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OneDrive\ドキュメント\中小企業診断士\テンプレート\資金繰り表\"/>
    </mc:Choice>
  </mc:AlternateContent>
  <bookViews>
    <workbookView xWindow="-90" yWindow="-90" windowWidth="19380" windowHeight="10260" activeTab="1"/>
  </bookViews>
  <sheets>
    <sheet name="説明" sheetId="14" r:id="rId1"/>
    <sheet name="サマリー" sheetId="1" r:id="rId2"/>
    <sheet name="予実" sheetId="13" r:id="rId3"/>
    <sheet name="A銀行" sheetId="2" r:id="rId4"/>
    <sheet name="B銀行" sheetId="3" r:id="rId5"/>
    <sheet name="C銀行" sheetId="4" r:id="rId6"/>
    <sheet name="D銀行" sheetId="5" r:id="rId7"/>
    <sheet name="E銀行" sheetId="6" r:id="rId8"/>
    <sheet name="A銀行_USD" sheetId="7" r:id="rId9"/>
    <sheet name="B銀行_USD" sheetId="11" r:id="rId10"/>
    <sheet name="C銀行_USD" sheetId="12" r:id="rId11"/>
    <sheet name="為替レート" sheetId="9" r:id="rId12"/>
    <sheet name="参照先" sheetId="10" r:id="rId13"/>
  </sheets>
  <definedNames>
    <definedName name="_xlnm._FilterDatabase" localSheetId="3" hidden="1">A銀行!$B$5:$AC$1349</definedName>
    <definedName name="_xlnm._FilterDatabase" localSheetId="8" hidden="1">A銀行_USD!$B$5:$AG$2166</definedName>
    <definedName name="_xlnm._FilterDatabase" localSheetId="4" hidden="1">B銀行!$B$5:$AC$2166</definedName>
    <definedName name="_xlnm._FilterDatabase" localSheetId="9" hidden="1">B銀行_USD!$B$5:$AG$2166</definedName>
    <definedName name="_xlnm._FilterDatabase" localSheetId="5" hidden="1">C銀行!$B$5:$AC$2166</definedName>
    <definedName name="_xlnm._FilterDatabase" localSheetId="10" hidden="1">C銀行_USD!$B$5:$AG$2166</definedName>
    <definedName name="_xlnm._FilterDatabase" localSheetId="6" hidden="1">D銀行!$B$5:$AC$2166</definedName>
    <definedName name="_xlnm._FilterDatabase" localSheetId="7" hidden="1">E銀行!$B$5:$AC$2166</definedName>
    <definedName name="_xlnm._FilterDatabase" localSheetId="1" hidden="1">サマリー!$B$3:$P$32</definedName>
    <definedName name="_xlnm._FilterDatabase" localSheetId="2" hidden="1">予実!$B$3:$P$62</definedName>
    <definedName name="_xlnm.Print_Area" localSheetId="1">サマリー!$A$1:$S$77</definedName>
    <definedName name="_xlnm.Print_Area" localSheetId="2">予実!$A$1:$S$86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1" i="13" l="1"/>
  <c r="E1" i="13"/>
  <c r="E54" i="13"/>
  <c r="J23" i="2"/>
  <c r="G2166" i="6" l="1"/>
  <c r="G2165" i="6"/>
  <c r="G2164" i="6"/>
  <c r="G2163" i="6"/>
  <c r="G2162" i="6"/>
  <c r="G2161" i="6"/>
  <c r="G2160" i="6"/>
  <c r="G2159" i="6"/>
  <c r="G2158" i="6"/>
  <c r="G2157" i="6"/>
  <c r="G2156" i="6"/>
  <c r="G2155" i="6"/>
  <c r="G2154" i="6"/>
  <c r="G2153" i="6"/>
  <c r="G2152" i="6"/>
  <c r="G2151" i="6"/>
  <c r="G2150" i="6"/>
  <c r="G2149" i="6"/>
  <c r="G2148" i="6"/>
  <c r="G2147" i="6"/>
  <c r="G2146" i="6"/>
  <c r="G2145" i="6"/>
  <c r="G2144" i="6"/>
  <c r="G2143" i="6"/>
  <c r="G2142" i="6"/>
  <c r="G2141" i="6"/>
  <c r="G2140" i="6"/>
  <c r="G2139" i="6"/>
  <c r="G2138" i="6"/>
  <c r="G2137" i="6"/>
  <c r="G2136" i="6"/>
  <c r="G2135" i="6"/>
  <c r="G2134" i="6"/>
  <c r="G2133" i="6"/>
  <c r="G2132" i="6"/>
  <c r="G2131" i="6"/>
  <c r="G2130" i="6"/>
  <c r="G2129" i="6"/>
  <c r="G2128" i="6"/>
  <c r="G2127" i="6"/>
  <c r="G2126" i="6"/>
  <c r="G2125" i="6"/>
  <c r="G2124" i="6"/>
  <c r="G2123" i="6"/>
  <c r="G2122" i="6"/>
  <c r="G2121" i="6"/>
  <c r="G2120" i="6"/>
  <c r="G2119" i="6"/>
  <c r="G2118" i="6"/>
  <c r="G2117" i="6"/>
  <c r="G2116" i="6"/>
  <c r="G2115" i="6"/>
  <c r="G2114" i="6"/>
  <c r="G2113" i="6"/>
  <c r="G2112" i="6"/>
  <c r="G2111" i="6"/>
  <c r="G2110" i="6"/>
  <c r="G2109" i="6"/>
  <c r="G2108" i="6"/>
  <c r="G2107" i="6"/>
  <c r="G2106" i="6"/>
  <c r="G2105" i="6"/>
  <c r="G2104" i="6"/>
  <c r="G2103" i="6"/>
  <c r="G2102" i="6"/>
  <c r="G2101" i="6"/>
  <c r="G2100" i="6"/>
  <c r="G2099" i="6"/>
  <c r="G2098" i="6"/>
  <c r="G2097" i="6"/>
  <c r="G2096" i="6"/>
  <c r="G2095" i="6"/>
  <c r="G2094" i="6"/>
  <c r="G2093" i="6"/>
  <c r="G2092" i="6"/>
  <c r="G2091" i="6"/>
  <c r="G2090" i="6"/>
  <c r="G2089" i="6"/>
  <c r="G2088" i="6"/>
  <c r="G2087" i="6"/>
  <c r="G2086" i="6"/>
  <c r="G2085" i="6"/>
  <c r="G2084" i="6"/>
  <c r="G2083" i="6"/>
  <c r="G2082" i="6"/>
  <c r="G2081" i="6"/>
  <c r="G2080" i="6"/>
  <c r="G2079" i="6"/>
  <c r="G2078" i="6"/>
  <c r="G2077" i="6"/>
  <c r="G2076" i="6"/>
  <c r="G2075" i="6"/>
  <c r="G2074" i="6"/>
  <c r="G2073" i="6"/>
  <c r="G2072" i="6"/>
  <c r="G2071" i="6"/>
  <c r="G2070" i="6"/>
  <c r="G2069" i="6"/>
  <c r="G2068" i="6"/>
  <c r="G2067" i="6"/>
  <c r="G2066" i="6"/>
  <c r="G2065" i="6"/>
  <c r="G2064" i="6"/>
  <c r="G2063" i="6"/>
  <c r="G2062" i="6"/>
  <c r="G2061" i="6"/>
  <c r="G2060" i="6"/>
  <c r="G2059" i="6"/>
  <c r="G2058" i="6"/>
  <c r="G2057" i="6"/>
  <c r="G2056" i="6"/>
  <c r="G2055" i="6"/>
  <c r="G2054" i="6"/>
  <c r="G2053" i="6"/>
  <c r="G2052" i="6"/>
  <c r="G2051" i="6"/>
  <c r="G2050" i="6"/>
  <c r="G2049" i="6"/>
  <c r="G2048" i="6"/>
  <c r="G2047" i="6"/>
  <c r="G2046" i="6"/>
  <c r="G2045" i="6"/>
  <c r="G2044" i="6"/>
  <c r="G2043" i="6"/>
  <c r="G2042" i="6"/>
  <c r="G2041" i="6"/>
  <c r="G2040" i="6"/>
  <c r="G2039" i="6"/>
  <c r="G2038" i="6"/>
  <c r="G2037" i="6"/>
  <c r="G2036" i="6"/>
  <c r="G2035" i="6"/>
  <c r="G2034" i="6"/>
  <c r="G2033" i="6"/>
  <c r="G2032" i="6"/>
  <c r="G2031" i="6"/>
  <c r="G2030" i="6"/>
  <c r="G2029" i="6"/>
  <c r="G2028" i="6"/>
  <c r="G2027" i="6"/>
  <c r="G2026" i="6"/>
  <c r="G2025" i="6"/>
  <c r="G2024" i="6"/>
  <c r="G2023" i="6"/>
  <c r="G2022" i="6"/>
  <c r="G2021" i="6"/>
  <c r="G2020" i="6"/>
  <c r="G2019" i="6"/>
  <c r="G2018" i="6"/>
  <c r="G2017" i="6"/>
  <c r="G2016" i="6"/>
  <c r="G2015" i="6"/>
  <c r="G2014" i="6"/>
  <c r="G2013" i="6"/>
  <c r="G2012" i="6"/>
  <c r="G2011" i="6"/>
  <c r="G2010" i="6"/>
  <c r="G2009" i="6"/>
  <c r="G2008" i="6"/>
  <c r="G2007" i="6"/>
  <c r="G2006" i="6"/>
  <c r="G2005" i="6"/>
  <c r="G2004" i="6"/>
  <c r="G2003" i="6"/>
  <c r="G2002" i="6"/>
  <c r="G2001" i="6"/>
  <c r="G2000" i="6"/>
  <c r="G1999" i="6"/>
  <c r="G1998" i="6"/>
  <c r="G1997" i="6"/>
  <c r="G1996" i="6"/>
  <c r="G1995" i="6"/>
  <c r="G1994" i="6"/>
  <c r="G1993" i="6"/>
  <c r="G1992" i="6"/>
  <c r="G1991" i="6"/>
  <c r="G1990" i="6"/>
  <c r="G1989" i="6"/>
  <c r="G1988" i="6"/>
  <c r="G1987" i="6"/>
  <c r="G1986" i="6"/>
  <c r="G1985" i="6"/>
  <c r="G1984" i="6"/>
  <c r="G1983" i="6"/>
  <c r="G1982" i="6"/>
  <c r="G1981" i="6"/>
  <c r="G1980" i="6"/>
  <c r="G1979" i="6"/>
  <c r="G1978" i="6"/>
  <c r="G1977" i="6"/>
  <c r="G1976" i="6"/>
  <c r="G1975" i="6"/>
  <c r="G1974" i="6"/>
  <c r="G1973" i="6"/>
  <c r="G1972" i="6"/>
  <c r="G1971" i="6"/>
  <c r="G1970" i="6"/>
  <c r="G1969" i="6"/>
  <c r="G1968" i="6"/>
  <c r="G1967" i="6"/>
  <c r="G1966" i="6"/>
  <c r="G1965" i="6"/>
  <c r="G1964" i="6"/>
  <c r="G1963" i="6"/>
  <c r="G1962" i="6"/>
  <c r="G1961" i="6"/>
  <c r="G1960" i="6"/>
  <c r="G1959" i="6"/>
  <c r="G1958" i="6"/>
  <c r="G1957" i="6"/>
  <c r="G1956" i="6"/>
  <c r="G1955" i="6"/>
  <c r="G1954" i="6"/>
  <c r="G1953" i="6"/>
  <c r="G1952" i="6"/>
  <c r="G1951" i="6"/>
  <c r="G1950" i="6"/>
  <c r="G1949" i="6"/>
  <c r="G1948" i="6"/>
  <c r="G1947" i="6"/>
  <c r="G1946" i="6"/>
  <c r="G1945" i="6"/>
  <c r="G1944" i="6"/>
  <c r="G1943" i="6"/>
  <c r="G1942" i="6"/>
  <c r="G1941" i="6"/>
  <c r="G1940" i="6"/>
  <c r="G1939" i="6"/>
  <c r="G1938" i="6"/>
  <c r="G1937" i="6"/>
  <c r="G1936" i="6"/>
  <c r="G1935" i="6"/>
  <c r="G1934" i="6"/>
  <c r="G1933" i="6"/>
  <c r="G1932" i="6"/>
  <c r="G1931" i="6"/>
  <c r="G1930" i="6"/>
  <c r="G1929" i="6"/>
  <c r="G1928" i="6"/>
  <c r="G1927" i="6"/>
  <c r="G1926" i="6"/>
  <c r="G1925" i="6"/>
  <c r="G1924" i="6"/>
  <c r="G1923" i="6"/>
  <c r="G1922" i="6"/>
  <c r="G1921" i="6"/>
  <c r="G1920" i="6"/>
  <c r="G1919" i="6"/>
  <c r="G1918" i="6"/>
  <c r="G1917" i="6"/>
  <c r="G1916" i="6"/>
  <c r="G1915" i="6"/>
  <c r="G1914" i="6"/>
  <c r="G1913" i="6"/>
  <c r="G1912" i="6"/>
  <c r="G1911" i="6"/>
  <c r="G1910" i="6"/>
  <c r="G1909" i="6"/>
  <c r="G1908" i="6"/>
  <c r="G1907" i="6"/>
  <c r="G1906" i="6"/>
  <c r="G1905" i="6"/>
  <c r="G1904" i="6"/>
  <c r="G1903" i="6"/>
  <c r="G1902" i="6"/>
  <c r="G1901" i="6"/>
  <c r="G1900" i="6"/>
  <c r="G1899" i="6"/>
  <c r="G1898" i="6"/>
  <c r="G1897" i="6"/>
  <c r="G1896" i="6"/>
  <c r="G1895" i="6"/>
  <c r="G1894" i="6"/>
  <c r="G1893" i="6"/>
  <c r="G1892" i="6"/>
  <c r="G1891" i="6"/>
  <c r="G1890" i="6"/>
  <c r="G1889" i="6"/>
  <c r="G1888" i="6"/>
  <c r="G1887" i="6"/>
  <c r="G1886" i="6"/>
  <c r="G1885" i="6"/>
  <c r="G1884" i="6"/>
  <c r="G1883" i="6"/>
  <c r="G1882" i="6"/>
  <c r="G1881" i="6"/>
  <c r="G1880" i="6"/>
  <c r="G1879" i="6"/>
  <c r="G1878" i="6"/>
  <c r="G1877" i="6"/>
  <c r="G1876" i="6"/>
  <c r="G1875" i="6"/>
  <c r="G1874" i="6"/>
  <c r="G1873" i="6"/>
  <c r="G1872" i="6"/>
  <c r="G1871" i="6"/>
  <c r="G1870" i="6"/>
  <c r="G1869" i="6"/>
  <c r="G1868" i="6"/>
  <c r="G1867" i="6"/>
  <c r="G1866" i="6"/>
  <c r="G1865" i="6"/>
  <c r="G1864" i="6"/>
  <c r="G1863" i="6"/>
  <c r="G1862" i="6"/>
  <c r="G1861" i="6"/>
  <c r="G1860" i="6"/>
  <c r="G1859" i="6"/>
  <c r="G1858" i="6"/>
  <c r="G1857" i="6"/>
  <c r="G1856" i="6"/>
  <c r="G1855" i="6"/>
  <c r="G1854" i="6"/>
  <c r="G1853" i="6"/>
  <c r="G1852" i="6"/>
  <c r="G1851" i="6"/>
  <c r="G1850" i="6"/>
  <c r="G1849" i="6"/>
  <c r="G1848" i="6"/>
  <c r="G1847" i="6"/>
  <c r="G1846" i="6"/>
  <c r="G1845" i="6"/>
  <c r="G1844" i="6"/>
  <c r="G1843" i="6"/>
  <c r="G1842" i="6"/>
  <c r="G1841" i="6"/>
  <c r="G1840" i="6"/>
  <c r="G1839" i="6"/>
  <c r="G1838" i="6"/>
  <c r="G1837" i="6"/>
  <c r="G1836" i="6"/>
  <c r="G1835" i="6"/>
  <c r="G1834" i="6"/>
  <c r="G1833" i="6"/>
  <c r="G1832" i="6"/>
  <c r="G1831" i="6"/>
  <c r="G1830" i="6"/>
  <c r="G1829" i="6"/>
  <c r="G1828" i="6"/>
  <c r="G1827" i="6"/>
  <c r="G1826" i="6"/>
  <c r="G1825" i="6"/>
  <c r="G1824" i="6"/>
  <c r="G1823" i="6"/>
  <c r="G1822" i="6"/>
  <c r="G1821" i="6"/>
  <c r="G1820" i="6"/>
  <c r="G1819" i="6"/>
  <c r="G1818" i="6"/>
  <c r="G1817" i="6"/>
  <c r="G1816" i="6"/>
  <c r="G1815" i="6"/>
  <c r="G1814" i="6"/>
  <c r="G1813" i="6"/>
  <c r="G1812" i="6"/>
  <c r="G1811" i="6"/>
  <c r="G1810" i="6"/>
  <c r="G1809" i="6"/>
  <c r="G1808" i="6"/>
  <c r="G1807" i="6"/>
  <c r="G1806" i="6"/>
  <c r="G1805" i="6"/>
  <c r="G1804" i="6"/>
  <c r="G1803" i="6"/>
  <c r="G1802" i="6"/>
  <c r="G1801" i="6"/>
  <c r="G1800" i="6"/>
  <c r="G1799" i="6"/>
  <c r="G1798" i="6"/>
  <c r="G1797" i="6"/>
  <c r="G1796" i="6"/>
  <c r="G1795" i="6"/>
  <c r="G1794" i="6"/>
  <c r="G1793" i="6"/>
  <c r="G1792" i="6"/>
  <c r="G1791" i="6"/>
  <c r="G1790" i="6"/>
  <c r="G1789" i="6"/>
  <c r="G1788" i="6"/>
  <c r="G1787" i="6"/>
  <c r="G1786" i="6"/>
  <c r="G1785" i="6"/>
  <c r="G1784" i="6"/>
  <c r="G1783" i="6"/>
  <c r="G1782" i="6"/>
  <c r="G1781" i="6"/>
  <c r="G1780" i="6"/>
  <c r="G1779" i="6"/>
  <c r="G1778" i="6"/>
  <c r="G1777" i="6"/>
  <c r="G1776" i="6"/>
  <c r="G1775" i="6"/>
  <c r="G1774" i="6"/>
  <c r="G1773" i="6"/>
  <c r="G1772" i="6"/>
  <c r="G1771" i="6"/>
  <c r="G1770" i="6"/>
  <c r="G1769" i="6"/>
  <c r="G1768" i="6"/>
  <c r="G1767" i="6"/>
  <c r="G1766" i="6"/>
  <c r="G1765" i="6"/>
  <c r="G1764" i="6"/>
  <c r="G1763" i="6"/>
  <c r="G1762" i="6"/>
  <c r="G1761" i="6"/>
  <c r="G1760" i="6"/>
  <c r="G1759" i="6"/>
  <c r="G1758" i="6"/>
  <c r="G1757" i="6"/>
  <c r="G1756" i="6"/>
  <c r="G1755" i="6"/>
  <c r="G1754" i="6"/>
  <c r="G1753" i="6"/>
  <c r="G1752" i="6"/>
  <c r="G1751" i="6"/>
  <c r="G1750" i="6"/>
  <c r="G1749" i="6"/>
  <c r="G1748" i="6"/>
  <c r="G1747" i="6"/>
  <c r="G1746" i="6"/>
  <c r="G1745" i="6"/>
  <c r="G1744" i="6"/>
  <c r="G1743" i="6"/>
  <c r="G1742" i="6"/>
  <c r="G1741" i="6"/>
  <c r="G1740" i="6"/>
  <c r="G1739" i="6"/>
  <c r="G1738" i="6"/>
  <c r="G1737" i="6"/>
  <c r="G1736" i="6"/>
  <c r="G1735" i="6"/>
  <c r="G1734" i="6"/>
  <c r="G1733" i="6"/>
  <c r="G1732" i="6"/>
  <c r="G1731" i="6"/>
  <c r="G1730" i="6"/>
  <c r="G1729" i="6"/>
  <c r="G1728" i="6"/>
  <c r="G1727" i="6"/>
  <c r="G1726" i="6"/>
  <c r="G1725" i="6"/>
  <c r="G1724" i="6"/>
  <c r="G1723" i="6"/>
  <c r="G1722" i="6"/>
  <c r="G1721" i="6"/>
  <c r="G1720" i="6"/>
  <c r="G1719" i="6"/>
  <c r="G1718" i="6"/>
  <c r="G1717" i="6"/>
  <c r="G1716" i="6"/>
  <c r="G1715" i="6"/>
  <c r="G1714" i="6"/>
  <c r="G1713" i="6"/>
  <c r="G1712" i="6"/>
  <c r="G1711" i="6"/>
  <c r="G1710" i="6"/>
  <c r="G1709" i="6"/>
  <c r="G1708" i="6"/>
  <c r="G1707" i="6"/>
  <c r="G1706" i="6"/>
  <c r="G1705" i="6"/>
  <c r="G1704" i="6"/>
  <c r="G1703" i="6"/>
  <c r="G1702" i="6"/>
  <c r="G1701" i="6"/>
  <c r="G1700" i="6"/>
  <c r="G1699" i="6"/>
  <c r="G1698" i="6"/>
  <c r="G1697" i="6"/>
  <c r="G1696" i="6"/>
  <c r="G1695" i="6"/>
  <c r="G1694" i="6"/>
  <c r="G1693" i="6"/>
  <c r="G1692" i="6"/>
  <c r="G1691" i="6"/>
  <c r="G1690" i="6"/>
  <c r="G1689" i="6"/>
  <c r="G1688" i="6"/>
  <c r="G1687" i="6"/>
  <c r="G1686" i="6"/>
  <c r="G1685" i="6"/>
  <c r="G1684" i="6"/>
  <c r="G1683" i="6"/>
  <c r="G1682" i="6"/>
  <c r="G1681" i="6"/>
  <c r="G1680" i="6"/>
  <c r="G1679" i="6"/>
  <c r="G1678" i="6"/>
  <c r="G1677" i="6"/>
  <c r="G1676" i="6"/>
  <c r="G1675" i="6"/>
  <c r="G1674" i="6"/>
  <c r="G1673" i="6"/>
  <c r="G1672" i="6"/>
  <c r="G1671" i="6"/>
  <c r="G1670" i="6"/>
  <c r="G1669" i="6"/>
  <c r="G1668" i="6"/>
  <c r="G1667" i="6"/>
  <c r="G1666" i="6"/>
  <c r="G1665" i="6"/>
  <c r="G1664" i="6"/>
  <c r="G1663" i="6"/>
  <c r="G1662" i="6"/>
  <c r="G1661" i="6"/>
  <c r="G1660" i="6"/>
  <c r="G1659" i="6"/>
  <c r="G1658" i="6"/>
  <c r="G1657" i="6"/>
  <c r="G1656" i="6"/>
  <c r="G1655" i="6"/>
  <c r="G1654" i="6"/>
  <c r="G1653" i="6"/>
  <c r="G1652" i="6"/>
  <c r="G1651" i="6"/>
  <c r="G1650" i="6"/>
  <c r="G1649" i="6"/>
  <c r="G1648" i="6"/>
  <c r="G1647" i="6"/>
  <c r="G1646" i="6"/>
  <c r="G1645" i="6"/>
  <c r="G1644" i="6"/>
  <c r="G1643" i="6"/>
  <c r="G1642" i="6"/>
  <c r="G1641" i="6"/>
  <c r="G1640" i="6"/>
  <c r="G1639" i="6"/>
  <c r="G1638" i="6"/>
  <c r="G1637" i="6"/>
  <c r="G1636" i="6"/>
  <c r="G1635" i="6"/>
  <c r="G1634" i="6"/>
  <c r="G1633" i="6"/>
  <c r="G1632" i="6"/>
  <c r="G1631" i="6"/>
  <c r="G1630" i="6"/>
  <c r="G1629" i="6"/>
  <c r="G1628" i="6"/>
  <c r="G1627" i="6"/>
  <c r="G1626" i="6"/>
  <c r="G1625" i="6"/>
  <c r="G1624" i="6"/>
  <c r="G1623" i="6"/>
  <c r="G1622" i="6"/>
  <c r="G1621" i="6"/>
  <c r="G1620" i="6"/>
  <c r="G1619" i="6"/>
  <c r="G1618" i="6"/>
  <c r="G1617" i="6"/>
  <c r="G1616" i="6"/>
  <c r="G1615" i="6"/>
  <c r="G1614" i="6"/>
  <c r="G1613" i="6"/>
  <c r="G1612" i="6"/>
  <c r="G1611" i="6"/>
  <c r="G1610" i="6"/>
  <c r="G1609" i="6"/>
  <c r="G1608" i="6"/>
  <c r="G1607" i="6"/>
  <c r="G1606" i="6"/>
  <c r="G1605" i="6"/>
  <c r="G1604" i="6"/>
  <c r="G1603" i="6"/>
  <c r="G1602" i="6"/>
  <c r="G1601" i="6"/>
  <c r="G1600" i="6"/>
  <c r="G1599" i="6"/>
  <c r="G1598" i="6"/>
  <c r="G1597" i="6"/>
  <c r="G1596" i="6"/>
  <c r="G1595" i="6"/>
  <c r="G1594" i="6"/>
  <c r="G1593" i="6"/>
  <c r="G1592" i="6"/>
  <c r="G1591" i="6"/>
  <c r="G1590" i="6"/>
  <c r="G1589" i="6"/>
  <c r="G1588" i="6"/>
  <c r="G1587" i="6"/>
  <c r="G1586" i="6"/>
  <c r="G1585" i="6"/>
  <c r="G1584" i="6"/>
  <c r="G1583" i="6"/>
  <c r="G1582" i="6"/>
  <c r="G1581" i="6"/>
  <c r="G1580" i="6"/>
  <c r="G1579" i="6"/>
  <c r="G1578" i="6"/>
  <c r="G1577" i="6"/>
  <c r="G1576" i="6"/>
  <c r="G1575" i="6"/>
  <c r="G1574" i="6"/>
  <c r="G1573" i="6"/>
  <c r="G1572" i="6"/>
  <c r="G1571" i="6"/>
  <c r="G1570" i="6"/>
  <c r="G1569" i="6"/>
  <c r="G1568" i="6"/>
  <c r="G1567" i="6"/>
  <c r="G1566" i="6"/>
  <c r="G1565" i="6"/>
  <c r="G1564" i="6"/>
  <c r="G1563" i="6"/>
  <c r="G1562" i="6"/>
  <c r="G1561" i="6"/>
  <c r="G1560" i="6"/>
  <c r="G1559" i="6"/>
  <c r="G1558" i="6"/>
  <c r="G1557" i="6"/>
  <c r="G1556" i="6"/>
  <c r="G1555" i="6"/>
  <c r="G1554" i="6"/>
  <c r="G1553" i="6"/>
  <c r="G1552" i="6"/>
  <c r="G1551" i="6"/>
  <c r="G1550" i="6"/>
  <c r="G1549" i="6"/>
  <c r="G1548" i="6"/>
  <c r="G1547" i="6"/>
  <c r="G1546" i="6"/>
  <c r="G1545" i="6"/>
  <c r="G1544" i="6"/>
  <c r="G1543" i="6"/>
  <c r="G1542" i="6"/>
  <c r="G1541" i="6"/>
  <c r="G1540" i="6"/>
  <c r="G1539" i="6"/>
  <c r="G1538" i="6"/>
  <c r="G1537" i="6"/>
  <c r="G1536" i="6"/>
  <c r="G1535" i="6"/>
  <c r="G1534" i="6"/>
  <c r="G1533" i="6"/>
  <c r="G1532" i="6"/>
  <c r="G1531" i="6"/>
  <c r="G1530" i="6"/>
  <c r="G1529" i="6"/>
  <c r="G1528" i="6"/>
  <c r="G1527" i="6"/>
  <c r="G1526" i="6"/>
  <c r="G1525" i="6"/>
  <c r="G1524" i="6"/>
  <c r="G1523" i="6"/>
  <c r="G1522" i="6"/>
  <c r="G1521" i="6"/>
  <c r="G1520" i="6"/>
  <c r="G1519" i="6"/>
  <c r="G1518" i="6"/>
  <c r="G1517" i="6"/>
  <c r="G1516" i="6"/>
  <c r="G1515" i="6"/>
  <c r="G1514" i="6"/>
  <c r="G1513" i="6"/>
  <c r="G1512" i="6"/>
  <c r="G1511" i="6"/>
  <c r="G1510" i="6"/>
  <c r="G1509" i="6"/>
  <c r="G1508" i="6"/>
  <c r="G1507" i="6"/>
  <c r="G1506" i="6"/>
  <c r="G1505" i="6"/>
  <c r="G1504" i="6"/>
  <c r="G1503" i="6"/>
  <c r="G1502" i="6"/>
  <c r="G1501" i="6"/>
  <c r="G1500" i="6"/>
  <c r="G1499" i="6"/>
  <c r="G1498" i="6"/>
  <c r="G1497" i="6"/>
  <c r="G1496" i="6"/>
  <c r="G1495" i="6"/>
  <c r="G1494" i="6"/>
  <c r="G1493" i="6"/>
  <c r="G1492" i="6"/>
  <c r="G1491" i="6"/>
  <c r="G1490" i="6"/>
  <c r="G1489" i="6"/>
  <c r="G1488" i="6"/>
  <c r="G1487" i="6"/>
  <c r="G1486" i="6"/>
  <c r="G1485" i="6"/>
  <c r="G1484" i="6"/>
  <c r="G1483" i="6"/>
  <c r="G1482" i="6"/>
  <c r="G1481" i="6"/>
  <c r="G1480" i="6"/>
  <c r="G1479" i="6"/>
  <c r="G1478" i="6"/>
  <c r="G1477" i="6"/>
  <c r="G1476" i="6"/>
  <c r="G1475" i="6"/>
  <c r="G1474" i="6"/>
  <c r="G1473" i="6"/>
  <c r="G1472" i="6"/>
  <c r="G1471" i="6"/>
  <c r="G1470" i="6"/>
  <c r="G1469" i="6"/>
  <c r="G1468" i="6"/>
  <c r="G1467" i="6"/>
  <c r="G1466" i="6"/>
  <c r="G1465" i="6"/>
  <c r="G1464" i="6"/>
  <c r="G1463" i="6"/>
  <c r="G1462" i="6"/>
  <c r="G1461" i="6"/>
  <c r="G1460" i="6"/>
  <c r="G1459" i="6"/>
  <c r="G1458" i="6"/>
  <c r="G1457" i="6"/>
  <c r="G1456" i="6"/>
  <c r="G1455" i="6"/>
  <c r="G1454" i="6"/>
  <c r="G1453" i="6"/>
  <c r="G1452" i="6"/>
  <c r="G1451" i="6"/>
  <c r="G1450" i="6"/>
  <c r="G1449" i="6"/>
  <c r="G1448" i="6"/>
  <c r="G1447" i="6"/>
  <c r="G1446" i="6"/>
  <c r="G1445" i="6"/>
  <c r="G1444" i="6"/>
  <c r="G1443" i="6"/>
  <c r="G1442" i="6"/>
  <c r="G1441" i="6"/>
  <c r="G1440" i="6"/>
  <c r="G1439" i="6"/>
  <c r="G1438" i="6"/>
  <c r="G1437" i="6"/>
  <c r="G1436" i="6"/>
  <c r="G1435" i="6"/>
  <c r="G1434" i="6"/>
  <c r="G1433" i="6"/>
  <c r="G1432" i="6"/>
  <c r="G1431" i="6"/>
  <c r="G1430" i="6"/>
  <c r="G1429" i="6"/>
  <c r="G1428" i="6"/>
  <c r="G1427" i="6"/>
  <c r="G1426" i="6"/>
  <c r="G1425" i="6"/>
  <c r="G1424" i="6"/>
  <c r="G1423" i="6"/>
  <c r="G1422" i="6"/>
  <c r="G1421" i="6"/>
  <c r="G1420" i="6"/>
  <c r="G1419" i="6"/>
  <c r="G1418" i="6"/>
  <c r="G1417" i="6"/>
  <c r="G1416" i="6"/>
  <c r="G1415" i="6"/>
  <c r="G1414" i="6"/>
  <c r="G1413" i="6"/>
  <c r="G1412" i="6"/>
  <c r="G1411" i="6"/>
  <c r="G1410" i="6"/>
  <c r="G1409" i="6"/>
  <c r="G1408" i="6"/>
  <c r="G1407" i="6"/>
  <c r="G1406" i="6"/>
  <c r="G1405" i="6"/>
  <c r="G1404" i="6"/>
  <c r="G1403" i="6"/>
  <c r="G1402" i="6"/>
  <c r="G1401" i="6"/>
  <c r="G1400" i="6"/>
  <c r="G1399" i="6"/>
  <c r="G1398" i="6"/>
  <c r="G1397" i="6"/>
  <c r="G1396" i="6"/>
  <c r="G1395" i="6"/>
  <c r="G1394" i="6"/>
  <c r="G1393" i="6"/>
  <c r="G1392" i="6"/>
  <c r="G1391" i="6"/>
  <c r="G1390" i="6"/>
  <c r="G1389" i="6"/>
  <c r="G1388" i="6"/>
  <c r="G1387" i="6"/>
  <c r="G1386" i="6"/>
  <c r="G1385" i="6"/>
  <c r="G1384" i="6"/>
  <c r="G1383" i="6"/>
  <c r="G1382" i="6"/>
  <c r="G1381" i="6"/>
  <c r="G1380" i="6"/>
  <c r="G1379" i="6"/>
  <c r="G1378" i="6"/>
  <c r="G1377" i="6"/>
  <c r="G1376" i="6"/>
  <c r="G1375" i="6"/>
  <c r="G1374" i="6"/>
  <c r="G1373" i="6"/>
  <c r="G1372" i="6"/>
  <c r="G1371" i="6"/>
  <c r="G1370" i="6"/>
  <c r="G1369" i="6"/>
  <c r="G1368" i="6"/>
  <c r="G1367" i="6"/>
  <c r="G1366" i="6"/>
  <c r="G1365" i="6"/>
  <c r="G1364" i="6"/>
  <c r="G1363" i="6"/>
  <c r="G1362" i="6"/>
  <c r="G1361" i="6"/>
  <c r="G1360" i="6"/>
  <c r="G1359" i="6"/>
  <c r="G1358" i="6"/>
  <c r="G1357" i="6"/>
  <c r="G1356" i="6"/>
  <c r="G1355" i="6"/>
  <c r="G1354" i="6"/>
  <c r="G1353" i="6"/>
  <c r="G1352" i="6"/>
  <c r="G1351" i="6"/>
  <c r="G1350" i="6"/>
  <c r="G1349" i="6"/>
  <c r="G1348" i="6"/>
  <c r="G1347" i="6"/>
  <c r="G1346" i="6"/>
  <c r="G1345" i="6"/>
  <c r="G1344" i="6"/>
  <c r="G1343" i="6"/>
  <c r="G1342" i="6"/>
  <c r="G1341" i="6"/>
  <c r="G1340" i="6"/>
  <c r="G1339" i="6"/>
  <c r="G1338" i="6"/>
  <c r="G1337" i="6"/>
  <c r="G1336" i="6"/>
  <c r="G1335" i="6"/>
  <c r="G1334" i="6"/>
  <c r="G1333" i="6"/>
  <c r="G1332" i="6"/>
  <c r="G1331" i="6"/>
  <c r="G1330" i="6"/>
  <c r="G1329" i="6"/>
  <c r="G1328" i="6"/>
  <c r="G1327" i="6"/>
  <c r="G1326" i="6"/>
  <c r="G1325" i="6"/>
  <c r="G1324" i="6"/>
  <c r="G1323" i="6"/>
  <c r="G1322" i="6"/>
  <c r="G1321" i="6"/>
  <c r="G1320" i="6"/>
  <c r="G1319" i="6"/>
  <c r="G1318" i="6"/>
  <c r="G1317" i="6"/>
  <c r="G1316" i="6"/>
  <c r="G1315" i="6"/>
  <c r="G1314" i="6"/>
  <c r="G1313" i="6"/>
  <c r="G1312" i="6"/>
  <c r="G1311" i="6"/>
  <c r="G1310" i="6"/>
  <c r="G1309" i="6"/>
  <c r="G1308" i="6"/>
  <c r="G1307" i="6"/>
  <c r="G1306" i="6"/>
  <c r="G1305" i="6"/>
  <c r="G1304" i="6"/>
  <c r="G1303" i="6"/>
  <c r="G1302" i="6"/>
  <c r="G1301" i="6"/>
  <c r="G1300" i="6"/>
  <c r="G1299" i="6"/>
  <c r="G1298" i="6"/>
  <c r="G1297" i="6"/>
  <c r="G1296" i="6"/>
  <c r="G1295" i="6"/>
  <c r="G1294" i="6"/>
  <c r="G1293" i="6"/>
  <c r="G1292" i="6"/>
  <c r="G1291" i="6"/>
  <c r="G1290" i="6"/>
  <c r="G1289" i="6"/>
  <c r="G1288" i="6"/>
  <c r="G1287" i="6"/>
  <c r="G1286" i="6"/>
  <c r="G1285" i="6"/>
  <c r="G1284" i="6"/>
  <c r="G1283" i="6"/>
  <c r="G1282" i="6"/>
  <c r="G1281" i="6"/>
  <c r="G1280" i="6"/>
  <c r="G1279" i="6"/>
  <c r="G1278" i="6"/>
  <c r="G1277" i="6"/>
  <c r="G1276" i="6"/>
  <c r="G1275" i="6"/>
  <c r="G1274" i="6"/>
  <c r="G1273" i="6"/>
  <c r="G1272" i="6"/>
  <c r="G1271" i="6"/>
  <c r="G1270" i="6"/>
  <c r="G1269" i="6"/>
  <c r="G1268" i="6"/>
  <c r="G1267" i="6"/>
  <c r="G1266" i="6"/>
  <c r="G1265" i="6"/>
  <c r="G1264" i="6"/>
  <c r="G1263" i="6"/>
  <c r="G1262" i="6"/>
  <c r="G1261" i="6"/>
  <c r="G1260" i="6"/>
  <c r="G1259" i="6"/>
  <c r="G1258" i="6"/>
  <c r="G1257" i="6"/>
  <c r="G1256" i="6"/>
  <c r="G1255" i="6"/>
  <c r="G1254" i="6"/>
  <c r="G1253" i="6"/>
  <c r="G1252" i="6"/>
  <c r="G1251" i="6"/>
  <c r="G1250" i="6"/>
  <c r="G1249" i="6"/>
  <c r="G1248" i="6"/>
  <c r="G1247" i="6"/>
  <c r="G1246" i="6"/>
  <c r="G1245" i="6"/>
  <c r="G1244" i="6"/>
  <c r="G1243" i="6"/>
  <c r="G1242" i="6"/>
  <c r="G1241" i="6"/>
  <c r="G1240" i="6"/>
  <c r="G1239" i="6"/>
  <c r="G1238" i="6"/>
  <c r="G1237" i="6"/>
  <c r="G1236" i="6"/>
  <c r="G1235" i="6"/>
  <c r="G1234" i="6"/>
  <c r="G1233" i="6"/>
  <c r="G1232" i="6"/>
  <c r="G1231" i="6"/>
  <c r="G1230" i="6"/>
  <c r="G1229" i="6"/>
  <c r="G1228" i="6"/>
  <c r="G1227" i="6"/>
  <c r="G1226" i="6"/>
  <c r="G1225" i="6"/>
  <c r="G1224" i="6"/>
  <c r="G1223" i="6"/>
  <c r="G1222" i="6"/>
  <c r="G1221" i="6"/>
  <c r="G1220" i="6"/>
  <c r="G1219" i="6"/>
  <c r="G1218" i="6"/>
  <c r="G1217" i="6"/>
  <c r="G1216" i="6"/>
  <c r="G1215" i="6"/>
  <c r="G1214" i="6"/>
  <c r="G1213" i="6"/>
  <c r="G1212" i="6"/>
  <c r="G1211" i="6"/>
  <c r="G1210" i="6"/>
  <c r="G1209" i="6"/>
  <c r="G1208" i="6"/>
  <c r="G1207" i="6"/>
  <c r="G1206" i="6"/>
  <c r="G1205" i="6"/>
  <c r="G1204" i="6"/>
  <c r="G1203" i="6"/>
  <c r="G1202" i="6"/>
  <c r="G1201" i="6"/>
  <c r="G1200" i="6"/>
  <c r="G1199" i="6"/>
  <c r="G1198" i="6"/>
  <c r="G1197" i="6"/>
  <c r="G1196" i="6"/>
  <c r="G1195" i="6"/>
  <c r="G1194" i="6"/>
  <c r="G1193" i="6"/>
  <c r="G1192" i="6"/>
  <c r="G1191" i="6"/>
  <c r="G1190" i="6"/>
  <c r="G1189" i="6"/>
  <c r="G1188" i="6"/>
  <c r="G1187" i="6"/>
  <c r="G1186" i="6"/>
  <c r="G1185" i="6"/>
  <c r="G1184" i="6"/>
  <c r="G1183" i="6"/>
  <c r="G1182" i="6"/>
  <c r="G1181" i="6"/>
  <c r="G1180" i="6"/>
  <c r="G1179" i="6"/>
  <c r="G1178" i="6"/>
  <c r="G1177" i="6"/>
  <c r="G1176" i="6"/>
  <c r="G1175" i="6"/>
  <c r="G1174" i="6"/>
  <c r="G1173" i="6"/>
  <c r="G1172" i="6"/>
  <c r="G1171" i="6"/>
  <c r="G1170" i="6"/>
  <c r="G1169" i="6"/>
  <c r="G1168" i="6"/>
  <c r="G1167" i="6"/>
  <c r="G1166" i="6"/>
  <c r="G1165" i="6"/>
  <c r="G1164" i="6"/>
  <c r="G1163" i="6"/>
  <c r="G1162" i="6"/>
  <c r="G1161" i="6"/>
  <c r="G1160" i="6"/>
  <c r="G1159" i="6"/>
  <c r="G1158" i="6"/>
  <c r="G1157" i="6"/>
  <c r="G1156" i="6"/>
  <c r="G1155" i="6"/>
  <c r="G1154" i="6"/>
  <c r="G1153" i="6"/>
  <c r="G1152" i="6"/>
  <c r="G1151" i="6"/>
  <c r="G1150" i="6"/>
  <c r="G1149" i="6"/>
  <c r="G1148" i="6"/>
  <c r="G1147" i="6"/>
  <c r="G1146" i="6"/>
  <c r="G1145" i="6"/>
  <c r="G1144" i="6"/>
  <c r="G1143" i="6"/>
  <c r="G1142" i="6"/>
  <c r="G1141" i="6"/>
  <c r="G1140" i="6"/>
  <c r="G1139" i="6"/>
  <c r="G1138" i="6"/>
  <c r="G1137" i="6"/>
  <c r="G1136" i="6"/>
  <c r="G1135" i="6"/>
  <c r="G1134" i="6"/>
  <c r="G1133" i="6"/>
  <c r="G1132" i="6"/>
  <c r="G1131" i="6"/>
  <c r="G1130" i="6"/>
  <c r="G1129" i="6"/>
  <c r="G1128" i="6"/>
  <c r="G1127" i="6"/>
  <c r="G1126" i="6"/>
  <c r="G1125" i="6"/>
  <c r="G1124" i="6"/>
  <c r="G1123" i="6"/>
  <c r="G1122" i="6"/>
  <c r="G1121" i="6"/>
  <c r="G1120" i="6"/>
  <c r="G1119" i="6"/>
  <c r="G1118" i="6"/>
  <c r="G1117" i="6"/>
  <c r="G1116" i="6"/>
  <c r="G1115" i="6"/>
  <c r="G1114" i="6"/>
  <c r="G1113" i="6"/>
  <c r="G1112" i="6"/>
  <c r="G1111" i="6"/>
  <c r="G1110" i="6"/>
  <c r="G1109" i="6"/>
  <c r="G1108" i="6"/>
  <c r="G1107" i="6"/>
  <c r="G1106" i="6"/>
  <c r="G1105" i="6"/>
  <c r="G1104" i="6"/>
  <c r="G1103" i="6"/>
  <c r="G1102" i="6"/>
  <c r="G1101" i="6"/>
  <c r="G1100" i="6"/>
  <c r="G1099" i="6"/>
  <c r="G1098" i="6"/>
  <c r="G1097" i="6"/>
  <c r="G1096" i="6"/>
  <c r="G1095" i="6"/>
  <c r="G1094" i="6"/>
  <c r="G1093" i="6"/>
  <c r="G1092" i="6"/>
  <c r="G1091" i="6"/>
  <c r="G1090" i="6"/>
  <c r="G1089" i="6"/>
  <c r="G1088" i="6"/>
  <c r="G1087" i="6"/>
  <c r="G1086" i="6"/>
  <c r="G1085" i="6"/>
  <c r="G1084" i="6"/>
  <c r="G1083" i="6"/>
  <c r="G1082" i="6"/>
  <c r="G1081" i="6"/>
  <c r="G1080" i="6"/>
  <c r="G1079" i="6"/>
  <c r="G1078" i="6"/>
  <c r="G1077" i="6"/>
  <c r="G1076" i="6"/>
  <c r="G1075" i="6"/>
  <c r="G1074" i="6"/>
  <c r="G1073" i="6"/>
  <c r="G1072" i="6"/>
  <c r="G1071" i="6"/>
  <c r="G1070" i="6"/>
  <c r="G1069" i="6"/>
  <c r="G1068" i="6"/>
  <c r="G1067" i="6"/>
  <c r="G1066" i="6"/>
  <c r="G1065" i="6"/>
  <c r="G1064" i="6"/>
  <c r="G1063" i="6"/>
  <c r="G1062" i="6"/>
  <c r="G1061" i="6"/>
  <c r="G1060" i="6"/>
  <c r="G1059" i="6"/>
  <c r="G1058" i="6"/>
  <c r="G1057" i="6"/>
  <c r="G1056" i="6"/>
  <c r="G1055" i="6"/>
  <c r="G1054" i="6"/>
  <c r="G1053" i="6"/>
  <c r="G1052" i="6"/>
  <c r="G1051" i="6"/>
  <c r="G1050" i="6"/>
  <c r="G1049" i="6"/>
  <c r="G1048" i="6"/>
  <c r="G1047" i="6"/>
  <c r="G1046" i="6"/>
  <c r="G1045" i="6"/>
  <c r="G1044" i="6"/>
  <c r="G1043" i="6"/>
  <c r="G1042" i="6"/>
  <c r="G1041" i="6"/>
  <c r="G1040" i="6"/>
  <c r="G1039" i="6"/>
  <c r="G1038" i="6"/>
  <c r="G1037" i="6"/>
  <c r="G1036" i="6"/>
  <c r="G1035" i="6"/>
  <c r="G1034" i="6"/>
  <c r="G1033" i="6"/>
  <c r="G1032" i="6"/>
  <c r="G1031" i="6"/>
  <c r="G1030" i="6"/>
  <c r="G1029" i="6"/>
  <c r="G1028" i="6"/>
  <c r="G1027" i="6"/>
  <c r="G1026" i="6"/>
  <c r="G1025" i="6"/>
  <c r="G1024" i="6"/>
  <c r="G1023" i="6"/>
  <c r="G1022" i="6"/>
  <c r="G1021" i="6"/>
  <c r="G1020" i="6"/>
  <c r="G1019" i="6"/>
  <c r="G1018" i="6"/>
  <c r="G1017" i="6"/>
  <c r="G1016" i="6"/>
  <c r="G1015" i="6"/>
  <c r="G1014" i="6"/>
  <c r="G1013" i="6"/>
  <c r="G1012" i="6"/>
  <c r="G1011" i="6"/>
  <c r="G1010" i="6"/>
  <c r="G1009" i="6"/>
  <c r="G1008" i="6"/>
  <c r="G1007" i="6"/>
  <c r="G1006" i="6"/>
  <c r="G1005" i="6"/>
  <c r="G1004" i="6"/>
  <c r="G1003" i="6"/>
  <c r="G1002" i="6"/>
  <c r="G1001"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2166" i="5"/>
  <c r="G2165" i="5"/>
  <c r="G2164" i="5"/>
  <c r="G2163" i="5"/>
  <c r="G2162" i="5"/>
  <c r="G2161" i="5"/>
  <c r="G2160" i="5"/>
  <c r="G2159" i="5"/>
  <c r="G2158" i="5"/>
  <c r="G2157" i="5"/>
  <c r="G2156" i="5"/>
  <c r="G2155" i="5"/>
  <c r="G2154" i="5"/>
  <c r="G2153" i="5"/>
  <c r="G2152" i="5"/>
  <c r="G2151" i="5"/>
  <c r="G2150" i="5"/>
  <c r="G2149" i="5"/>
  <c r="G2148" i="5"/>
  <c r="G2147" i="5"/>
  <c r="G2146" i="5"/>
  <c r="G2145" i="5"/>
  <c r="G2144" i="5"/>
  <c r="G2143" i="5"/>
  <c r="G2142" i="5"/>
  <c r="G2141" i="5"/>
  <c r="G2140" i="5"/>
  <c r="G2139" i="5"/>
  <c r="G2138" i="5"/>
  <c r="G2137" i="5"/>
  <c r="G2136" i="5"/>
  <c r="G2135" i="5"/>
  <c r="G2134" i="5"/>
  <c r="G2133" i="5"/>
  <c r="G2132" i="5"/>
  <c r="G2131" i="5"/>
  <c r="G2130" i="5"/>
  <c r="G2129" i="5"/>
  <c r="G2128" i="5"/>
  <c r="G2127" i="5"/>
  <c r="G2126" i="5"/>
  <c r="G2125" i="5"/>
  <c r="G2124" i="5"/>
  <c r="G2123" i="5"/>
  <c r="G2122" i="5"/>
  <c r="G2121" i="5"/>
  <c r="G2120" i="5"/>
  <c r="G2119" i="5"/>
  <c r="G2118" i="5"/>
  <c r="G2117" i="5"/>
  <c r="G2116" i="5"/>
  <c r="G2115" i="5"/>
  <c r="G2114" i="5"/>
  <c r="G2113" i="5"/>
  <c r="G2112" i="5"/>
  <c r="G2111" i="5"/>
  <c r="G2110" i="5"/>
  <c r="G2109" i="5"/>
  <c r="G2108" i="5"/>
  <c r="G2107" i="5"/>
  <c r="G2106" i="5"/>
  <c r="G2105" i="5"/>
  <c r="G2104" i="5"/>
  <c r="G2103" i="5"/>
  <c r="G2102" i="5"/>
  <c r="G2101" i="5"/>
  <c r="G2100" i="5"/>
  <c r="G2099" i="5"/>
  <c r="G2098" i="5"/>
  <c r="G2097" i="5"/>
  <c r="G2096" i="5"/>
  <c r="G2095" i="5"/>
  <c r="G2094" i="5"/>
  <c r="G2093" i="5"/>
  <c r="G2092" i="5"/>
  <c r="G2091" i="5"/>
  <c r="G2090" i="5"/>
  <c r="G2089" i="5"/>
  <c r="G2088" i="5"/>
  <c r="G2087" i="5"/>
  <c r="G2086" i="5"/>
  <c r="G2085" i="5"/>
  <c r="G2084" i="5"/>
  <c r="G2083" i="5"/>
  <c r="G2082" i="5"/>
  <c r="G2081" i="5"/>
  <c r="G2080" i="5"/>
  <c r="G2079" i="5"/>
  <c r="G2078" i="5"/>
  <c r="G2077" i="5"/>
  <c r="G2076" i="5"/>
  <c r="G2075" i="5"/>
  <c r="G2074" i="5"/>
  <c r="G2073" i="5"/>
  <c r="G2072" i="5"/>
  <c r="G2071" i="5"/>
  <c r="G2070" i="5"/>
  <c r="G2069" i="5"/>
  <c r="G2068" i="5"/>
  <c r="G2067" i="5"/>
  <c r="G2066" i="5"/>
  <c r="G2065" i="5"/>
  <c r="G2064" i="5"/>
  <c r="G2063" i="5"/>
  <c r="G2062" i="5"/>
  <c r="G2061" i="5"/>
  <c r="G2060" i="5"/>
  <c r="G2059" i="5"/>
  <c r="G2058" i="5"/>
  <c r="G2057" i="5"/>
  <c r="G2056" i="5"/>
  <c r="G2055" i="5"/>
  <c r="G2054" i="5"/>
  <c r="G2053" i="5"/>
  <c r="G2052" i="5"/>
  <c r="G2051" i="5"/>
  <c r="G2050" i="5"/>
  <c r="G2049" i="5"/>
  <c r="G2048" i="5"/>
  <c r="G2047" i="5"/>
  <c r="G2046" i="5"/>
  <c r="G2045" i="5"/>
  <c r="G2044" i="5"/>
  <c r="G2043" i="5"/>
  <c r="G2042" i="5"/>
  <c r="G2041" i="5"/>
  <c r="G2040" i="5"/>
  <c r="G2039" i="5"/>
  <c r="G2038" i="5"/>
  <c r="G2037" i="5"/>
  <c r="G2036" i="5"/>
  <c r="G2035" i="5"/>
  <c r="G2034" i="5"/>
  <c r="G2033" i="5"/>
  <c r="G2032" i="5"/>
  <c r="G2031" i="5"/>
  <c r="G2030" i="5"/>
  <c r="G2029" i="5"/>
  <c r="G2028" i="5"/>
  <c r="G2027" i="5"/>
  <c r="G2026" i="5"/>
  <c r="G2025" i="5"/>
  <c r="G2024" i="5"/>
  <c r="G2023" i="5"/>
  <c r="G2022" i="5"/>
  <c r="G2021" i="5"/>
  <c r="G2020" i="5"/>
  <c r="G2019" i="5"/>
  <c r="G2018" i="5"/>
  <c r="G2017" i="5"/>
  <c r="G2016" i="5"/>
  <c r="G2015" i="5"/>
  <c r="G2014" i="5"/>
  <c r="G2013" i="5"/>
  <c r="G2012" i="5"/>
  <c r="G2011" i="5"/>
  <c r="G2010" i="5"/>
  <c r="G2009" i="5"/>
  <c r="G2008" i="5"/>
  <c r="G2007" i="5"/>
  <c r="G2006" i="5"/>
  <c r="G2005" i="5"/>
  <c r="G2004" i="5"/>
  <c r="G2003" i="5"/>
  <c r="G2002" i="5"/>
  <c r="G2001" i="5"/>
  <c r="G2000" i="5"/>
  <c r="G1999" i="5"/>
  <c r="G1998" i="5"/>
  <c r="G1997" i="5"/>
  <c r="G1996" i="5"/>
  <c r="G1995" i="5"/>
  <c r="G1994" i="5"/>
  <c r="G1993" i="5"/>
  <c r="G1992" i="5"/>
  <c r="G1991" i="5"/>
  <c r="G1990" i="5"/>
  <c r="G1989" i="5"/>
  <c r="G1988" i="5"/>
  <c r="G1987" i="5"/>
  <c r="G1986" i="5"/>
  <c r="G1985" i="5"/>
  <c r="G1984" i="5"/>
  <c r="G1983" i="5"/>
  <c r="G1982" i="5"/>
  <c r="G1981" i="5"/>
  <c r="G1980" i="5"/>
  <c r="G1979" i="5"/>
  <c r="G1978" i="5"/>
  <c r="G1977" i="5"/>
  <c r="G1976" i="5"/>
  <c r="G1975" i="5"/>
  <c r="G1974" i="5"/>
  <c r="G1973" i="5"/>
  <c r="G1972" i="5"/>
  <c r="G1971" i="5"/>
  <c r="G1970" i="5"/>
  <c r="G1969" i="5"/>
  <c r="G1968" i="5"/>
  <c r="G1967" i="5"/>
  <c r="G1966" i="5"/>
  <c r="G1965" i="5"/>
  <c r="G1964" i="5"/>
  <c r="G1963" i="5"/>
  <c r="G1962" i="5"/>
  <c r="G1961" i="5"/>
  <c r="G1960" i="5"/>
  <c r="G1959" i="5"/>
  <c r="G1958" i="5"/>
  <c r="G1957" i="5"/>
  <c r="G1956" i="5"/>
  <c r="G1955" i="5"/>
  <c r="G1954" i="5"/>
  <c r="G1953" i="5"/>
  <c r="G1952" i="5"/>
  <c r="G1951" i="5"/>
  <c r="G1950" i="5"/>
  <c r="G1949" i="5"/>
  <c r="G1948" i="5"/>
  <c r="G1947" i="5"/>
  <c r="G1946" i="5"/>
  <c r="G1945" i="5"/>
  <c r="G1944" i="5"/>
  <c r="G1943" i="5"/>
  <c r="G1942" i="5"/>
  <c r="G1941" i="5"/>
  <c r="G1940" i="5"/>
  <c r="G1939" i="5"/>
  <c r="G1938" i="5"/>
  <c r="G1937" i="5"/>
  <c r="G1936" i="5"/>
  <c r="G1935" i="5"/>
  <c r="G1934" i="5"/>
  <c r="G1933" i="5"/>
  <c r="G1932" i="5"/>
  <c r="G1931" i="5"/>
  <c r="G1930" i="5"/>
  <c r="G1929" i="5"/>
  <c r="G1928" i="5"/>
  <c r="G1927" i="5"/>
  <c r="G1926" i="5"/>
  <c r="G1925" i="5"/>
  <c r="G1924" i="5"/>
  <c r="G1923" i="5"/>
  <c r="G1922" i="5"/>
  <c r="G1921" i="5"/>
  <c r="G1920" i="5"/>
  <c r="G1919" i="5"/>
  <c r="G1918" i="5"/>
  <c r="G1917" i="5"/>
  <c r="G1916" i="5"/>
  <c r="G1915" i="5"/>
  <c r="G1914" i="5"/>
  <c r="G1913" i="5"/>
  <c r="G1912" i="5"/>
  <c r="G1911" i="5"/>
  <c r="G1910" i="5"/>
  <c r="G1909" i="5"/>
  <c r="G1908" i="5"/>
  <c r="G1907" i="5"/>
  <c r="G1906" i="5"/>
  <c r="G1905" i="5"/>
  <c r="G1904" i="5"/>
  <c r="G1903" i="5"/>
  <c r="G1902" i="5"/>
  <c r="G1901" i="5"/>
  <c r="G1900" i="5"/>
  <c r="G1899" i="5"/>
  <c r="G1898" i="5"/>
  <c r="G1897" i="5"/>
  <c r="G1896" i="5"/>
  <c r="G1895" i="5"/>
  <c r="G1894" i="5"/>
  <c r="G1893" i="5"/>
  <c r="G1892" i="5"/>
  <c r="G1891" i="5"/>
  <c r="G1890" i="5"/>
  <c r="G1889" i="5"/>
  <c r="G1888" i="5"/>
  <c r="G1887" i="5"/>
  <c r="G1886" i="5"/>
  <c r="G1885" i="5"/>
  <c r="G1884" i="5"/>
  <c r="G1883" i="5"/>
  <c r="G1882" i="5"/>
  <c r="G1881" i="5"/>
  <c r="G1880" i="5"/>
  <c r="G1879" i="5"/>
  <c r="G1878" i="5"/>
  <c r="G1877" i="5"/>
  <c r="G1876" i="5"/>
  <c r="G1875" i="5"/>
  <c r="G1874" i="5"/>
  <c r="G1873" i="5"/>
  <c r="G1872" i="5"/>
  <c r="G1871" i="5"/>
  <c r="G1870" i="5"/>
  <c r="G1869" i="5"/>
  <c r="G1868" i="5"/>
  <c r="G1867" i="5"/>
  <c r="G1866" i="5"/>
  <c r="G1865" i="5"/>
  <c r="G1864" i="5"/>
  <c r="G1863" i="5"/>
  <c r="G1862" i="5"/>
  <c r="G1861" i="5"/>
  <c r="G1860" i="5"/>
  <c r="G1859" i="5"/>
  <c r="G1858" i="5"/>
  <c r="G1857" i="5"/>
  <c r="G1856" i="5"/>
  <c r="G1855" i="5"/>
  <c r="G1854" i="5"/>
  <c r="G1853" i="5"/>
  <c r="G1852" i="5"/>
  <c r="G1851" i="5"/>
  <c r="G1850" i="5"/>
  <c r="G1849" i="5"/>
  <c r="G1848" i="5"/>
  <c r="G1847" i="5"/>
  <c r="G1846" i="5"/>
  <c r="G1845" i="5"/>
  <c r="G1844" i="5"/>
  <c r="G1843" i="5"/>
  <c r="G1842" i="5"/>
  <c r="G1841" i="5"/>
  <c r="G1840" i="5"/>
  <c r="G1839" i="5"/>
  <c r="G1838" i="5"/>
  <c r="G1837" i="5"/>
  <c r="G1836" i="5"/>
  <c r="G1835" i="5"/>
  <c r="G1834" i="5"/>
  <c r="G1833" i="5"/>
  <c r="G1832" i="5"/>
  <c r="G1831" i="5"/>
  <c r="G1830" i="5"/>
  <c r="G1829" i="5"/>
  <c r="G1828" i="5"/>
  <c r="G1827" i="5"/>
  <c r="G1826" i="5"/>
  <c r="G1825" i="5"/>
  <c r="G1824" i="5"/>
  <c r="G1823" i="5"/>
  <c r="G1822" i="5"/>
  <c r="G1821" i="5"/>
  <c r="G1820" i="5"/>
  <c r="G1819" i="5"/>
  <c r="G1818" i="5"/>
  <c r="G1817" i="5"/>
  <c r="G1816" i="5"/>
  <c r="G1815" i="5"/>
  <c r="G1814" i="5"/>
  <c r="G1813" i="5"/>
  <c r="G1812" i="5"/>
  <c r="G1811" i="5"/>
  <c r="G1810" i="5"/>
  <c r="G1809" i="5"/>
  <c r="G1808" i="5"/>
  <c r="G1807" i="5"/>
  <c r="G1806" i="5"/>
  <c r="G1805" i="5"/>
  <c r="G1804" i="5"/>
  <c r="G1803" i="5"/>
  <c r="G1802" i="5"/>
  <c r="G1801" i="5"/>
  <c r="G1800" i="5"/>
  <c r="G1799" i="5"/>
  <c r="G1798" i="5"/>
  <c r="G1797" i="5"/>
  <c r="G1796" i="5"/>
  <c r="G1795" i="5"/>
  <c r="G1794" i="5"/>
  <c r="G1793" i="5"/>
  <c r="G1792" i="5"/>
  <c r="G1791" i="5"/>
  <c r="G1790" i="5"/>
  <c r="G1789" i="5"/>
  <c r="G1788" i="5"/>
  <c r="G1787" i="5"/>
  <c r="G1786" i="5"/>
  <c r="G1785" i="5"/>
  <c r="G1784" i="5"/>
  <c r="G1783" i="5"/>
  <c r="G1782" i="5"/>
  <c r="G1781" i="5"/>
  <c r="G1780" i="5"/>
  <c r="G1779" i="5"/>
  <c r="G1778" i="5"/>
  <c r="G1777" i="5"/>
  <c r="G1776" i="5"/>
  <c r="G1775" i="5"/>
  <c r="G1774" i="5"/>
  <c r="G1773" i="5"/>
  <c r="G1772" i="5"/>
  <c r="G1771" i="5"/>
  <c r="G1770" i="5"/>
  <c r="G1769" i="5"/>
  <c r="G1768" i="5"/>
  <c r="G1767" i="5"/>
  <c r="G1766" i="5"/>
  <c r="G1765" i="5"/>
  <c r="G1764" i="5"/>
  <c r="G1763" i="5"/>
  <c r="G1762" i="5"/>
  <c r="G1761" i="5"/>
  <c r="G1760" i="5"/>
  <c r="G1759" i="5"/>
  <c r="G1758" i="5"/>
  <c r="G1757" i="5"/>
  <c r="G1756" i="5"/>
  <c r="G1755" i="5"/>
  <c r="G1754" i="5"/>
  <c r="G1753" i="5"/>
  <c r="G1752" i="5"/>
  <c r="G1751" i="5"/>
  <c r="G1750" i="5"/>
  <c r="G1749" i="5"/>
  <c r="G1748" i="5"/>
  <c r="G1747" i="5"/>
  <c r="G1746" i="5"/>
  <c r="G1745" i="5"/>
  <c r="G1744" i="5"/>
  <c r="G1743" i="5"/>
  <c r="G1742" i="5"/>
  <c r="G1741" i="5"/>
  <c r="G1740" i="5"/>
  <c r="G1739" i="5"/>
  <c r="G1738" i="5"/>
  <c r="G1737" i="5"/>
  <c r="G1736" i="5"/>
  <c r="G1735" i="5"/>
  <c r="G1734" i="5"/>
  <c r="G1733" i="5"/>
  <c r="G1732" i="5"/>
  <c r="G1731" i="5"/>
  <c r="G1730" i="5"/>
  <c r="G1729" i="5"/>
  <c r="G1728" i="5"/>
  <c r="G1727" i="5"/>
  <c r="G1726" i="5"/>
  <c r="G1725" i="5"/>
  <c r="G1724" i="5"/>
  <c r="G1723" i="5"/>
  <c r="G1722" i="5"/>
  <c r="G1721" i="5"/>
  <c r="G1720" i="5"/>
  <c r="G1719" i="5"/>
  <c r="G1718" i="5"/>
  <c r="G1717" i="5"/>
  <c r="G1716" i="5"/>
  <c r="G1715" i="5"/>
  <c r="G1714" i="5"/>
  <c r="G1713" i="5"/>
  <c r="G1712" i="5"/>
  <c r="G1711" i="5"/>
  <c r="G1710" i="5"/>
  <c r="G1709" i="5"/>
  <c r="G1708" i="5"/>
  <c r="G1707" i="5"/>
  <c r="G1706" i="5"/>
  <c r="G1705" i="5"/>
  <c r="G1704" i="5"/>
  <c r="G1703" i="5"/>
  <c r="G1702" i="5"/>
  <c r="G1701" i="5"/>
  <c r="G1700" i="5"/>
  <c r="G1699" i="5"/>
  <c r="G1698" i="5"/>
  <c r="G1697" i="5"/>
  <c r="G1696" i="5"/>
  <c r="G1695" i="5"/>
  <c r="G1694" i="5"/>
  <c r="G1693" i="5"/>
  <c r="G1692" i="5"/>
  <c r="G1691" i="5"/>
  <c r="G1690" i="5"/>
  <c r="G1689" i="5"/>
  <c r="G1688" i="5"/>
  <c r="G1687" i="5"/>
  <c r="G1686" i="5"/>
  <c r="G1685" i="5"/>
  <c r="G1684" i="5"/>
  <c r="G1683" i="5"/>
  <c r="G1682" i="5"/>
  <c r="G1681" i="5"/>
  <c r="G1680" i="5"/>
  <c r="G1679" i="5"/>
  <c r="G1678" i="5"/>
  <c r="G1677" i="5"/>
  <c r="G1676" i="5"/>
  <c r="G1675" i="5"/>
  <c r="G1674" i="5"/>
  <c r="G1673" i="5"/>
  <c r="G1672" i="5"/>
  <c r="G1671" i="5"/>
  <c r="G1670" i="5"/>
  <c r="G1669" i="5"/>
  <c r="G1668" i="5"/>
  <c r="G1667" i="5"/>
  <c r="G1666" i="5"/>
  <c r="G1665" i="5"/>
  <c r="G1664" i="5"/>
  <c r="G1663" i="5"/>
  <c r="G1662" i="5"/>
  <c r="G1661" i="5"/>
  <c r="G1660" i="5"/>
  <c r="G1659" i="5"/>
  <c r="G1658" i="5"/>
  <c r="G1657" i="5"/>
  <c r="G1656" i="5"/>
  <c r="G1655" i="5"/>
  <c r="G1654" i="5"/>
  <c r="G1653" i="5"/>
  <c r="G1652" i="5"/>
  <c r="G1651" i="5"/>
  <c r="G1650" i="5"/>
  <c r="G1649" i="5"/>
  <c r="G1648" i="5"/>
  <c r="G1647" i="5"/>
  <c r="G1646" i="5"/>
  <c r="G1645" i="5"/>
  <c r="G1644" i="5"/>
  <c r="G1643" i="5"/>
  <c r="G1642" i="5"/>
  <c r="G1641" i="5"/>
  <c r="G1640" i="5"/>
  <c r="G1639" i="5"/>
  <c r="G1638" i="5"/>
  <c r="G1637" i="5"/>
  <c r="G1636" i="5"/>
  <c r="G1635" i="5"/>
  <c r="G1634" i="5"/>
  <c r="G1633" i="5"/>
  <c r="G1632" i="5"/>
  <c r="G1631" i="5"/>
  <c r="G1630" i="5"/>
  <c r="G1629" i="5"/>
  <c r="G1628" i="5"/>
  <c r="G1627" i="5"/>
  <c r="G1626" i="5"/>
  <c r="G1625" i="5"/>
  <c r="G1624" i="5"/>
  <c r="G1623" i="5"/>
  <c r="G1622" i="5"/>
  <c r="G1621" i="5"/>
  <c r="G1620" i="5"/>
  <c r="G1619" i="5"/>
  <c r="G1618" i="5"/>
  <c r="G1617" i="5"/>
  <c r="G1616" i="5"/>
  <c r="G1615" i="5"/>
  <c r="G1614" i="5"/>
  <c r="G1613" i="5"/>
  <c r="G1612" i="5"/>
  <c r="G1611" i="5"/>
  <c r="G1610" i="5"/>
  <c r="G1609" i="5"/>
  <c r="G1608" i="5"/>
  <c r="G1607" i="5"/>
  <c r="G1606" i="5"/>
  <c r="G1605" i="5"/>
  <c r="G1604" i="5"/>
  <c r="G1603" i="5"/>
  <c r="G1602" i="5"/>
  <c r="G1601" i="5"/>
  <c r="G1600" i="5"/>
  <c r="G1599" i="5"/>
  <c r="G1598" i="5"/>
  <c r="G1597" i="5"/>
  <c r="G1596" i="5"/>
  <c r="G1595" i="5"/>
  <c r="G1594" i="5"/>
  <c r="G1593" i="5"/>
  <c r="G1592" i="5"/>
  <c r="G1591" i="5"/>
  <c r="G1590" i="5"/>
  <c r="G1589" i="5"/>
  <c r="G1588" i="5"/>
  <c r="G1587" i="5"/>
  <c r="G1586" i="5"/>
  <c r="G1585" i="5"/>
  <c r="G1584" i="5"/>
  <c r="G1583" i="5"/>
  <c r="G1582" i="5"/>
  <c r="G1581" i="5"/>
  <c r="G1580" i="5"/>
  <c r="G1579" i="5"/>
  <c r="G1578" i="5"/>
  <c r="G1577" i="5"/>
  <c r="G1576" i="5"/>
  <c r="G1575" i="5"/>
  <c r="G1574" i="5"/>
  <c r="G1573" i="5"/>
  <c r="G1572" i="5"/>
  <c r="G1571" i="5"/>
  <c r="G1570" i="5"/>
  <c r="G1569" i="5"/>
  <c r="G1568" i="5"/>
  <c r="G1567" i="5"/>
  <c r="G1566" i="5"/>
  <c r="G1565" i="5"/>
  <c r="G1564" i="5"/>
  <c r="G1563" i="5"/>
  <c r="G1562" i="5"/>
  <c r="G1561" i="5"/>
  <c r="G1560" i="5"/>
  <c r="G1559" i="5"/>
  <c r="G1558" i="5"/>
  <c r="G1557" i="5"/>
  <c r="G1556" i="5"/>
  <c r="G1555" i="5"/>
  <c r="G1554" i="5"/>
  <c r="G1553" i="5"/>
  <c r="G1552" i="5"/>
  <c r="G1551" i="5"/>
  <c r="G1550" i="5"/>
  <c r="G1549" i="5"/>
  <c r="G1548" i="5"/>
  <c r="G1547" i="5"/>
  <c r="G1546" i="5"/>
  <c r="G1545" i="5"/>
  <c r="G1544" i="5"/>
  <c r="G1543" i="5"/>
  <c r="G1542" i="5"/>
  <c r="G1541" i="5"/>
  <c r="G1540" i="5"/>
  <c r="G1539" i="5"/>
  <c r="G1538" i="5"/>
  <c r="G1537" i="5"/>
  <c r="G1536" i="5"/>
  <c r="G1535" i="5"/>
  <c r="G1534" i="5"/>
  <c r="G1533" i="5"/>
  <c r="G1532" i="5"/>
  <c r="G1531" i="5"/>
  <c r="G1530" i="5"/>
  <c r="G1529" i="5"/>
  <c r="G1528" i="5"/>
  <c r="G1527" i="5"/>
  <c r="G1526" i="5"/>
  <c r="G1525" i="5"/>
  <c r="G1524" i="5"/>
  <c r="G1523" i="5"/>
  <c r="G1522" i="5"/>
  <c r="G1521" i="5"/>
  <c r="G1520" i="5"/>
  <c r="G1519" i="5"/>
  <c r="G1518" i="5"/>
  <c r="G1517" i="5"/>
  <c r="G1516" i="5"/>
  <c r="G1515" i="5"/>
  <c r="G1514" i="5"/>
  <c r="G1513" i="5"/>
  <c r="G1512" i="5"/>
  <c r="G1511" i="5"/>
  <c r="G1510" i="5"/>
  <c r="G1509" i="5"/>
  <c r="G1508" i="5"/>
  <c r="G1507" i="5"/>
  <c r="G1506" i="5"/>
  <c r="G1505" i="5"/>
  <c r="G1504" i="5"/>
  <c r="G1503" i="5"/>
  <c r="G1502" i="5"/>
  <c r="G1501" i="5"/>
  <c r="G1500" i="5"/>
  <c r="G1499" i="5"/>
  <c r="G1498" i="5"/>
  <c r="G1497" i="5"/>
  <c r="G1496" i="5"/>
  <c r="G1495" i="5"/>
  <c r="G1494" i="5"/>
  <c r="G1493" i="5"/>
  <c r="G1492" i="5"/>
  <c r="G1491" i="5"/>
  <c r="G1490" i="5"/>
  <c r="G1489" i="5"/>
  <c r="G1488" i="5"/>
  <c r="G1487" i="5"/>
  <c r="G1486" i="5"/>
  <c r="G1485" i="5"/>
  <c r="G1484" i="5"/>
  <c r="G1483" i="5"/>
  <c r="G1482" i="5"/>
  <c r="G1481" i="5"/>
  <c r="G1480" i="5"/>
  <c r="G1479" i="5"/>
  <c r="G1478" i="5"/>
  <c r="G1477" i="5"/>
  <c r="G1476" i="5"/>
  <c r="G1475" i="5"/>
  <c r="G1474" i="5"/>
  <c r="G1473" i="5"/>
  <c r="G1472" i="5"/>
  <c r="G1471" i="5"/>
  <c r="G1470" i="5"/>
  <c r="G1469" i="5"/>
  <c r="G1468" i="5"/>
  <c r="G1467" i="5"/>
  <c r="G1466" i="5"/>
  <c r="G1465" i="5"/>
  <c r="G1464" i="5"/>
  <c r="G1463" i="5"/>
  <c r="G1462" i="5"/>
  <c r="G1461" i="5"/>
  <c r="G1460" i="5"/>
  <c r="G1459" i="5"/>
  <c r="G1458" i="5"/>
  <c r="G1457" i="5"/>
  <c r="G1456" i="5"/>
  <c r="G1455" i="5"/>
  <c r="G1454" i="5"/>
  <c r="G1453" i="5"/>
  <c r="G1452" i="5"/>
  <c r="G1451" i="5"/>
  <c r="G1450" i="5"/>
  <c r="G1449" i="5"/>
  <c r="G1448" i="5"/>
  <c r="G1447" i="5"/>
  <c r="G1446" i="5"/>
  <c r="G1445" i="5"/>
  <c r="G1444" i="5"/>
  <c r="G1443" i="5"/>
  <c r="G1442" i="5"/>
  <c r="G1441" i="5"/>
  <c r="G1440" i="5"/>
  <c r="G1439" i="5"/>
  <c r="G1438" i="5"/>
  <c r="G1437" i="5"/>
  <c r="G1436" i="5"/>
  <c r="G1435" i="5"/>
  <c r="G1434" i="5"/>
  <c r="G1433" i="5"/>
  <c r="G1432" i="5"/>
  <c r="G1431" i="5"/>
  <c r="G1430" i="5"/>
  <c r="G1429" i="5"/>
  <c r="G1428" i="5"/>
  <c r="G1427" i="5"/>
  <c r="G1426" i="5"/>
  <c r="G1425" i="5"/>
  <c r="G1424" i="5"/>
  <c r="G1423" i="5"/>
  <c r="G1422" i="5"/>
  <c r="G1421" i="5"/>
  <c r="G1420" i="5"/>
  <c r="G1419" i="5"/>
  <c r="G1418" i="5"/>
  <c r="G1417" i="5"/>
  <c r="G1416" i="5"/>
  <c r="G1415" i="5"/>
  <c r="G1414" i="5"/>
  <c r="G1413" i="5"/>
  <c r="G1412" i="5"/>
  <c r="G1411" i="5"/>
  <c r="G1410" i="5"/>
  <c r="G1409" i="5"/>
  <c r="G1408" i="5"/>
  <c r="G1407" i="5"/>
  <c r="G1406" i="5"/>
  <c r="G1405" i="5"/>
  <c r="G1404" i="5"/>
  <c r="G1403" i="5"/>
  <c r="G1402" i="5"/>
  <c r="G1401" i="5"/>
  <c r="G1400" i="5"/>
  <c r="G1399" i="5"/>
  <c r="G1398" i="5"/>
  <c r="G1397" i="5"/>
  <c r="G1396" i="5"/>
  <c r="G1395" i="5"/>
  <c r="G1394" i="5"/>
  <c r="G1393" i="5"/>
  <c r="G1392" i="5"/>
  <c r="G1391" i="5"/>
  <c r="G1390" i="5"/>
  <c r="G1389" i="5"/>
  <c r="G1388" i="5"/>
  <c r="G1387" i="5"/>
  <c r="G1386" i="5"/>
  <c r="G1385" i="5"/>
  <c r="G1384" i="5"/>
  <c r="G1383" i="5"/>
  <c r="G1382" i="5"/>
  <c r="G1381" i="5"/>
  <c r="G1380" i="5"/>
  <c r="G1379" i="5"/>
  <c r="G1378" i="5"/>
  <c r="G1377" i="5"/>
  <c r="G1376" i="5"/>
  <c r="G1375" i="5"/>
  <c r="G1374" i="5"/>
  <c r="G1373" i="5"/>
  <c r="G1372" i="5"/>
  <c r="G1371" i="5"/>
  <c r="G1370" i="5"/>
  <c r="G1369" i="5"/>
  <c r="G1368" i="5"/>
  <c r="G1367" i="5"/>
  <c r="G1366" i="5"/>
  <c r="G1365" i="5"/>
  <c r="G1364" i="5"/>
  <c r="G1363" i="5"/>
  <c r="G1362" i="5"/>
  <c r="G1361" i="5"/>
  <c r="G1360" i="5"/>
  <c r="G1359" i="5"/>
  <c r="G1358" i="5"/>
  <c r="G1357" i="5"/>
  <c r="G1356" i="5"/>
  <c r="G1355" i="5"/>
  <c r="G1354" i="5"/>
  <c r="G1353" i="5"/>
  <c r="G1352" i="5"/>
  <c r="G1351" i="5"/>
  <c r="G1350" i="5"/>
  <c r="G1349" i="5"/>
  <c r="G1348" i="5"/>
  <c r="G1347" i="5"/>
  <c r="G1346" i="5"/>
  <c r="G1345" i="5"/>
  <c r="G1344" i="5"/>
  <c r="G1343" i="5"/>
  <c r="G1342" i="5"/>
  <c r="G1341" i="5"/>
  <c r="G1340" i="5"/>
  <c r="G1339" i="5"/>
  <c r="G1338" i="5"/>
  <c r="G1337" i="5"/>
  <c r="G1336" i="5"/>
  <c r="G1335" i="5"/>
  <c r="G1334" i="5"/>
  <c r="G1333" i="5"/>
  <c r="G1332" i="5"/>
  <c r="G1331" i="5"/>
  <c r="G1330" i="5"/>
  <c r="G1329" i="5"/>
  <c r="G1328" i="5"/>
  <c r="G1327" i="5"/>
  <c r="G1326" i="5"/>
  <c r="G1325" i="5"/>
  <c r="G1324" i="5"/>
  <c r="G1323" i="5"/>
  <c r="G1322" i="5"/>
  <c r="G1321" i="5"/>
  <c r="G1320" i="5"/>
  <c r="G1319" i="5"/>
  <c r="G1318" i="5"/>
  <c r="G1317" i="5"/>
  <c r="G1316" i="5"/>
  <c r="G1315" i="5"/>
  <c r="G1314" i="5"/>
  <c r="G1313" i="5"/>
  <c r="G1312" i="5"/>
  <c r="G1311" i="5"/>
  <c r="G1310" i="5"/>
  <c r="G1309" i="5"/>
  <c r="G1308" i="5"/>
  <c r="G1307" i="5"/>
  <c r="G1306" i="5"/>
  <c r="G1305" i="5"/>
  <c r="G1304" i="5"/>
  <c r="G1303" i="5"/>
  <c r="G1302" i="5"/>
  <c r="G1301" i="5"/>
  <c r="G1300" i="5"/>
  <c r="G1299" i="5"/>
  <c r="G1298" i="5"/>
  <c r="G1297" i="5"/>
  <c r="G1296" i="5"/>
  <c r="G1295" i="5"/>
  <c r="G1294" i="5"/>
  <c r="G1293" i="5"/>
  <c r="G1292" i="5"/>
  <c r="G1291" i="5"/>
  <c r="G1290" i="5"/>
  <c r="G1289" i="5"/>
  <c r="G1288" i="5"/>
  <c r="G1287" i="5"/>
  <c r="G1286" i="5"/>
  <c r="G1285" i="5"/>
  <c r="G1284" i="5"/>
  <c r="G1283" i="5"/>
  <c r="G1282" i="5"/>
  <c r="G1281" i="5"/>
  <c r="G1280" i="5"/>
  <c r="G1279" i="5"/>
  <c r="G1278" i="5"/>
  <c r="G1277" i="5"/>
  <c r="G1276" i="5"/>
  <c r="G1275" i="5"/>
  <c r="G1274" i="5"/>
  <c r="G1273" i="5"/>
  <c r="G1272" i="5"/>
  <c r="G1271" i="5"/>
  <c r="G1270" i="5"/>
  <c r="G1269" i="5"/>
  <c r="G1268" i="5"/>
  <c r="G1267" i="5"/>
  <c r="G1266" i="5"/>
  <c r="G1265" i="5"/>
  <c r="G1264" i="5"/>
  <c r="G1263" i="5"/>
  <c r="G1262" i="5"/>
  <c r="G1261" i="5"/>
  <c r="G1260" i="5"/>
  <c r="G1259" i="5"/>
  <c r="G1258" i="5"/>
  <c r="G1257" i="5"/>
  <c r="G1256" i="5"/>
  <c r="G1255" i="5"/>
  <c r="G1254" i="5"/>
  <c r="G1253" i="5"/>
  <c r="G1252" i="5"/>
  <c r="G1251" i="5"/>
  <c r="G1250" i="5"/>
  <c r="G1249" i="5"/>
  <c r="G1248" i="5"/>
  <c r="G1247" i="5"/>
  <c r="G1246" i="5"/>
  <c r="G1245" i="5"/>
  <c r="G1244" i="5"/>
  <c r="G1243" i="5"/>
  <c r="G1242" i="5"/>
  <c r="G1241" i="5"/>
  <c r="G1240" i="5"/>
  <c r="G1239" i="5"/>
  <c r="G1238" i="5"/>
  <c r="G1237" i="5"/>
  <c r="G1236" i="5"/>
  <c r="G1235" i="5"/>
  <c r="G1234" i="5"/>
  <c r="G1233" i="5"/>
  <c r="G1232" i="5"/>
  <c r="G1231" i="5"/>
  <c r="G1230" i="5"/>
  <c r="G1229" i="5"/>
  <c r="G1228" i="5"/>
  <c r="G1227" i="5"/>
  <c r="G1226" i="5"/>
  <c r="G1225" i="5"/>
  <c r="G1224" i="5"/>
  <c r="G1223" i="5"/>
  <c r="G1222" i="5"/>
  <c r="G1221" i="5"/>
  <c r="G1220" i="5"/>
  <c r="G1219" i="5"/>
  <c r="G1218" i="5"/>
  <c r="G1217" i="5"/>
  <c r="G1216" i="5"/>
  <c r="G1215" i="5"/>
  <c r="G1214" i="5"/>
  <c r="G1213" i="5"/>
  <c r="G1212" i="5"/>
  <c r="G1211" i="5"/>
  <c r="G1210" i="5"/>
  <c r="G1209" i="5"/>
  <c r="G1208" i="5"/>
  <c r="G1207" i="5"/>
  <c r="G1206" i="5"/>
  <c r="G1205" i="5"/>
  <c r="G1204" i="5"/>
  <c r="G1203" i="5"/>
  <c r="G1202" i="5"/>
  <c r="G1201" i="5"/>
  <c r="G1200" i="5"/>
  <c r="G1199" i="5"/>
  <c r="G1198" i="5"/>
  <c r="G1197" i="5"/>
  <c r="G1196" i="5"/>
  <c r="G1195" i="5"/>
  <c r="G1194" i="5"/>
  <c r="G1193" i="5"/>
  <c r="G1192" i="5"/>
  <c r="G1191" i="5"/>
  <c r="G1190" i="5"/>
  <c r="G1189" i="5"/>
  <c r="G1188" i="5"/>
  <c r="G1187" i="5"/>
  <c r="G1186" i="5"/>
  <c r="G1185" i="5"/>
  <c r="G1184" i="5"/>
  <c r="G1183" i="5"/>
  <c r="G1182" i="5"/>
  <c r="G1181" i="5"/>
  <c r="G1180" i="5"/>
  <c r="G1179" i="5"/>
  <c r="G1178" i="5"/>
  <c r="G1177" i="5"/>
  <c r="G1176" i="5"/>
  <c r="G1175" i="5"/>
  <c r="G1174" i="5"/>
  <c r="G1173" i="5"/>
  <c r="G1172" i="5"/>
  <c r="G1171" i="5"/>
  <c r="G1170" i="5"/>
  <c r="G1169" i="5"/>
  <c r="G1168" i="5"/>
  <c r="G1167" i="5"/>
  <c r="G1166" i="5"/>
  <c r="G1165" i="5"/>
  <c r="G1164" i="5"/>
  <c r="G1163" i="5"/>
  <c r="G1162" i="5"/>
  <c r="G1161" i="5"/>
  <c r="G1160" i="5"/>
  <c r="G1159" i="5"/>
  <c r="G1158" i="5"/>
  <c r="G1157" i="5"/>
  <c r="G1156" i="5"/>
  <c r="G1155" i="5"/>
  <c r="G1154" i="5"/>
  <c r="G1153" i="5"/>
  <c r="G1152" i="5"/>
  <c r="G1151" i="5"/>
  <c r="G1150" i="5"/>
  <c r="G1149" i="5"/>
  <c r="G1148" i="5"/>
  <c r="G1147" i="5"/>
  <c r="G1146" i="5"/>
  <c r="G1145" i="5"/>
  <c r="G1144" i="5"/>
  <c r="G1143" i="5"/>
  <c r="G1142" i="5"/>
  <c r="G1141" i="5"/>
  <c r="G1140" i="5"/>
  <c r="G1139" i="5"/>
  <c r="G1138" i="5"/>
  <c r="G1137" i="5"/>
  <c r="G1136" i="5"/>
  <c r="G1135" i="5"/>
  <c r="G1134" i="5"/>
  <c r="G1133" i="5"/>
  <c r="G1132" i="5"/>
  <c r="G1131" i="5"/>
  <c r="G1130" i="5"/>
  <c r="G1129" i="5"/>
  <c r="G1128" i="5"/>
  <c r="G1127" i="5"/>
  <c r="G1126" i="5"/>
  <c r="G1125" i="5"/>
  <c r="G1124" i="5"/>
  <c r="G1123" i="5"/>
  <c r="G1122" i="5"/>
  <c r="G1121" i="5"/>
  <c r="G1120" i="5"/>
  <c r="G1119" i="5"/>
  <c r="G1118" i="5"/>
  <c r="G1117" i="5"/>
  <c r="G1116" i="5"/>
  <c r="G1115" i="5"/>
  <c r="G1114" i="5"/>
  <c r="G1113" i="5"/>
  <c r="G1112" i="5"/>
  <c r="G1111" i="5"/>
  <c r="G1110" i="5"/>
  <c r="G1109" i="5"/>
  <c r="G1108" i="5"/>
  <c r="G1107" i="5"/>
  <c r="G1106" i="5"/>
  <c r="G1105" i="5"/>
  <c r="G1104" i="5"/>
  <c r="G1103" i="5"/>
  <c r="G1102" i="5"/>
  <c r="G1101" i="5"/>
  <c r="G1100" i="5"/>
  <c r="G1099" i="5"/>
  <c r="G1098" i="5"/>
  <c r="G1097" i="5"/>
  <c r="G1096" i="5"/>
  <c r="G1095" i="5"/>
  <c r="G1094" i="5"/>
  <c r="G1093" i="5"/>
  <c r="G1092" i="5"/>
  <c r="G1091" i="5"/>
  <c r="G1090" i="5"/>
  <c r="G1089" i="5"/>
  <c r="G1088" i="5"/>
  <c r="G1087" i="5"/>
  <c r="G1086" i="5"/>
  <c r="G1085" i="5"/>
  <c r="G1084" i="5"/>
  <c r="G1083" i="5"/>
  <c r="G1082" i="5"/>
  <c r="G1081" i="5"/>
  <c r="G1080" i="5"/>
  <c r="G1079" i="5"/>
  <c r="G1078" i="5"/>
  <c r="G1077" i="5"/>
  <c r="G1076" i="5"/>
  <c r="G1075" i="5"/>
  <c r="G1074" i="5"/>
  <c r="G1073" i="5"/>
  <c r="G1072" i="5"/>
  <c r="G1071" i="5"/>
  <c r="G1070" i="5"/>
  <c r="G1069" i="5"/>
  <c r="G1068" i="5"/>
  <c r="G1067" i="5"/>
  <c r="G1066" i="5"/>
  <c r="G1065" i="5"/>
  <c r="G1064" i="5"/>
  <c r="G1063" i="5"/>
  <c r="G1062" i="5"/>
  <c r="G1061" i="5"/>
  <c r="G1060" i="5"/>
  <c r="G1059" i="5"/>
  <c r="G1058" i="5"/>
  <c r="G1057" i="5"/>
  <c r="G1056" i="5"/>
  <c r="G1055" i="5"/>
  <c r="G1054" i="5"/>
  <c r="G1053" i="5"/>
  <c r="G1052" i="5"/>
  <c r="G1051" i="5"/>
  <c r="G1050" i="5"/>
  <c r="G1049" i="5"/>
  <c r="G1048" i="5"/>
  <c r="G1047" i="5"/>
  <c r="G1046" i="5"/>
  <c r="G1045" i="5"/>
  <c r="G1044" i="5"/>
  <c r="G1043" i="5"/>
  <c r="G1042" i="5"/>
  <c r="G1041" i="5"/>
  <c r="G1040" i="5"/>
  <c r="G1039" i="5"/>
  <c r="G1038" i="5"/>
  <c r="G1037" i="5"/>
  <c r="G1036" i="5"/>
  <c r="G1035" i="5"/>
  <c r="G1034" i="5"/>
  <c r="G1033" i="5"/>
  <c r="G1032" i="5"/>
  <c r="G1031" i="5"/>
  <c r="G1030" i="5"/>
  <c r="G1029" i="5"/>
  <c r="G1028" i="5"/>
  <c r="G1027" i="5"/>
  <c r="G1026" i="5"/>
  <c r="G1025" i="5"/>
  <c r="G1024" i="5"/>
  <c r="G1023" i="5"/>
  <c r="G1022" i="5"/>
  <c r="G1021" i="5"/>
  <c r="G1020" i="5"/>
  <c r="G1019" i="5"/>
  <c r="G1018" i="5"/>
  <c r="G1017" i="5"/>
  <c r="G1016" i="5"/>
  <c r="G1015" i="5"/>
  <c r="G1014" i="5"/>
  <c r="G1013" i="5"/>
  <c r="G1012" i="5"/>
  <c r="G1011" i="5"/>
  <c r="G1010" i="5"/>
  <c r="G1009" i="5"/>
  <c r="G1008" i="5"/>
  <c r="G1007" i="5"/>
  <c r="G1006" i="5"/>
  <c r="G1005" i="5"/>
  <c r="G1004" i="5"/>
  <c r="G1003" i="5"/>
  <c r="G1002" i="5"/>
  <c r="G1001" i="5"/>
  <c r="G1000" i="5"/>
  <c r="G999" i="5"/>
  <c r="G998" i="5"/>
  <c r="G997" i="5"/>
  <c r="G996" i="5"/>
  <c r="G995" i="5"/>
  <c r="G994" i="5"/>
  <c r="G993" i="5"/>
  <c r="G992" i="5"/>
  <c r="G991" i="5"/>
  <c r="G990" i="5"/>
  <c r="G989" i="5"/>
  <c r="G988" i="5"/>
  <c r="G987" i="5"/>
  <c r="G986" i="5"/>
  <c r="G985" i="5"/>
  <c r="G984" i="5"/>
  <c r="G983" i="5"/>
  <c r="G982" i="5"/>
  <c r="G981" i="5"/>
  <c r="G980" i="5"/>
  <c r="G979" i="5"/>
  <c r="G978" i="5"/>
  <c r="G977" i="5"/>
  <c r="G976" i="5"/>
  <c r="G975" i="5"/>
  <c r="G974" i="5"/>
  <c r="G973" i="5"/>
  <c r="G972" i="5"/>
  <c r="G971" i="5"/>
  <c r="G970" i="5"/>
  <c r="G969" i="5"/>
  <c r="G968" i="5"/>
  <c r="G967" i="5"/>
  <c r="G966" i="5"/>
  <c r="G965" i="5"/>
  <c r="G964" i="5"/>
  <c r="G963" i="5"/>
  <c r="G962" i="5"/>
  <c r="G961" i="5"/>
  <c r="G960" i="5"/>
  <c r="G959" i="5"/>
  <c r="G958" i="5"/>
  <c r="G957" i="5"/>
  <c r="G956" i="5"/>
  <c r="G955" i="5"/>
  <c r="G954" i="5"/>
  <c r="G953" i="5"/>
  <c r="G952" i="5"/>
  <c r="G951" i="5"/>
  <c r="G950" i="5"/>
  <c r="G949" i="5"/>
  <c r="G948" i="5"/>
  <c r="G947" i="5"/>
  <c r="G946" i="5"/>
  <c r="G945" i="5"/>
  <c r="G944" i="5"/>
  <c r="G943" i="5"/>
  <c r="G942" i="5"/>
  <c r="G941" i="5"/>
  <c r="G940" i="5"/>
  <c r="G939" i="5"/>
  <c r="G938" i="5"/>
  <c r="G937" i="5"/>
  <c r="G936" i="5"/>
  <c r="G935" i="5"/>
  <c r="G934" i="5"/>
  <c r="G933" i="5"/>
  <c r="G932" i="5"/>
  <c r="G931" i="5"/>
  <c r="G930" i="5"/>
  <c r="G929" i="5"/>
  <c r="G928" i="5"/>
  <c r="G927" i="5"/>
  <c r="G926" i="5"/>
  <c r="G925" i="5"/>
  <c r="G924" i="5"/>
  <c r="G923" i="5"/>
  <c r="G922" i="5"/>
  <c r="G921" i="5"/>
  <c r="G920" i="5"/>
  <c r="G919" i="5"/>
  <c r="G918" i="5"/>
  <c r="G917" i="5"/>
  <c r="G916" i="5"/>
  <c r="G915" i="5"/>
  <c r="G914" i="5"/>
  <c r="G913" i="5"/>
  <c r="G912" i="5"/>
  <c r="G911" i="5"/>
  <c r="G910" i="5"/>
  <c r="G909" i="5"/>
  <c r="G908" i="5"/>
  <c r="G907" i="5"/>
  <c r="G906" i="5"/>
  <c r="G905" i="5"/>
  <c r="G904" i="5"/>
  <c r="G903" i="5"/>
  <c r="G902" i="5"/>
  <c r="G901" i="5"/>
  <c r="G900" i="5"/>
  <c r="G899" i="5"/>
  <c r="G898" i="5"/>
  <c r="G897" i="5"/>
  <c r="G896" i="5"/>
  <c r="G895" i="5"/>
  <c r="G894" i="5"/>
  <c r="G893" i="5"/>
  <c r="G892" i="5"/>
  <c r="G891" i="5"/>
  <c r="G890" i="5"/>
  <c r="G889" i="5"/>
  <c r="G888" i="5"/>
  <c r="G887" i="5"/>
  <c r="G886" i="5"/>
  <c r="G885" i="5"/>
  <c r="G884" i="5"/>
  <c r="G883" i="5"/>
  <c r="G882" i="5"/>
  <c r="G881" i="5"/>
  <c r="G880" i="5"/>
  <c r="G879" i="5"/>
  <c r="G878" i="5"/>
  <c r="G877" i="5"/>
  <c r="G876" i="5"/>
  <c r="G875" i="5"/>
  <c r="G874" i="5"/>
  <c r="G873" i="5"/>
  <c r="G872" i="5"/>
  <c r="G871" i="5"/>
  <c r="G870" i="5"/>
  <c r="G869" i="5"/>
  <c r="G868" i="5"/>
  <c r="G867" i="5"/>
  <c r="G866" i="5"/>
  <c r="G865" i="5"/>
  <c r="G864" i="5"/>
  <c r="G863" i="5"/>
  <c r="G862" i="5"/>
  <c r="G861" i="5"/>
  <c r="G860" i="5"/>
  <c r="G859" i="5"/>
  <c r="G858" i="5"/>
  <c r="G857" i="5"/>
  <c r="G856" i="5"/>
  <c r="G855" i="5"/>
  <c r="G854" i="5"/>
  <c r="G853" i="5"/>
  <c r="G852" i="5"/>
  <c r="G851" i="5"/>
  <c r="G850" i="5"/>
  <c r="G849" i="5"/>
  <c r="G848" i="5"/>
  <c r="G847" i="5"/>
  <c r="G846" i="5"/>
  <c r="G845" i="5"/>
  <c r="G844" i="5"/>
  <c r="G843" i="5"/>
  <c r="G842" i="5"/>
  <c r="G841" i="5"/>
  <c r="G840" i="5"/>
  <c r="G839" i="5"/>
  <c r="G838" i="5"/>
  <c r="G837" i="5"/>
  <c r="G836" i="5"/>
  <c r="G835" i="5"/>
  <c r="G834" i="5"/>
  <c r="G833" i="5"/>
  <c r="G832" i="5"/>
  <c r="G831" i="5"/>
  <c r="G830" i="5"/>
  <c r="G829" i="5"/>
  <c r="G828" i="5"/>
  <c r="G827" i="5"/>
  <c r="G826" i="5"/>
  <c r="G825" i="5"/>
  <c r="G824" i="5"/>
  <c r="G823" i="5"/>
  <c r="G822" i="5"/>
  <c r="G821" i="5"/>
  <c r="G820" i="5"/>
  <c r="G819" i="5"/>
  <c r="G818" i="5"/>
  <c r="G817" i="5"/>
  <c r="G816" i="5"/>
  <c r="G815" i="5"/>
  <c r="G814" i="5"/>
  <c r="G813" i="5"/>
  <c r="G812" i="5"/>
  <c r="G811" i="5"/>
  <c r="G810" i="5"/>
  <c r="G809" i="5"/>
  <c r="G808" i="5"/>
  <c r="G807" i="5"/>
  <c r="G806" i="5"/>
  <c r="G805" i="5"/>
  <c r="G804" i="5"/>
  <c r="G803" i="5"/>
  <c r="G802" i="5"/>
  <c r="G801" i="5"/>
  <c r="G800" i="5"/>
  <c r="G799" i="5"/>
  <c r="G798" i="5"/>
  <c r="G797" i="5"/>
  <c r="G796" i="5"/>
  <c r="G795" i="5"/>
  <c r="G794" i="5"/>
  <c r="G793" i="5"/>
  <c r="G792" i="5"/>
  <c r="G791" i="5"/>
  <c r="G790" i="5"/>
  <c r="G789" i="5"/>
  <c r="G788" i="5"/>
  <c r="G787" i="5"/>
  <c r="G786" i="5"/>
  <c r="G785" i="5"/>
  <c r="G784" i="5"/>
  <c r="G783" i="5"/>
  <c r="G782" i="5"/>
  <c r="G781" i="5"/>
  <c r="G780" i="5"/>
  <c r="G779" i="5"/>
  <c r="G778" i="5"/>
  <c r="G777" i="5"/>
  <c r="G776" i="5"/>
  <c r="G775" i="5"/>
  <c r="G774" i="5"/>
  <c r="G773" i="5"/>
  <c r="G772" i="5"/>
  <c r="G771" i="5"/>
  <c r="G770" i="5"/>
  <c r="G769" i="5"/>
  <c r="G768" i="5"/>
  <c r="G767" i="5"/>
  <c r="G766" i="5"/>
  <c r="G765" i="5"/>
  <c r="G764" i="5"/>
  <c r="G763" i="5"/>
  <c r="G762" i="5"/>
  <c r="G761" i="5"/>
  <c r="G760" i="5"/>
  <c r="G759" i="5"/>
  <c r="G758" i="5"/>
  <c r="G757" i="5"/>
  <c r="G756" i="5"/>
  <c r="G755" i="5"/>
  <c r="G754" i="5"/>
  <c r="G753" i="5"/>
  <c r="G752" i="5"/>
  <c r="G751" i="5"/>
  <c r="G750" i="5"/>
  <c r="G749" i="5"/>
  <c r="G748" i="5"/>
  <c r="G747" i="5"/>
  <c r="G746" i="5"/>
  <c r="G745" i="5"/>
  <c r="G744" i="5"/>
  <c r="G743" i="5"/>
  <c r="G742" i="5"/>
  <c r="G741" i="5"/>
  <c r="G740" i="5"/>
  <c r="G739" i="5"/>
  <c r="G738" i="5"/>
  <c r="G737" i="5"/>
  <c r="G736" i="5"/>
  <c r="G735" i="5"/>
  <c r="G734" i="5"/>
  <c r="G733" i="5"/>
  <c r="G732" i="5"/>
  <c r="G731" i="5"/>
  <c r="G730" i="5"/>
  <c r="G729" i="5"/>
  <c r="G728" i="5"/>
  <c r="G727" i="5"/>
  <c r="G726" i="5"/>
  <c r="G725" i="5"/>
  <c r="G724" i="5"/>
  <c r="G723" i="5"/>
  <c r="G722" i="5"/>
  <c r="G721" i="5"/>
  <c r="G720" i="5"/>
  <c r="G719" i="5"/>
  <c r="G718" i="5"/>
  <c r="G717" i="5"/>
  <c r="G716" i="5"/>
  <c r="G715" i="5"/>
  <c r="G714" i="5"/>
  <c r="G713" i="5"/>
  <c r="G712" i="5"/>
  <c r="G711" i="5"/>
  <c r="G710" i="5"/>
  <c r="G709" i="5"/>
  <c r="G708" i="5"/>
  <c r="G707" i="5"/>
  <c r="G706" i="5"/>
  <c r="G705" i="5"/>
  <c r="G704" i="5"/>
  <c r="G703" i="5"/>
  <c r="G702" i="5"/>
  <c r="G701" i="5"/>
  <c r="G700" i="5"/>
  <c r="G699" i="5"/>
  <c r="G698" i="5"/>
  <c r="G697" i="5"/>
  <c r="G696" i="5"/>
  <c r="G695" i="5"/>
  <c r="G694" i="5"/>
  <c r="G693" i="5"/>
  <c r="G692" i="5"/>
  <c r="G691" i="5"/>
  <c r="G690" i="5"/>
  <c r="G689" i="5"/>
  <c r="G688" i="5"/>
  <c r="G687" i="5"/>
  <c r="G686" i="5"/>
  <c r="G685" i="5"/>
  <c r="G684" i="5"/>
  <c r="G683" i="5"/>
  <c r="G682" i="5"/>
  <c r="G681" i="5"/>
  <c r="G680" i="5"/>
  <c r="G679" i="5"/>
  <c r="G678" i="5"/>
  <c r="G677" i="5"/>
  <c r="G676" i="5"/>
  <c r="G675" i="5"/>
  <c r="G674" i="5"/>
  <c r="G673" i="5"/>
  <c r="G672" i="5"/>
  <c r="G671" i="5"/>
  <c r="G670" i="5"/>
  <c r="G669" i="5"/>
  <c r="G668" i="5"/>
  <c r="G667" i="5"/>
  <c r="G666" i="5"/>
  <c r="G665" i="5"/>
  <c r="G664" i="5"/>
  <c r="G663" i="5"/>
  <c r="G662" i="5"/>
  <c r="G661" i="5"/>
  <c r="G660" i="5"/>
  <c r="G659" i="5"/>
  <c r="G658" i="5"/>
  <c r="G657" i="5"/>
  <c r="G656"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G498" i="5"/>
  <c r="G497" i="5"/>
  <c r="G496" i="5"/>
  <c r="G495" i="5"/>
  <c r="G494" i="5"/>
  <c r="G493" i="5"/>
  <c r="G492" i="5"/>
  <c r="G491" i="5"/>
  <c r="G490" i="5"/>
  <c r="G489" i="5"/>
  <c r="G488" i="5"/>
  <c r="G487"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9" i="5"/>
  <c r="G458" i="5"/>
  <c r="G457" i="5"/>
  <c r="G456" i="5"/>
  <c r="G455" i="5"/>
  <c r="G454" i="5"/>
  <c r="G453" i="5"/>
  <c r="G452" i="5"/>
  <c r="G451" i="5"/>
  <c r="G450" i="5"/>
  <c r="G449" i="5"/>
  <c r="G448" i="5"/>
  <c r="G447" i="5"/>
  <c r="G446" i="5"/>
  <c r="G445" i="5"/>
  <c r="G444"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9"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2166" i="4"/>
  <c r="G2165" i="4"/>
  <c r="G2164" i="4"/>
  <c r="G2163" i="4"/>
  <c r="G2162" i="4"/>
  <c r="G2161" i="4"/>
  <c r="G2160" i="4"/>
  <c r="G2159" i="4"/>
  <c r="G2158" i="4"/>
  <c r="G2157" i="4"/>
  <c r="G2156" i="4"/>
  <c r="G2155" i="4"/>
  <c r="G2154" i="4"/>
  <c r="G2153" i="4"/>
  <c r="G2152" i="4"/>
  <c r="G2151" i="4"/>
  <c r="G2150" i="4"/>
  <c r="G2149" i="4"/>
  <c r="G2148" i="4"/>
  <c r="G2147" i="4"/>
  <c r="G2146" i="4"/>
  <c r="G2145" i="4"/>
  <c r="G2144" i="4"/>
  <c r="G2143" i="4"/>
  <c r="G2142" i="4"/>
  <c r="G2141" i="4"/>
  <c r="G2140" i="4"/>
  <c r="G2139" i="4"/>
  <c r="G2138" i="4"/>
  <c r="G2137" i="4"/>
  <c r="G2136" i="4"/>
  <c r="G2135" i="4"/>
  <c r="G2134" i="4"/>
  <c r="G2133" i="4"/>
  <c r="G2132" i="4"/>
  <c r="G2131" i="4"/>
  <c r="G2130" i="4"/>
  <c r="G2129" i="4"/>
  <c r="G2128" i="4"/>
  <c r="G2127" i="4"/>
  <c r="G2126" i="4"/>
  <c r="G2125" i="4"/>
  <c r="G2124" i="4"/>
  <c r="G2123" i="4"/>
  <c r="G2122" i="4"/>
  <c r="G2121" i="4"/>
  <c r="G2120" i="4"/>
  <c r="G2119" i="4"/>
  <c r="G2118" i="4"/>
  <c r="G2117" i="4"/>
  <c r="G2116" i="4"/>
  <c r="G2115" i="4"/>
  <c r="G2114" i="4"/>
  <c r="G2113" i="4"/>
  <c r="G2112" i="4"/>
  <c r="G2111" i="4"/>
  <c r="G2110" i="4"/>
  <c r="G2109" i="4"/>
  <c r="G2108" i="4"/>
  <c r="G2107" i="4"/>
  <c r="G2106" i="4"/>
  <c r="G2105" i="4"/>
  <c r="G2104" i="4"/>
  <c r="G2103" i="4"/>
  <c r="G2102" i="4"/>
  <c r="G2101" i="4"/>
  <c r="G2100" i="4"/>
  <c r="G2099" i="4"/>
  <c r="G2098" i="4"/>
  <c r="G2097" i="4"/>
  <c r="G2096" i="4"/>
  <c r="G2095" i="4"/>
  <c r="G2094" i="4"/>
  <c r="G2093" i="4"/>
  <c r="G2092" i="4"/>
  <c r="G2091" i="4"/>
  <c r="G2090" i="4"/>
  <c r="G2089" i="4"/>
  <c r="G2088" i="4"/>
  <c r="G2087" i="4"/>
  <c r="G2086" i="4"/>
  <c r="G2085" i="4"/>
  <c r="G2084" i="4"/>
  <c r="G2083" i="4"/>
  <c r="G2082" i="4"/>
  <c r="G2081" i="4"/>
  <c r="G2080" i="4"/>
  <c r="G2079" i="4"/>
  <c r="G2078" i="4"/>
  <c r="G2077" i="4"/>
  <c r="G2076" i="4"/>
  <c r="G2075" i="4"/>
  <c r="G2074" i="4"/>
  <c r="G2073" i="4"/>
  <c r="G2072" i="4"/>
  <c r="G2071" i="4"/>
  <c r="G2070" i="4"/>
  <c r="G2069" i="4"/>
  <c r="G2068" i="4"/>
  <c r="G2067" i="4"/>
  <c r="G2066" i="4"/>
  <c r="G2065" i="4"/>
  <c r="G2064" i="4"/>
  <c r="G2063" i="4"/>
  <c r="G2062" i="4"/>
  <c r="G2061" i="4"/>
  <c r="G2060" i="4"/>
  <c r="G2059" i="4"/>
  <c r="G2058" i="4"/>
  <c r="G2057" i="4"/>
  <c r="G2056" i="4"/>
  <c r="G2055" i="4"/>
  <c r="G2054" i="4"/>
  <c r="G2053" i="4"/>
  <c r="G2052" i="4"/>
  <c r="G2051" i="4"/>
  <c r="G2050" i="4"/>
  <c r="G2049" i="4"/>
  <c r="G2048" i="4"/>
  <c r="G2047" i="4"/>
  <c r="G2046" i="4"/>
  <c r="G2045" i="4"/>
  <c r="G2044" i="4"/>
  <c r="G2043" i="4"/>
  <c r="G2042" i="4"/>
  <c r="G2041" i="4"/>
  <c r="G2040" i="4"/>
  <c r="G2039" i="4"/>
  <c r="G2038" i="4"/>
  <c r="G2037" i="4"/>
  <c r="G2036" i="4"/>
  <c r="G2035" i="4"/>
  <c r="G2034" i="4"/>
  <c r="G2033" i="4"/>
  <c r="G2032" i="4"/>
  <c r="G2031" i="4"/>
  <c r="G2030" i="4"/>
  <c r="G2029" i="4"/>
  <c r="G2028" i="4"/>
  <c r="G2027" i="4"/>
  <c r="G2026" i="4"/>
  <c r="G2025" i="4"/>
  <c r="G2024" i="4"/>
  <c r="G2023" i="4"/>
  <c r="G2022" i="4"/>
  <c r="G2021" i="4"/>
  <c r="G2020" i="4"/>
  <c r="G2019" i="4"/>
  <c r="G2018" i="4"/>
  <c r="G2017" i="4"/>
  <c r="G2016" i="4"/>
  <c r="G2015" i="4"/>
  <c r="G2014" i="4"/>
  <c r="G2013" i="4"/>
  <c r="G2012" i="4"/>
  <c r="G2011" i="4"/>
  <c r="G2010" i="4"/>
  <c r="G2009" i="4"/>
  <c r="G2008" i="4"/>
  <c r="G2007" i="4"/>
  <c r="G2006" i="4"/>
  <c r="G2005" i="4"/>
  <c r="G2004" i="4"/>
  <c r="G2003" i="4"/>
  <c r="G2002" i="4"/>
  <c r="G2001" i="4"/>
  <c r="G2000" i="4"/>
  <c r="G1999" i="4"/>
  <c r="G1998" i="4"/>
  <c r="G1997" i="4"/>
  <c r="G1996" i="4"/>
  <c r="G1995" i="4"/>
  <c r="G1994" i="4"/>
  <c r="G1993" i="4"/>
  <c r="G1992" i="4"/>
  <c r="G1991" i="4"/>
  <c r="G1990" i="4"/>
  <c r="G1989" i="4"/>
  <c r="G1988" i="4"/>
  <c r="G1987" i="4"/>
  <c r="G1986" i="4"/>
  <c r="G1985" i="4"/>
  <c r="G1984" i="4"/>
  <c r="G1983" i="4"/>
  <c r="G1982" i="4"/>
  <c r="G1981" i="4"/>
  <c r="G1980" i="4"/>
  <c r="G1979" i="4"/>
  <c r="G1978" i="4"/>
  <c r="G1977" i="4"/>
  <c r="G1976" i="4"/>
  <c r="G1975" i="4"/>
  <c r="G1974" i="4"/>
  <c r="G1973" i="4"/>
  <c r="G1972" i="4"/>
  <c r="G1971" i="4"/>
  <c r="G1970" i="4"/>
  <c r="G1969" i="4"/>
  <c r="G1968" i="4"/>
  <c r="G1967" i="4"/>
  <c r="G1966" i="4"/>
  <c r="G1965" i="4"/>
  <c r="G1964" i="4"/>
  <c r="G1963" i="4"/>
  <c r="G1962" i="4"/>
  <c r="G1961" i="4"/>
  <c r="G1960" i="4"/>
  <c r="G1959" i="4"/>
  <c r="G1958" i="4"/>
  <c r="G1957" i="4"/>
  <c r="G1956" i="4"/>
  <c r="G1955" i="4"/>
  <c r="G1954" i="4"/>
  <c r="G1953" i="4"/>
  <c r="G1952" i="4"/>
  <c r="G1951" i="4"/>
  <c r="G1950" i="4"/>
  <c r="G1949" i="4"/>
  <c r="G1948" i="4"/>
  <c r="G1947" i="4"/>
  <c r="G1946" i="4"/>
  <c r="G1945" i="4"/>
  <c r="G1944" i="4"/>
  <c r="G1943" i="4"/>
  <c r="G1942" i="4"/>
  <c r="G1941" i="4"/>
  <c r="G1940" i="4"/>
  <c r="G1939" i="4"/>
  <c r="G1938" i="4"/>
  <c r="G1937" i="4"/>
  <c r="G1936" i="4"/>
  <c r="G1935" i="4"/>
  <c r="G1934" i="4"/>
  <c r="G1933" i="4"/>
  <c r="G1932" i="4"/>
  <c r="G1931" i="4"/>
  <c r="G1930" i="4"/>
  <c r="G1929" i="4"/>
  <c r="G1928" i="4"/>
  <c r="G1927" i="4"/>
  <c r="G1926" i="4"/>
  <c r="G1925" i="4"/>
  <c r="G1924" i="4"/>
  <c r="G1923" i="4"/>
  <c r="G1922" i="4"/>
  <c r="G1921" i="4"/>
  <c r="G1920" i="4"/>
  <c r="G1919" i="4"/>
  <c r="G1918" i="4"/>
  <c r="G1917" i="4"/>
  <c r="G1916" i="4"/>
  <c r="G1915" i="4"/>
  <c r="G1914" i="4"/>
  <c r="G1913" i="4"/>
  <c r="G1912" i="4"/>
  <c r="G1911" i="4"/>
  <c r="G1910" i="4"/>
  <c r="G1909" i="4"/>
  <c r="G1908" i="4"/>
  <c r="G1907" i="4"/>
  <c r="G1906" i="4"/>
  <c r="G1905" i="4"/>
  <c r="G1904" i="4"/>
  <c r="G1903" i="4"/>
  <c r="G1902" i="4"/>
  <c r="G1901" i="4"/>
  <c r="G1900" i="4"/>
  <c r="G1899" i="4"/>
  <c r="G1898" i="4"/>
  <c r="G1897" i="4"/>
  <c r="G1896" i="4"/>
  <c r="G1895" i="4"/>
  <c r="G1894" i="4"/>
  <c r="G1893" i="4"/>
  <c r="G1892" i="4"/>
  <c r="G1891" i="4"/>
  <c r="G1890" i="4"/>
  <c r="G1889" i="4"/>
  <c r="G1888" i="4"/>
  <c r="G1887" i="4"/>
  <c r="G1886" i="4"/>
  <c r="G1885" i="4"/>
  <c r="G1884" i="4"/>
  <c r="G1883" i="4"/>
  <c r="G1882" i="4"/>
  <c r="G1881" i="4"/>
  <c r="G1880" i="4"/>
  <c r="G1879" i="4"/>
  <c r="G1878" i="4"/>
  <c r="G1877" i="4"/>
  <c r="G1876" i="4"/>
  <c r="G1875" i="4"/>
  <c r="G1874" i="4"/>
  <c r="G1873" i="4"/>
  <c r="G1872" i="4"/>
  <c r="G1871" i="4"/>
  <c r="G1870" i="4"/>
  <c r="G1869" i="4"/>
  <c r="G1868" i="4"/>
  <c r="G1867" i="4"/>
  <c r="G1866" i="4"/>
  <c r="G1865" i="4"/>
  <c r="G1864" i="4"/>
  <c r="G1863" i="4"/>
  <c r="G1862" i="4"/>
  <c r="G1861" i="4"/>
  <c r="G1860" i="4"/>
  <c r="G1859" i="4"/>
  <c r="G1858" i="4"/>
  <c r="G1857" i="4"/>
  <c r="G1856" i="4"/>
  <c r="G1855" i="4"/>
  <c r="G1854" i="4"/>
  <c r="G1853" i="4"/>
  <c r="G1852" i="4"/>
  <c r="G1851" i="4"/>
  <c r="G1850" i="4"/>
  <c r="G1849" i="4"/>
  <c r="G1848" i="4"/>
  <c r="G1847" i="4"/>
  <c r="G1846" i="4"/>
  <c r="G1845" i="4"/>
  <c r="G1844" i="4"/>
  <c r="G1843" i="4"/>
  <c r="G1842" i="4"/>
  <c r="G1841" i="4"/>
  <c r="G1840" i="4"/>
  <c r="G1839" i="4"/>
  <c r="G1838" i="4"/>
  <c r="G1837" i="4"/>
  <c r="G1836" i="4"/>
  <c r="G1835" i="4"/>
  <c r="G1834" i="4"/>
  <c r="G1833" i="4"/>
  <c r="G1832" i="4"/>
  <c r="G1831" i="4"/>
  <c r="G1830" i="4"/>
  <c r="G1829" i="4"/>
  <c r="G1828" i="4"/>
  <c r="G1827" i="4"/>
  <c r="G1826" i="4"/>
  <c r="G1825" i="4"/>
  <c r="G1824" i="4"/>
  <c r="G1823" i="4"/>
  <c r="G1822" i="4"/>
  <c r="G1821" i="4"/>
  <c r="G1820" i="4"/>
  <c r="G1819" i="4"/>
  <c r="G1818" i="4"/>
  <c r="G1817" i="4"/>
  <c r="G1816" i="4"/>
  <c r="G1815" i="4"/>
  <c r="G1814" i="4"/>
  <c r="G1813" i="4"/>
  <c r="G1812" i="4"/>
  <c r="G1811" i="4"/>
  <c r="G1810" i="4"/>
  <c r="G1809" i="4"/>
  <c r="G1808" i="4"/>
  <c r="G1807" i="4"/>
  <c r="G1806" i="4"/>
  <c r="G1805" i="4"/>
  <c r="G1804" i="4"/>
  <c r="G1803" i="4"/>
  <c r="G1802" i="4"/>
  <c r="G1801" i="4"/>
  <c r="G1800" i="4"/>
  <c r="G1799" i="4"/>
  <c r="G1798" i="4"/>
  <c r="G1797" i="4"/>
  <c r="G1796" i="4"/>
  <c r="G1795" i="4"/>
  <c r="G1794" i="4"/>
  <c r="G1793" i="4"/>
  <c r="G1792" i="4"/>
  <c r="G1791" i="4"/>
  <c r="G1790" i="4"/>
  <c r="G1789" i="4"/>
  <c r="G1788" i="4"/>
  <c r="G1787" i="4"/>
  <c r="G1786" i="4"/>
  <c r="G1785" i="4"/>
  <c r="G1784" i="4"/>
  <c r="G1783" i="4"/>
  <c r="G1782" i="4"/>
  <c r="G1781" i="4"/>
  <c r="G1780" i="4"/>
  <c r="G1779" i="4"/>
  <c r="G1778" i="4"/>
  <c r="G1777" i="4"/>
  <c r="G1776" i="4"/>
  <c r="G1775" i="4"/>
  <c r="G1774" i="4"/>
  <c r="G1773" i="4"/>
  <c r="G1772" i="4"/>
  <c r="G1771" i="4"/>
  <c r="G1770" i="4"/>
  <c r="G1769" i="4"/>
  <c r="G1768" i="4"/>
  <c r="G1767" i="4"/>
  <c r="G1766" i="4"/>
  <c r="G1765" i="4"/>
  <c r="G1764" i="4"/>
  <c r="G1763" i="4"/>
  <c r="G1762" i="4"/>
  <c r="G1761" i="4"/>
  <c r="G1760" i="4"/>
  <c r="G1759" i="4"/>
  <c r="G1758" i="4"/>
  <c r="G1757" i="4"/>
  <c r="G1756" i="4"/>
  <c r="G1755" i="4"/>
  <c r="G1754" i="4"/>
  <c r="G1753" i="4"/>
  <c r="G1752" i="4"/>
  <c r="G1751" i="4"/>
  <c r="G1750" i="4"/>
  <c r="G1749" i="4"/>
  <c r="G1748" i="4"/>
  <c r="G1747" i="4"/>
  <c r="G1746" i="4"/>
  <c r="G1745" i="4"/>
  <c r="G1744" i="4"/>
  <c r="G1743" i="4"/>
  <c r="G1742" i="4"/>
  <c r="G1741" i="4"/>
  <c r="G1740" i="4"/>
  <c r="G1739" i="4"/>
  <c r="G1738" i="4"/>
  <c r="G1737" i="4"/>
  <c r="G1736" i="4"/>
  <c r="G1735" i="4"/>
  <c r="G1734" i="4"/>
  <c r="G1733" i="4"/>
  <c r="G1732" i="4"/>
  <c r="G1731" i="4"/>
  <c r="G1730" i="4"/>
  <c r="G1729" i="4"/>
  <c r="G1728" i="4"/>
  <c r="G1727" i="4"/>
  <c r="G1726" i="4"/>
  <c r="G1725" i="4"/>
  <c r="G1724" i="4"/>
  <c r="G1723" i="4"/>
  <c r="G1722" i="4"/>
  <c r="G1721" i="4"/>
  <c r="G1720" i="4"/>
  <c r="G1719" i="4"/>
  <c r="G1718" i="4"/>
  <c r="G1717" i="4"/>
  <c r="G1716" i="4"/>
  <c r="G1715" i="4"/>
  <c r="G1714" i="4"/>
  <c r="G1713" i="4"/>
  <c r="G1712" i="4"/>
  <c r="G1711" i="4"/>
  <c r="G1710" i="4"/>
  <c r="G1709" i="4"/>
  <c r="G1708" i="4"/>
  <c r="G1707" i="4"/>
  <c r="G1706" i="4"/>
  <c r="G1705" i="4"/>
  <c r="G1704" i="4"/>
  <c r="G1703" i="4"/>
  <c r="G1702" i="4"/>
  <c r="G1701" i="4"/>
  <c r="G1700" i="4"/>
  <c r="G1699" i="4"/>
  <c r="G1698" i="4"/>
  <c r="G1697" i="4"/>
  <c r="G1696" i="4"/>
  <c r="G1695" i="4"/>
  <c r="G1694" i="4"/>
  <c r="G1693" i="4"/>
  <c r="G1692" i="4"/>
  <c r="G1691" i="4"/>
  <c r="G1690" i="4"/>
  <c r="G1689" i="4"/>
  <c r="G1688" i="4"/>
  <c r="G1687" i="4"/>
  <c r="G1686" i="4"/>
  <c r="G1685" i="4"/>
  <c r="G1684" i="4"/>
  <c r="G1683" i="4"/>
  <c r="G1682" i="4"/>
  <c r="G1681" i="4"/>
  <c r="G1680" i="4"/>
  <c r="G1679" i="4"/>
  <c r="G1678" i="4"/>
  <c r="G1677" i="4"/>
  <c r="G1676" i="4"/>
  <c r="G1675" i="4"/>
  <c r="G1674" i="4"/>
  <c r="G1673" i="4"/>
  <c r="G1672" i="4"/>
  <c r="G1671" i="4"/>
  <c r="G1670" i="4"/>
  <c r="G1669" i="4"/>
  <c r="G1668" i="4"/>
  <c r="G1667" i="4"/>
  <c r="G1666" i="4"/>
  <c r="G1665" i="4"/>
  <c r="G1664" i="4"/>
  <c r="G1663" i="4"/>
  <c r="G1662" i="4"/>
  <c r="G1661" i="4"/>
  <c r="G1660" i="4"/>
  <c r="G1659" i="4"/>
  <c r="G1658" i="4"/>
  <c r="G1657" i="4"/>
  <c r="G1656" i="4"/>
  <c r="G1655" i="4"/>
  <c r="G1654" i="4"/>
  <c r="G1653" i="4"/>
  <c r="G1652" i="4"/>
  <c r="G1651" i="4"/>
  <c r="G1650" i="4"/>
  <c r="G1649" i="4"/>
  <c r="G1648" i="4"/>
  <c r="G1647" i="4"/>
  <c r="G1646" i="4"/>
  <c r="G1645" i="4"/>
  <c r="G1644" i="4"/>
  <c r="G1643" i="4"/>
  <c r="G1642" i="4"/>
  <c r="G1641" i="4"/>
  <c r="G1640" i="4"/>
  <c r="G1639" i="4"/>
  <c r="G1638" i="4"/>
  <c r="G1637" i="4"/>
  <c r="G1636" i="4"/>
  <c r="G1635" i="4"/>
  <c r="G1634" i="4"/>
  <c r="G1633" i="4"/>
  <c r="G1632" i="4"/>
  <c r="G1631" i="4"/>
  <c r="G1630" i="4"/>
  <c r="G1629" i="4"/>
  <c r="G1628" i="4"/>
  <c r="G1627" i="4"/>
  <c r="G1626" i="4"/>
  <c r="G1625" i="4"/>
  <c r="G1624" i="4"/>
  <c r="G1623" i="4"/>
  <c r="G1622" i="4"/>
  <c r="G1621" i="4"/>
  <c r="G1620" i="4"/>
  <c r="G1619" i="4"/>
  <c r="G1618" i="4"/>
  <c r="G1617" i="4"/>
  <c r="G1616" i="4"/>
  <c r="G1615" i="4"/>
  <c r="G1614" i="4"/>
  <c r="G1613" i="4"/>
  <c r="G1612" i="4"/>
  <c r="G1611" i="4"/>
  <c r="G1610" i="4"/>
  <c r="G1609" i="4"/>
  <c r="G1608" i="4"/>
  <c r="G1607" i="4"/>
  <c r="G1606" i="4"/>
  <c r="G1605" i="4"/>
  <c r="G1604" i="4"/>
  <c r="G1603" i="4"/>
  <c r="G1602" i="4"/>
  <c r="G1601" i="4"/>
  <c r="G1600" i="4"/>
  <c r="G1599" i="4"/>
  <c r="G1598" i="4"/>
  <c r="G1597" i="4"/>
  <c r="G1596" i="4"/>
  <c r="G1595" i="4"/>
  <c r="G1594" i="4"/>
  <c r="G1593" i="4"/>
  <c r="G1592" i="4"/>
  <c r="G1591" i="4"/>
  <c r="G1590" i="4"/>
  <c r="G1589" i="4"/>
  <c r="G1588" i="4"/>
  <c r="G1587" i="4"/>
  <c r="G1586" i="4"/>
  <c r="G1585" i="4"/>
  <c r="G1584" i="4"/>
  <c r="G1583" i="4"/>
  <c r="G1582" i="4"/>
  <c r="G1581" i="4"/>
  <c r="G1580" i="4"/>
  <c r="G1579" i="4"/>
  <c r="G1578" i="4"/>
  <c r="G1577" i="4"/>
  <c r="G1576" i="4"/>
  <c r="G1575" i="4"/>
  <c r="G1574" i="4"/>
  <c r="G1573" i="4"/>
  <c r="G1572" i="4"/>
  <c r="G1571" i="4"/>
  <c r="G1570" i="4"/>
  <c r="G1569" i="4"/>
  <c r="G1568" i="4"/>
  <c r="G1567" i="4"/>
  <c r="G1566" i="4"/>
  <c r="G1565" i="4"/>
  <c r="G1564" i="4"/>
  <c r="G1563" i="4"/>
  <c r="G1562" i="4"/>
  <c r="G1561" i="4"/>
  <c r="G1560" i="4"/>
  <c r="G1559" i="4"/>
  <c r="G1558" i="4"/>
  <c r="G1557" i="4"/>
  <c r="G1556" i="4"/>
  <c r="G1555" i="4"/>
  <c r="G1554" i="4"/>
  <c r="G1553" i="4"/>
  <c r="G1552" i="4"/>
  <c r="G1551" i="4"/>
  <c r="G1550" i="4"/>
  <c r="G1549" i="4"/>
  <c r="G1548" i="4"/>
  <c r="G1547" i="4"/>
  <c r="G1546" i="4"/>
  <c r="G1545" i="4"/>
  <c r="G1544" i="4"/>
  <c r="G1543" i="4"/>
  <c r="G1542" i="4"/>
  <c r="G1541" i="4"/>
  <c r="G1540" i="4"/>
  <c r="G1539" i="4"/>
  <c r="G1538" i="4"/>
  <c r="G1537" i="4"/>
  <c r="G1536" i="4"/>
  <c r="G1535" i="4"/>
  <c r="G1534" i="4"/>
  <c r="G1533" i="4"/>
  <c r="G1532" i="4"/>
  <c r="G1531" i="4"/>
  <c r="G1530" i="4"/>
  <c r="G1529" i="4"/>
  <c r="G1528" i="4"/>
  <c r="G1527" i="4"/>
  <c r="G1526" i="4"/>
  <c r="G1525" i="4"/>
  <c r="G1524" i="4"/>
  <c r="G1523" i="4"/>
  <c r="G1522" i="4"/>
  <c r="G1521" i="4"/>
  <c r="G1520" i="4"/>
  <c r="G1519" i="4"/>
  <c r="G1518" i="4"/>
  <c r="G1517" i="4"/>
  <c r="G1516" i="4"/>
  <c r="G1515" i="4"/>
  <c r="G1514" i="4"/>
  <c r="G1513" i="4"/>
  <c r="G1512" i="4"/>
  <c r="G1511" i="4"/>
  <c r="G1510" i="4"/>
  <c r="G1509" i="4"/>
  <c r="G1508" i="4"/>
  <c r="G1507" i="4"/>
  <c r="G1506" i="4"/>
  <c r="G1505"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2166" i="3"/>
  <c r="G2165" i="3"/>
  <c r="G2164" i="3"/>
  <c r="G2163" i="3"/>
  <c r="G2162" i="3"/>
  <c r="G2161" i="3"/>
  <c r="G2160" i="3"/>
  <c r="G2159" i="3"/>
  <c r="G2158" i="3"/>
  <c r="G2157" i="3"/>
  <c r="G2156" i="3"/>
  <c r="G2155" i="3"/>
  <c r="G2154" i="3"/>
  <c r="G2153" i="3"/>
  <c r="G2152" i="3"/>
  <c r="G2151" i="3"/>
  <c r="G2150" i="3"/>
  <c r="G2149" i="3"/>
  <c r="G2148" i="3"/>
  <c r="G2147" i="3"/>
  <c r="G2146" i="3"/>
  <c r="G2145" i="3"/>
  <c r="G2144" i="3"/>
  <c r="G2143" i="3"/>
  <c r="G2142" i="3"/>
  <c r="G2141" i="3"/>
  <c r="G2140" i="3"/>
  <c r="G2139" i="3"/>
  <c r="G2138" i="3"/>
  <c r="G2137" i="3"/>
  <c r="G2136" i="3"/>
  <c r="G2135" i="3"/>
  <c r="G2134" i="3"/>
  <c r="G2133" i="3"/>
  <c r="G2132" i="3"/>
  <c r="G2131" i="3"/>
  <c r="G2130" i="3"/>
  <c r="G2129" i="3"/>
  <c r="G2128" i="3"/>
  <c r="G2127" i="3"/>
  <c r="G2126" i="3"/>
  <c r="G2125" i="3"/>
  <c r="G2124" i="3"/>
  <c r="G2123" i="3"/>
  <c r="G2122" i="3"/>
  <c r="G2121" i="3"/>
  <c r="G2120" i="3"/>
  <c r="G2119" i="3"/>
  <c r="G2118" i="3"/>
  <c r="G2117" i="3"/>
  <c r="G2116" i="3"/>
  <c r="G2115" i="3"/>
  <c r="G2114" i="3"/>
  <c r="G2113" i="3"/>
  <c r="G2112" i="3"/>
  <c r="G2111" i="3"/>
  <c r="G2110" i="3"/>
  <c r="G2109" i="3"/>
  <c r="G2108" i="3"/>
  <c r="G2107" i="3"/>
  <c r="G2106" i="3"/>
  <c r="G2105" i="3"/>
  <c r="G2104" i="3"/>
  <c r="G2103" i="3"/>
  <c r="G2102" i="3"/>
  <c r="G2101" i="3"/>
  <c r="G2100" i="3"/>
  <c r="G2099" i="3"/>
  <c r="G2098" i="3"/>
  <c r="G2097" i="3"/>
  <c r="G2096" i="3"/>
  <c r="G2095" i="3"/>
  <c r="G2094" i="3"/>
  <c r="G2093" i="3"/>
  <c r="G2092" i="3"/>
  <c r="G2091" i="3"/>
  <c r="G2090" i="3"/>
  <c r="G2089" i="3"/>
  <c r="G2088" i="3"/>
  <c r="G2087" i="3"/>
  <c r="G2086" i="3"/>
  <c r="G2085" i="3"/>
  <c r="G2084" i="3"/>
  <c r="G2083" i="3"/>
  <c r="G2082" i="3"/>
  <c r="G2081" i="3"/>
  <c r="G2080" i="3"/>
  <c r="G2079" i="3"/>
  <c r="G2078" i="3"/>
  <c r="G2077" i="3"/>
  <c r="G2076" i="3"/>
  <c r="G2075" i="3"/>
  <c r="G2074" i="3"/>
  <c r="G2073" i="3"/>
  <c r="G2072" i="3"/>
  <c r="G2071" i="3"/>
  <c r="G2070" i="3"/>
  <c r="G2069" i="3"/>
  <c r="G2068" i="3"/>
  <c r="G2067" i="3"/>
  <c r="G2066" i="3"/>
  <c r="G2065" i="3"/>
  <c r="G2064" i="3"/>
  <c r="G2063" i="3"/>
  <c r="G2062" i="3"/>
  <c r="G2061" i="3"/>
  <c r="G2060" i="3"/>
  <c r="G2059" i="3"/>
  <c r="G2058" i="3"/>
  <c r="G2057" i="3"/>
  <c r="G2056" i="3"/>
  <c r="G2055" i="3"/>
  <c r="G2054" i="3"/>
  <c r="G2053" i="3"/>
  <c r="G2052" i="3"/>
  <c r="G2051" i="3"/>
  <c r="G2050" i="3"/>
  <c r="G2049" i="3"/>
  <c r="G2048" i="3"/>
  <c r="G2047" i="3"/>
  <c r="G2046" i="3"/>
  <c r="G2045" i="3"/>
  <c r="G2044" i="3"/>
  <c r="G2043" i="3"/>
  <c r="G2042" i="3"/>
  <c r="G2041" i="3"/>
  <c r="G2040" i="3"/>
  <c r="G2039" i="3"/>
  <c r="G2038" i="3"/>
  <c r="G2037" i="3"/>
  <c r="G2036" i="3"/>
  <c r="G2035" i="3"/>
  <c r="G2034" i="3"/>
  <c r="G2033" i="3"/>
  <c r="G2032" i="3"/>
  <c r="G2031" i="3"/>
  <c r="G2030" i="3"/>
  <c r="G2029" i="3"/>
  <c r="G2028" i="3"/>
  <c r="G2027" i="3"/>
  <c r="G2026" i="3"/>
  <c r="G2025" i="3"/>
  <c r="G2024" i="3"/>
  <c r="G2023" i="3"/>
  <c r="G2022" i="3"/>
  <c r="G2021" i="3"/>
  <c r="G2020" i="3"/>
  <c r="G2019" i="3"/>
  <c r="G2018" i="3"/>
  <c r="G2017" i="3"/>
  <c r="G2016" i="3"/>
  <c r="G2015" i="3"/>
  <c r="G2014" i="3"/>
  <c r="G2013" i="3"/>
  <c r="G2012" i="3"/>
  <c r="G2011" i="3"/>
  <c r="G2010" i="3"/>
  <c r="G2009" i="3"/>
  <c r="G2008" i="3"/>
  <c r="G2007" i="3"/>
  <c r="G2006" i="3"/>
  <c r="G2005" i="3"/>
  <c r="G2004" i="3"/>
  <c r="G2003" i="3"/>
  <c r="G2002" i="3"/>
  <c r="G2001" i="3"/>
  <c r="G2000" i="3"/>
  <c r="G1999" i="3"/>
  <c r="G1998" i="3"/>
  <c r="G1997" i="3"/>
  <c r="G1996" i="3"/>
  <c r="G1995" i="3"/>
  <c r="G1994" i="3"/>
  <c r="G1993" i="3"/>
  <c r="G1992" i="3"/>
  <c r="G1991" i="3"/>
  <c r="G1990" i="3"/>
  <c r="G1989" i="3"/>
  <c r="G1988" i="3"/>
  <c r="G1987" i="3"/>
  <c r="G1986" i="3"/>
  <c r="G1985" i="3"/>
  <c r="G1984" i="3"/>
  <c r="G1983" i="3"/>
  <c r="G1982" i="3"/>
  <c r="G1981" i="3"/>
  <c r="G1980" i="3"/>
  <c r="G1979" i="3"/>
  <c r="G1978" i="3"/>
  <c r="G1977" i="3"/>
  <c r="G1976" i="3"/>
  <c r="G1975" i="3"/>
  <c r="G1974" i="3"/>
  <c r="G1973" i="3"/>
  <c r="G1972" i="3"/>
  <c r="G1971" i="3"/>
  <c r="G1970" i="3"/>
  <c r="G1969" i="3"/>
  <c r="G1968" i="3"/>
  <c r="G1967" i="3"/>
  <c r="G1966" i="3"/>
  <c r="G1965" i="3"/>
  <c r="G1964" i="3"/>
  <c r="G1963" i="3"/>
  <c r="G1962" i="3"/>
  <c r="G1961" i="3"/>
  <c r="G1960" i="3"/>
  <c r="G1959" i="3"/>
  <c r="G1958" i="3"/>
  <c r="G1957" i="3"/>
  <c r="G1956" i="3"/>
  <c r="G1955" i="3"/>
  <c r="G1954" i="3"/>
  <c r="G1953" i="3"/>
  <c r="G1952" i="3"/>
  <c r="G1951" i="3"/>
  <c r="G1950" i="3"/>
  <c r="G1949" i="3"/>
  <c r="G1948" i="3"/>
  <c r="G1947" i="3"/>
  <c r="G1946" i="3"/>
  <c r="G1945" i="3"/>
  <c r="G1944" i="3"/>
  <c r="G1943" i="3"/>
  <c r="G1942" i="3"/>
  <c r="G1941" i="3"/>
  <c r="G1940" i="3"/>
  <c r="G1939" i="3"/>
  <c r="G1938" i="3"/>
  <c r="G1937" i="3"/>
  <c r="G1936" i="3"/>
  <c r="G1935" i="3"/>
  <c r="G1934" i="3"/>
  <c r="G1933" i="3"/>
  <c r="G1932" i="3"/>
  <c r="G1931" i="3"/>
  <c r="G1930" i="3"/>
  <c r="G1929" i="3"/>
  <c r="G1928" i="3"/>
  <c r="G1927" i="3"/>
  <c r="G1926" i="3"/>
  <c r="G1925" i="3"/>
  <c r="G1924" i="3"/>
  <c r="G1923" i="3"/>
  <c r="G1922" i="3"/>
  <c r="G1921" i="3"/>
  <c r="G1920" i="3"/>
  <c r="G1919" i="3"/>
  <c r="G1918" i="3"/>
  <c r="G1917" i="3"/>
  <c r="G1916" i="3"/>
  <c r="G1915" i="3"/>
  <c r="G1914" i="3"/>
  <c r="G1913" i="3"/>
  <c r="G1912" i="3"/>
  <c r="G1911" i="3"/>
  <c r="G1910" i="3"/>
  <c r="G1909" i="3"/>
  <c r="G1908" i="3"/>
  <c r="G1907" i="3"/>
  <c r="G1906" i="3"/>
  <c r="G1905" i="3"/>
  <c r="G1904" i="3"/>
  <c r="G1903" i="3"/>
  <c r="G1902" i="3"/>
  <c r="G1901" i="3"/>
  <c r="G1900" i="3"/>
  <c r="G1899" i="3"/>
  <c r="G1898" i="3"/>
  <c r="G1897" i="3"/>
  <c r="G1896" i="3"/>
  <c r="G1895" i="3"/>
  <c r="G1894" i="3"/>
  <c r="G1893" i="3"/>
  <c r="G1892" i="3"/>
  <c r="G1891" i="3"/>
  <c r="G1890" i="3"/>
  <c r="G1889" i="3"/>
  <c r="G1888" i="3"/>
  <c r="G1887" i="3"/>
  <c r="G1886" i="3"/>
  <c r="G1885" i="3"/>
  <c r="G1884" i="3"/>
  <c r="G1883" i="3"/>
  <c r="G1882" i="3"/>
  <c r="G1881" i="3"/>
  <c r="G1880" i="3"/>
  <c r="G1879" i="3"/>
  <c r="G1878" i="3"/>
  <c r="G1877" i="3"/>
  <c r="G1876" i="3"/>
  <c r="G1875" i="3"/>
  <c r="G1874" i="3"/>
  <c r="G1873" i="3"/>
  <c r="G1872" i="3"/>
  <c r="G1871" i="3"/>
  <c r="G1870" i="3"/>
  <c r="G1869" i="3"/>
  <c r="G1868" i="3"/>
  <c r="G1867" i="3"/>
  <c r="G1866" i="3"/>
  <c r="G1865" i="3"/>
  <c r="G1864" i="3"/>
  <c r="G1863" i="3"/>
  <c r="G1862" i="3"/>
  <c r="G1861" i="3"/>
  <c r="G1860" i="3"/>
  <c r="G1859" i="3"/>
  <c r="G1858" i="3"/>
  <c r="G1857" i="3"/>
  <c r="G1856" i="3"/>
  <c r="G1855" i="3"/>
  <c r="G1854" i="3"/>
  <c r="G1853" i="3"/>
  <c r="G1852" i="3"/>
  <c r="G1851" i="3"/>
  <c r="G1850" i="3"/>
  <c r="G1849" i="3"/>
  <c r="G1848" i="3"/>
  <c r="G1847" i="3"/>
  <c r="G1846" i="3"/>
  <c r="G1845" i="3"/>
  <c r="G1844" i="3"/>
  <c r="G1843" i="3"/>
  <c r="G1842" i="3"/>
  <c r="G1841" i="3"/>
  <c r="G1840" i="3"/>
  <c r="G1839" i="3"/>
  <c r="G1838" i="3"/>
  <c r="G1837" i="3"/>
  <c r="G1836" i="3"/>
  <c r="G1835" i="3"/>
  <c r="G1834" i="3"/>
  <c r="G1833" i="3"/>
  <c r="G1832" i="3"/>
  <c r="G1831" i="3"/>
  <c r="G1830" i="3"/>
  <c r="G1829" i="3"/>
  <c r="G1828" i="3"/>
  <c r="G1827" i="3"/>
  <c r="G1826" i="3"/>
  <c r="G1825" i="3"/>
  <c r="G1824" i="3"/>
  <c r="G1823" i="3"/>
  <c r="G1822" i="3"/>
  <c r="G1821" i="3"/>
  <c r="G1820" i="3"/>
  <c r="G1819" i="3"/>
  <c r="G1818" i="3"/>
  <c r="G1817" i="3"/>
  <c r="G1816" i="3"/>
  <c r="G1815" i="3"/>
  <c r="G1814" i="3"/>
  <c r="G1813" i="3"/>
  <c r="G1812" i="3"/>
  <c r="G1811" i="3"/>
  <c r="G1810" i="3"/>
  <c r="G1809" i="3"/>
  <c r="G1808" i="3"/>
  <c r="G1807" i="3"/>
  <c r="G1806" i="3"/>
  <c r="G1805" i="3"/>
  <c r="G1804" i="3"/>
  <c r="G1803" i="3"/>
  <c r="G1802" i="3"/>
  <c r="G1801" i="3"/>
  <c r="G1800" i="3"/>
  <c r="G1799" i="3"/>
  <c r="G1798" i="3"/>
  <c r="G1797" i="3"/>
  <c r="G1796" i="3"/>
  <c r="G1795" i="3"/>
  <c r="G1794" i="3"/>
  <c r="G1793" i="3"/>
  <c r="G1792" i="3"/>
  <c r="G1791" i="3"/>
  <c r="G1790" i="3"/>
  <c r="G1789" i="3"/>
  <c r="G1788" i="3"/>
  <c r="G1787" i="3"/>
  <c r="G1786" i="3"/>
  <c r="G1785" i="3"/>
  <c r="G1784" i="3"/>
  <c r="G1783" i="3"/>
  <c r="G1782" i="3"/>
  <c r="G1781" i="3"/>
  <c r="G1780" i="3"/>
  <c r="G1779" i="3"/>
  <c r="G1778" i="3"/>
  <c r="G1777" i="3"/>
  <c r="G1776" i="3"/>
  <c r="G1775" i="3"/>
  <c r="G1774" i="3"/>
  <c r="G1773" i="3"/>
  <c r="G1772" i="3"/>
  <c r="G1771" i="3"/>
  <c r="G1770" i="3"/>
  <c r="G1769" i="3"/>
  <c r="G1768" i="3"/>
  <c r="G1767" i="3"/>
  <c r="G1766" i="3"/>
  <c r="G1765" i="3"/>
  <c r="G1764" i="3"/>
  <c r="G1763" i="3"/>
  <c r="G1762" i="3"/>
  <c r="G1761" i="3"/>
  <c r="G1760" i="3"/>
  <c r="G1759" i="3"/>
  <c r="G1758" i="3"/>
  <c r="G1757" i="3"/>
  <c r="G1756" i="3"/>
  <c r="G1755" i="3"/>
  <c r="G1754" i="3"/>
  <c r="G1753" i="3"/>
  <c r="G1752" i="3"/>
  <c r="G1751" i="3"/>
  <c r="G1750" i="3"/>
  <c r="G1749" i="3"/>
  <c r="G1748" i="3"/>
  <c r="G1747" i="3"/>
  <c r="G1746" i="3"/>
  <c r="G1745" i="3"/>
  <c r="G1744" i="3"/>
  <c r="G1743" i="3"/>
  <c r="G1742" i="3"/>
  <c r="G1741" i="3"/>
  <c r="G1740" i="3"/>
  <c r="G1739" i="3"/>
  <c r="G1738" i="3"/>
  <c r="G1737" i="3"/>
  <c r="G1736" i="3"/>
  <c r="G1735" i="3"/>
  <c r="G1734" i="3"/>
  <c r="G1733" i="3"/>
  <c r="G1732" i="3"/>
  <c r="G1731" i="3"/>
  <c r="G1730" i="3"/>
  <c r="G1729" i="3"/>
  <c r="G1728" i="3"/>
  <c r="G1727" i="3"/>
  <c r="G1726" i="3"/>
  <c r="G1725" i="3"/>
  <c r="G1724" i="3"/>
  <c r="G1723" i="3"/>
  <c r="G1722" i="3"/>
  <c r="G1721" i="3"/>
  <c r="G1720" i="3"/>
  <c r="G1719" i="3"/>
  <c r="G1718" i="3"/>
  <c r="G1717" i="3"/>
  <c r="G1716" i="3"/>
  <c r="G1715" i="3"/>
  <c r="G1714" i="3"/>
  <c r="G1713" i="3"/>
  <c r="G1712" i="3"/>
  <c r="G1711" i="3"/>
  <c r="G1710" i="3"/>
  <c r="G1709" i="3"/>
  <c r="G1708" i="3"/>
  <c r="G1707" i="3"/>
  <c r="G1706" i="3"/>
  <c r="G1705" i="3"/>
  <c r="G1704" i="3"/>
  <c r="G1703" i="3"/>
  <c r="G1702" i="3"/>
  <c r="G1701" i="3"/>
  <c r="G1700" i="3"/>
  <c r="G1699" i="3"/>
  <c r="G1698" i="3"/>
  <c r="G1697" i="3"/>
  <c r="G1696" i="3"/>
  <c r="G1695" i="3"/>
  <c r="G1694" i="3"/>
  <c r="G1693" i="3"/>
  <c r="G1692" i="3"/>
  <c r="G1691" i="3"/>
  <c r="G1690" i="3"/>
  <c r="G1689" i="3"/>
  <c r="G1688" i="3"/>
  <c r="G1687" i="3"/>
  <c r="G1686" i="3"/>
  <c r="G1685" i="3"/>
  <c r="G1684" i="3"/>
  <c r="G1683" i="3"/>
  <c r="G1682" i="3"/>
  <c r="G1681" i="3"/>
  <c r="G1680" i="3"/>
  <c r="G1679" i="3"/>
  <c r="G1678" i="3"/>
  <c r="G1677" i="3"/>
  <c r="G1676" i="3"/>
  <c r="G1675" i="3"/>
  <c r="G1674" i="3"/>
  <c r="G1673" i="3"/>
  <c r="G1672" i="3"/>
  <c r="G1671" i="3"/>
  <c r="G1670" i="3"/>
  <c r="G1669" i="3"/>
  <c r="G1668" i="3"/>
  <c r="G1667" i="3"/>
  <c r="G1666" i="3"/>
  <c r="G1665" i="3"/>
  <c r="G1664" i="3"/>
  <c r="G1663" i="3"/>
  <c r="G1662" i="3"/>
  <c r="G1661" i="3"/>
  <c r="G1660" i="3"/>
  <c r="G1659" i="3"/>
  <c r="G1658" i="3"/>
  <c r="G1657" i="3"/>
  <c r="G1656" i="3"/>
  <c r="G1655" i="3"/>
  <c r="G1654" i="3"/>
  <c r="G1653" i="3"/>
  <c r="G1652" i="3"/>
  <c r="G1651" i="3"/>
  <c r="G1650" i="3"/>
  <c r="G1649" i="3"/>
  <c r="G1648" i="3"/>
  <c r="G1647" i="3"/>
  <c r="G1646" i="3"/>
  <c r="G1645" i="3"/>
  <c r="G1644" i="3"/>
  <c r="G1643" i="3"/>
  <c r="G1642" i="3"/>
  <c r="G1641" i="3"/>
  <c r="G1640" i="3"/>
  <c r="G1639" i="3"/>
  <c r="G1638" i="3"/>
  <c r="G1637" i="3"/>
  <c r="G1636" i="3"/>
  <c r="G1635" i="3"/>
  <c r="G1634" i="3"/>
  <c r="G1633" i="3"/>
  <c r="G1632" i="3"/>
  <c r="G1631" i="3"/>
  <c r="G1630" i="3"/>
  <c r="G1629" i="3"/>
  <c r="G1628" i="3"/>
  <c r="G1627" i="3"/>
  <c r="G1626" i="3"/>
  <c r="G1625" i="3"/>
  <c r="G1624" i="3"/>
  <c r="G1623" i="3"/>
  <c r="G1622" i="3"/>
  <c r="G1621" i="3"/>
  <c r="G1620" i="3"/>
  <c r="G1619" i="3"/>
  <c r="G1618" i="3"/>
  <c r="G1617" i="3"/>
  <c r="G1616" i="3"/>
  <c r="G1615" i="3"/>
  <c r="G1614" i="3"/>
  <c r="G1613" i="3"/>
  <c r="G1612" i="3"/>
  <c r="G1611" i="3"/>
  <c r="G1610" i="3"/>
  <c r="G1609" i="3"/>
  <c r="G1608" i="3"/>
  <c r="G1607" i="3"/>
  <c r="G1606" i="3"/>
  <c r="G1605" i="3"/>
  <c r="G1604" i="3"/>
  <c r="G1603" i="3"/>
  <c r="G1602" i="3"/>
  <c r="G1601" i="3"/>
  <c r="G1600" i="3"/>
  <c r="G1599" i="3"/>
  <c r="G1598" i="3"/>
  <c r="G1597" i="3"/>
  <c r="G1596" i="3"/>
  <c r="G1595" i="3"/>
  <c r="G1594" i="3"/>
  <c r="G1593" i="3"/>
  <c r="G1592" i="3"/>
  <c r="G1591" i="3"/>
  <c r="G1590" i="3"/>
  <c r="G1589" i="3"/>
  <c r="G1588" i="3"/>
  <c r="G1587" i="3"/>
  <c r="G1586" i="3"/>
  <c r="G1585" i="3"/>
  <c r="G1584" i="3"/>
  <c r="G1583" i="3"/>
  <c r="G1582" i="3"/>
  <c r="G1581" i="3"/>
  <c r="G1580" i="3"/>
  <c r="G1579" i="3"/>
  <c r="G1578" i="3"/>
  <c r="G1577" i="3"/>
  <c r="G1576" i="3"/>
  <c r="G1575" i="3"/>
  <c r="G1574" i="3"/>
  <c r="G1573" i="3"/>
  <c r="G1572" i="3"/>
  <c r="G1571" i="3"/>
  <c r="G1570" i="3"/>
  <c r="G1569" i="3"/>
  <c r="G1568" i="3"/>
  <c r="G1567" i="3"/>
  <c r="G1566" i="3"/>
  <c r="G1565" i="3"/>
  <c r="G1564" i="3"/>
  <c r="G1563" i="3"/>
  <c r="G1562" i="3"/>
  <c r="G1561" i="3"/>
  <c r="G1560" i="3"/>
  <c r="G1559" i="3"/>
  <c r="G1558" i="3"/>
  <c r="G1557" i="3"/>
  <c r="G1556" i="3"/>
  <c r="G1555" i="3"/>
  <c r="G1554" i="3"/>
  <c r="G1553" i="3"/>
  <c r="G1552" i="3"/>
  <c r="G1551" i="3"/>
  <c r="G1550" i="3"/>
  <c r="G1549" i="3"/>
  <c r="G1548" i="3"/>
  <c r="G1547" i="3"/>
  <c r="G1546" i="3"/>
  <c r="G1545" i="3"/>
  <c r="G1544" i="3"/>
  <c r="G1543" i="3"/>
  <c r="G1542" i="3"/>
  <c r="G1541" i="3"/>
  <c r="G1540" i="3"/>
  <c r="G1539" i="3"/>
  <c r="G1538" i="3"/>
  <c r="G1537" i="3"/>
  <c r="G1536" i="3"/>
  <c r="G1535" i="3"/>
  <c r="G1534" i="3"/>
  <c r="G1533" i="3"/>
  <c r="G1532" i="3"/>
  <c r="G1531" i="3"/>
  <c r="G1530" i="3"/>
  <c r="G1529" i="3"/>
  <c r="G1528" i="3"/>
  <c r="G1527" i="3"/>
  <c r="G1526" i="3"/>
  <c r="G1525" i="3"/>
  <c r="G1524" i="3"/>
  <c r="G1523" i="3"/>
  <c r="G1522" i="3"/>
  <c r="G1521" i="3"/>
  <c r="G1520" i="3"/>
  <c r="G1519" i="3"/>
  <c r="G1518" i="3"/>
  <c r="G1517" i="3"/>
  <c r="G1516" i="3"/>
  <c r="G1515" i="3"/>
  <c r="G1514" i="3"/>
  <c r="G1513" i="3"/>
  <c r="G1512" i="3"/>
  <c r="G1511" i="3"/>
  <c r="G1510" i="3"/>
  <c r="G1509" i="3"/>
  <c r="G1508" i="3"/>
  <c r="G1507" i="3"/>
  <c r="G1506" i="3"/>
  <c r="G1505" i="3"/>
  <c r="G1504" i="3"/>
  <c r="G1503" i="3"/>
  <c r="G1502" i="3"/>
  <c r="G1501" i="3"/>
  <c r="G1500" i="3"/>
  <c r="G1499" i="3"/>
  <c r="G1498" i="3"/>
  <c r="G1497" i="3"/>
  <c r="G1496" i="3"/>
  <c r="G1495" i="3"/>
  <c r="G1494" i="3"/>
  <c r="G1493" i="3"/>
  <c r="G1492" i="3"/>
  <c r="G1491" i="3"/>
  <c r="G1490" i="3"/>
  <c r="G1489" i="3"/>
  <c r="G1488" i="3"/>
  <c r="G1487" i="3"/>
  <c r="G1486" i="3"/>
  <c r="G1485" i="3"/>
  <c r="G1484" i="3"/>
  <c r="G1483" i="3"/>
  <c r="G1482" i="3"/>
  <c r="G1481" i="3"/>
  <c r="G1480" i="3"/>
  <c r="G1479" i="3"/>
  <c r="G1478" i="3"/>
  <c r="G1477" i="3"/>
  <c r="G1476" i="3"/>
  <c r="G1475" i="3"/>
  <c r="G1474" i="3"/>
  <c r="G1473" i="3"/>
  <c r="G1472" i="3"/>
  <c r="G1471" i="3"/>
  <c r="G1470" i="3"/>
  <c r="G1469" i="3"/>
  <c r="G1468" i="3"/>
  <c r="G1467" i="3"/>
  <c r="G1466" i="3"/>
  <c r="G1465" i="3"/>
  <c r="G1464" i="3"/>
  <c r="G1463" i="3"/>
  <c r="G1462" i="3"/>
  <c r="G1461" i="3"/>
  <c r="G1460" i="3"/>
  <c r="G1459" i="3"/>
  <c r="G1458" i="3"/>
  <c r="G1457" i="3"/>
  <c r="G1456" i="3"/>
  <c r="G1455" i="3"/>
  <c r="G1454" i="3"/>
  <c r="G1453" i="3"/>
  <c r="G1452" i="3"/>
  <c r="G1451" i="3"/>
  <c r="G1450" i="3"/>
  <c r="G1449" i="3"/>
  <c r="G1448" i="3"/>
  <c r="G1447" i="3"/>
  <c r="G1446" i="3"/>
  <c r="G1445" i="3"/>
  <c r="G1444" i="3"/>
  <c r="G1443" i="3"/>
  <c r="G1442" i="3"/>
  <c r="G1441" i="3"/>
  <c r="G1440" i="3"/>
  <c r="G1439" i="3"/>
  <c r="G1438" i="3"/>
  <c r="G1437" i="3"/>
  <c r="G1436" i="3"/>
  <c r="G1435" i="3"/>
  <c r="G1434" i="3"/>
  <c r="G1433" i="3"/>
  <c r="G1432" i="3"/>
  <c r="G1431" i="3"/>
  <c r="G1430" i="3"/>
  <c r="G1429" i="3"/>
  <c r="G1428" i="3"/>
  <c r="G1427" i="3"/>
  <c r="G1426" i="3"/>
  <c r="G1425" i="3"/>
  <c r="G1424" i="3"/>
  <c r="G1423" i="3"/>
  <c r="G1422" i="3"/>
  <c r="G1421" i="3"/>
  <c r="G1420" i="3"/>
  <c r="G1419" i="3"/>
  <c r="G1418" i="3"/>
  <c r="G1417" i="3"/>
  <c r="G1416" i="3"/>
  <c r="G1415" i="3"/>
  <c r="G1414" i="3"/>
  <c r="G1413" i="3"/>
  <c r="G1412" i="3"/>
  <c r="G1411" i="3"/>
  <c r="G1410" i="3"/>
  <c r="G1409" i="3"/>
  <c r="G1408" i="3"/>
  <c r="G1407" i="3"/>
  <c r="G1406" i="3"/>
  <c r="G1405" i="3"/>
  <c r="G1404" i="3"/>
  <c r="G1403" i="3"/>
  <c r="G1402" i="3"/>
  <c r="G1401" i="3"/>
  <c r="G1400" i="3"/>
  <c r="G1399" i="3"/>
  <c r="G1398" i="3"/>
  <c r="G1397" i="3"/>
  <c r="G1396" i="3"/>
  <c r="G1395" i="3"/>
  <c r="G1394" i="3"/>
  <c r="G1393" i="3"/>
  <c r="G1392" i="3"/>
  <c r="G1391" i="3"/>
  <c r="G1390" i="3"/>
  <c r="G1389" i="3"/>
  <c r="G1388" i="3"/>
  <c r="G1387" i="3"/>
  <c r="G1386" i="3"/>
  <c r="G1385" i="3"/>
  <c r="G1384" i="3"/>
  <c r="G1383" i="3"/>
  <c r="G1382" i="3"/>
  <c r="G1381" i="3"/>
  <c r="G1380" i="3"/>
  <c r="G1379" i="3"/>
  <c r="G1378" i="3"/>
  <c r="G1377" i="3"/>
  <c r="G1376" i="3"/>
  <c r="G1375" i="3"/>
  <c r="G1374" i="3"/>
  <c r="G1373" i="3"/>
  <c r="G1372" i="3"/>
  <c r="G1371" i="3"/>
  <c r="G1370" i="3"/>
  <c r="G1369" i="3"/>
  <c r="G1368" i="3"/>
  <c r="G1367" i="3"/>
  <c r="G1366" i="3"/>
  <c r="G1365" i="3"/>
  <c r="G1364" i="3"/>
  <c r="G1363" i="3"/>
  <c r="G1362" i="3"/>
  <c r="G1361" i="3"/>
  <c r="G1360" i="3"/>
  <c r="G1359" i="3"/>
  <c r="G1358" i="3"/>
  <c r="G1357" i="3"/>
  <c r="G1356" i="3"/>
  <c r="G1355" i="3"/>
  <c r="G1354" i="3"/>
  <c r="G1353" i="3"/>
  <c r="G1352" i="3"/>
  <c r="G1351" i="3"/>
  <c r="G1350" i="3"/>
  <c r="G1349" i="3"/>
  <c r="G1348" i="3"/>
  <c r="G1347" i="3"/>
  <c r="G1346" i="3"/>
  <c r="G1345" i="3"/>
  <c r="G1344" i="3"/>
  <c r="G1343" i="3"/>
  <c r="G1342" i="3"/>
  <c r="G1341" i="3"/>
  <c r="G1340" i="3"/>
  <c r="G1339" i="3"/>
  <c r="G1338" i="3"/>
  <c r="G1337" i="3"/>
  <c r="G1336" i="3"/>
  <c r="G1335" i="3"/>
  <c r="G1334" i="3"/>
  <c r="G1333" i="3"/>
  <c r="G1332" i="3"/>
  <c r="G1331" i="3"/>
  <c r="G1330" i="3"/>
  <c r="G1329" i="3"/>
  <c r="G1328" i="3"/>
  <c r="G1327" i="3"/>
  <c r="G1326" i="3"/>
  <c r="G1325" i="3"/>
  <c r="G1324" i="3"/>
  <c r="G1323" i="3"/>
  <c r="G1322"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4" i="3"/>
  <c r="G1293" i="3"/>
  <c r="G1292" i="3"/>
  <c r="G1291" i="3"/>
  <c r="G1290" i="3"/>
  <c r="G1289" i="3"/>
  <c r="G1288" i="3"/>
  <c r="G1287" i="3"/>
  <c r="G1286" i="3"/>
  <c r="G1285" i="3"/>
  <c r="G1284" i="3"/>
  <c r="G1283" i="3"/>
  <c r="G1282" i="3"/>
  <c r="G1281" i="3"/>
  <c r="G1280" i="3"/>
  <c r="G1279" i="3"/>
  <c r="G1278" i="3"/>
  <c r="G1277" i="3"/>
  <c r="G1276" i="3"/>
  <c r="G1275" i="3"/>
  <c r="G1274" i="3"/>
  <c r="G1273" i="3"/>
  <c r="G1272" i="3"/>
  <c r="G1271" i="3"/>
  <c r="G1270" i="3"/>
  <c r="G1269" i="3"/>
  <c r="G1268" i="3"/>
  <c r="G1267" i="3"/>
  <c r="G1266" i="3"/>
  <c r="G1265" i="3"/>
  <c r="G1264" i="3"/>
  <c r="G1263" i="3"/>
  <c r="G1262" i="3"/>
  <c r="G1261" i="3"/>
  <c r="G1260" i="3"/>
  <c r="G1259" i="3"/>
  <c r="G1258" i="3"/>
  <c r="G1257" i="3"/>
  <c r="G1256" i="3"/>
  <c r="G1255" i="3"/>
  <c r="G1254" i="3"/>
  <c r="G1253" i="3"/>
  <c r="G1252" i="3"/>
  <c r="G1251" i="3"/>
  <c r="G1250" i="3"/>
  <c r="G1249" i="3"/>
  <c r="G1248" i="3"/>
  <c r="G1247" i="3"/>
  <c r="G1246" i="3"/>
  <c r="G1245" i="3"/>
  <c r="G1244" i="3"/>
  <c r="G1243" i="3"/>
  <c r="G1242" i="3"/>
  <c r="G1241" i="3"/>
  <c r="G1240" i="3"/>
  <c r="G1239" i="3"/>
  <c r="G1238" i="3"/>
  <c r="G1237" i="3"/>
  <c r="G1236" i="3"/>
  <c r="G1235" i="3"/>
  <c r="G1234" i="3"/>
  <c r="G1233" i="3"/>
  <c r="G1232" i="3"/>
  <c r="G1231" i="3"/>
  <c r="G1230" i="3"/>
  <c r="G1229" i="3"/>
  <c r="G1228" i="3"/>
  <c r="G1227" i="3"/>
  <c r="G1226" i="3"/>
  <c r="G1225" i="3"/>
  <c r="G1224" i="3"/>
  <c r="G1223" i="3"/>
  <c r="G1222" i="3"/>
  <c r="G1221" i="3"/>
  <c r="G1220" i="3"/>
  <c r="G1219" i="3"/>
  <c r="G1218" i="3"/>
  <c r="G1217" i="3"/>
  <c r="G1216" i="3"/>
  <c r="G1215" i="3"/>
  <c r="G1214" i="3"/>
  <c r="G1213"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2"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4" i="3"/>
  <c r="G1153" i="3"/>
  <c r="G1152" i="3"/>
  <c r="G1151" i="3"/>
  <c r="G1150" i="3"/>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6" i="3"/>
  <c r="G1125" i="3"/>
  <c r="G1124" i="3"/>
  <c r="G1123" i="3"/>
  <c r="G1122" i="3"/>
  <c r="G1121" i="3"/>
  <c r="G1120" i="3"/>
  <c r="G1119" i="3"/>
  <c r="G1118" i="3"/>
  <c r="G1117" i="3"/>
  <c r="G1116" i="3"/>
  <c r="G1115" i="3"/>
  <c r="G1114" i="3"/>
  <c r="G1113" i="3"/>
  <c r="G1112" i="3"/>
  <c r="G1111" i="3"/>
  <c r="G1110" i="3"/>
  <c r="G1109" i="3"/>
  <c r="G1108" i="3"/>
  <c r="G1107" i="3"/>
  <c r="G1106" i="3"/>
  <c r="G1105" i="3"/>
  <c r="G1104" i="3"/>
  <c r="G1103" i="3"/>
  <c r="G1102" i="3"/>
  <c r="G1101" i="3"/>
  <c r="G1100" i="3"/>
  <c r="G1099" i="3"/>
  <c r="G1098"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G1066" i="3"/>
  <c r="G1065" i="3"/>
  <c r="G1064" i="3"/>
  <c r="G1063" i="3"/>
  <c r="G1062" i="3"/>
  <c r="G1061" i="3"/>
  <c r="G1060" i="3"/>
  <c r="G1059" i="3"/>
  <c r="G1058" i="3"/>
  <c r="G1057" i="3"/>
  <c r="G1056" i="3"/>
  <c r="G1055" i="3"/>
  <c r="G1054" i="3"/>
  <c r="G1053" i="3"/>
  <c r="G1052" i="3"/>
  <c r="G1051" i="3"/>
  <c r="G1050" i="3"/>
  <c r="G1049" i="3"/>
  <c r="G1048" i="3"/>
  <c r="G1047" i="3"/>
  <c r="G1046" i="3"/>
  <c r="G1045" i="3"/>
  <c r="G1044" i="3"/>
  <c r="G1043" i="3"/>
  <c r="G1042" i="3"/>
  <c r="G1041" i="3"/>
  <c r="G1040" i="3"/>
  <c r="G1039" i="3"/>
  <c r="G1038" i="3"/>
  <c r="G1037" i="3"/>
  <c r="G1036" i="3"/>
  <c r="G1035" i="3"/>
  <c r="G1034" i="3"/>
  <c r="G1033" i="3"/>
  <c r="G1032" i="3"/>
  <c r="G1031" i="3"/>
  <c r="G1030" i="3"/>
  <c r="G1029" i="3"/>
  <c r="G1028" i="3"/>
  <c r="G1027" i="3"/>
  <c r="G1026" i="3"/>
  <c r="G1025" i="3"/>
  <c r="G1024" i="3"/>
  <c r="G1023" i="3"/>
  <c r="G1022" i="3"/>
  <c r="G1021" i="3"/>
  <c r="G1020" i="3"/>
  <c r="G1019" i="3"/>
  <c r="G1018" i="3"/>
  <c r="G1017" i="3"/>
  <c r="G1016" i="3"/>
  <c r="G1015" i="3"/>
  <c r="G1014"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6"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G959" i="3"/>
  <c r="G958" i="3"/>
  <c r="G957" i="3"/>
  <c r="G956" i="3"/>
  <c r="G955" i="3"/>
  <c r="G954" i="3"/>
  <c r="G953" i="3"/>
  <c r="G952" i="3"/>
  <c r="G951" i="3"/>
  <c r="G950" i="3"/>
  <c r="G949" i="3"/>
  <c r="G948" i="3"/>
  <c r="G947" i="3"/>
  <c r="G946" i="3"/>
  <c r="G945" i="3"/>
  <c r="G944" i="3"/>
  <c r="G943" i="3"/>
  <c r="G942" i="3"/>
  <c r="G941" i="3"/>
  <c r="G940" i="3"/>
  <c r="G939" i="3"/>
  <c r="G938" i="3"/>
  <c r="G937" i="3"/>
  <c r="G936" i="3"/>
  <c r="G935" i="3"/>
  <c r="G934" i="3"/>
  <c r="G933" i="3"/>
  <c r="G932" i="3"/>
  <c r="G931" i="3"/>
  <c r="G930" i="3"/>
  <c r="G929" i="3"/>
  <c r="G928" i="3"/>
  <c r="G927" i="3"/>
  <c r="G926" i="3"/>
  <c r="G925" i="3"/>
  <c r="G924" i="3"/>
  <c r="G923" i="3"/>
  <c r="G922" i="3"/>
  <c r="G921" i="3"/>
  <c r="G920" i="3"/>
  <c r="G919" i="3"/>
  <c r="G918" i="3"/>
  <c r="G917" i="3"/>
  <c r="G916" i="3"/>
  <c r="G915" i="3"/>
  <c r="G914" i="3"/>
  <c r="G913" i="3"/>
  <c r="G912" i="3"/>
  <c r="G911" i="3"/>
  <c r="G910" i="3"/>
  <c r="G909" i="3"/>
  <c r="G908" i="3"/>
  <c r="G907" i="3"/>
  <c r="G906" i="3"/>
  <c r="G905" i="3"/>
  <c r="G904" i="3"/>
  <c r="G903" i="3"/>
  <c r="G902"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G867" i="3"/>
  <c r="G866" i="3"/>
  <c r="G865" i="3"/>
  <c r="G864" i="3"/>
  <c r="G863" i="3"/>
  <c r="G862" i="3"/>
  <c r="G861" i="3"/>
  <c r="G860" i="3"/>
  <c r="G859" i="3"/>
  <c r="G858" i="3"/>
  <c r="G857" i="3"/>
  <c r="G856" i="3"/>
  <c r="G855" i="3"/>
  <c r="G85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6" i="3"/>
  <c r="G7" i="3" s="1"/>
  <c r="G8" i="3" s="1"/>
  <c r="G9" i="3" s="1"/>
  <c r="G10" i="3" s="1"/>
  <c r="G11" i="3" s="1"/>
  <c r="G12" i="3" s="1"/>
  <c r="G13" i="3"/>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6" i="2"/>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c r="F31" i="2"/>
  <c r="Q35" i="1" s="1"/>
  <c r="C66" i="13"/>
  <c r="Z8" i="3"/>
  <c r="U9" i="3"/>
  <c r="V10" i="3"/>
  <c r="U11" i="3"/>
  <c r="V12" i="3"/>
  <c r="V7" i="3"/>
  <c r="G6" i="7"/>
  <c r="G7" i="7" s="1"/>
  <c r="U6" i="3"/>
  <c r="D1" i="13"/>
  <c r="D3" i="13" l="1"/>
  <c r="P6" i="13" l="1"/>
  <c r="P62" i="13" s="1"/>
  <c r="P63" i="13" s="1"/>
  <c r="P3" i="13"/>
  <c r="O3" i="13"/>
  <c r="N3" i="13"/>
  <c r="M3" i="13"/>
  <c r="L3" i="13"/>
  <c r="K3" i="13"/>
  <c r="K65" i="13" s="1"/>
  <c r="J3" i="13"/>
  <c r="I3" i="13"/>
  <c r="H3" i="13"/>
  <c r="H65" i="13" s="1"/>
  <c r="G3" i="13"/>
  <c r="F3" i="13"/>
  <c r="E3" i="13"/>
  <c r="D65" i="13"/>
  <c r="C60" i="1"/>
  <c r="C53" i="1"/>
  <c r="Q4" i="13" l="1"/>
  <c r="P65" i="13"/>
  <c r="I65" i="13"/>
  <c r="J65" i="13"/>
  <c r="L65" i="13"/>
  <c r="M65" i="13"/>
  <c r="F65" i="13"/>
  <c r="N65" i="13"/>
  <c r="E65" i="13"/>
  <c r="O65" i="13"/>
  <c r="G65" i="13"/>
  <c r="Q16" i="13" l="1"/>
  <c r="Q55" i="13"/>
  <c r="Q25" i="13"/>
  <c r="Q28" i="13"/>
  <c r="Q37" i="13"/>
  <c r="Q49" i="13"/>
  <c r="Q19" i="13"/>
  <c r="Q52" i="13"/>
  <c r="Q43" i="13"/>
  <c r="Q40" i="13"/>
  <c r="Q13" i="13"/>
  <c r="Q34" i="13"/>
  <c r="Q46" i="13"/>
  <c r="Q22" i="13"/>
  <c r="Q7" i="13"/>
  <c r="Q10" i="13"/>
  <c r="Q31" i="13"/>
  <c r="P3" i="1"/>
  <c r="P34" i="1" l="1"/>
  <c r="O3" i="1"/>
  <c r="J2166" i="12" l="1"/>
  <c r="I2166" i="12"/>
  <c r="AG2166" i="12" s="1"/>
  <c r="H2166" i="12"/>
  <c r="J2165" i="12"/>
  <c r="I2165" i="12"/>
  <c r="AG2165" i="12" s="1"/>
  <c r="H2165" i="12"/>
  <c r="J2164" i="12"/>
  <c r="I2164" i="12"/>
  <c r="AG2164" i="12" s="1"/>
  <c r="H2164" i="12"/>
  <c r="J2163" i="12"/>
  <c r="I2163" i="12"/>
  <c r="AG2163" i="12" s="1"/>
  <c r="H2163" i="12"/>
  <c r="J2162" i="12"/>
  <c r="I2162" i="12"/>
  <c r="AG2162" i="12" s="1"/>
  <c r="H2162" i="12"/>
  <c r="J2161" i="12"/>
  <c r="I2161" i="12"/>
  <c r="AG2161" i="12" s="1"/>
  <c r="H2161" i="12"/>
  <c r="J2160" i="12"/>
  <c r="I2160" i="12"/>
  <c r="AG2160" i="12" s="1"/>
  <c r="H2160" i="12"/>
  <c r="J2159" i="12"/>
  <c r="I2159" i="12"/>
  <c r="AG2159" i="12" s="1"/>
  <c r="H2159" i="12"/>
  <c r="J2158" i="12"/>
  <c r="I2158" i="12"/>
  <c r="AG2158" i="12" s="1"/>
  <c r="H2158" i="12"/>
  <c r="J2157" i="12"/>
  <c r="I2157" i="12"/>
  <c r="AG2157" i="12" s="1"/>
  <c r="H2157" i="12"/>
  <c r="J2156" i="12"/>
  <c r="I2156" i="12"/>
  <c r="AG2156" i="12" s="1"/>
  <c r="H2156" i="12"/>
  <c r="J2155" i="12"/>
  <c r="I2155" i="12"/>
  <c r="AG2155" i="12" s="1"/>
  <c r="H2155" i="12"/>
  <c r="J2154" i="12"/>
  <c r="I2154" i="12"/>
  <c r="AG2154" i="12" s="1"/>
  <c r="H2154" i="12"/>
  <c r="J2153" i="12"/>
  <c r="I2153" i="12"/>
  <c r="AG2153" i="12" s="1"/>
  <c r="H2153" i="12"/>
  <c r="J2152" i="12"/>
  <c r="I2152" i="12"/>
  <c r="AG2152" i="12" s="1"/>
  <c r="H2152" i="12"/>
  <c r="J2151" i="12"/>
  <c r="I2151" i="12"/>
  <c r="AG2151" i="12" s="1"/>
  <c r="H2151" i="12"/>
  <c r="J2150" i="12"/>
  <c r="I2150" i="12"/>
  <c r="AG2150" i="12" s="1"/>
  <c r="H2150" i="12"/>
  <c r="J2149" i="12"/>
  <c r="I2149" i="12"/>
  <c r="AG2149" i="12" s="1"/>
  <c r="H2149" i="12"/>
  <c r="J2148" i="12"/>
  <c r="I2148" i="12"/>
  <c r="AG2148" i="12" s="1"/>
  <c r="H2148" i="12"/>
  <c r="J2147" i="12"/>
  <c r="I2147" i="12"/>
  <c r="AG2147" i="12" s="1"/>
  <c r="H2147" i="12"/>
  <c r="J2146" i="12"/>
  <c r="I2146" i="12"/>
  <c r="AG2146" i="12" s="1"/>
  <c r="H2146" i="12"/>
  <c r="J2145" i="12"/>
  <c r="I2145" i="12"/>
  <c r="AG2145" i="12" s="1"/>
  <c r="H2145" i="12"/>
  <c r="J2144" i="12"/>
  <c r="I2144" i="12"/>
  <c r="AG2144" i="12" s="1"/>
  <c r="H2144" i="12"/>
  <c r="J2143" i="12"/>
  <c r="I2143" i="12"/>
  <c r="AG2143" i="12" s="1"/>
  <c r="H2143" i="12"/>
  <c r="J2142" i="12"/>
  <c r="I2142" i="12"/>
  <c r="AG2142" i="12" s="1"/>
  <c r="H2142" i="12"/>
  <c r="J2141" i="12"/>
  <c r="I2141" i="12"/>
  <c r="AG2141" i="12" s="1"/>
  <c r="H2141" i="12"/>
  <c r="J2140" i="12"/>
  <c r="I2140" i="12"/>
  <c r="AG2140" i="12" s="1"/>
  <c r="H2140" i="12"/>
  <c r="J2139" i="12"/>
  <c r="I2139" i="12"/>
  <c r="AG2139" i="12" s="1"/>
  <c r="H2139" i="12"/>
  <c r="J2138" i="12"/>
  <c r="I2138" i="12"/>
  <c r="AG2138" i="12" s="1"/>
  <c r="H2138" i="12"/>
  <c r="J2137" i="12"/>
  <c r="I2137" i="12"/>
  <c r="AG2137" i="12" s="1"/>
  <c r="H2137" i="12"/>
  <c r="J2136" i="12"/>
  <c r="I2136" i="12"/>
  <c r="AG2136" i="12" s="1"/>
  <c r="H2136" i="12"/>
  <c r="J2135" i="12"/>
  <c r="I2135" i="12"/>
  <c r="AG2135" i="12" s="1"/>
  <c r="H2135" i="12"/>
  <c r="J2134" i="12"/>
  <c r="I2134" i="12"/>
  <c r="AG2134" i="12" s="1"/>
  <c r="H2134" i="12"/>
  <c r="J2133" i="12"/>
  <c r="I2133" i="12"/>
  <c r="AG2133" i="12" s="1"/>
  <c r="H2133" i="12"/>
  <c r="J2132" i="12"/>
  <c r="I2132" i="12"/>
  <c r="AG2132" i="12" s="1"/>
  <c r="H2132" i="12"/>
  <c r="J2131" i="12"/>
  <c r="I2131" i="12"/>
  <c r="AG2131" i="12" s="1"/>
  <c r="H2131" i="12"/>
  <c r="J2130" i="12"/>
  <c r="I2130" i="12"/>
  <c r="AG2130" i="12" s="1"/>
  <c r="H2130" i="12"/>
  <c r="J2129" i="12"/>
  <c r="I2129" i="12"/>
  <c r="AG2129" i="12" s="1"/>
  <c r="H2129" i="12"/>
  <c r="J2128" i="12"/>
  <c r="I2128" i="12"/>
  <c r="AG2128" i="12" s="1"/>
  <c r="H2128" i="12"/>
  <c r="J2127" i="12"/>
  <c r="I2127" i="12"/>
  <c r="AG2127" i="12" s="1"/>
  <c r="H2127" i="12"/>
  <c r="J2126" i="12"/>
  <c r="I2126" i="12"/>
  <c r="AG2126" i="12" s="1"/>
  <c r="H2126" i="12"/>
  <c r="J2125" i="12"/>
  <c r="I2125" i="12"/>
  <c r="AG2125" i="12" s="1"/>
  <c r="H2125" i="12"/>
  <c r="J2124" i="12"/>
  <c r="I2124" i="12"/>
  <c r="AG2124" i="12" s="1"/>
  <c r="H2124" i="12"/>
  <c r="J2123" i="12"/>
  <c r="I2123" i="12"/>
  <c r="AG2123" i="12" s="1"/>
  <c r="H2123" i="12"/>
  <c r="J2122" i="12"/>
  <c r="I2122" i="12"/>
  <c r="AG2122" i="12" s="1"/>
  <c r="H2122" i="12"/>
  <c r="J2121" i="12"/>
  <c r="I2121" i="12"/>
  <c r="AG2121" i="12" s="1"/>
  <c r="H2121" i="12"/>
  <c r="J2120" i="12"/>
  <c r="I2120" i="12"/>
  <c r="AG2120" i="12" s="1"/>
  <c r="H2120" i="12"/>
  <c r="J2119" i="12"/>
  <c r="I2119" i="12"/>
  <c r="AG2119" i="12" s="1"/>
  <c r="H2119" i="12"/>
  <c r="J2118" i="12"/>
  <c r="I2118" i="12"/>
  <c r="AG2118" i="12" s="1"/>
  <c r="H2118" i="12"/>
  <c r="J2117" i="12"/>
  <c r="I2117" i="12"/>
  <c r="AG2117" i="12" s="1"/>
  <c r="H2117" i="12"/>
  <c r="J2116" i="12"/>
  <c r="I2116" i="12"/>
  <c r="AG2116" i="12" s="1"/>
  <c r="H2116" i="12"/>
  <c r="J2115" i="12"/>
  <c r="I2115" i="12"/>
  <c r="AG2115" i="12" s="1"/>
  <c r="H2115" i="12"/>
  <c r="J2114" i="12"/>
  <c r="I2114" i="12"/>
  <c r="AG2114" i="12" s="1"/>
  <c r="H2114" i="12"/>
  <c r="J2113" i="12"/>
  <c r="I2113" i="12"/>
  <c r="AG2113" i="12" s="1"/>
  <c r="H2113" i="12"/>
  <c r="J2112" i="12"/>
  <c r="I2112" i="12"/>
  <c r="AG2112" i="12" s="1"/>
  <c r="H2112" i="12"/>
  <c r="J2111" i="12"/>
  <c r="I2111" i="12"/>
  <c r="AG2111" i="12" s="1"/>
  <c r="H2111" i="12"/>
  <c r="J2110" i="12"/>
  <c r="I2110" i="12"/>
  <c r="AG2110" i="12" s="1"/>
  <c r="H2110" i="12"/>
  <c r="J2109" i="12"/>
  <c r="I2109" i="12"/>
  <c r="AG2109" i="12" s="1"/>
  <c r="H2109" i="12"/>
  <c r="J2108" i="12"/>
  <c r="I2108" i="12"/>
  <c r="AG2108" i="12" s="1"/>
  <c r="H2108" i="12"/>
  <c r="J2107" i="12"/>
  <c r="I2107" i="12"/>
  <c r="AG2107" i="12" s="1"/>
  <c r="H2107" i="12"/>
  <c r="J2106" i="12"/>
  <c r="I2106" i="12"/>
  <c r="AG2106" i="12" s="1"/>
  <c r="H2106" i="12"/>
  <c r="J2105" i="12"/>
  <c r="I2105" i="12"/>
  <c r="AG2105" i="12" s="1"/>
  <c r="H2105" i="12"/>
  <c r="J2104" i="12"/>
  <c r="I2104" i="12"/>
  <c r="AG2104" i="12" s="1"/>
  <c r="H2104" i="12"/>
  <c r="J2103" i="12"/>
  <c r="I2103" i="12"/>
  <c r="AG2103" i="12" s="1"/>
  <c r="H2103" i="12"/>
  <c r="J2102" i="12"/>
  <c r="I2102" i="12"/>
  <c r="AG2102" i="12" s="1"/>
  <c r="H2102" i="12"/>
  <c r="J2101" i="12"/>
  <c r="I2101" i="12"/>
  <c r="AG2101" i="12" s="1"/>
  <c r="H2101" i="12"/>
  <c r="J2100" i="12"/>
  <c r="I2100" i="12"/>
  <c r="AG2100" i="12" s="1"/>
  <c r="H2100" i="12"/>
  <c r="J2099" i="12"/>
  <c r="I2099" i="12"/>
  <c r="AG2099" i="12" s="1"/>
  <c r="H2099" i="12"/>
  <c r="J2098" i="12"/>
  <c r="I2098" i="12"/>
  <c r="AG2098" i="12" s="1"/>
  <c r="H2098" i="12"/>
  <c r="J2097" i="12"/>
  <c r="I2097" i="12"/>
  <c r="AG2097" i="12" s="1"/>
  <c r="H2097" i="12"/>
  <c r="J2096" i="12"/>
  <c r="I2096" i="12"/>
  <c r="AG2096" i="12" s="1"/>
  <c r="H2096" i="12"/>
  <c r="J2095" i="12"/>
  <c r="I2095" i="12"/>
  <c r="AG2095" i="12" s="1"/>
  <c r="H2095" i="12"/>
  <c r="J2094" i="12"/>
  <c r="I2094" i="12"/>
  <c r="AG2094" i="12" s="1"/>
  <c r="H2094" i="12"/>
  <c r="J2093" i="12"/>
  <c r="I2093" i="12"/>
  <c r="AG2093" i="12" s="1"/>
  <c r="H2093" i="12"/>
  <c r="J2092" i="12"/>
  <c r="I2092" i="12"/>
  <c r="AG2092" i="12" s="1"/>
  <c r="H2092" i="12"/>
  <c r="J2091" i="12"/>
  <c r="I2091" i="12"/>
  <c r="AG2091" i="12" s="1"/>
  <c r="H2091" i="12"/>
  <c r="J2090" i="12"/>
  <c r="I2090" i="12"/>
  <c r="AG2090" i="12" s="1"/>
  <c r="H2090" i="12"/>
  <c r="J2089" i="12"/>
  <c r="I2089" i="12"/>
  <c r="AG2089" i="12" s="1"/>
  <c r="H2089" i="12"/>
  <c r="J2088" i="12"/>
  <c r="I2088" i="12"/>
  <c r="AG2088" i="12" s="1"/>
  <c r="H2088" i="12"/>
  <c r="J2087" i="12"/>
  <c r="I2087" i="12"/>
  <c r="AG2087" i="12" s="1"/>
  <c r="H2087" i="12"/>
  <c r="J2086" i="12"/>
  <c r="I2086" i="12"/>
  <c r="AG2086" i="12" s="1"/>
  <c r="H2086" i="12"/>
  <c r="J2085" i="12"/>
  <c r="I2085" i="12"/>
  <c r="AG2085" i="12" s="1"/>
  <c r="H2085" i="12"/>
  <c r="J2084" i="12"/>
  <c r="I2084" i="12"/>
  <c r="AG2084" i="12" s="1"/>
  <c r="H2084" i="12"/>
  <c r="J2083" i="12"/>
  <c r="I2083" i="12"/>
  <c r="AG2083" i="12" s="1"/>
  <c r="H2083" i="12"/>
  <c r="J2082" i="12"/>
  <c r="I2082" i="12"/>
  <c r="AG2082" i="12" s="1"/>
  <c r="H2082" i="12"/>
  <c r="J2081" i="12"/>
  <c r="I2081" i="12"/>
  <c r="AG2081" i="12" s="1"/>
  <c r="H2081" i="12"/>
  <c r="J2080" i="12"/>
  <c r="I2080" i="12"/>
  <c r="AG2080" i="12" s="1"/>
  <c r="H2080" i="12"/>
  <c r="J2079" i="12"/>
  <c r="I2079" i="12"/>
  <c r="AG2079" i="12" s="1"/>
  <c r="H2079" i="12"/>
  <c r="J2078" i="12"/>
  <c r="I2078" i="12"/>
  <c r="AG2078" i="12" s="1"/>
  <c r="H2078" i="12"/>
  <c r="J2077" i="12"/>
  <c r="I2077" i="12"/>
  <c r="AG2077" i="12" s="1"/>
  <c r="H2077" i="12"/>
  <c r="J2076" i="12"/>
  <c r="I2076" i="12"/>
  <c r="AG2076" i="12" s="1"/>
  <c r="H2076" i="12"/>
  <c r="J2075" i="12"/>
  <c r="I2075" i="12"/>
  <c r="AG2075" i="12" s="1"/>
  <c r="H2075" i="12"/>
  <c r="J2074" i="12"/>
  <c r="I2074" i="12"/>
  <c r="AG2074" i="12" s="1"/>
  <c r="H2074" i="12"/>
  <c r="J2073" i="12"/>
  <c r="I2073" i="12"/>
  <c r="AG2073" i="12" s="1"/>
  <c r="H2073" i="12"/>
  <c r="J2072" i="12"/>
  <c r="I2072" i="12"/>
  <c r="AG2072" i="12" s="1"/>
  <c r="H2072" i="12"/>
  <c r="J2071" i="12"/>
  <c r="I2071" i="12"/>
  <c r="AG2071" i="12" s="1"/>
  <c r="H2071" i="12"/>
  <c r="J2070" i="12"/>
  <c r="I2070" i="12"/>
  <c r="AG2070" i="12" s="1"/>
  <c r="H2070" i="12"/>
  <c r="J2069" i="12"/>
  <c r="I2069" i="12"/>
  <c r="AG2069" i="12" s="1"/>
  <c r="H2069" i="12"/>
  <c r="J2068" i="12"/>
  <c r="I2068" i="12"/>
  <c r="AG2068" i="12" s="1"/>
  <c r="H2068" i="12"/>
  <c r="J2067" i="12"/>
  <c r="I2067" i="12"/>
  <c r="AG2067" i="12" s="1"/>
  <c r="H2067" i="12"/>
  <c r="J2066" i="12"/>
  <c r="I2066" i="12"/>
  <c r="AG2066" i="12" s="1"/>
  <c r="H2066" i="12"/>
  <c r="J2065" i="12"/>
  <c r="I2065" i="12"/>
  <c r="AG2065" i="12" s="1"/>
  <c r="H2065" i="12"/>
  <c r="J2064" i="12"/>
  <c r="I2064" i="12"/>
  <c r="AG2064" i="12" s="1"/>
  <c r="H2064" i="12"/>
  <c r="J2063" i="12"/>
  <c r="I2063" i="12"/>
  <c r="AG2063" i="12" s="1"/>
  <c r="H2063" i="12"/>
  <c r="J2062" i="12"/>
  <c r="I2062" i="12"/>
  <c r="AG2062" i="12" s="1"/>
  <c r="H2062" i="12"/>
  <c r="J2061" i="12"/>
  <c r="I2061" i="12"/>
  <c r="AG2061" i="12" s="1"/>
  <c r="H2061" i="12"/>
  <c r="J2060" i="12"/>
  <c r="I2060" i="12"/>
  <c r="AG2060" i="12" s="1"/>
  <c r="H2060" i="12"/>
  <c r="J2059" i="12"/>
  <c r="I2059" i="12"/>
  <c r="AG2059" i="12" s="1"/>
  <c r="H2059" i="12"/>
  <c r="J2058" i="12"/>
  <c r="I2058" i="12"/>
  <c r="AG2058" i="12" s="1"/>
  <c r="H2058" i="12"/>
  <c r="J2057" i="12"/>
  <c r="I2057" i="12"/>
  <c r="AG2057" i="12" s="1"/>
  <c r="H2057" i="12"/>
  <c r="J2056" i="12"/>
  <c r="I2056" i="12"/>
  <c r="AG2056" i="12" s="1"/>
  <c r="H2056" i="12"/>
  <c r="J2055" i="12"/>
  <c r="I2055" i="12"/>
  <c r="AG2055" i="12" s="1"/>
  <c r="H2055" i="12"/>
  <c r="J2054" i="12"/>
  <c r="I2054" i="12"/>
  <c r="AG2054" i="12" s="1"/>
  <c r="H2054" i="12"/>
  <c r="J2053" i="12"/>
  <c r="I2053" i="12"/>
  <c r="AG2053" i="12" s="1"/>
  <c r="H2053" i="12"/>
  <c r="J2052" i="12"/>
  <c r="I2052" i="12"/>
  <c r="AG2052" i="12" s="1"/>
  <c r="H2052" i="12"/>
  <c r="J2051" i="12"/>
  <c r="I2051" i="12"/>
  <c r="AG2051" i="12" s="1"/>
  <c r="H2051" i="12"/>
  <c r="J2050" i="12"/>
  <c r="I2050" i="12"/>
  <c r="AG2050" i="12" s="1"/>
  <c r="H2050" i="12"/>
  <c r="J2049" i="12"/>
  <c r="I2049" i="12"/>
  <c r="AG2049" i="12" s="1"/>
  <c r="H2049" i="12"/>
  <c r="J2048" i="12"/>
  <c r="I2048" i="12"/>
  <c r="AG2048" i="12" s="1"/>
  <c r="H2048" i="12"/>
  <c r="J2047" i="12"/>
  <c r="I2047" i="12"/>
  <c r="AG2047" i="12" s="1"/>
  <c r="H2047" i="12"/>
  <c r="J2046" i="12"/>
  <c r="I2046" i="12"/>
  <c r="AG2046" i="12" s="1"/>
  <c r="H2046" i="12"/>
  <c r="J2045" i="12"/>
  <c r="I2045" i="12"/>
  <c r="AG2045" i="12" s="1"/>
  <c r="H2045" i="12"/>
  <c r="J2044" i="12"/>
  <c r="I2044" i="12"/>
  <c r="AG2044" i="12" s="1"/>
  <c r="H2044" i="12"/>
  <c r="J2043" i="12"/>
  <c r="I2043" i="12"/>
  <c r="AG2043" i="12" s="1"/>
  <c r="H2043" i="12"/>
  <c r="J2042" i="12"/>
  <c r="I2042" i="12"/>
  <c r="AG2042" i="12" s="1"/>
  <c r="H2042" i="12"/>
  <c r="J2041" i="12"/>
  <c r="I2041" i="12"/>
  <c r="AG2041" i="12" s="1"/>
  <c r="H2041" i="12"/>
  <c r="J2040" i="12"/>
  <c r="I2040" i="12"/>
  <c r="AG2040" i="12" s="1"/>
  <c r="H2040" i="12"/>
  <c r="J2039" i="12"/>
  <c r="I2039" i="12"/>
  <c r="AG2039" i="12" s="1"/>
  <c r="H2039" i="12"/>
  <c r="J2038" i="12"/>
  <c r="I2038" i="12"/>
  <c r="AG2038" i="12" s="1"/>
  <c r="H2038" i="12"/>
  <c r="J2037" i="12"/>
  <c r="I2037" i="12"/>
  <c r="AG2037" i="12" s="1"/>
  <c r="H2037" i="12"/>
  <c r="J2036" i="12"/>
  <c r="I2036" i="12"/>
  <c r="AG2036" i="12" s="1"/>
  <c r="H2036" i="12"/>
  <c r="J2035" i="12"/>
  <c r="I2035" i="12"/>
  <c r="AG2035" i="12" s="1"/>
  <c r="H2035" i="12"/>
  <c r="J2034" i="12"/>
  <c r="I2034" i="12"/>
  <c r="AG2034" i="12" s="1"/>
  <c r="H2034" i="12"/>
  <c r="J2033" i="12"/>
  <c r="I2033" i="12"/>
  <c r="AG2033" i="12" s="1"/>
  <c r="H2033" i="12"/>
  <c r="J2032" i="12"/>
  <c r="I2032" i="12"/>
  <c r="AG2032" i="12" s="1"/>
  <c r="H2032" i="12"/>
  <c r="J2031" i="12"/>
  <c r="I2031" i="12"/>
  <c r="AG2031" i="12" s="1"/>
  <c r="H2031" i="12"/>
  <c r="J2030" i="12"/>
  <c r="I2030" i="12"/>
  <c r="AG2030" i="12" s="1"/>
  <c r="H2030" i="12"/>
  <c r="J2029" i="12"/>
  <c r="I2029" i="12"/>
  <c r="AG2029" i="12" s="1"/>
  <c r="H2029" i="12"/>
  <c r="J2028" i="12"/>
  <c r="I2028" i="12"/>
  <c r="AG2028" i="12" s="1"/>
  <c r="H2028" i="12"/>
  <c r="J2027" i="12"/>
  <c r="I2027" i="12"/>
  <c r="AG2027" i="12" s="1"/>
  <c r="H2027" i="12"/>
  <c r="J2026" i="12"/>
  <c r="I2026" i="12"/>
  <c r="AG2026" i="12" s="1"/>
  <c r="H2026" i="12"/>
  <c r="J2025" i="12"/>
  <c r="I2025" i="12"/>
  <c r="AG2025" i="12" s="1"/>
  <c r="H2025" i="12"/>
  <c r="J2024" i="12"/>
  <c r="I2024" i="12"/>
  <c r="AG2024" i="12" s="1"/>
  <c r="H2024" i="12"/>
  <c r="J2023" i="12"/>
  <c r="I2023" i="12"/>
  <c r="AG2023" i="12" s="1"/>
  <c r="H2023" i="12"/>
  <c r="J2022" i="12"/>
  <c r="I2022" i="12"/>
  <c r="AG2022" i="12" s="1"/>
  <c r="H2022" i="12"/>
  <c r="J2021" i="12"/>
  <c r="I2021" i="12"/>
  <c r="AG2021" i="12" s="1"/>
  <c r="H2021" i="12"/>
  <c r="J2020" i="12"/>
  <c r="I2020" i="12"/>
  <c r="AG2020" i="12" s="1"/>
  <c r="H2020" i="12"/>
  <c r="J2019" i="12"/>
  <c r="I2019" i="12"/>
  <c r="AG2019" i="12" s="1"/>
  <c r="H2019" i="12"/>
  <c r="J2018" i="12"/>
  <c r="I2018" i="12"/>
  <c r="AG2018" i="12" s="1"/>
  <c r="H2018" i="12"/>
  <c r="J2017" i="12"/>
  <c r="I2017" i="12"/>
  <c r="AG2017" i="12" s="1"/>
  <c r="H2017" i="12"/>
  <c r="J2016" i="12"/>
  <c r="I2016" i="12"/>
  <c r="AG2016" i="12" s="1"/>
  <c r="H2016" i="12"/>
  <c r="J2015" i="12"/>
  <c r="I2015" i="12"/>
  <c r="AG2015" i="12" s="1"/>
  <c r="H2015" i="12"/>
  <c r="J2014" i="12"/>
  <c r="I2014" i="12"/>
  <c r="AG2014" i="12" s="1"/>
  <c r="H2014" i="12"/>
  <c r="J2013" i="12"/>
  <c r="I2013" i="12"/>
  <c r="AG2013" i="12" s="1"/>
  <c r="H2013" i="12"/>
  <c r="J2012" i="12"/>
  <c r="I2012" i="12"/>
  <c r="AG2012" i="12" s="1"/>
  <c r="H2012" i="12"/>
  <c r="J2011" i="12"/>
  <c r="I2011" i="12"/>
  <c r="AG2011" i="12" s="1"/>
  <c r="H2011" i="12"/>
  <c r="J2010" i="12"/>
  <c r="I2010" i="12"/>
  <c r="AG2010" i="12" s="1"/>
  <c r="H2010" i="12"/>
  <c r="J2009" i="12"/>
  <c r="I2009" i="12"/>
  <c r="AG2009" i="12" s="1"/>
  <c r="H2009" i="12"/>
  <c r="J2008" i="12"/>
  <c r="I2008" i="12"/>
  <c r="AG2008" i="12" s="1"/>
  <c r="H2008" i="12"/>
  <c r="J2007" i="12"/>
  <c r="I2007" i="12"/>
  <c r="AG2007" i="12" s="1"/>
  <c r="H2007" i="12"/>
  <c r="J2006" i="12"/>
  <c r="I2006" i="12"/>
  <c r="AG2006" i="12" s="1"/>
  <c r="H2006" i="12"/>
  <c r="J2005" i="12"/>
  <c r="I2005" i="12"/>
  <c r="AG2005" i="12" s="1"/>
  <c r="H2005" i="12"/>
  <c r="J2004" i="12"/>
  <c r="I2004" i="12"/>
  <c r="AG2004" i="12" s="1"/>
  <c r="H2004" i="12"/>
  <c r="J2003" i="12"/>
  <c r="I2003" i="12"/>
  <c r="AG2003" i="12" s="1"/>
  <c r="H2003" i="12"/>
  <c r="J2002" i="12"/>
  <c r="I2002" i="12"/>
  <c r="AG2002" i="12" s="1"/>
  <c r="H2002" i="12"/>
  <c r="J2001" i="12"/>
  <c r="I2001" i="12"/>
  <c r="AG2001" i="12" s="1"/>
  <c r="H2001" i="12"/>
  <c r="J2000" i="12"/>
  <c r="I2000" i="12"/>
  <c r="AG2000" i="12" s="1"/>
  <c r="H2000" i="12"/>
  <c r="J1999" i="12"/>
  <c r="I1999" i="12"/>
  <c r="AG1999" i="12" s="1"/>
  <c r="H1999" i="12"/>
  <c r="J1998" i="12"/>
  <c r="I1998" i="12"/>
  <c r="AG1998" i="12" s="1"/>
  <c r="H1998" i="12"/>
  <c r="J1997" i="12"/>
  <c r="I1997" i="12"/>
  <c r="AG1997" i="12" s="1"/>
  <c r="H1997" i="12"/>
  <c r="J1996" i="12"/>
  <c r="I1996" i="12"/>
  <c r="AG1996" i="12" s="1"/>
  <c r="H1996" i="12"/>
  <c r="J1995" i="12"/>
  <c r="I1995" i="12"/>
  <c r="AG1995" i="12" s="1"/>
  <c r="H1995" i="12"/>
  <c r="J1994" i="12"/>
  <c r="I1994" i="12"/>
  <c r="AG1994" i="12" s="1"/>
  <c r="H1994" i="12"/>
  <c r="J1993" i="12"/>
  <c r="I1993" i="12"/>
  <c r="AG1993" i="12" s="1"/>
  <c r="H1993" i="12"/>
  <c r="J1992" i="12"/>
  <c r="I1992" i="12"/>
  <c r="AG1992" i="12" s="1"/>
  <c r="H1992" i="12"/>
  <c r="J1991" i="12"/>
  <c r="I1991" i="12"/>
  <c r="AG1991" i="12" s="1"/>
  <c r="H1991" i="12"/>
  <c r="J1990" i="12"/>
  <c r="I1990" i="12"/>
  <c r="AG1990" i="12" s="1"/>
  <c r="H1990" i="12"/>
  <c r="J1989" i="12"/>
  <c r="I1989" i="12"/>
  <c r="AG1989" i="12" s="1"/>
  <c r="H1989" i="12"/>
  <c r="J1988" i="12"/>
  <c r="I1988" i="12"/>
  <c r="AG1988" i="12" s="1"/>
  <c r="H1988" i="12"/>
  <c r="J1987" i="12"/>
  <c r="I1987" i="12"/>
  <c r="AG1987" i="12" s="1"/>
  <c r="H1987" i="12"/>
  <c r="J1986" i="12"/>
  <c r="I1986" i="12"/>
  <c r="AG1986" i="12" s="1"/>
  <c r="H1986" i="12"/>
  <c r="J1985" i="12"/>
  <c r="I1985" i="12"/>
  <c r="AG1985" i="12" s="1"/>
  <c r="H1985" i="12"/>
  <c r="J1984" i="12"/>
  <c r="I1984" i="12"/>
  <c r="AG1984" i="12" s="1"/>
  <c r="H1984" i="12"/>
  <c r="J1983" i="12"/>
  <c r="I1983" i="12"/>
  <c r="AG1983" i="12" s="1"/>
  <c r="H1983" i="12"/>
  <c r="J1982" i="12"/>
  <c r="I1982" i="12"/>
  <c r="AG1982" i="12" s="1"/>
  <c r="H1982" i="12"/>
  <c r="J1981" i="12"/>
  <c r="I1981" i="12"/>
  <c r="AG1981" i="12" s="1"/>
  <c r="H1981" i="12"/>
  <c r="J1980" i="12"/>
  <c r="I1980" i="12"/>
  <c r="AG1980" i="12" s="1"/>
  <c r="H1980" i="12"/>
  <c r="J1979" i="12"/>
  <c r="I1979" i="12"/>
  <c r="AG1979" i="12" s="1"/>
  <c r="H1979" i="12"/>
  <c r="J1978" i="12"/>
  <c r="I1978" i="12"/>
  <c r="AG1978" i="12" s="1"/>
  <c r="H1978" i="12"/>
  <c r="J1977" i="12"/>
  <c r="I1977" i="12"/>
  <c r="AG1977" i="12" s="1"/>
  <c r="H1977" i="12"/>
  <c r="J1976" i="12"/>
  <c r="I1976" i="12"/>
  <c r="AG1976" i="12" s="1"/>
  <c r="H1976" i="12"/>
  <c r="J1975" i="12"/>
  <c r="I1975" i="12"/>
  <c r="AG1975" i="12" s="1"/>
  <c r="H1975" i="12"/>
  <c r="J1974" i="12"/>
  <c r="I1974" i="12"/>
  <c r="AG1974" i="12" s="1"/>
  <c r="H1974" i="12"/>
  <c r="J1973" i="12"/>
  <c r="I1973" i="12"/>
  <c r="AG1973" i="12" s="1"/>
  <c r="H1973" i="12"/>
  <c r="J1972" i="12"/>
  <c r="I1972" i="12"/>
  <c r="AG1972" i="12" s="1"/>
  <c r="H1972" i="12"/>
  <c r="J1971" i="12"/>
  <c r="I1971" i="12"/>
  <c r="AG1971" i="12" s="1"/>
  <c r="H1971" i="12"/>
  <c r="J1970" i="12"/>
  <c r="I1970" i="12"/>
  <c r="AG1970" i="12" s="1"/>
  <c r="H1970" i="12"/>
  <c r="J1969" i="12"/>
  <c r="I1969" i="12"/>
  <c r="AG1969" i="12" s="1"/>
  <c r="H1969" i="12"/>
  <c r="J1968" i="12"/>
  <c r="I1968" i="12"/>
  <c r="AG1968" i="12" s="1"/>
  <c r="H1968" i="12"/>
  <c r="J1967" i="12"/>
  <c r="I1967" i="12"/>
  <c r="AG1967" i="12" s="1"/>
  <c r="H1967" i="12"/>
  <c r="J1966" i="12"/>
  <c r="I1966" i="12"/>
  <c r="AG1966" i="12" s="1"/>
  <c r="H1966" i="12"/>
  <c r="J1965" i="12"/>
  <c r="I1965" i="12"/>
  <c r="AG1965" i="12" s="1"/>
  <c r="H1965" i="12"/>
  <c r="J1964" i="12"/>
  <c r="I1964" i="12"/>
  <c r="AG1964" i="12" s="1"/>
  <c r="H1964" i="12"/>
  <c r="J1963" i="12"/>
  <c r="I1963" i="12"/>
  <c r="AG1963" i="12" s="1"/>
  <c r="H1963" i="12"/>
  <c r="J1962" i="12"/>
  <c r="I1962" i="12"/>
  <c r="AG1962" i="12" s="1"/>
  <c r="H1962" i="12"/>
  <c r="J1961" i="12"/>
  <c r="I1961" i="12"/>
  <c r="AG1961" i="12" s="1"/>
  <c r="H1961" i="12"/>
  <c r="J1960" i="12"/>
  <c r="I1960" i="12"/>
  <c r="AG1960" i="12" s="1"/>
  <c r="H1960" i="12"/>
  <c r="J1959" i="12"/>
  <c r="I1959" i="12"/>
  <c r="AG1959" i="12" s="1"/>
  <c r="H1959" i="12"/>
  <c r="J1958" i="12"/>
  <c r="I1958" i="12"/>
  <c r="AG1958" i="12" s="1"/>
  <c r="H1958" i="12"/>
  <c r="J1957" i="12"/>
  <c r="I1957" i="12"/>
  <c r="AG1957" i="12" s="1"/>
  <c r="H1957" i="12"/>
  <c r="J1956" i="12"/>
  <c r="I1956" i="12"/>
  <c r="AG1956" i="12" s="1"/>
  <c r="H1956" i="12"/>
  <c r="J1955" i="12"/>
  <c r="I1955" i="12"/>
  <c r="AG1955" i="12" s="1"/>
  <c r="H1955" i="12"/>
  <c r="J1954" i="12"/>
  <c r="I1954" i="12"/>
  <c r="AG1954" i="12" s="1"/>
  <c r="H1954" i="12"/>
  <c r="J1953" i="12"/>
  <c r="I1953" i="12"/>
  <c r="AG1953" i="12" s="1"/>
  <c r="H1953" i="12"/>
  <c r="J1952" i="12"/>
  <c r="I1952" i="12"/>
  <c r="AG1952" i="12" s="1"/>
  <c r="H1952" i="12"/>
  <c r="J1951" i="12"/>
  <c r="I1951" i="12"/>
  <c r="AG1951" i="12" s="1"/>
  <c r="H1951" i="12"/>
  <c r="J1950" i="12"/>
  <c r="I1950" i="12"/>
  <c r="AG1950" i="12" s="1"/>
  <c r="H1950" i="12"/>
  <c r="J1949" i="12"/>
  <c r="I1949" i="12"/>
  <c r="AG1949" i="12" s="1"/>
  <c r="H1949" i="12"/>
  <c r="J1948" i="12"/>
  <c r="I1948" i="12"/>
  <c r="AG1948" i="12" s="1"/>
  <c r="H1948" i="12"/>
  <c r="J1947" i="12"/>
  <c r="I1947" i="12"/>
  <c r="AG1947" i="12" s="1"/>
  <c r="H1947" i="12"/>
  <c r="J1946" i="12"/>
  <c r="I1946" i="12"/>
  <c r="AG1946" i="12" s="1"/>
  <c r="H1946" i="12"/>
  <c r="J1945" i="12"/>
  <c r="I1945" i="12"/>
  <c r="AG1945" i="12" s="1"/>
  <c r="H1945" i="12"/>
  <c r="J1944" i="12"/>
  <c r="I1944" i="12"/>
  <c r="AG1944" i="12" s="1"/>
  <c r="H1944" i="12"/>
  <c r="J1943" i="12"/>
  <c r="I1943" i="12"/>
  <c r="AG1943" i="12" s="1"/>
  <c r="H1943" i="12"/>
  <c r="J1942" i="12"/>
  <c r="I1942" i="12"/>
  <c r="AG1942" i="12" s="1"/>
  <c r="H1942" i="12"/>
  <c r="J1941" i="12"/>
  <c r="I1941" i="12"/>
  <c r="AG1941" i="12" s="1"/>
  <c r="H1941" i="12"/>
  <c r="J1940" i="12"/>
  <c r="I1940" i="12"/>
  <c r="AG1940" i="12" s="1"/>
  <c r="H1940" i="12"/>
  <c r="J1939" i="12"/>
  <c r="I1939" i="12"/>
  <c r="AG1939" i="12" s="1"/>
  <c r="H1939" i="12"/>
  <c r="J1938" i="12"/>
  <c r="I1938" i="12"/>
  <c r="AG1938" i="12" s="1"/>
  <c r="H1938" i="12"/>
  <c r="J1937" i="12"/>
  <c r="I1937" i="12"/>
  <c r="AG1937" i="12" s="1"/>
  <c r="H1937" i="12"/>
  <c r="J1936" i="12"/>
  <c r="I1936" i="12"/>
  <c r="AG1936" i="12" s="1"/>
  <c r="H1936" i="12"/>
  <c r="J1935" i="12"/>
  <c r="I1935" i="12"/>
  <c r="AG1935" i="12" s="1"/>
  <c r="H1935" i="12"/>
  <c r="J1934" i="12"/>
  <c r="I1934" i="12"/>
  <c r="AG1934" i="12" s="1"/>
  <c r="H1934" i="12"/>
  <c r="J1933" i="12"/>
  <c r="I1933" i="12"/>
  <c r="AG1933" i="12" s="1"/>
  <c r="H1933" i="12"/>
  <c r="J1932" i="12"/>
  <c r="I1932" i="12"/>
  <c r="AG1932" i="12" s="1"/>
  <c r="H1932" i="12"/>
  <c r="J1931" i="12"/>
  <c r="I1931" i="12"/>
  <c r="AG1931" i="12" s="1"/>
  <c r="H1931" i="12"/>
  <c r="J1930" i="12"/>
  <c r="I1930" i="12"/>
  <c r="AG1930" i="12" s="1"/>
  <c r="H1930" i="12"/>
  <c r="J1929" i="12"/>
  <c r="I1929" i="12"/>
  <c r="AG1929" i="12" s="1"/>
  <c r="H1929" i="12"/>
  <c r="J1928" i="12"/>
  <c r="I1928" i="12"/>
  <c r="AG1928" i="12" s="1"/>
  <c r="H1928" i="12"/>
  <c r="J1927" i="12"/>
  <c r="I1927" i="12"/>
  <c r="AG1927" i="12" s="1"/>
  <c r="H1927" i="12"/>
  <c r="J1926" i="12"/>
  <c r="I1926" i="12"/>
  <c r="AG1926" i="12" s="1"/>
  <c r="H1926" i="12"/>
  <c r="J1925" i="12"/>
  <c r="I1925" i="12"/>
  <c r="AG1925" i="12" s="1"/>
  <c r="H1925" i="12"/>
  <c r="J1924" i="12"/>
  <c r="I1924" i="12"/>
  <c r="AG1924" i="12" s="1"/>
  <c r="H1924" i="12"/>
  <c r="J1923" i="12"/>
  <c r="I1923" i="12"/>
  <c r="AG1923" i="12" s="1"/>
  <c r="H1923" i="12"/>
  <c r="J1922" i="12"/>
  <c r="I1922" i="12"/>
  <c r="AG1922" i="12" s="1"/>
  <c r="H1922" i="12"/>
  <c r="J1921" i="12"/>
  <c r="I1921" i="12"/>
  <c r="AG1921" i="12" s="1"/>
  <c r="H1921" i="12"/>
  <c r="J1920" i="12"/>
  <c r="I1920" i="12"/>
  <c r="AG1920" i="12" s="1"/>
  <c r="H1920" i="12"/>
  <c r="J1919" i="12"/>
  <c r="I1919" i="12"/>
  <c r="AG1919" i="12" s="1"/>
  <c r="H1919" i="12"/>
  <c r="J1918" i="12"/>
  <c r="I1918" i="12"/>
  <c r="AG1918" i="12" s="1"/>
  <c r="H1918" i="12"/>
  <c r="J1917" i="12"/>
  <c r="I1917" i="12"/>
  <c r="AG1917" i="12" s="1"/>
  <c r="H1917" i="12"/>
  <c r="J1916" i="12"/>
  <c r="I1916" i="12"/>
  <c r="AG1916" i="12" s="1"/>
  <c r="H1916" i="12"/>
  <c r="J1915" i="12"/>
  <c r="I1915" i="12"/>
  <c r="AG1915" i="12" s="1"/>
  <c r="H1915" i="12"/>
  <c r="J1914" i="12"/>
  <c r="I1914" i="12"/>
  <c r="AG1914" i="12" s="1"/>
  <c r="H1914" i="12"/>
  <c r="J1913" i="12"/>
  <c r="I1913" i="12"/>
  <c r="AG1913" i="12" s="1"/>
  <c r="H1913" i="12"/>
  <c r="J1912" i="12"/>
  <c r="I1912" i="12"/>
  <c r="AG1912" i="12" s="1"/>
  <c r="H1912" i="12"/>
  <c r="J1911" i="12"/>
  <c r="I1911" i="12"/>
  <c r="AG1911" i="12" s="1"/>
  <c r="H1911" i="12"/>
  <c r="J1910" i="12"/>
  <c r="I1910" i="12"/>
  <c r="AG1910" i="12" s="1"/>
  <c r="H1910" i="12"/>
  <c r="J1909" i="12"/>
  <c r="I1909" i="12"/>
  <c r="AG1909" i="12" s="1"/>
  <c r="H1909" i="12"/>
  <c r="J1908" i="12"/>
  <c r="I1908" i="12"/>
  <c r="AG1908" i="12" s="1"/>
  <c r="H1908" i="12"/>
  <c r="J1907" i="12"/>
  <c r="I1907" i="12"/>
  <c r="AG1907" i="12" s="1"/>
  <c r="H1907" i="12"/>
  <c r="J1906" i="12"/>
  <c r="I1906" i="12"/>
  <c r="AG1906" i="12" s="1"/>
  <c r="H1906" i="12"/>
  <c r="J1905" i="12"/>
  <c r="I1905" i="12"/>
  <c r="AG1905" i="12" s="1"/>
  <c r="H1905" i="12"/>
  <c r="J1904" i="12"/>
  <c r="I1904" i="12"/>
  <c r="AG1904" i="12" s="1"/>
  <c r="H1904" i="12"/>
  <c r="J1903" i="12"/>
  <c r="I1903" i="12"/>
  <c r="AG1903" i="12" s="1"/>
  <c r="H1903" i="12"/>
  <c r="J1902" i="12"/>
  <c r="I1902" i="12"/>
  <c r="AG1902" i="12" s="1"/>
  <c r="H1902" i="12"/>
  <c r="J1901" i="12"/>
  <c r="I1901" i="12"/>
  <c r="AG1901" i="12" s="1"/>
  <c r="H1901" i="12"/>
  <c r="J1900" i="12"/>
  <c r="I1900" i="12"/>
  <c r="AG1900" i="12" s="1"/>
  <c r="H1900" i="12"/>
  <c r="J1899" i="12"/>
  <c r="I1899" i="12"/>
  <c r="AG1899" i="12" s="1"/>
  <c r="H1899" i="12"/>
  <c r="J1898" i="12"/>
  <c r="I1898" i="12"/>
  <c r="AG1898" i="12" s="1"/>
  <c r="H1898" i="12"/>
  <c r="J1897" i="12"/>
  <c r="I1897" i="12"/>
  <c r="AG1897" i="12" s="1"/>
  <c r="H1897" i="12"/>
  <c r="J1896" i="12"/>
  <c r="I1896" i="12"/>
  <c r="AG1896" i="12" s="1"/>
  <c r="H1896" i="12"/>
  <c r="J1895" i="12"/>
  <c r="I1895" i="12"/>
  <c r="AG1895" i="12" s="1"/>
  <c r="H1895" i="12"/>
  <c r="J1894" i="12"/>
  <c r="I1894" i="12"/>
  <c r="AG1894" i="12" s="1"/>
  <c r="H1894" i="12"/>
  <c r="J1893" i="12"/>
  <c r="I1893" i="12"/>
  <c r="AG1893" i="12" s="1"/>
  <c r="H1893" i="12"/>
  <c r="J1892" i="12"/>
  <c r="I1892" i="12"/>
  <c r="AG1892" i="12" s="1"/>
  <c r="H1892" i="12"/>
  <c r="J1891" i="12"/>
  <c r="I1891" i="12"/>
  <c r="AG1891" i="12" s="1"/>
  <c r="H1891" i="12"/>
  <c r="J1890" i="12"/>
  <c r="I1890" i="12"/>
  <c r="AG1890" i="12" s="1"/>
  <c r="H1890" i="12"/>
  <c r="J1889" i="12"/>
  <c r="I1889" i="12"/>
  <c r="AG1889" i="12" s="1"/>
  <c r="H1889" i="12"/>
  <c r="J1888" i="12"/>
  <c r="I1888" i="12"/>
  <c r="AG1888" i="12" s="1"/>
  <c r="H1888" i="12"/>
  <c r="J1887" i="12"/>
  <c r="I1887" i="12"/>
  <c r="AG1887" i="12" s="1"/>
  <c r="H1887" i="12"/>
  <c r="J1886" i="12"/>
  <c r="I1886" i="12"/>
  <c r="AG1886" i="12" s="1"/>
  <c r="H1886" i="12"/>
  <c r="J1885" i="12"/>
  <c r="I1885" i="12"/>
  <c r="AG1885" i="12" s="1"/>
  <c r="H1885" i="12"/>
  <c r="J1884" i="12"/>
  <c r="I1884" i="12"/>
  <c r="AG1884" i="12" s="1"/>
  <c r="H1884" i="12"/>
  <c r="J1883" i="12"/>
  <c r="I1883" i="12"/>
  <c r="AG1883" i="12" s="1"/>
  <c r="H1883" i="12"/>
  <c r="J1882" i="12"/>
  <c r="I1882" i="12"/>
  <c r="AG1882" i="12" s="1"/>
  <c r="H1882" i="12"/>
  <c r="J1881" i="12"/>
  <c r="I1881" i="12"/>
  <c r="AG1881" i="12" s="1"/>
  <c r="H1881" i="12"/>
  <c r="J1880" i="12"/>
  <c r="I1880" i="12"/>
  <c r="AG1880" i="12" s="1"/>
  <c r="H1880" i="12"/>
  <c r="J1879" i="12"/>
  <c r="I1879" i="12"/>
  <c r="AG1879" i="12" s="1"/>
  <c r="H1879" i="12"/>
  <c r="J1878" i="12"/>
  <c r="I1878" i="12"/>
  <c r="AG1878" i="12" s="1"/>
  <c r="H1878" i="12"/>
  <c r="J1877" i="12"/>
  <c r="I1877" i="12"/>
  <c r="AG1877" i="12" s="1"/>
  <c r="H1877" i="12"/>
  <c r="J1876" i="12"/>
  <c r="I1876" i="12"/>
  <c r="AG1876" i="12" s="1"/>
  <c r="H1876" i="12"/>
  <c r="J1875" i="12"/>
  <c r="I1875" i="12"/>
  <c r="AG1875" i="12" s="1"/>
  <c r="H1875" i="12"/>
  <c r="J1874" i="12"/>
  <c r="I1874" i="12"/>
  <c r="AG1874" i="12" s="1"/>
  <c r="H1874" i="12"/>
  <c r="J1873" i="12"/>
  <c r="I1873" i="12"/>
  <c r="AG1873" i="12" s="1"/>
  <c r="H1873" i="12"/>
  <c r="J1872" i="12"/>
  <c r="I1872" i="12"/>
  <c r="AG1872" i="12" s="1"/>
  <c r="H1872" i="12"/>
  <c r="J1871" i="12"/>
  <c r="I1871" i="12"/>
  <c r="AG1871" i="12" s="1"/>
  <c r="H1871" i="12"/>
  <c r="J1870" i="12"/>
  <c r="I1870" i="12"/>
  <c r="AG1870" i="12" s="1"/>
  <c r="H1870" i="12"/>
  <c r="J1869" i="12"/>
  <c r="I1869" i="12"/>
  <c r="AG1869" i="12" s="1"/>
  <c r="H1869" i="12"/>
  <c r="J1868" i="12"/>
  <c r="I1868" i="12"/>
  <c r="AG1868" i="12" s="1"/>
  <c r="H1868" i="12"/>
  <c r="J1867" i="12"/>
  <c r="I1867" i="12"/>
  <c r="AG1867" i="12" s="1"/>
  <c r="H1867" i="12"/>
  <c r="J1866" i="12"/>
  <c r="I1866" i="12"/>
  <c r="AG1866" i="12" s="1"/>
  <c r="H1866" i="12"/>
  <c r="J1865" i="12"/>
  <c r="I1865" i="12"/>
  <c r="AG1865" i="12" s="1"/>
  <c r="H1865" i="12"/>
  <c r="J1864" i="12"/>
  <c r="I1864" i="12"/>
  <c r="AG1864" i="12" s="1"/>
  <c r="H1864" i="12"/>
  <c r="J1863" i="12"/>
  <c r="I1863" i="12"/>
  <c r="AG1863" i="12" s="1"/>
  <c r="H1863" i="12"/>
  <c r="J1862" i="12"/>
  <c r="I1862" i="12"/>
  <c r="AG1862" i="12" s="1"/>
  <c r="H1862" i="12"/>
  <c r="J1861" i="12"/>
  <c r="I1861" i="12"/>
  <c r="AG1861" i="12" s="1"/>
  <c r="H1861" i="12"/>
  <c r="J1860" i="12"/>
  <c r="I1860" i="12"/>
  <c r="AG1860" i="12" s="1"/>
  <c r="H1860" i="12"/>
  <c r="J1859" i="12"/>
  <c r="I1859" i="12"/>
  <c r="AG1859" i="12" s="1"/>
  <c r="H1859" i="12"/>
  <c r="J1858" i="12"/>
  <c r="I1858" i="12"/>
  <c r="AG1858" i="12" s="1"/>
  <c r="H1858" i="12"/>
  <c r="J1857" i="12"/>
  <c r="I1857" i="12"/>
  <c r="AG1857" i="12" s="1"/>
  <c r="H1857" i="12"/>
  <c r="J1856" i="12"/>
  <c r="I1856" i="12"/>
  <c r="AG1856" i="12" s="1"/>
  <c r="H1856" i="12"/>
  <c r="J1855" i="12"/>
  <c r="I1855" i="12"/>
  <c r="AG1855" i="12" s="1"/>
  <c r="H1855" i="12"/>
  <c r="J1854" i="12"/>
  <c r="I1854" i="12"/>
  <c r="AG1854" i="12" s="1"/>
  <c r="H1854" i="12"/>
  <c r="J1853" i="12"/>
  <c r="I1853" i="12"/>
  <c r="AG1853" i="12" s="1"/>
  <c r="H1853" i="12"/>
  <c r="J1852" i="12"/>
  <c r="I1852" i="12"/>
  <c r="AG1852" i="12" s="1"/>
  <c r="H1852" i="12"/>
  <c r="J1851" i="12"/>
  <c r="I1851" i="12"/>
  <c r="AG1851" i="12" s="1"/>
  <c r="H1851" i="12"/>
  <c r="J1850" i="12"/>
  <c r="I1850" i="12"/>
  <c r="AG1850" i="12" s="1"/>
  <c r="H1850" i="12"/>
  <c r="J1849" i="12"/>
  <c r="I1849" i="12"/>
  <c r="AG1849" i="12" s="1"/>
  <c r="H1849" i="12"/>
  <c r="J1848" i="12"/>
  <c r="I1848" i="12"/>
  <c r="AG1848" i="12" s="1"/>
  <c r="H1848" i="12"/>
  <c r="J1847" i="12"/>
  <c r="I1847" i="12"/>
  <c r="AG1847" i="12" s="1"/>
  <c r="H1847" i="12"/>
  <c r="J1846" i="12"/>
  <c r="I1846" i="12"/>
  <c r="AG1846" i="12" s="1"/>
  <c r="H1846" i="12"/>
  <c r="J1845" i="12"/>
  <c r="I1845" i="12"/>
  <c r="AG1845" i="12" s="1"/>
  <c r="H1845" i="12"/>
  <c r="J1844" i="12"/>
  <c r="I1844" i="12"/>
  <c r="AG1844" i="12" s="1"/>
  <c r="H1844" i="12"/>
  <c r="J1843" i="12"/>
  <c r="I1843" i="12"/>
  <c r="AG1843" i="12" s="1"/>
  <c r="H1843" i="12"/>
  <c r="J1842" i="12"/>
  <c r="I1842" i="12"/>
  <c r="AG1842" i="12" s="1"/>
  <c r="H1842" i="12"/>
  <c r="J1841" i="12"/>
  <c r="I1841" i="12"/>
  <c r="AG1841" i="12" s="1"/>
  <c r="H1841" i="12"/>
  <c r="J1840" i="12"/>
  <c r="I1840" i="12"/>
  <c r="AG1840" i="12" s="1"/>
  <c r="H1840" i="12"/>
  <c r="J1839" i="12"/>
  <c r="I1839" i="12"/>
  <c r="AG1839" i="12" s="1"/>
  <c r="H1839" i="12"/>
  <c r="J1838" i="12"/>
  <c r="I1838" i="12"/>
  <c r="AG1838" i="12" s="1"/>
  <c r="H1838" i="12"/>
  <c r="J1837" i="12"/>
  <c r="I1837" i="12"/>
  <c r="AG1837" i="12" s="1"/>
  <c r="H1837" i="12"/>
  <c r="J1836" i="12"/>
  <c r="I1836" i="12"/>
  <c r="AG1836" i="12" s="1"/>
  <c r="H1836" i="12"/>
  <c r="J1835" i="12"/>
  <c r="I1835" i="12"/>
  <c r="AG1835" i="12" s="1"/>
  <c r="H1835" i="12"/>
  <c r="J1834" i="12"/>
  <c r="I1834" i="12"/>
  <c r="AG1834" i="12" s="1"/>
  <c r="H1834" i="12"/>
  <c r="J1833" i="12"/>
  <c r="I1833" i="12"/>
  <c r="AG1833" i="12" s="1"/>
  <c r="H1833" i="12"/>
  <c r="J1832" i="12"/>
  <c r="I1832" i="12"/>
  <c r="AG1832" i="12" s="1"/>
  <c r="H1832" i="12"/>
  <c r="J1831" i="12"/>
  <c r="I1831" i="12"/>
  <c r="AG1831" i="12" s="1"/>
  <c r="H1831" i="12"/>
  <c r="J1830" i="12"/>
  <c r="I1830" i="12"/>
  <c r="AG1830" i="12" s="1"/>
  <c r="H1830" i="12"/>
  <c r="J1829" i="12"/>
  <c r="I1829" i="12"/>
  <c r="AG1829" i="12" s="1"/>
  <c r="H1829" i="12"/>
  <c r="J1828" i="12"/>
  <c r="I1828" i="12"/>
  <c r="AG1828" i="12" s="1"/>
  <c r="H1828" i="12"/>
  <c r="J1827" i="12"/>
  <c r="I1827" i="12"/>
  <c r="AG1827" i="12" s="1"/>
  <c r="H1827" i="12"/>
  <c r="J1826" i="12"/>
  <c r="I1826" i="12"/>
  <c r="AG1826" i="12" s="1"/>
  <c r="H1826" i="12"/>
  <c r="J1825" i="12"/>
  <c r="I1825" i="12"/>
  <c r="AG1825" i="12" s="1"/>
  <c r="H1825" i="12"/>
  <c r="J1824" i="12"/>
  <c r="I1824" i="12"/>
  <c r="AG1824" i="12" s="1"/>
  <c r="H1824" i="12"/>
  <c r="J1823" i="12"/>
  <c r="I1823" i="12"/>
  <c r="AG1823" i="12" s="1"/>
  <c r="H1823" i="12"/>
  <c r="J1822" i="12"/>
  <c r="I1822" i="12"/>
  <c r="AG1822" i="12" s="1"/>
  <c r="H1822" i="12"/>
  <c r="J1821" i="12"/>
  <c r="I1821" i="12"/>
  <c r="AG1821" i="12" s="1"/>
  <c r="H1821" i="12"/>
  <c r="J1820" i="12"/>
  <c r="I1820" i="12"/>
  <c r="AG1820" i="12" s="1"/>
  <c r="H1820" i="12"/>
  <c r="J1819" i="12"/>
  <c r="I1819" i="12"/>
  <c r="AG1819" i="12" s="1"/>
  <c r="H1819" i="12"/>
  <c r="J1818" i="12"/>
  <c r="I1818" i="12"/>
  <c r="AG1818" i="12" s="1"/>
  <c r="H1818" i="12"/>
  <c r="J1817" i="12"/>
  <c r="I1817" i="12"/>
  <c r="AG1817" i="12" s="1"/>
  <c r="H1817" i="12"/>
  <c r="J1816" i="12"/>
  <c r="I1816" i="12"/>
  <c r="AG1816" i="12" s="1"/>
  <c r="H1816" i="12"/>
  <c r="J1815" i="12"/>
  <c r="I1815" i="12"/>
  <c r="AG1815" i="12" s="1"/>
  <c r="H1815" i="12"/>
  <c r="J1814" i="12"/>
  <c r="I1814" i="12"/>
  <c r="AG1814" i="12" s="1"/>
  <c r="H1814" i="12"/>
  <c r="J1813" i="12"/>
  <c r="I1813" i="12"/>
  <c r="AG1813" i="12" s="1"/>
  <c r="H1813" i="12"/>
  <c r="J1812" i="12"/>
  <c r="I1812" i="12"/>
  <c r="AG1812" i="12" s="1"/>
  <c r="H1812" i="12"/>
  <c r="J1811" i="12"/>
  <c r="I1811" i="12"/>
  <c r="AG1811" i="12" s="1"/>
  <c r="H1811" i="12"/>
  <c r="J1810" i="12"/>
  <c r="I1810" i="12"/>
  <c r="AG1810" i="12" s="1"/>
  <c r="H1810" i="12"/>
  <c r="J1809" i="12"/>
  <c r="I1809" i="12"/>
  <c r="AG1809" i="12" s="1"/>
  <c r="H1809" i="12"/>
  <c r="J1808" i="12"/>
  <c r="I1808" i="12"/>
  <c r="AG1808" i="12" s="1"/>
  <c r="H1808" i="12"/>
  <c r="J1807" i="12"/>
  <c r="I1807" i="12"/>
  <c r="AG1807" i="12" s="1"/>
  <c r="H1807" i="12"/>
  <c r="J1806" i="12"/>
  <c r="I1806" i="12"/>
  <c r="AG1806" i="12" s="1"/>
  <c r="H1806" i="12"/>
  <c r="J1805" i="12"/>
  <c r="I1805" i="12"/>
  <c r="AG1805" i="12" s="1"/>
  <c r="H1805" i="12"/>
  <c r="J1804" i="12"/>
  <c r="I1804" i="12"/>
  <c r="AG1804" i="12" s="1"/>
  <c r="H1804" i="12"/>
  <c r="J1803" i="12"/>
  <c r="I1803" i="12"/>
  <c r="AG1803" i="12" s="1"/>
  <c r="H1803" i="12"/>
  <c r="J1802" i="12"/>
  <c r="I1802" i="12"/>
  <c r="AG1802" i="12" s="1"/>
  <c r="H1802" i="12"/>
  <c r="J1801" i="12"/>
  <c r="I1801" i="12"/>
  <c r="AG1801" i="12" s="1"/>
  <c r="H1801" i="12"/>
  <c r="J1800" i="12"/>
  <c r="I1800" i="12"/>
  <c r="AG1800" i="12" s="1"/>
  <c r="H1800" i="12"/>
  <c r="J1799" i="12"/>
  <c r="I1799" i="12"/>
  <c r="AG1799" i="12" s="1"/>
  <c r="H1799" i="12"/>
  <c r="J1798" i="12"/>
  <c r="I1798" i="12"/>
  <c r="AG1798" i="12" s="1"/>
  <c r="H1798" i="12"/>
  <c r="J1797" i="12"/>
  <c r="I1797" i="12"/>
  <c r="AG1797" i="12" s="1"/>
  <c r="H1797" i="12"/>
  <c r="J1796" i="12"/>
  <c r="I1796" i="12"/>
  <c r="AG1796" i="12" s="1"/>
  <c r="H1796" i="12"/>
  <c r="J1795" i="12"/>
  <c r="I1795" i="12"/>
  <c r="AG1795" i="12" s="1"/>
  <c r="H1795" i="12"/>
  <c r="J1794" i="12"/>
  <c r="I1794" i="12"/>
  <c r="AG1794" i="12" s="1"/>
  <c r="H1794" i="12"/>
  <c r="J1793" i="12"/>
  <c r="I1793" i="12"/>
  <c r="AG1793" i="12" s="1"/>
  <c r="H1793" i="12"/>
  <c r="J1792" i="12"/>
  <c r="I1792" i="12"/>
  <c r="AG1792" i="12" s="1"/>
  <c r="H1792" i="12"/>
  <c r="J1791" i="12"/>
  <c r="I1791" i="12"/>
  <c r="AG1791" i="12" s="1"/>
  <c r="H1791" i="12"/>
  <c r="J1790" i="12"/>
  <c r="I1790" i="12"/>
  <c r="AG1790" i="12" s="1"/>
  <c r="H1790" i="12"/>
  <c r="J1789" i="12"/>
  <c r="I1789" i="12"/>
  <c r="AG1789" i="12" s="1"/>
  <c r="H1789" i="12"/>
  <c r="J1788" i="12"/>
  <c r="I1788" i="12"/>
  <c r="AG1788" i="12" s="1"/>
  <c r="H1788" i="12"/>
  <c r="J1787" i="12"/>
  <c r="I1787" i="12"/>
  <c r="AG1787" i="12" s="1"/>
  <c r="H1787" i="12"/>
  <c r="J1786" i="12"/>
  <c r="I1786" i="12"/>
  <c r="AG1786" i="12" s="1"/>
  <c r="H1786" i="12"/>
  <c r="J1785" i="12"/>
  <c r="I1785" i="12"/>
  <c r="AG1785" i="12" s="1"/>
  <c r="H1785" i="12"/>
  <c r="J1784" i="12"/>
  <c r="I1784" i="12"/>
  <c r="AG1784" i="12" s="1"/>
  <c r="H1784" i="12"/>
  <c r="J1783" i="12"/>
  <c r="I1783" i="12"/>
  <c r="AG1783" i="12" s="1"/>
  <c r="H1783" i="12"/>
  <c r="J1782" i="12"/>
  <c r="I1782" i="12"/>
  <c r="AG1782" i="12" s="1"/>
  <c r="H1782" i="12"/>
  <c r="J1781" i="12"/>
  <c r="I1781" i="12"/>
  <c r="AG1781" i="12" s="1"/>
  <c r="H1781" i="12"/>
  <c r="J1780" i="12"/>
  <c r="I1780" i="12"/>
  <c r="AG1780" i="12" s="1"/>
  <c r="H1780" i="12"/>
  <c r="J1779" i="12"/>
  <c r="I1779" i="12"/>
  <c r="AG1779" i="12" s="1"/>
  <c r="H1779" i="12"/>
  <c r="J1778" i="12"/>
  <c r="I1778" i="12"/>
  <c r="AG1778" i="12" s="1"/>
  <c r="H1778" i="12"/>
  <c r="J1777" i="12"/>
  <c r="I1777" i="12"/>
  <c r="AG1777" i="12" s="1"/>
  <c r="H1777" i="12"/>
  <c r="J1776" i="12"/>
  <c r="I1776" i="12"/>
  <c r="AG1776" i="12" s="1"/>
  <c r="H1776" i="12"/>
  <c r="J1775" i="12"/>
  <c r="I1775" i="12"/>
  <c r="AG1775" i="12" s="1"/>
  <c r="H1775" i="12"/>
  <c r="J1774" i="12"/>
  <c r="I1774" i="12"/>
  <c r="AG1774" i="12" s="1"/>
  <c r="H1774" i="12"/>
  <c r="J1773" i="12"/>
  <c r="I1773" i="12"/>
  <c r="AG1773" i="12" s="1"/>
  <c r="H1773" i="12"/>
  <c r="J1772" i="12"/>
  <c r="I1772" i="12"/>
  <c r="AG1772" i="12" s="1"/>
  <c r="H1772" i="12"/>
  <c r="J1771" i="12"/>
  <c r="I1771" i="12"/>
  <c r="AG1771" i="12" s="1"/>
  <c r="H1771" i="12"/>
  <c r="J1770" i="12"/>
  <c r="I1770" i="12"/>
  <c r="AG1770" i="12" s="1"/>
  <c r="H1770" i="12"/>
  <c r="J1769" i="12"/>
  <c r="I1769" i="12"/>
  <c r="AG1769" i="12" s="1"/>
  <c r="H1769" i="12"/>
  <c r="J1768" i="12"/>
  <c r="I1768" i="12"/>
  <c r="AG1768" i="12" s="1"/>
  <c r="H1768" i="12"/>
  <c r="J1767" i="12"/>
  <c r="I1767" i="12"/>
  <c r="AG1767" i="12" s="1"/>
  <c r="H1767" i="12"/>
  <c r="J1766" i="12"/>
  <c r="I1766" i="12"/>
  <c r="AG1766" i="12" s="1"/>
  <c r="H1766" i="12"/>
  <c r="J1765" i="12"/>
  <c r="I1765" i="12"/>
  <c r="AG1765" i="12" s="1"/>
  <c r="H1765" i="12"/>
  <c r="J1764" i="12"/>
  <c r="I1764" i="12"/>
  <c r="AG1764" i="12" s="1"/>
  <c r="H1764" i="12"/>
  <c r="J1763" i="12"/>
  <c r="I1763" i="12"/>
  <c r="AG1763" i="12" s="1"/>
  <c r="H1763" i="12"/>
  <c r="J1762" i="12"/>
  <c r="I1762" i="12"/>
  <c r="AG1762" i="12" s="1"/>
  <c r="H1762" i="12"/>
  <c r="J1761" i="12"/>
  <c r="I1761" i="12"/>
  <c r="AG1761" i="12" s="1"/>
  <c r="H1761" i="12"/>
  <c r="J1760" i="12"/>
  <c r="I1760" i="12"/>
  <c r="AG1760" i="12" s="1"/>
  <c r="H1760" i="12"/>
  <c r="J1759" i="12"/>
  <c r="I1759" i="12"/>
  <c r="AG1759" i="12" s="1"/>
  <c r="H1759" i="12"/>
  <c r="J1758" i="12"/>
  <c r="I1758" i="12"/>
  <c r="AG1758" i="12" s="1"/>
  <c r="H1758" i="12"/>
  <c r="J1757" i="12"/>
  <c r="I1757" i="12"/>
  <c r="AG1757" i="12" s="1"/>
  <c r="H1757" i="12"/>
  <c r="J1756" i="12"/>
  <c r="I1756" i="12"/>
  <c r="AG1756" i="12" s="1"/>
  <c r="H1756" i="12"/>
  <c r="J1755" i="12"/>
  <c r="I1755" i="12"/>
  <c r="AG1755" i="12" s="1"/>
  <c r="H1755" i="12"/>
  <c r="J1754" i="12"/>
  <c r="I1754" i="12"/>
  <c r="AG1754" i="12" s="1"/>
  <c r="H1754" i="12"/>
  <c r="J1753" i="12"/>
  <c r="I1753" i="12"/>
  <c r="AG1753" i="12" s="1"/>
  <c r="H1753" i="12"/>
  <c r="J1752" i="12"/>
  <c r="I1752" i="12"/>
  <c r="AG1752" i="12" s="1"/>
  <c r="H1752" i="12"/>
  <c r="J1751" i="12"/>
  <c r="I1751" i="12"/>
  <c r="AG1751" i="12" s="1"/>
  <c r="H1751" i="12"/>
  <c r="J1750" i="12"/>
  <c r="I1750" i="12"/>
  <c r="AG1750" i="12" s="1"/>
  <c r="H1750" i="12"/>
  <c r="J1749" i="12"/>
  <c r="I1749" i="12"/>
  <c r="AG1749" i="12" s="1"/>
  <c r="H1749" i="12"/>
  <c r="J1748" i="12"/>
  <c r="I1748" i="12"/>
  <c r="AG1748" i="12" s="1"/>
  <c r="H1748" i="12"/>
  <c r="J1747" i="12"/>
  <c r="I1747" i="12"/>
  <c r="AG1747" i="12" s="1"/>
  <c r="H1747" i="12"/>
  <c r="J1746" i="12"/>
  <c r="I1746" i="12"/>
  <c r="AG1746" i="12" s="1"/>
  <c r="H1746" i="12"/>
  <c r="J1745" i="12"/>
  <c r="I1745" i="12"/>
  <c r="AG1745" i="12" s="1"/>
  <c r="H1745" i="12"/>
  <c r="J1744" i="12"/>
  <c r="I1744" i="12"/>
  <c r="AG1744" i="12" s="1"/>
  <c r="H1744" i="12"/>
  <c r="J1743" i="12"/>
  <c r="I1743" i="12"/>
  <c r="AG1743" i="12" s="1"/>
  <c r="H1743" i="12"/>
  <c r="J1742" i="12"/>
  <c r="I1742" i="12"/>
  <c r="AG1742" i="12" s="1"/>
  <c r="H1742" i="12"/>
  <c r="J1741" i="12"/>
  <c r="I1741" i="12"/>
  <c r="AG1741" i="12" s="1"/>
  <c r="H1741" i="12"/>
  <c r="J1740" i="12"/>
  <c r="I1740" i="12"/>
  <c r="AG1740" i="12" s="1"/>
  <c r="H1740" i="12"/>
  <c r="J1739" i="12"/>
  <c r="I1739" i="12"/>
  <c r="AG1739" i="12" s="1"/>
  <c r="H1739" i="12"/>
  <c r="J1738" i="12"/>
  <c r="I1738" i="12"/>
  <c r="AG1738" i="12" s="1"/>
  <c r="H1738" i="12"/>
  <c r="J1737" i="12"/>
  <c r="I1737" i="12"/>
  <c r="AG1737" i="12" s="1"/>
  <c r="H1737" i="12"/>
  <c r="J1736" i="12"/>
  <c r="I1736" i="12"/>
  <c r="AG1736" i="12" s="1"/>
  <c r="H1736" i="12"/>
  <c r="J1735" i="12"/>
  <c r="I1735" i="12"/>
  <c r="AG1735" i="12" s="1"/>
  <c r="H1735" i="12"/>
  <c r="J1734" i="12"/>
  <c r="I1734" i="12"/>
  <c r="AG1734" i="12" s="1"/>
  <c r="H1734" i="12"/>
  <c r="J1733" i="12"/>
  <c r="I1733" i="12"/>
  <c r="AG1733" i="12" s="1"/>
  <c r="H1733" i="12"/>
  <c r="J1732" i="12"/>
  <c r="I1732" i="12"/>
  <c r="AG1732" i="12" s="1"/>
  <c r="H1732" i="12"/>
  <c r="J1731" i="12"/>
  <c r="I1731" i="12"/>
  <c r="AG1731" i="12" s="1"/>
  <c r="H1731" i="12"/>
  <c r="J1730" i="12"/>
  <c r="I1730" i="12"/>
  <c r="AG1730" i="12" s="1"/>
  <c r="H1730" i="12"/>
  <c r="J1729" i="12"/>
  <c r="I1729" i="12"/>
  <c r="AG1729" i="12" s="1"/>
  <c r="H1729" i="12"/>
  <c r="J1728" i="12"/>
  <c r="I1728" i="12"/>
  <c r="AG1728" i="12" s="1"/>
  <c r="H1728" i="12"/>
  <c r="J1727" i="12"/>
  <c r="I1727" i="12"/>
  <c r="AG1727" i="12" s="1"/>
  <c r="H1727" i="12"/>
  <c r="J1726" i="12"/>
  <c r="I1726" i="12"/>
  <c r="AG1726" i="12" s="1"/>
  <c r="H1726" i="12"/>
  <c r="J1725" i="12"/>
  <c r="I1725" i="12"/>
  <c r="AG1725" i="12" s="1"/>
  <c r="H1725" i="12"/>
  <c r="J1724" i="12"/>
  <c r="I1724" i="12"/>
  <c r="AG1724" i="12" s="1"/>
  <c r="H1724" i="12"/>
  <c r="J1723" i="12"/>
  <c r="I1723" i="12"/>
  <c r="AG1723" i="12" s="1"/>
  <c r="H1723" i="12"/>
  <c r="J1722" i="12"/>
  <c r="I1722" i="12"/>
  <c r="AG1722" i="12" s="1"/>
  <c r="H1722" i="12"/>
  <c r="J1721" i="12"/>
  <c r="I1721" i="12"/>
  <c r="AG1721" i="12" s="1"/>
  <c r="H1721" i="12"/>
  <c r="J1720" i="12"/>
  <c r="I1720" i="12"/>
  <c r="AG1720" i="12" s="1"/>
  <c r="H1720" i="12"/>
  <c r="J1719" i="12"/>
  <c r="I1719" i="12"/>
  <c r="AG1719" i="12" s="1"/>
  <c r="H1719" i="12"/>
  <c r="J1718" i="12"/>
  <c r="I1718" i="12"/>
  <c r="AG1718" i="12" s="1"/>
  <c r="H1718" i="12"/>
  <c r="J1717" i="12"/>
  <c r="I1717" i="12"/>
  <c r="AG1717" i="12" s="1"/>
  <c r="H1717" i="12"/>
  <c r="J1716" i="12"/>
  <c r="I1716" i="12"/>
  <c r="AG1716" i="12" s="1"/>
  <c r="H1716" i="12"/>
  <c r="J1715" i="12"/>
  <c r="I1715" i="12"/>
  <c r="AG1715" i="12" s="1"/>
  <c r="H1715" i="12"/>
  <c r="J1714" i="12"/>
  <c r="I1714" i="12"/>
  <c r="AG1714" i="12" s="1"/>
  <c r="H1714" i="12"/>
  <c r="J1713" i="12"/>
  <c r="I1713" i="12"/>
  <c r="AG1713" i="12" s="1"/>
  <c r="H1713" i="12"/>
  <c r="J1712" i="12"/>
  <c r="I1712" i="12"/>
  <c r="AG1712" i="12" s="1"/>
  <c r="H1712" i="12"/>
  <c r="J1711" i="12"/>
  <c r="I1711" i="12"/>
  <c r="AG1711" i="12" s="1"/>
  <c r="H1711" i="12"/>
  <c r="J1710" i="12"/>
  <c r="I1710" i="12"/>
  <c r="AG1710" i="12" s="1"/>
  <c r="H1710" i="12"/>
  <c r="J1709" i="12"/>
  <c r="I1709" i="12"/>
  <c r="AG1709" i="12" s="1"/>
  <c r="H1709" i="12"/>
  <c r="J1708" i="12"/>
  <c r="I1708" i="12"/>
  <c r="AG1708" i="12" s="1"/>
  <c r="H1708" i="12"/>
  <c r="J1707" i="12"/>
  <c r="I1707" i="12"/>
  <c r="AG1707" i="12" s="1"/>
  <c r="H1707" i="12"/>
  <c r="J1706" i="12"/>
  <c r="I1706" i="12"/>
  <c r="AG1706" i="12" s="1"/>
  <c r="H1706" i="12"/>
  <c r="J1705" i="12"/>
  <c r="I1705" i="12"/>
  <c r="AG1705" i="12" s="1"/>
  <c r="H1705" i="12"/>
  <c r="J1704" i="12"/>
  <c r="I1704" i="12"/>
  <c r="AG1704" i="12" s="1"/>
  <c r="H1704" i="12"/>
  <c r="J1703" i="12"/>
  <c r="I1703" i="12"/>
  <c r="AG1703" i="12" s="1"/>
  <c r="H1703" i="12"/>
  <c r="J1702" i="12"/>
  <c r="I1702" i="12"/>
  <c r="AG1702" i="12" s="1"/>
  <c r="H1702" i="12"/>
  <c r="J1701" i="12"/>
  <c r="I1701" i="12"/>
  <c r="AG1701" i="12" s="1"/>
  <c r="H1701" i="12"/>
  <c r="J1700" i="12"/>
  <c r="I1700" i="12"/>
  <c r="AG1700" i="12" s="1"/>
  <c r="H1700" i="12"/>
  <c r="J1699" i="12"/>
  <c r="I1699" i="12"/>
  <c r="AG1699" i="12" s="1"/>
  <c r="H1699" i="12"/>
  <c r="J1698" i="12"/>
  <c r="I1698" i="12"/>
  <c r="AG1698" i="12" s="1"/>
  <c r="H1698" i="12"/>
  <c r="J1697" i="12"/>
  <c r="I1697" i="12"/>
  <c r="AG1697" i="12" s="1"/>
  <c r="H1697" i="12"/>
  <c r="J1696" i="12"/>
  <c r="I1696" i="12"/>
  <c r="AG1696" i="12" s="1"/>
  <c r="H1696" i="12"/>
  <c r="J1695" i="12"/>
  <c r="I1695" i="12"/>
  <c r="AG1695" i="12" s="1"/>
  <c r="H1695" i="12"/>
  <c r="J1694" i="12"/>
  <c r="I1694" i="12"/>
  <c r="AG1694" i="12" s="1"/>
  <c r="H1694" i="12"/>
  <c r="J1693" i="12"/>
  <c r="I1693" i="12"/>
  <c r="AG1693" i="12" s="1"/>
  <c r="H1693" i="12"/>
  <c r="J1692" i="12"/>
  <c r="I1692" i="12"/>
  <c r="AG1692" i="12" s="1"/>
  <c r="H1692" i="12"/>
  <c r="J1691" i="12"/>
  <c r="I1691" i="12"/>
  <c r="AG1691" i="12" s="1"/>
  <c r="H1691" i="12"/>
  <c r="J1690" i="12"/>
  <c r="I1690" i="12"/>
  <c r="AG1690" i="12" s="1"/>
  <c r="H1690" i="12"/>
  <c r="J1689" i="12"/>
  <c r="I1689" i="12"/>
  <c r="AG1689" i="12" s="1"/>
  <c r="H1689" i="12"/>
  <c r="J1688" i="12"/>
  <c r="I1688" i="12"/>
  <c r="AG1688" i="12" s="1"/>
  <c r="H1688" i="12"/>
  <c r="J1687" i="12"/>
  <c r="I1687" i="12"/>
  <c r="AG1687" i="12" s="1"/>
  <c r="H1687" i="12"/>
  <c r="J1686" i="12"/>
  <c r="I1686" i="12"/>
  <c r="AG1686" i="12" s="1"/>
  <c r="H1686" i="12"/>
  <c r="J1685" i="12"/>
  <c r="I1685" i="12"/>
  <c r="AG1685" i="12" s="1"/>
  <c r="H1685" i="12"/>
  <c r="J1684" i="12"/>
  <c r="I1684" i="12"/>
  <c r="AG1684" i="12" s="1"/>
  <c r="H1684" i="12"/>
  <c r="J1683" i="12"/>
  <c r="I1683" i="12"/>
  <c r="AG1683" i="12" s="1"/>
  <c r="H1683" i="12"/>
  <c r="J1682" i="12"/>
  <c r="I1682" i="12"/>
  <c r="AG1682" i="12" s="1"/>
  <c r="H1682" i="12"/>
  <c r="J1681" i="12"/>
  <c r="I1681" i="12"/>
  <c r="AG1681" i="12" s="1"/>
  <c r="H1681" i="12"/>
  <c r="J1680" i="12"/>
  <c r="I1680" i="12"/>
  <c r="AG1680" i="12" s="1"/>
  <c r="H1680" i="12"/>
  <c r="J1679" i="12"/>
  <c r="I1679" i="12"/>
  <c r="AG1679" i="12" s="1"/>
  <c r="H1679" i="12"/>
  <c r="J1678" i="12"/>
  <c r="I1678" i="12"/>
  <c r="AG1678" i="12" s="1"/>
  <c r="H1678" i="12"/>
  <c r="J1677" i="12"/>
  <c r="I1677" i="12"/>
  <c r="AG1677" i="12" s="1"/>
  <c r="H1677" i="12"/>
  <c r="J1676" i="12"/>
  <c r="I1676" i="12"/>
  <c r="AG1676" i="12" s="1"/>
  <c r="H1676" i="12"/>
  <c r="J1675" i="12"/>
  <c r="I1675" i="12"/>
  <c r="AG1675" i="12" s="1"/>
  <c r="H1675" i="12"/>
  <c r="J1674" i="12"/>
  <c r="I1674" i="12"/>
  <c r="AG1674" i="12" s="1"/>
  <c r="H1674" i="12"/>
  <c r="J1673" i="12"/>
  <c r="I1673" i="12"/>
  <c r="AG1673" i="12" s="1"/>
  <c r="H1673" i="12"/>
  <c r="J1672" i="12"/>
  <c r="I1672" i="12"/>
  <c r="AG1672" i="12" s="1"/>
  <c r="H1672" i="12"/>
  <c r="J1671" i="12"/>
  <c r="I1671" i="12"/>
  <c r="AG1671" i="12" s="1"/>
  <c r="H1671" i="12"/>
  <c r="J1670" i="12"/>
  <c r="I1670" i="12"/>
  <c r="AG1670" i="12" s="1"/>
  <c r="H1670" i="12"/>
  <c r="J1669" i="12"/>
  <c r="I1669" i="12"/>
  <c r="AG1669" i="12" s="1"/>
  <c r="H1669" i="12"/>
  <c r="J1668" i="12"/>
  <c r="I1668" i="12"/>
  <c r="AG1668" i="12" s="1"/>
  <c r="H1668" i="12"/>
  <c r="J1667" i="12"/>
  <c r="I1667" i="12"/>
  <c r="AG1667" i="12" s="1"/>
  <c r="H1667" i="12"/>
  <c r="J1666" i="12"/>
  <c r="I1666" i="12"/>
  <c r="AG1666" i="12" s="1"/>
  <c r="H1666" i="12"/>
  <c r="J1665" i="12"/>
  <c r="I1665" i="12"/>
  <c r="AG1665" i="12" s="1"/>
  <c r="H1665" i="12"/>
  <c r="J1664" i="12"/>
  <c r="I1664" i="12"/>
  <c r="AG1664" i="12" s="1"/>
  <c r="H1664" i="12"/>
  <c r="J1663" i="12"/>
  <c r="I1663" i="12"/>
  <c r="AG1663" i="12" s="1"/>
  <c r="H1663" i="12"/>
  <c r="J1662" i="12"/>
  <c r="I1662" i="12"/>
  <c r="AG1662" i="12" s="1"/>
  <c r="H1662" i="12"/>
  <c r="J1661" i="12"/>
  <c r="I1661" i="12"/>
  <c r="AG1661" i="12" s="1"/>
  <c r="H1661" i="12"/>
  <c r="J1660" i="12"/>
  <c r="I1660" i="12"/>
  <c r="AG1660" i="12" s="1"/>
  <c r="H1660" i="12"/>
  <c r="J1659" i="12"/>
  <c r="I1659" i="12"/>
  <c r="AG1659" i="12" s="1"/>
  <c r="H1659" i="12"/>
  <c r="J1658" i="12"/>
  <c r="I1658" i="12"/>
  <c r="AG1658" i="12" s="1"/>
  <c r="H1658" i="12"/>
  <c r="J1657" i="12"/>
  <c r="I1657" i="12"/>
  <c r="AG1657" i="12" s="1"/>
  <c r="H1657" i="12"/>
  <c r="J1656" i="12"/>
  <c r="I1656" i="12"/>
  <c r="AG1656" i="12" s="1"/>
  <c r="H1656" i="12"/>
  <c r="J1655" i="12"/>
  <c r="I1655" i="12"/>
  <c r="AG1655" i="12" s="1"/>
  <c r="H1655" i="12"/>
  <c r="J1654" i="12"/>
  <c r="I1654" i="12"/>
  <c r="AG1654" i="12" s="1"/>
  <c r="H1654" i="12"/>
  <c r="J1653" i="12"/>
  <c r="I1653" i="12"/>
  <c r="AG1653" i="12" s="1"/>
  <c r="H1653" i="12"/>
  <c r="J1652" i="12"/>
  <c r="I1652" i="12"/>
  <c r="AG1652" i="12" s="1"/>
  <c r="H1652" i="12"/>
  <c r="J1651" i="12"/>
  <c r="I1651" i="12"/>
  <c r="AG1651" i="12" s="1"/>
  <c r="H1651" i="12"/>
  <c r="J1650" i="12"/>
  <c r="I1650" i="12"/>
  <c r="AG1650" i="12" s="1"/>
  <c r="H1650" i="12"/>
  <c r="J1649" i="12"/>
  <c r="I1649" i="12"/>
  <c r="AG1649" i="12" s="1"/>
  <c r="H1649" i="12"/>
  <c r="J1648" i="12"/>
  <c r="I1648" i="12"/>
  <c r="AG1648" i="12" s="1"/>
  <c r="H1648" i="12"/>
  <c r="J1647" i="12"/>
  <c r="I1647" i="12"/>
  <c r="AG1647" i="12" s="1"/>
  <c r="H1647" i="12"/>
  <c r="J1646" i="12"/>
  <c r="I1646" i="12"/>
  <c r="AG1646" i="12" s="1"/>
  <c r="H1646" i="12"/>
  <c r="J1645" i="12"/>
  <c r="I1645" i="12"/>
  <c r="AG1645" i="12" s="1"/>
  <c r="H1645" i="12"/>
  <c r="J1644" i="12"/>
  <c r="I1644" i="12"/>
  <c r="AG1644" i="12" s="1"/>
  <c r="H1644" i="12"/>
  <c r="J1643" i="12"/>
  <c r="I1643" i="12"/>
  <c r="AG1643" i="12" s="1"/>
  <c r="H1643" i="12"/>
  <c r="J1642" i="12"/>
  <c r="I1642" i="12"/>
  <c r="AG1642" i="12" s="1"/>
  <c r="H1642" i="12"/>
  <c r="J1641" i="12"/>
  <c r="I1641" i="12"/>
  <c r="AG1641" i="12" s="1"/>
  <c r="H1641" i="12"/>
  <c r="J1640" i="12"/>
  <c r="I1640" i="12"/>
  <c r="AG1640" i="12" s="1"/>
  <c r="H1640" i="12"/>
  <c r="J1639" i="12"/>
  <c r="I1639" i="12"/>
  <c r="AG1639" i="12" s="1"/>
  <c r="H1639" i="12"/>
  <c r="J1638" i="12"/>
  <c r="I1638" i="12"/>
  <c r="AG1638" i="12" s="1"/>
  <c r="H1638" i="12"/>
  <c r="J1637" i="12"/>
  <c r="I1637" i="12"/>
  <c r="AG1637" i="12" s="1"/>
  <c r="H1637" i="12"/>
  <c r="J1636" i="12"/>
  <c r="I1636" i="12"/>
  <c r="AG1636" i="12" s="1"/>
  <c r="H1636" i="12"/>
  <c r="J1635" i="12"/>
  <c r="I1635" i="12"/>
  <c r="AG1635" i="12" s="1"/>
  <c r="H1635" i="12"/>
  <c r="J1634" i="12"/>
  <c r="I1634" i="12"/>
  <c r="AG1634" i="12" s="1"/>
  <c r="H1634" i="12"/>
  <c r="J1633" i="12"/>
  <c r="I1633" i="12"/>
  <c r="AG1633" i="12" s="1"/>
  <c r="H1633" i="12"/>
  <c r="J1632" i="12"/>
  <c r="I1632" i="12"/>
  <c r="AG1632" i="12" s="1"/>
  <c r="H1632" i="12"/>
  <c r="J1631" i="12"/>
  <c r="I1631" i="12"/>
  <c r="AG1631" i="12" s="1"/>
  <c r="H1631" i="12"/>
  <c r="J1630" i="12"/>
  <c r="I1630" i="12"/>
  <c r="AG1630" i="12" s="1"/>
  <c r="H1630" i="12"/>
  <c r="J1629" i="12"/>
  <c r="I1629" i="12"/>
  <c r="AG1629" i="12" s="1"/>
  <c r="H1629" i="12"/>
  <c r="J1628" i="12"/>
  <c r="I1628" i="12"/>
  <c r="AG1628" i="12" s="1"/>
  <c r="H1628" i="12"/>
  <c r="J1627" i="12"/>
  <c r="I1627" i="12"/>
  <c r="AG1627" i="12" s="1"/>
  <c r="H1627" i="12"/>
  <c r="J1626" i="12"/>
  <c r="I1626" i="12"/>
  <c r="AG1626" i="12" s="1"/>
  <c r="H1626" i="12"/>
  <c r="J1625" i="12"/>
  <c r="I1625" i="12"/>
  <c r="AG1625" i="12" s="1"/>
  <c r="H1625" i="12"/>
  <c r="J1624" i="12"/>
  <c r="I1624" i="12"/>
  <c r="AG1624" i="12" s="1"/>
  <c r="H1624" i="12"/>
  <c r="J1623" i="12"/>
  <c r="I1623" i="12"/>
  <c r="AG1623" i="12" s="1"/>
  <c r="H1623" i="12"/>
  <c r="J1622" i="12"/>
  <c r="I1622" i="12"/>
  <c r="AG1622" i="12" s="1"/>
  <c r="H1622" i="12"/>
  <c r="J1621" i="12"/>
  <c r="I1621" i="12"/>
  <c r="AG1621" i="12" s="1"/>
  <c r="H1621" i="12"/>
  <c r="J1620" i="12"/>
  <c r="I1620" i="12"/>
  <c r="AG1620" i="12" s="1"/>
  <c r="H1620" i="12"/>
  <c r="J1619" i="12"/>
  <c r="I1619" i="12"/>
  <c r="AG1619" i="12" s="1"/>
  <c r="H1619" i="12"/>
  <c r="J1618" i="12"/>
  <c r="I1618" i="12"/>
  <c r="AG1618" i="12" s="1"/>
  <c r="H1618" i="12"/>
  <c r="J1617" i="12"/>
  <c r="I1617" i="12"/>
  <c r="AG1617" i="12" s="1"/>
  <c r="H1617" i="12"/>
  <c r="J1616" i="12"/>
  <c r="I1616" i="12"/>
  <c r="AG1616" i="12" s="1"/>
  <c r="H1616" i="12"/>
  <c r="J1615" i="12"/>
  <c r="I1615" i="12"/>
  <c r="AG1615" i="12" s="1"/>
  <c r="H1615" i="12"/>
  <c r="J1614" i="12"/>
  <c r="I1614" i="12"/>
  <c r="AG1614" i="12" s="1"/>
  <c r="H1614" i="12"/>
  <c r="J1613" i="12"/>
  <c r="I1613" i="12"/>
  <c r="AG1613" i="12" s="1"/>
  <c r="H1613" i="12"/>
  <c r="J1612" i="12"/>
  <c r="I1612" i="12"/>
  <c r="AG1612" i="12" s="1"/>
  <c r="H1612" i="12"/>
  <c r="J1611" i="12"/>
  <c r="I1611" i="12"/>
  <c r="AG1611" i="12" s="1"/>
  <c r="H1611" i="12"/>
  <c r="J1610" i="12"/>
  <c r="I1610" i="12"/>
  <c r="AG1610" i="12" s="1"/>
  <c r="H1610" i="12"/>
  <c r="J1609" i="12"/>
  <c r="I1609" i="12"/>
  <c r="AG1609" i="12" s="1"/>
  <c r="H1609" i="12"/>
  <c r="J1608" i="12"/>
  <c r="I1608" i="12"/>
  <c r="AG1608" i="12" s="1"/>
  <c r="H1608" i="12"/>
  <c r="J1607" i="12"/>
  <c r="I1607" i="12"/>
  <c r="AG1607" i="12" s="1"/>
  <c r="H1607" i="12"/>
  <c r="J1606" i="12"/>
  <c r="I1606" i="12"/>
  <c r="AG1606" i="12" s="1"/>
  <c r="H1606" i="12"/>
  <c r="J1605" i="12"/>
  <c r="I1605" i="12"/>
  <c r="AG1605" i="12" s="1"/>
  <c r="H1605" i="12"/>
  <c r="J1604" i="12"/>
  <c r="I1604" i="12"/>
  <c r="AG1604" i="12" s="1"/>
  <c r="H1604" i="12"/>
  <c r="J1603" i="12"/>
  <c r="I1603" i="12"/>
  <c r="AG1603" i="12" s="1"/>
  <c r="H1603" i="12"/>
  <c r="J1602" i="12"/>
  <c r="I1602" i="12"/>
  <c r="AG1602" i="12" s="1"/>
  <c r="H1602" i="12"/>
  <c r="J1601" i="12"/>
  <c r="I1601" i="12"/>
  <c r="AG1601" i="12" s="1"/>
  <c r="H1601" i="12"/>
  <c r="J1600" i="12"/>
  <c r="I1600" i="12"/>
  <c r="AG1600" i="12" s="1"/>
  <c r="H1600" i="12"/>
  <c r="J1599" i="12"/>
  <c r="I1599" i="12"/>
  <c r="AG1599" i="12" s="1"/>
  <c r="H1599" i="12"/>
  <c r="J1598" i="12"/>
  <c r="I1598" i="12"/>
  <c r="AG1598" i="12" s="1"/>
  <c r="H1598" i="12"/>
  <c r="J1597" i="12"/>
  <c r="I1597" i="12"/>
  <c r="AG1597" i="12" s="1"/>
  <c r="H1597" i="12"/>
  <c r="J1596" i="12"/>
  <c r="I1596" i="12"/>
  <c r="AG1596" i="12" s="1"/>
  <c r="H1596" i="12"/>
  <c r="J1595" i="12"/>
  <c r="I1595" i="12"/>
  <c r="AG1595" i="12" s="1"/>
  <c r="H1595" i="12"/>
  <c r="J1594" i="12"/>
  <c r="I1594" i="12"/>
  <c r="AG1594" i="12" s="1"/>
  <c r="H1594" i="12"/>
  <c r="J1593" i="12"/>
  <c r="I1593" i="12"/>
  <c r="AG1593" i="12" s="1"/>
  <c r="H1593" i="12"/>
  <c r="J1592" i="12"/>
  <c r="I1592" i="12"/>
  <c r="AG1592" i="12" s="1"/>
  <c r="H1592" i="12"/>
  <c r="J1591" i="12"/>
  <c r="I1591" i="12"/>
  <c r="AG1591" i="12" s="1"/>
  <c r="H1591" i="12"/>
  <c r="J1590" i="12"/>
  <c r="I1590" i="12"/>
  <c r="AG1590" i="12" s="1"/>
  <c r="H1590" i="12"/>
  <c r="J1589" i="12"/>
  <c r="I1589" i="12"/>
  <c r="AG1589" i="12" s="1"/>
  <c r="H1589" i="12"/>
  <c r="J1588" i="12"/>
  <c r="I1588" i="12"/>
  <c r="AG1588" i="12" s="1"/>
  <c r="H1588" i="12"/>
  <c r="J1587" i="12"/>
  <c r="I1587" i="12"/>
  <c r="AG1587" i="12" s="1"/>
  <c r="H1587" i="12"/>
  <c r="J1586" i="12"/>
  <c r="I1586" i="12"/>
  <c r="AG1586" i="12" s="1"/>
  <c r="H1586" i="12"/>
  <c r="J1585" i="12"/>
  <c r="I1585" i="12"/>
  <c r="AG1585" i="12" s="1"/>
  <c r="H1585" i="12"/>
  <c r="J1584" i="12"/>
  <c r="I1584" i="12"/>
  <c r="AG1584" i="12" s="1"/>
  <c r="H1584" i="12"/>
  <c r="J1583" i="12"/>
  <c r="I1583" i="12"/>
  <c r="AG1583" i="12" s="1"/>
  <c r="H1583" i="12"/>
  <c r="J1582" i="12"/>
  <c r="I1582" i="12"/>
  <c r="AG1582" i="12" s="1"/>
  <c r="H1582" i="12"/>
  <c r="J1581" i="12"/>
  <c r="I1581" i="12"/>
  <c r="AG1581" i="12" s="1"/>
  <c r="H1581" i="12"/>
  <c r="J1580" i="12"/>
  <c r="I1580" i="12"/>
  <c r="AG1580" i="12" s="1"/>
  <c r="H1580" i="12"/>
  <c r="J1579" i="12"/>
  <c r="I1579" i="12"/>
  <c r="AG1579" i="12" s="1"/>
  <c r="H1579" i="12"/>
  <c r="J1578" i="12"/>
  <c r="I1578" i="12"/>
  <c r="AG1578" i="12" s="1"/>
  <c r="H1578" i="12"/>
  <c r="J1577" i="12"/>
  <c r="I1577" i="12"/>
  <c r="AG1577" i="12" s="1"/>
  <c r="H1577" i="12"/>
  <c r="J1576" i="12"/>
  <c r="I1576" i="12"/>
  <c r="AG1576" i="12" s="1"/>
  <c r="H1576" i="12"/>
  <c r="J1575" i="12"/>
  <c r="I1575" i="12"/>
  <c r="AG1575" i="12" s="1"/>
  <c r="H1575" i="12"/>
  <c r="J1574" i="12"/>
  <c r="I1574" i="12"/>
  <c r="AG1574" i="12" s="1"/>
  <c r="H1574" i="12"/>
  <c r="J1573" i="12"/>
  <c r="I1573" i="12"/>
  <c r="AG1573" i="12" s="1"/>
  <c r="H1573" i="12"/>
  <c r="J1572" i="12"/>
  <c r="I1572" i="12"/>
  <c r="AG1572" i="12" s="1"/>
  <c r="H1572" i="12"/>
  <c r="J1571" i="12"/>
  <c r="I1571" i="12"/>
  <c r="AG1571" i="12" s="1"/>
  <c r="H1571" i="12"/>
  <c r="J1570" i="12"/>
  <c r="I1570" i="12"/>
  <c r="AG1570" i="12" s="1"/>
  <c r="H1570" i="12"/>
  <c r="J1569" i="12"/>
  <c r="I1569" i="12"/>
  <c r="AG1569" i="12" s="1"/>
  <c r="H1569" i="12"/>
  <c r="J1568" i="12"/>
  <c r="I1568" i="12"/>
  <c r="AG1568" i="12" s="1"/>
  <c r="H1568" i="12"/>
  <c r="J1567" i="12"/>
  <c r="I1567" i="12"/>
  <c r="AG1567" i="12" s="1"/>
  <c r="H1567" i="12"/>
  <c r="J1566" i="12"/>
  <c r="I1566" i="12"/>
  <c r="AG1566" i="12" s="1"/>
  <c r="H1566" i="12"/>
  <c r="J1565" i="12"/>
  <c r="I1565" i="12"/>
  <c r="AG1565" i="12" s="1"/>
  <c r="H1565" i="12"/>
  <c r="J1564" i="12"/>
  <c r="I1564" i="12"/>
  <c r="AG1564" i="12" s="1"/>
  <c r="H1564" i="12"/>
  <c r="J1563" i="12"/>
  <c r="I1563" i="12"/>
  <c r="AG1563" i="12" s="1"/>
  <c r="H1563" i="12"/>
  <c r="J1562" i="12"/>
  <c r="I1562" i="12"/>
  <c r="AG1562" i="12" s="1"/>
  <c r="H1562" i="12"/>
  <c r="J1561" i="12"/>
  <c r="I1561" i="12"/>
  <c r="AG1561" i="12" s="1"/>
  <c r="H1561" i="12"/>
  <c r="J1560" i="12"/>
  <c r="I1560" i="12"/>
  <c r="AG1560" i="12" s="1"/>
  <c r="H1560" i="12"/>
  <c r="J1559" i="12"/>
  <c r="I1559" i="12"/>
  <c r="AG1559" i="12" s="1"/>
  <c r="H1559" i="12"/>
  <c r="J1558" i="12"/>
  <c r="I1558" i="12"/>
  <c r="AG1558" i="12" s="1"/>
  <c r="H1558" i="12"/>
  <c r="J1557" i="12"/>
  <c r="I1557" i="12"/>
  <c r="AG1557" i="12" s="1"/>
  <c r="H1557" i="12"/>
  <c r="J1556" i="12"/>
  <c r="I1556" i="12"/>
  <c r="AG1556" i="12" s="1"/>
  <c r="H1556" i="12"/>
  <c r="J1555" i="12"/>
  <c r="I1555" i="12"/>
  <c r="AG1555" i="12" s="1"/>
  <c r="H1555" i="12"/>
  <c r="J1554" i="12"/>
  <c r="I1554" i="12"/>
  <c r="AG1554" i="12" s="1"/>
  <c r="H1554" i="12"/>
  <c r="J1553" i="12"/>
  <c r="I1553" i="12"/>
  <c r="AG1553" i="12" s="1"/>
  <c r="H1553" i="12"/>
  <c r="J1552" i="12"/>
  <c r="I1552" i="12"/>
  <c r="AG1552" i="12" s="1"/>
  <c r="H1552" i="12"/>
  <c r="J1551" i="12"/>
  <c r="I1551" i="12"/>
  <c r="AG1551" i="12" s="1"/>
  <c r="H1551" i="12"/>
  <c r="J1550" i="12"/>
  <c r="I1550" i="12"/>
  <c r="AG1550" i="12" s="1"/>
  <c r="H1550" i="12"/>
  <c r="J1549" i="12"/>
  <c r="I1549" i="12"/>
  <c r="AG1549" i="12" s="1"/>
  <c r="H1549" i="12"/>
  <c r="J1548" i="12"/>
  <c r="I1548" i="12"/>
  <c r="AG1548" i="12" s="1"/>
  <c r="H1548" i="12"/>
  <c r="J1547" i="12"/>
  <c r="I1547" i="12"/>
  <c r="AG1547" i="12" s="1"/>
  <c r="H1547" i="12"/>
  <c r="J1546" i="12"/>
  <c r="I1546" i="12"/>
  <c r="AG1546" i="12" s="1"/>
  <c r="H1546" i="12"/>
  <c r="J1545" i="12"/>
  <c r="I1545" i="12"/>
  <c r="AG1545" i="12" s="1"/>
  <c r="H1545" i="12"/>
  <c r="J1544" i="12"/>
  <c r="I1544" i="12"/>
  <c r="AG1544" i="12" s="1"/>
  <c r="H1544" i="12"/>
  <c r="J1543" i="12"/>
  <c r="I1543" i="12"/>
  <c r="AG1543" i="12" s="1"/>
  <c r="H1543" i="12"/>
  <c r="J1542" i="12"/>
  <c r="I1542" i="12"/>
  <c r="AG1542" i="12" s="1"/>
  <c r="H1542" i="12"/>
  <c r="J1541" i="12"/>
  <c r="I1541" i="12"/>
  <c r="AG1541" i="12" s="1"/>
  <c r="H1541" i="12"/>
  <c r="J1540" i="12"/>
  <c r="I1540" i="12"/>
  <c r="AG1540" i="12" s="1"/>
  <c r="H1540" i="12"/>
  <c r="J1539" i="12"/>
  <c r="I1539" i="12"/>
  <c r="AG1539" i="12" s="1"/>
  <c r="H1539" i="12"/>
  <c r="J1538" i="12"/>
  <c r="I1538" i="12"/>
  <c r="AG1538" i="12" s="1"/>
  <c r="H1538" i="12"/>
  <c r="J1537" i="12"/>
  <c r="I1537" i="12"/>
  <c r="AG1537" i="12" s="1"/>
  <c r="H1537" i="12"/>
  <c r="J1536" i="12"/>
  <c r="I1536" i="12"/>
  <c r="AG1536" i="12" s="1"/>
  <c r="H1536" i="12"/>
  <c r="J1535" i="12"/>
  <c r="I1535" i="12"/>
  <c r="AG1535" i="12" s="1"/>
  <c r="H1535" i="12"/>
  <c r="J1534" i="12"/>
  <c r="I1534" i="12"/>
  <c r="AG1534" i="12" s="1"/>
  <c r="H1534" i="12"/>
  <c r="J1533" i="12"/>
  <c r="I1533" i="12"/>
  <c r="AG1533" i="12" s="1"/>
  <c r="H1533" i="12"/>
  <c r="J1532" i="12"/>
  <c r="I1532" i="12"/>
  <c r="AG1532" i="12" s="1"/>
  <c r="H1532" i="12"/>
  <c r="J1531" i="12"/>
  <c r="I1531" i="12"/>
  <c r="AG1531" i="12" s="1"/>
  <c r="H1531" i="12"/>
  <c r="J1530" i="12"/>
  <c r="I1530" i="12"/>
  <c r="AG1530" i="12" s="1"/>
  <c r="H1530" i="12"/>
  <c r="J1529" i="12"/>
  <c r="I1529" i="12"/>
  <c r="AG1529" i="12" s="1"/>
  <c r="H1529" i="12"/>
  <c r="J1528" i="12"/>
  <c r="I1528" i="12"/>
  <c r="AG1528" i="12" s="1"/>
  <c r="H1528" i="12"/>
  <c r="J1527" i="12"/>
  <c r="I1527" i="12"/>
  <c r="AG1527" i="12" s="1"/>
  <c r="H1527" i="12"/>
  <c r="J1526" i="12"/>
  <c r="I1526" i="12"/>
  <c r="AG1526" i="12" s="1"/>
  <c r="H1526" i="12"/>
  <c r="J1525" i="12"/>
  <c r="I1525" i="12"/>
  <c r="AG1525" i="12" s="1"/>
  <c r="H1525" i="12"/>
  <c r="J1524" i="12"/>
  <c r="I1524" i="12"/>
  <c r="AG1524" i="12" s="1"/>
  <c r="H1524" i="12"/>
  <c r="J1523" i="12"/>
  <c r="I1523" i="12"/>
  <c r="AG1523" i="12" s="1"/>
  <c r="H1523" i="12"/>
  <c r="J1522" i="12"/>
  <c r="I1522" i="12"/>
  <c r="AG1522" i="12" s="1"/>
  <c r="H1522" i="12"/>
  <c r="J1521" i="12"/>
  <c r="I1521" i="12"/>
  <c r="AG1521" i="12" s="1"/>
  <c r="H1521" i="12"/>
  <c r="J1520" i="12"/>
  <c r="I1520" i="12"/>
  <c r="AG1520" i="12" s="1"/>
  <c r="H1520" i="12"/>
  <c r="J1519" i="12"/>
  <c r="I1519" i="12"/>
  <c r="AG1519" i="12" s="1"/>
  <c r="H1519" i="12"/>
  <c r="J1518" i="12"/>
  <c r="I1518" i="12"/>
  <c r="AG1518" i="12" s="1"/>
  <c r="H1518" i="12"/>
  <c r="J1517" i="12"/>
  <c r="I1517" i="12"/>
  <c r="AG1517" i="12" s="1"/>
  <c r="H1517" i="12"/>
  <c r="J1516" i="12"/>
  <c r="I1516" i="12"/>
  <c r="AG1516" i="12" s="1"/>
  <c r="H1516" i="12"/>
  <c r="J1515" i="12"/>
  <c r="I1515" i="12"/>
  <c r="AG1515" i="12" s="1"/>
  <c r="H1515" i="12"/>
  <c r="J1514" i="12"/>
  <c r="I1514" i="12"/>
  <c r="AG1514" i="12" s="1"/>
  <c r="H1514" i="12"/>
  <c r="J1513" i="12"/>
  <c r="I1513" i="12"/>
  <c r="AG1513" i="12" s="1"/>
  <c r="H1513" i="12"/>
  <c r="J1512" i="12"/>
  <c r="I1512" i="12"/>
  <c r="AG1512" i="12" s="1"/>
  <c r="H1512" i="12"/>
  <c r="J1511" i="12"/>
  <c r="I1511" i="12"/>
  <c r="AG1511" i="12" s="1"/>
  <c r="H1511" i="12"/>
  <c r="J1510" i="12"/>
  <c r="I1510" i="12"/>
  <c r="AG1510" i="12" s="1"/>
  <c r="H1510" i="12"/>
  <c r="J1509" i="12"/>
  <c r="I1509" i="12"/>
  <c r="AG1509" i="12" s="1"/>
  <c r="H1509" i="12"/>
  <c r="J1508" i="12"/>
  <c r="I1508" i="12"/>
  <c r="AG1508" i="12" s="1"/>
  <c r="H1508" i="12"/>
  <c r="J1507" i="12"/>
  <c r="I1507" i="12"/>
  <c r="AG1507" i="12" s="1"/>
  <c r="H1507" i="12"/>
  <c r="J1506" i="12"/>
  <c r="I1506" i="12"/>
  <c r="AG1506" i="12" s="1"/>
  <c r="H1506" i="12"/>
  <c r="J1505" i="12"/>
  <c r="I1505" i="12"/>
  <c r="AG1505" i="12" s="1"/>
  <c r="H1505" i="12"/>
  <c r="J1504" i="12"/>
  <c r="I1504" i="12"/>
  <c r="AG1504" i="12" s="1"/>
  <c r="H1504" i="12"/>
  <c r="J1503" i="12"/>
  <c r="I1503" i="12"/>
  <c r="AG1503" i="12" s="1"/>
  <c r="H1503" i="12"/>
  <c r="J1502" i="12"/>
  <c r="I1502" i="12"/>
  <c r="AG1502" i="12" s="1"/>
  <c r="H1502" i="12"/>
  <c r="J1501" i="12"/>
  <c r="I1501" i="12"/>
  <c r="AG1501" i="12" s="1"/>
  <c r="H1501" i="12"/>
  <c r="J1500" i="12"/>
  <c r="I1500" i="12"/>
  <c r="AG1500" i="12" s="1"/>
  <c r="H1500" i="12"/>
  <c r="J1499" i="12"/>
  <c r="I1499" i="12"/>
  <c r="AG1499" i="12" s="1"/>
  <c r="H1499" i="12"/>
  <c r="J1498" i="12"/>
  <c r="I1498" i="12"/>
  <c r="AG1498" i="12" s="1"/>
  <c r="H1498" i="12"/>
  <c r="J1497" i="12"/>
  <c r="I1497" i="12"/>
  <c r="AG1497" i="12" s="1"/>
  <c r="H1497" i="12"/>
  <c r="J1496" i="12"/>
  <c r="I1496" i="12"/>
  <c r="AG1496" i="12" s="1"/>
  <c r="H1496" i="12"/>
  <c r="J1495" i="12"/>
  <c r="I1495" i="12"/>
  <c r="AG1495" i="12" s="1"/>
  <c r="H1495" i="12"/>
  <c r="J1494" i="12"/>
  <c r="I1494" i="12"/>
  <c r="AG1494" i="12" s="1"/>
  <c r="H1494" i="12"/>
  <c r="J1493" i="12"/>
  <c r="I1493" i="12"/>
  <c r="AG1493" i="12" s="1"/>
  <c r="H1493" i="12"/>
  <c r="J1492" i="12"/>
  <c r="I1492" i="12"/>
  <c r="AG1492" i="12" s="1"/>
  <c r="H1492" i="12"/>
  <c r="J1491" i="12"/>
  <c r="I1491" i="12"/>
  <c r="AG1491" i="12" s="1"/>
  <c r="H1491" i="12"/>
  <c r="J1490" i="12"/>
  <c r="I1490" i="12"/>
  <c r="AG1490" i="12" s="1"/>
  <c r="H1490" i="12"/>
  <c r="J1489" i="12"/>
  <c r="I1489" i="12"/>
  <c r="AG1489" i="12" s="1"/>
  <c r="H1489" i="12"/>
  <c r="J1488" i="12"/>
  <c r="I1488" i="12"/>
  <c r="AG1488" i="12" s="1"/>
  <c r="H1488" i="12"/>
  <c r="J1487" i="12"/>
  <c r="I1487" i="12"/>
  <c r="AG1487" i="12" s="1"/>
  <c r="H1487" i="12"/>
  <c r="J1486" i="12"/>
  <c r="I1486" i="12"/>
  <c r="AG1486" i="12" s="1"/>
  <c r="H1486" i="12"/>
  <c r="J1485" i="12"/>
  <c r="I1485" i="12"/>
  <c r="AG1485" i="12" s="1"/>
  <c r="H1485" i="12"/>
  <c r="J1484" i="12"/>
  <c r="I1484" i="12"/>
  <c r="AG1484" i="12" s="1"/>
  <c r="H1484" i="12"/>
  <c r="J1483" i="12"/>
  <c r="I1483" i="12"/>
  <c r="AG1483" i="12" s="1"/>
  <c r="H1483" i="12"/>
  <c r="J1482" i="12"/>
  <c r="I1482" i="12"/>
  <c r="AG1482" i="12" s="1"/>
  <c r="H1482" i="12"/>
  <c r="J1481" i="12"/>
  <c r="I1481" i="12"/>
  <c r="AG1481" i="12" s="1"/>
  <c r="H1481" i="12"/>
  <c r="J1480" i="12"/>
  <c r="I1480" i="12"/>
  <c r="AG1480" i="12" s="1"/>
  <c r="H1480" i="12"/>
  <c r="J1479" i="12"/>
  <c r="I1479" i="12"/>
  <c r="AG1479" i="12" s="1"/>
  <c r="H1479" i="12"/>
  <c r="J1478" i="12"/>
  <c r="I1478" i="12"/>
  <c r="AG1478" i="12" s="1"/>
  <c r="H1478" i="12"/>
  <c r="J1477" i="12"/>
  <c r="I1477" i="12"/>
  <c r="AG1477" i="12" s="1"/>
  <c r="H1477" i="12"/>
  <c r="J1476" i="12"/>
  <c r="I1476" i="12"/>
  <c r="AG1476" i="12" s="1"/>
  <c r="H1476" i="12"/>
  <c r="J1475" i="12"/>
  <c r="I1475" i="12"/>
  <c r="AG1475" i="12" s="1"/>
  <c r="H1475" i="12"/>
  <c r="J1474" i="12"/>
  <c r="I1474" i="12"/>
  <c r="AG1474" i="12" s="1"/>
  <c r="H1474" i="12"/>
  <c r="J1473" i="12"/>
  <c r="I1473" i="12"/>
  <c r="AG1473" i="12" s="1"/>
  <c r="H1473" i="12"/>
  <c r="J1472" i="12"/>
  <c r="I1472" i="12"/>
  <c r="AG1472" i="12" s="1"/>
  <c r="H1472" i="12"/>
  <c r="J1471" i="12"/>
  <c r="I1471" i="12"/>
  <c r="AG1471" i="12" s="1"/>
  <c r="H1471" i="12"/>
  <c r="J1470" i="12"/>
  <c r="I1470" i="12"/>
  <c r="AG1470" i="12" s="1"/>
  <c r="H1470" i="12"/>
  <c r="J1469" i="12"/>
  <c r="I1469" i="12"/>
  <c r="AG1469" i="12" s="1"/>
  <c r="H1469" i="12"/>
  <c r="J1468" i="12"/>
  <c r="I1468" i="12"/>
  <c r="AG1468" i="12" s="1"/>
  <c r="H1468" i="12"/>
  <c r="J1467" i="12"/>
  <c r="I1467" i="12"/>
  <c r="AG1467" i="12" s="1"/>
  <c r="H1467" i="12"/>
  <c r="J1466" i="12"/>
  <c r="I1466" i="12"/>
  <c r="AG1466" i="12" s="1"/>
  <c r="H1466" i="12"/>
  <c r="J1465" i="12"/>
  <c r="I1465" i="12"/>
  <c r="AG1465" i="12" s="1"/>
  <c r="H1465" i="12"/>
  <c r="J1464" i="12"/>
  <c r="I1464" i="12"/>
  <c r="AG1464" i="12" s="1"/>
  <c r="H1464" i="12"/>
  <c r="J1463" i="12"/>
  <c r="I1463" i="12"/>
  <c r="AG1463" i="12" s="1"/>
  <c r="H1463" i="12"/>
  <c r="J1462" i="12"/>
  <c r="I1462" i="12"/>
  <c r="AG1462" i="12" s="1"/>
  <c r="H1462" i="12"/>
  <c r="J1461" i="12"/>
  <c r="I1461" i="12"/>
  <c r="AG1461" i="12" s="1"/>
  <c r="H1461" i="12"/>
  <c r="J1460" i="12"/>
  <c r="I1460" i="12"/>
  <c r="AG1460" i="12" s="1"/>
  <c r="H1460" i="12"/>
  <c r="J1459" i="12"/>
  <c r="I1459" i="12"/>
  <c r="AG1459" i="12" s="1"/>
  <c r="H1459" i="12"/>
  <c r="J1458" i="12"/>
  <c r="I1458" i="12"/>
  <c r="AG1458" i="12" s="1"/>
  <c r="H1458" i="12"/>
  <c r="J1457" i="12"/>
  <c r="I1457" i="12"/>
  <c r="AG1457" i="12" s="1"/>
  <c r="H1457" i="12"/>
  <c r="J1456" i="12"/>
  <c r="I1456" i="12"/>
  <c r="AG1456" i="12" s="1"/>
  <c r="H1456" i="12"/>
  <c r="J1455" i="12"/>
  <c r="I1455" i="12"/>
  <c r="AG1455" i="12" s="1"/>
  <c r="H1455" i="12"/>
  <c r="J1454" i="12"/>
  <c r="I1454" i="12"/>
  <c r="AG1454" i="12" s="1"/>
  <c r="H1454" i="12"/>
  <c r="J1453" i="12"/>
  <c r="I1453" i="12"/>
  <c r="AG1453" i="12" s="1"/>
  <c r="H1453" i="12"/>
  <c r="J1452" i="12"/>
  <c r="I1452" i="12"/>
  <c r="AG1452" i="12" s="1"/>
  <c r="H1452" i="12"/>
  <c r="J1451" i="12"/>
  <c r="I1451" i="12"/>
  <c r="AG1451" i="12" s="1"/>
  <c r="H1451" i="12"/>
  <c r="J1450" i="12"/>
  <c r="I1450" i="12"/>
  <c r="AG1450" i="12" s="1"/>
  <c r="H1450" i="12"/>
  <c r="J1449" i="12"/>
  <c r="I1449" i="12"/>
  <c r="AG1449" i="12" s="1"/>
  <c r="H1449" i="12"/>
  <c r="J1448" i="12"/>
  <c r="I1448" i="12"/>
  <c r="AG1448" i="12" s="1"/>
  <c r="H1448" i="12"/>
  <c r="J1447" i="12"/>
  <c r="I1447" i="12"/>
  <c r="AG1447" i="12" s="1"/>
  <c r="H1447" i="12"/>
  <c r="J1446" i="12"/>
  <c r="I1446" i="12"/>
  <c r="AG1446" i="12" s="1"/>
  <c r="H1446" i="12"/>
  <c r="J1445" i="12"/>
  <c r="I1445" i="12"/>
  <c r="AG1445" i="12" s="1"/>
  <c r="H1445" i="12"/>
  <c r="J1444" i="12"/>
  <c r="I1444" i="12"/>
  <c r="AG1444" i="12" s="1"/>
  <c r="H1444" i="12"/>
  <c r="J1443" i="12"/>
  <c r="I1443" i="12"/>
  <c r="AG1443" i="12" s="1"/>
  <c r="H1443" i="12"/>
  <c r="J1442" i="12"/>
  <c r="I1442" i="12"/>
  <c r="AG1442" i="12" s="1"/>
  <c r="H1442" i="12"/>
  <c r="J1441" i="12"/>
  <c r="I1441" i="12"/>
  <c r="AG1441" i="12" s="1"/>
  <c r="H1441" i="12"/>
  <c r="J1440" i="12"/>
  <c r="I1440" i="12"/>
  <c r="AG1440" i="12" s="1"/>
  <c r="H1440" i="12"/>
  <c r="J1439" i="12"/>
  <c r="I1439" i="12"/>
  <c r="AG1439" i="12" s="1"/>
  <c r="H1439" i="12"/>
  <c r="J1438" i="12"/>
  <c r="I1438" i="12"/>
  <c r="AG1438" i="12" s="1"/>
  <c r="H1438" i="12"/>
  <c r="J1437" i="12"/>
  <c r="I1437" i="12"/>
  <c r="AG1437" i="12" s="1"/>
  <c r="H1437" i="12"/>
  <c r="J1436" i="12"/>
  <c r="I1436" i="12"/>
  <c r="AG1436" i="12" s="1"/>
  <c r="H1436" i="12"/>
  <c r="J1435" i="12"/>
  <c r="I1435" i="12"/>
  <c r="AG1435" i="12" s="1"/>
  <c r="H1435" i="12"/>
  <c r="J1434" i="12"/>
  <c r="I1434" i="12"/>
  <c r="AG1434" i="12" s="1"/>
  <c r="H1434" i="12"/>
  <c r="J1433" i="12"/>
  <c r="I1433" i="12"/>
  <c r="AG1433" i="12" s="1"/>
  <c r="H1433" i="12"/>
  <c r="J1432" i="12"/>
  <c r="I1432" i="12"/>
  <c r="AG1432" i="12" s="1"/>
  <c r="H1432" i="12"/>
  <c r="J1431" i="12"/>
  <c r="I1431" i="12"/>
  <c r="AG1431" i="12" s="1"/>
  <c r="H1431" i="12"/>
  <c r="J1430" i="12"/>
  <c r="I1430" i="12"/>
  <c r="AG1430" i="12" s="1"/>
  <c r="H1430" i="12"/>
  <c r="J1429" i="12"/>
  <c r="I1429" i="12"/>
  <c r="AG1429" i="12" s="1"/>
  <c r="H1429" i="12"/>
  <c r="J1428" i="12"/>
  <c r="I1428" i="12"/>
  <c r="AG1428" i="12" s="1"/>
  <c r="H1428" i="12"/>
  <c r="J1427" i="12"/>
  <c r="I1427" i="12"/>
  <c r="AG1427" i="12" s="1"/>
  <c r="H1427" i="12"/>
  <c r="J1426" i="12"/>
  <c r="I1426" i="12"/>
  <c r="AG1426" i="12" s="1"/>
  <c r="H1426" i="12"/>
  <c r="J1425" i="12"/>
  <c r="I1425" i="12"/>
  <c r="AG1425" i="12" s="1"/>
  <c r="H1425" i="12"/>
  <c r="J1424" i="12"/>
  <c r="I1424" i="12"/>
  <c r="AG1424" i="12" s="1"/>
  <c r="H1424" i="12"/>
  <c r="J1423" i="12"/>
  <c r="I1423" i="12"/>
  <c r="AG1423" i="12" s="1"/>
  <c r="H1423" i="12"/>
  <c r="J1422" i="12"/>
  <c r="I1422" i="12"/>
  <c r="AG1422" i="12" s="1"/>
  <c r="H1422" i="12"/>
  <c r="J1421" i="12"/>
  <c r="I1421" i="12"/>
  <c r="AG1421" i="12" s="1"/>
  <c r="H1421" i="12"/>
  <c r="J1420" i="12"/>
  <c r="I1420" i="12"/>
  <c r="AG1420" i="12" s="1"/>
  <c r="H1420" i="12"/>
  <c r="J1419" i="12"/>
  <c r="I1419" i="12"/>
  <c r="AG1419" i="12" s="1"/>
  <c r="H1419" i="12"/>
  <c r="J1418" i="12"/>
  <c r="I1418" i="12"/>
  <c r="AG1418" i="12" s="1"/>
  <c r="H1418" i="12"/>
  <c r="J1417" i="12"/>
  <c r="I1417" i="12"/>
  <c r="AG1417" i="12" s="1"/>
  <c r="H1417" i="12"/>
  <c r="J1416" i="12"/>
  <c r="I1416" i="12"/>
  <c r="AG1416" i="12" s="1"/>
  <c r="H1416" i="12"/>
  <c r="J1415" i="12"/>
  <c r="I1415" i="12"/>
  <c r="AG1415" i="12" s="1"/>
  <c r="H1415" i="12"/>
  <c r="J1414" i="12"/>
  <c r="I1414" i="12"/>
  <c r="AG1414" i="12" s="1"/>
  <c r="H1414" i="12"/>
  <c r="J1413" i="12"/>
  <c r="I1413" i="12"/>
  <c r="AG1413" i="12" s="1"/>
  <c r="H1413" i="12"/>
  <c r="J1412" i="12"/>
  <c r="I1412" i="12"/>
  <c r="AG1412" i="12" s="1"/>
  <c r="H1412" i="12"/>
  <c r="J1411" i="12"/>
  <c r="I1411" i="12"/>
  <c r="AG1411" i="12" s="1"/>
  <c r="H1411" i="12"/>
  <c r="J1410" i="12"/>
  <c r="I1410" i="12"/>
  <c r="AG1410" i="12" s="1"/>
  <c r="H1410" i="12"/>
  <c r="J1409" i="12"/>
  <c r="I1409" i="12"/>
  <c r="AG1409" i="12" s="1"/>
  <c r="H1409" i="12"/>
  <c r="J1408" i="12"/>
  <c r="I1408" i="12"/>
  <c r="AG1408" i="12" s="1"/>
  <c r="H1408" i="12"/>
  <c r="J1407" i="12"/>
  <c r="I1407" i="12"/>
  <c r="AG1407" i="12" s="1"/>
  <c r="H1407" i="12"/>
  <c r="J1406" i="12"/>
  <c r="I1406" i="12"/>
  <c r="AG1406" i="12" s="1"/>
  <c r="H1406" i="12"/>
  <c r="J1405" i="12"/>
  <c r="I1405" i="12"/>
  <c r="AG1405" i="12" s="1"/>
  <c r="H1405" i="12"/>
  <c r="J1404" i="12"/>
  <c r="I1404" i="12"/>
  <c r="AG1404" i="12" s="1"/>
  <c r="H1404" i="12"/>
  <c r="J1403" i="12"/>
  <c r="I1403" i="12"/>
  <c r="AG1403" i="12" s="1"/>
  <c r="H1403" i="12"/>
  <c r="J1402" i="12"/>
  <c r="I1402" i="12"/>
  <c r="AG1402" i="12" s="1"/>
  <c r="H1402" i="12"/>
  <c r="J1401" i="12"/>
  <c r="I1401" i="12"/>
  <c r="AG1401" i="12" s="1"/>
  <c r="H1401" i="12"/>
  <c r="J1400" i="12"/>
  <c r="I1400" i="12"/>
  <c r="AG1400" i="12" s="1"/>
  <c r="H1400" i="12"/>
  <c r="J1399" i="12"/>
  <c r="I1399" i="12"/>
  <c r="AG1399" i="12" s="1"/>
  <c r="H1399" i="12"/>
  <c r="J1398" i="12"/>
  <c r="I1398" i="12"/>
  <c r="AG1398" i="12" s="1"/>
  <c r="H1398" i="12"/>
  <c r="J1397" i="12"/>
  <c r="I1397" i="12"/>
  <c r="AG1397" i="12" s="1"/>
  <c r="H1397" i="12"/>
  <c r="J1396" i="12"/>
  <c r="I1396" i="12"/>
  <c r="AG1396" i="12" s="1"/>
  <c r="H1396" i="12"/>
  <c r="J1395" i="12"/>
  <c r="I1395" i="12"/>
  <c r="AG1395" i="12" s="1"/>
  <c r="H1395" i="12"/>
  <c r="J1394" i="12"/>
  <c r="I1394" i="12"/>
  <c r="AG1394" i="12" s="1"/>
  <c r="H1394" i="12"/>
  <c r="J1393" i="12"/>
  <c r="I1393" i="12"/>
  <c r="AG1393" i="12" s="1"/>
  <c r="H1393" i="12"/>
  <c r="J1392" i="12"/>
  <c r="I1392" i="12"/>
  <c r="AG1392" i="12" s="1"/>
  <c r="H1392" i="12"/>
  <c r="J1391" i="12"/>
  <c r="I1391" i="12"/>
  <c r="AG1391" i="12" s="1"/>
  <c r="H1391" i="12"/>
  <c r="J1390" i="12"/>
  <c r="I1390" i="12"/>
  <c r="AG1390" i="12" s="1"/>
  <c r="H1390" i="12"/>
  <c r="J1389" i="12"/>
  <c r="I1389" i="12"/>
  <c r="AG1389" i="12" s="1"/>
  <c r="H1389" i="12"/>
  <c r="J1388" i="12"/>
  <c r="I1388" i="12"/>
  <c r="AG1388" i="12" s="1"/>
  <c r="H1388" i="12"/>
  <c r="J1387" i="12"/>
  <c r="I1387" i="12"/>
  <c r="AG1387" i="12" s="1"/>
  <c r="H1387" i="12"/>
  <c r="J1386" i="12"/>
  <c r="I1386" i="12"/>
  <c r="AG1386" i="12" s="1"/>
  <c r="H1386" i="12"/>
  <c r="J1385" i="12"/>
  <c r="I1385" i="12"/>
  <c r="AG1385" i="12" s="1"/>
  <c r="H1385" i="12"/>
  <c r="J1384" i="12"/>
  <c r="I1384" i="12"/>
  <c r="AG1384" i="12" s="1"/>
  <c r="H1384" i="12"/>
  <c r="J1383" i="12"/>
  <c r="I1383" i="12"/>
  <c r="AG1383" i="12" s="1"/>
  <c r="H1383" i="12"/>
  <c r="J1382" i="12"/>
  <c r="I1382" i="12"/>
  <c r="AG1382" i="12" s="1"/>
  <c r="H1382" i="12"/>
  <c r="J1381" i="12"/>
  <c r="I1381" i="12"/>
  <c r="AG1381" i="12" s="1"/>
  <c r="H1381" i="12"/>
  <c r="J1380" i="12"/>
  <c r="I1380" i="12"/>
  <c r="AG1380" i="12" s="1"/>
  <c r="H1380" i="12"/>
  <c r="J1379" i="12"/>
  <c r="I1379" i="12"/>
  <c r="AG1379" i="12" s="1"/>
  <c r="H1379" i="12"/>
  <c r="J1378" i="12"/>
  <c r="I1378" i="12"/>
  <c r="AG1378" i="12" s="1"/>
  <c r="H1378" i="12"/>
  <c r="J1377" i="12"/>
  <c r="I1377" i="12"/>
  <c r="AG1377" i="12" s="1"/>
  <c r="H1377" i="12"/>
  <c r="J1376" i="12"/>
  <c r="I1376" i="12"/>
  <c r="AG1376" i="12" s="1"/>
  <c r="H1376" i="12"/>
  <c r="J1375" i="12"/>
  <c r="I1375" i="12"/>
  <c r="AG1375" i="12" s="1"/>
  <c r="H1375" i="12"/>
  <c r="J1374" i="12"/>
  <c r="I1374" i="12"/>
  <c r="AG1374" i="12" s="1"/>
  <c r="H1374" i="12"/>
  <c r="J1373" i="12"/>
  <c r="I1373" i="12"/>
  <c r="AG1373" i="12" s="1"/>
  <c r="H1373" i="12"/>
  <c r="J1372" i="12"/>
  <c r="I1372" i="12"/>
  <c r="AG1372" i="12" s="1"/>
  <c r="H1372" i="12"/>
  <c r="J1371" i="12"/>
  <c r="I1371" i="12"/>
  <c r="AG1371" i="12" s="1"/>
  <c r="H1371" i="12"/>
  <c r="J1370" i="12"/>
  <c r="I1370" i="12"/>
  <c r="AG1370" i="12" s="1"/>
  <c r="H1370" i="12"/>
  <c r="J1369" i="12"/>
  <c r="I1369" i="12"/>
  <c r="AG1369" i="12" s="1"/>
  <c r="H1369" i="12"/>
  <c r="J1368" i="12"/>
  <c r="I1368" i="12"/>
  <c r="AG1368" i="12" s="1"/>
  <c r="H1368" i="12"/>
  <c r="J1367" i="12"/>
  <c r="I1367" i="12"/>
  <c r="AG1367" i="12" s="1"/>
  <c r="H1367" i="12"/>
  <c r="J1366" i="12"/>
  <c r="I1366" i="12"/>
  <c r="AG1366" i="12" s="1"/>
  <c r="H1366" i="12"/>
  <c r="J1365" i="12"/>
  <c r="I1365" i="12"/>
  <c r="AG1365" i="12" s="1"/>
  <c r="H1365" i="12"/>
  <c r="J1364" i="12"/>
  <c r="I1364" i="12"/>
  <c r="AG1364" i="12" s="1"/>
  <c r="H1364" i="12"/>
  <c r="J1363" i="12"/>
  <c r="I1363" i="12"/>
  <c r="AG1363" i="12" s="1"/>
  <c r="H1363" i="12"/>
  <c r="J1362" i="12"/>
  <c r="I1362" i="12"/>
  <c r="AG1362" i="12" s="1"/>
  <c r="H1362" i="12"/>
  <c r="J1361" i="12"/>
  <c r="I1361" i="12"/>
  <c r="AG1361" i="12" s="1"/>
  <c r="H1361" i="12"/>
  <c r="J1360" i="12"/>
  <c r="I1360" i="12"/>
  <c r="AG1360" i="12" s="1"/>
  <c r="H1360" i="12"/>
  <c r="J1359" i="12"/>
  <c r="I1359" i="12"/>
  <c r="AG1359" i="12" s="1"/>
  <c r="H1359" i="12"/>
  <c r="J1358" i="12"/>
  <c r="I1358" i="12"/>
  <c r="AG1358" i="12" s="1"/>
  <c r="H1358" i="12"/>
  <c r="J1357" i="12"/>
  <c r="I1357" i="12"/>
  <c r="AG1357" i="12" s="1"/>
  <c r="H1357" i="12"/>
  <c r="J1356" i="12"/>
  <c r="I1356" i="12"/>
  <c r="AG1356" i="12" s="1"/>
  <c r="H1356" i="12"/>
  <c r="J1355" i="12"/>
  <c r="I1355" i="12"/>
  <c r="AG1355" i="12" s="1"/>
  <c r="H1355" i="12"/>
  <c r="J1354" i="12"/>
  <c r="I1354" i="12"/>
  <c r="AG1354" i="12" s="1"/>
  <c r="H1354" i="12"/>
  <c r="J1353" i="12"/>
  <c r="I1353" i="12"/>
  <c r="AG1353" i="12" s="1"/>
  <c r="H1353" i="12"/>
  <c r="J1352" i="12"/>
  <c r="I1352" i="12"/>
  <c r="AG1352" i="12" s="1"/>
  <c r="H1352" i="12"/>
  <c r="J1351" i="12"/>
  <c r="I1351" i="12"/>
  <c r="AG1351" i="12" s="1"/>
  <c r="H1351" i="12"/>
  <c r="J1350" i="12"/>
  <c r="I1350" i="12"/>
  <c r="AG1350" i="12" s="1"/>
  <c r="H1350" i="12"/>
  <c r="J1349" i="12"/>
  <c r="I1349" i="12"/>
  <c r="AG1349" i="12" s="1"/>
  <c r="H1349" i="12"/>
  <c r="J1348" i="12"/>
  <c r="I1348" i="12"/>
  <c r="AG1348" i="12" s="1"/>
  <c r="H1348" i="12"/>
  <c r="J1347" i="12"/>
  <c r="I1347" i="12"/>
  <c r="AG1347" i="12" s="1"/>
  <c r="H1347" i="12"/>
  <c r="J1346" i="12"/>
  <c r="I1346" i="12"/>
  <c r="AG1346" i="12" s="1"/>
  <c r="H1346" i="12"/>
  <c r="J1345" i="12"/>
  <c r="I1345" i="12"/>
  <c r="AG1345" i="12" s="1"/>
  <c r="H1345" i="12"/>
  <c r="J1344" i="12"/>
  <c r="I1344" i="12"/>
  <c r="AG1344" i="12" s="1"/>
  <c r="H1344" i="12"/>
  <c r="J1343" i="12"/>
  <c r="I1343" i="12"/>
  <c r="AG1343" i="12" s="1"/>
  <c r="H1343" i="12"/>
  <c r="J1342" i="12"/>
  <c r="I1342" i="12"/>
  <c r="AG1342" i="12" s="1"/>
  <c r="H1342" i="12"/>
  <c r="J1341" i="12"/>
  <c r="I1341" i="12"/>
  <c r="AG1341" i="12" s="1"/>
  <c r="H1341" i="12"/>
  <c r="J1340" i="12"/>
  <c r="I1340" i="12"/>
  <c r="AG1340" i="12" s="1"/>
  <c r="H1340" i="12"/>
  <c r="J1339" i="12"/>
  <c r="I1339" i="12"/>
  <c r="AG1339" i="12" s="1"/>
  <c r="H1339" i="12"/>
  <c r="J1338" i="12"/>
  <c r="I1338" i="12"/>
  <c r="AG1338" i="12" s="1"/>
  <c r="H1338" i="12"/>
  <c r="J1337" i="12"/>
  <c r="I1337" i="12"/>
  <c r="AG1337" i="12" s="1"/>
  <c r="H1337" i="12"/>
  <c r="J1336" i="12"/>
  <c r="I1336" i="12"/>
  <c r="AG1336" i="12" s="1"/>
  <c r="H1336" i="12"/>
  <c r="J1335" i="12"/>
  <c r="I1335" i="12"/>
  <c r="AG1335" i="12" s="1"/>
  <c r="H1335" i="12"/>
  <c r="J1334" i="12"/>
  <c r="I1334" i="12"/>
  <c r="AG1334" i="12" s="1"/>
  <c r="H1334" i="12"/>
  <c r="J1333" i="12"/>
  <c r="I1333" i="12"/>
  <c r="AG1333" i="12" s="1"/>
  <c r="H1333" i="12"/>
  <c r="J1332" i="12"/>
  <c r="I1332" i="12"/>
  <c r="AG1332" i="12" s="1"/>
  <c r="H1332" i="12"/>
  <c r="J1331" i="12"/>
  <c r="I1331" i="12"/>
  <c r="AG1331" i="12" s="1"/>
  <c r="H1331" i="12"/>
  <c r="J1330" i="12"/>
  <c r="I1330" i="12"/>
  <c r="AG1330" i="12" s="1"/>
  <c r="H1330" i="12"/>
  <c r="J1329" i="12"/>
  <c r="I1329" i="12"/>
  <c r="AG1329" i="12" s="1"/>
  <c r="H1329" i="12"/>
  <c r="J1328" i="12"/>
  <c r="I1328" i="12"/>
  <c r="AG1328" i="12" s="1"/>
  <c r="H1328" i="12"/>
  <c r="J1327" i="12"/>
  <c r="I1327" i="12"/>
  <c r="AG1327" i="12" s="1"/>
  <c r="H1327" i="12"/>
  <c r="J1326" i="12"/>
  <c r="I1326" i="12"/>
  <c r="AG1326" i="12" s="1"/>
  <c r="H1326" i="12"/>
  <c r="J1325" i="12"/>
  <c r="I1325" i="12"/>
  <c r="AG1325" i="12" s="1"/>
  <c r="H1325" i="12"/>
  <c r="J1324" i="12"/>
  <c r="I1324" i="12"/>
  <c r="AG1324" i="12" s="1"/>
  <c r="H1324" i="12"/>
  <c r="J1323" i="12"/>
  <c r="I1323" i="12"/>
  <c r="AG1323" i="12" s="1"/>
  <c r="H1323" i="12"/>
  <c r="J1322" i="12"/>
  <c r="I1322" i="12"/>
  <c r="AG1322" i="12" s="1"/>
  <c r="H1322" i="12"/>
  <c r="J1321" i="12"/>
  <c r="I1321" i="12"/>
  <c r="AG1321" i="12" s="1"/>
  <c r="H1321" i="12"/>
  <c r="J1320" i="12"/>
  <c r="I1320" i="12"/>
  <c r="AG1320" i="12" s="1"/>
  <c r="H1320" i="12"/>
  <c r="J1319" i="12"/>
  <c r="I1319" i="12"/>
  <c r="AG1319" i="12" s="1"/>
  <c r="H1319" i="12"/>
  <c r="J1318" i="12"/>
  <c r="I1318" i="12"/>
  <c r="AG1318" i="12" s="1"/>
  <c r="H1318" i="12"/>
  <c r="J1317" i="12"/>
  <c r="I1317" i="12"/>
  <c r="AG1317" i="12" s="1"/>
  <c r="H1317" i="12"/>
  <c r="J1316" i="12"/>
  <c r="I1316" i="12"/>
  <c r="AG1316" i="12" s="1"/>
  <c r="H1316" i="12"/>
  <c r="J1315" i="12"/>
  <c r="I1315" i="12"/>
  <c r="AG1315" i="12" s="1"/>
  <c r="H1315" i="12"/>
  <c r="J1314" i="12"/>
  <c r="I1314" i="12"/>
  <c r="AG1314" i="12" s="1"/>
  <c r="H1314" i="12"/>
  <c r="J1313" i="12"/>
  <c r="I1313" i="12"/>
  <c r="AG1313" i="12" s="1"/>
  <c r="H1313" i="12"/>
  <c r="J1312" i="12"/>
  <c r="I1312" i="12"/>
  <c r="AG1312" i="12" s="1"/>
  <c r="H1312" i="12"/>
  <c r="J1311" i="12"/>
  <c r="I1311" i="12"/>
  <c r="AG1311" i="12" s="1"/>
  <c r="H1311" i="12"/>
  <c r="J1310" i="12"/>
  <c r="I1310" i="12"/>
  <c r="AG1310" i="12" s="1"/>
  <c r="H1310" i="12"/>
  <c r="J1309" i="12"/>
  <c r="I1309" i="12"/>
  <c r="AG1309" i="12" s="1"/>
  <c r="H1309" i="12"/>
  <c r="J1308" i="12"/>
  <c r="I1308" i="12"/>
  <c r="AG1308" i="12" s="1"/>
  <c r="H1308" i="12"/>
  <c r="J1307" i="12"/>
  <c r="I1307" i="12"/>
  <c r="AG1307" i="12" s="1"/>
  <c r="H1307" i="12"/>
  <c r="J1306" i="12"/>
  <c r="I1306" i="12"/>
  <c r="AG1306" i="12" s="1"/>
  <c r="H1306" i="12"/>
  <c r="J1305" i="12"/>
  <c r="I1305" i="12"/>
  <c r="AG1305" i="12" s="1"/>
  <c r="H1305" i="12"/>
  <c r="J1304" i="12"/>
  <c r="I1304" i="12"/>
  <c r="AG1304" i="12" s="1"/>
  <c r="H1304" i="12"/>
  <c r="J1303" i="12"/>
  <c r="I1303" i="12"/>
  <c r="AG1303" i="12" s="1"/>
  <c r="H1303" i="12"/>
  <c r="J1302" i="12"/>
  <c r="I1302" i="12"/>
  <c r="AG1302" i="12" s="1"/>
  <c r="H1302" i="12"/>
  <c r="J1301" i="12"/>
  <c r="I1301" i="12"/>
  <c r="AG1301" i="12" s="1"/>
  <c r="H1301" i="12"/>
  <c r="J1300" i="12"/>
  <c r="I1300" i="12"/>
  <c r="AG1300" i="12" s="1"/>
  <c r="H1300" i="12"/>
  <c r="J1299" i="12"/>
  <c r="I1299" i="12"/>
  <c r="AG1299" i="12" s="1"/>
  <c r="H1299" i="12"/>
  <c r="J1298" i="12"/>
  <c r="I1298" i="12"/>
  <c r="AG1298" i="12" s="1"/>
  <c r="H1298" i="12"/>
  <c r="J1297" i="12"/>
  <c r="I1297" i="12"/>
  <c r="AG1297" i="12" s="1"/>
  <c r="H1297" i="12"/>
  <c r="J1296" i="12"/>
  <c r="I1296" i="12"/>
  <c r="AG1296" i="12" s="1"/>
  <c r="H1296" i="12"/>
  <c r="J1295" i="12"/>
  <c r="I1295" i="12"/>
  <c r="AG1295" i="12" s="1"/>
  <c r="H1295" i="12"/>
  <c r="J1294" i="12"/>
  <c r="I1294" i="12"/>
  <c r="AG1294" i="12" s="1"/>
  <c r="H1294" i="12"/>
  <c r="J1293" i="12"/>
  <c r="I1293" i="12"/>
  <c r="AG1293" i="12" s="1"/>
  <c r="H1293" i="12"/>
  <c r="J1292" i="12"/>
  <c r="I1292" i="12"/>
  <c r="AG1292" i="12" s="1"/>
  <c r="H1292" i="12"/>
  <c r="J1291" i="12"/>
  <c r="I1291" i="12"/>
  <c r="AG1291" i="12" s="1"/>
  <c r="H1291" i="12"/>
  <c r="J1290" i="12"/>
  <c r="I1290" i="12"/>
  <c r="AG1290" i="12" s="1"/>
  <c r="H1290" i="12"/>
  <c r="J1289" i="12"/>
  <c r="I1289" i="12"/>
  <c r="AG1289" i="12" s="1"/>
  <c r="H1289" i="12"/>
  <c r="J1288" i="12"/>
  <c r="I1288" i="12"/>
  <c r="AG1288" i="12" s="1"/>
  <c r="H1288" i="12"/>
  <c r="J1287" i="12"/>
  <c r="I1287" i="12"/>
  <c r="AG1287" i="12" s="1"/>
  <c r="H1287" i="12"/>
  <c r="J1286" i="12"/>
  <c r="I1286" i="12"/>
  <c r="AG1286" i="12" s="1"/>
  <c r="H1286" i="12"/>
  <c r="J1285" i="12"/>
  <c r="I1285" i="12"/>
  <c r="AG1285" i="12" s="1"/>
  <c r="H1285" i="12"/>
  <c r="J1284" i="12"/>
  <c r="I1284" i="12"/>
  <c r="AG1284" i="12" s="1"/>
  <c r="H1284" i="12"/>
  <c r="J1283" i="12"/>
  <c r="I1283" i="12"/>
  <c r="AG1283" i="12" s="1"/>
  <c r="H1283" i="12"/>
  <c r="J1282" i="12"/>
  <c r="I1282" i="12"/>
  <c r="AG1282" i="12" s="1"/>
  <c r="H1282" i="12"/>
  <c r="J1281" i="12"/>
  <c r="I1281" i="12"/>
  <c r="AG1281" i="12" s="1"/>
  <c r="H1281" i="12"/>
  <c r="J1280" i="12"/>
  <c r="I1280" i="12"/>
  <c r="AG1280" i="12" s="1"/>
  <c r="H1280" i="12"/>
  <c r="J1279" i="12"/>
  <c r="I1279" i="12"/>
  <c r="AG1279" i="12" s="1"/>
  <c r="H1279" i="12"/>
  <c r="J1278" i="12"/>
  <c r="I1278" i="12"/>
  <c r="AG1278" i="12" s="1"/>
  <c r="H1278" i="12"/>
  <c r="J1277" i="12"/>
  <c r="I1277" i="12"/>
  <c r="AG1277" i="12" s="1"/>
  <c r="H1277" i="12"/>
  <c r="J1276" i="12"/>
  <c r="I1276" i="12"/>
  <c r="AG1276" i="12" s="1"/>
  <c r="H1276" i="12"/>
  <c r="J1275" i="12"/>
  <c r="I1275" i="12"/>
  <c r="AG1275" i="12" s="1"/>
  <c r="H1275" i="12"/>
  <c r="J1274" i="12"/>
  <c r="I1274" i="12"/>
  <c r="AG1274" i="12" s="1"/>
  <c r="H1274" i="12"/>
  <c r="J1273" i="12"/>
  <c r="I1273" i="12"/>
  <c r="AG1273" i="12" s="1"/>
  <c r="H1273" i="12"/>
  <c r="J1272" i="12"/>
  <c r="I1272" i="12"/>
  <c r="AG1272" i="12" s="1"/>
  <c r="H1272" i="12"/>
  <c r="J1271" i="12"/>
  <c r="I1271" i="12"/>
  <c r="AG1271" i="12" s="1"/>
  <c r="H1271" i="12"/>
  <c r="J1270" i="12"/>
  <c r="I1270" i="12"/>
  <c r="AG1270" i="12" s="1"/>
  <c r="H1270" i="12"/>
  <c r="J1269" i="12"/>
  <c r="I1269" i="12"/>
  <c r="AG1269" i="12" s="1"/>
  <c r="H1269" i="12"/>
  <c r="J1268" i="12"/>
  <c r="I1268" i="12"/>
  <c r="AG1268" i="12" s="1"/>
  <c r="H1268" i="12"/>
  <c r="J1267" i="12"/>
  <c r="I1267" i="12"/>
  <c r="AG1267" i="12" s="1"/>
  <c r="H1267" i="12"/>
  <c r="J1266" i="12"/>
  <c r="I1266" i="12"/>
  <c r="AG1266" i="12" s="1"/>
  <c r="H1266" i="12"/>
  <c r="J1265" i="12"/>
  <c r="I1265" i="12"/>
  <c r="AG1265" i="12" s="1"/>
  <c r="H1265" i="12"/>
  <c r="J1264" i="12"/>
  <c r="I1264" i="12"/>
  <c r="AG1264" i="12" s="1"/>
  <c r="H1264" i="12"/>
  <c r="J1263" i="12"/>
  <c r="I1263" i="12"/>
  <c r="AG1263" i="12" s="1"/>
  <c r="H1263" i="12"/>
  <c r="J1262" i="12"/>
  <c r="I1262" i="12"/>
  <c r="AG1262" i="12" s="1"/>
  <c r="H1262" i="12"/>
  <c r="J1261" i="12"/>
  <c r="I1261" i="12"/>
  <c r="AG1261" i="12" s="1"/>
  <c r="H1261" i="12"/>
  <c r="J1260" i="12"/>
  <c r="I1260" i="12"/>
  <c r="AG1260" i="12" s="1"/>
  <c r="H1260" i="12"/>
  <c r="J1259" i="12"/>
  <c r="I1259" i="12"/>
  <c r="AG1259" i="12" s="1"/>
  <c r="H1259" i="12"/>
  <c r="J1258" i="12"/>
  <c r="I1258" i="12"/>
  <c r="AG1258" i="12" s="1"/>
  <c r="H1258" i="12"/>
  <c r="J1257" i="12"/>
  <c r="I1257" i="12"/>
  <c r="AG1257" i="12" s="1"/>
  <c r="H1257" i="12"/>
  <c r="J1256" i="12"/>
  <c r="I1256" i="12"/>
  <c r="AG1256" i="12" s="1"/>
  <c r="H1256" i="12"/>
  <c r="J1255" i="12"/>
  <c r="I1255" i="12"/>
  <c r="AG1255" i="12" s="1"/>
  <c r="H1255" i="12"/>
  <c r="J1254" i="12"/>
  <c r="I1254" i="12"/>
  <c r="AG1254" i="12" s="1"/>
  <c r="H1254" i="12"/>
  <c r="J1253" i="12"/>
  <c r="I1253" i="12"/>
  <c r="AG1253" i="12" s="1"/>
  <c r="H1253" i="12"/>
  <c r="J1252" i="12"/>
  <c r="I1252" i="12"/>
  <c r="AG1252" i="12" s="1"/>
  <c r="H1252" i="12"/>
  <c r="J1251" i="12"/>
  <c r="I1251" i="12"/>
  <c r="AG1251" i="12" s="1"/>
  <c r="H1251" i="12"/>
  <c r="J1250" i="12"/>
  <c r="I1250" i="12"/>
  <c r="AG1250" i="12" s="1"/>
  <c r="H1250" i="12"/>
  <c r="J1249" i="12"/>
  <c r="I1249" i="12"/>
  <c r="AG1249" i="12" s="1"/>
  <c r="H1249" i="12"/>
  <c r="J1248" i="12"/>
  <c r="I1248" i="12"/>
  <c r="AG1248" i="12" s="1"/>
  <c r="H1248" i="12"/>
  <c r="J1247" i="12"/>
  <c r="I1247" i="12"/>
  <c r="AG1247" i="12" s="1"/>
  <c r="H1247" i="12"/>
  <c r="J1246" i="12"/>
  <c r="I1246" i="12"/>
  <c r="AG1246" i="12" s="1"/>
  <c r="H1246" i="12"/>
  <c r="J1245" i="12"/>
  <c r="I1245" i="12"/>
  <c r="AG1245" i="12" s="1"/>
  <c r="H1245" i="12"/>
  <c r="J1244" i="12"/>
  <c r="I1244" i="12"/>
  <c r="AG1244" i="12" s="1"/>
  <c r="H1244" i="12"/>
  <c r="J1243" i="12"/>
  <c r="I1243" i="12"/>
  <c r="AG1243" i="12" s="1"/>
  <c r="H1243" i="12"/>
  <c r="J1242" i="12"/>
  <c r="I1242" i="12"/>
  <c r="AG1242" i="12" s="1"/>
  <c r="H1242" i="12"/>
  <c r="J1241" i="12"/>
  <c r="I1241" i="12"/>
  <c r="AG1241" i="12" s="1"/>
  <c r="H1241" i="12"/>
  <c r="J1240" i="12"/>
  <c r="I1240" i="12"/>
  <c r="AG1240" i="12" s="1"/>
  <c r="H1240" i="12"/>
  <c r="J1239" i="12"/>
  <c r="I1239" i="12"/>
  <c r="AG1239" i="12" s="1"/>
  <c r="H1239" i="12"/>
  <c r="J1238" i="12"/>
  <c r="I1238" i="12"/>
  <c r="AG1238" i="12" s="1"/>
  <c r="H1238" i="12"/>
  <c r="J1237" i="12"/>
  <c r="I1237" i="12"/>
  <c r="AG1237" i="12" s="1"/>
  <c r="H1237" i="12"/>
  <c r="J1236" i="12"/>
  <c r="I1236" i="12"/>
  <c r="AG1236" i="12" s="1"/>
  <c r="H1236" i="12"/>
  <c r="J1235" i="12"/>
  <c r="I1235" i="12"/>
  <c r="AG1235" i="12" s="1"/>
  <c r="H1235" i="12"/>
  <c r="J1234" i="12"/>
  <c r="I1234" i="12"/>
  <c r="AG1234" i="12" s="1"/>
  <c r="H1234" i="12"/>
  <c r="J1233" i="12"/>
  <c r="I1233" i="12"/>
  <c r="AG1233" i="12" s="1"/>
  <c r="H1233" i="12"/>
  <c r="J1232" i="12"/>
  <c r="I1232" i="12"/>
  <c r="AG1232" i="12" s="1"/>
  <c r="H1232" i="12"/>
  <c r="J1231" i="12"/>
  <c r="I1231" i="12"/>
  <c r="AG1231" i="12" s="1"/>
  <c r="H1231" i="12"/>
  <c r="J1230" i="12"/>
  <c r="I1230" i="12"/>
  <c r="AG1230" i="12" s="1"/>
  <c r="H1230" i="12"/>
  <c r="J1229" i="12"/>
  <c r="I1229" i="12"/>
  <c r="AG1229" i="12" s="1"/>
  <c r="H1229" i="12"/>
  <c r="J1228" i="12"/>
  <c r="I1228" i="12"/>
  <c r="AG1228" i="12" s="1"/>
  <c r="H1228" i="12"/>
  <c r="J1227" i="12"/>
  <c r="I1227" i="12"/>
  <c r="AG1227" i="12" s="1"/>
  <c r="H1227" i="12"/>
  <c r="J1226" i="12"/>
  <c r="I1226" i="12"/>
  <c r="AG1226" i="12" s="1"/>
  <c r="H1226" i="12"/>
  <c r="J1225" i="12"/>
  <c r="I1225" i="12"/>
  <c r="AG1225" i="12" s="1"/>
  <c r="H1225" i="12"/>
  <c r="J1224" i="12"/>
  <c r="I1224" i="12"/>
  <c r="AG1224" i="12" s="1"/>
  <c r="H1224" i="12"/>
  <c r="J1223" i="12"/>
  <c r="I1223" i="12"/>
  <c r="AG1223" i="12" s="1"/>
  <c r="H1223" i="12"/>
  <c r="J1222" i="12"/>
  <c r="I1222" i="12"/>
  <c r="AG1222" i="12" s="1"/>
  <c r="H1222" i="12"/>
  <c r="J1221" i="12"/>
  <c r="I1221" i="12"/>
  <c r="AG1221" i="12" s="1"/>
  <c r="H1221" i="12"/>
  <c r="J1220" i="12"/>
  <c r="I1220" i="12"/>
  <c r="AG1220" i="12" s="1"/>
  <c r="H1220" i="12"/>
  <c r="J1219" i="12"/>
  <c r="I1219" i="12"/>
  <c r="AG1219" i="12" s="1"/>
  <c r="H1219" i="12"/>
  <c r="J1218" i="12"/>
  <c r="I1218" i="12"/>
  <c r="AG1218" i="12" s="1"/>
  <c r="H1218" i="12"/>
  <c r="J1217" i="12"/>
  <c r="I1217" i="12"/>
  <c r="AG1217" i="12" s="1"/>
  <c r="H1217" i="12"/>
  <c r="J1216" i="12"/>
  <c r="I1216" i="12"/>
  <c r="AG1216" i="12" s="1"/>
  <c r="H1216" i="12"/>
  <c r="J1215" i="12"/>
  <c r="I1215" i="12"/>
  <c r="AG1215" i="12" s="1"/>
  <c r="H1215" i="12"/>
  <c r="J1214" i="12"/>
  <c r="I1214" i="12"/>
  <c r="AG1214" i="12" s="1"/>
  <c r="H1214" i="12"/>
  <c r="J1213" i="12"/>
  <c r="I1213" i="12"/>
  <c r="AG1213" i="12" s="1"/>
  <c r="H1213" i="12"/>
  <c r="J1212" i="12"/>
  <c r="I1212" i="12"/>
  <c r="AG1212" i="12" s="1"/>
  <c r="H1212" i="12"/>
  <c r="J1211" i="12"/>
  <c r="I1211" i="12"/>
  <c r="AG1211" i="12" s="1"/>
  <c r="H1211" i="12"/>
  <c r="J1210" i="12"/>
  <c r="I1210" i="12"/>
  <c r="AG1210" i="12" s="1"/>
  <c r="H1210" i="12"/>
  <c r="J1209" i="12"/>
  <c r="I1209" i="12"/>
  <c r="AG1209" i="12" s="1"/>
  <c r="H1209" i="12"/>
  <c r="J1208" i="12"/>
  <c r="I1208" i="12"/>
  <c r="AG1208" i="12" s="1"/>
  <c r="H1208" i="12"/>
  <c r="J1207" i="12"/>
  <c r="I1207" i="12"/>
  <c r="AG1207" i="12" s="1"/>
  <c r="H1207" i="12"/>
  <c r="J1206" i="12"/>
  <c r="I1206" i="12"/>
  <c r="AG1206" i="12" s="1"/>
  <c r="H1206" i="12"/>
  <c r="J1205" i="12"/>
  <c r="I1205" i="12"/>
  <c r="AG1205" i="12" s="1"/>
  <c r="H1205" i="12"/>
  <c r="J1204" i="12"/>
  <c r="I1204" i="12"/>
  <c r="AG1204" i="12" s="1"/>
  <c r="H1204" i="12"/>
  <c r="J1203" i="12"/>
  <c r="I1203" i="12"/>
  <c r="AG1203" i="12" s="1"/>
  <c r="H1203" i="12"/>
  <c r="J1202" i="12"/>
  <c r="I1202" i="12"/>
  <c r="AG1202" i="12" s="1"/>
  <c r="H1202" i="12"/>
  <c r="J1201" i="12"/>
  <c r="I1201" i="12"/>
  <c r="AG1201" i="12" s="1"/>
  <c r="H1201" i="12"/>
  <c r="J1200" i="12"/>
  <c r="I1200" i="12"/>
  <c r="AG1200" i="12" s="1"/>
  <c r="H1200" i="12"/>
  <c r="J1199" i="12"/>
  <c r="I1199" i="12"/>
  <c r="AG1199" i="12" s="1"/>
  <c r="H1199" i="12"/>
  <c r="J1198" i="12"/>
  <c r="I1198" i="12"/>
  <c r="AG1198" i="12" s="1"/>
  <c r="H1198" i="12"/>
  <c r="J1197" i="12"/>
  <c r="I1197" i="12"/>
  <c r="AG1197" i="12" s="1"/>
  <c r="H1197" i="12"/>
  <c r="J1196" i="12"/>
  <c r="I1196" i="12"/>
  <c r="AG1196" i="12" s="1"/>
  <c r="H1196" i="12"/>
  <c r="J1195" i="12"/>
  <c r="I1195" i="12"/>
  <c r="AG1195" i="12" s="1"/>
  <c r="H1195" i="12"/>
  <c r="J1194" i="12"/>
  <c r="I1194" i="12"/>
  <c r="AG1194" i="12" s="1"/>
  <c r="H1194" i="12"/>
  <c r="J1193" i="12"/>
  <c r="I1193" i="12"/>
  <c r="AG1193" i="12" s="1"/>
  <c r="H1193" i="12"/>
  <c r="J1192" i="12"/>
  <c r="I1192" i="12"/>
  <c r="AG1192" i="12" s="1"/>
  <c r="H1192" i="12"/>
  <c r="J1191" i="12"/>
  <c r="I1191" i="12"/>
  <c r="AG1191" i="12" s="1"/>
  <c r="H1191" i="12"/>
  <c r="J1190" i="12"/>
  <c r="I1190" i="12"/>
  <c r="AG1190" i="12" s="1"/>
  <c r="H1190" i="12"/>
  <c r="J1189" i="12"/>
  <c r="I1189" i="12"/>
  <c r="AG1189" i="12" s="1"/>
  <c r="H1189" i="12"/>
  <c r="J1188" i="12"/>
  <c r="I1188" i="12"/>
  <c r="AG1188" i="12" s="1"/>
  <c r="H1188" i="12"/>
  <c r="J1187" i="12"/>
  <c r="I1187" i="12"/>
  <c r="AG1187" i="12" s="1"/>
  <c r="H1187" i="12"/>
  <c r="J1186" i="12"/>
  <c r="I1186" i="12"/>
  <c r="AG1186" i="12" s="1"/>
  <c r="H1186" i="12"/>
  <c r="J1185" i="12"/>
  <c r="I1185" i="12"/>
  <c r="AG1185" i="12" s="1"/>
  <c r="H1185" i="12"/>
  <c r="J1184" i="12"/>
  <c r="I1184" i="12"/>
  <c r="AG1184" i="12" s="1"/>
  <c r="H1184" i="12"/>
  <c r="J1183" i="12"/>
  <c r="I1183" i="12"/>
  <c r="AG1183" i="12" s="1"/>
  <c r="H1183" i="12"/>
  <c r="J1182" i="12"/>
  <c r="I1182" i="12"/>
  <c r="AG1182" i="12" s="1"/>
  <c r="H1182" i="12"/>
  <c r="J1181" i="12"/>
  <c r="I1181" i="12"/>
  <c r="AG1181" i="12" s="1"/>
  <c r="H1181" i="12"/>
  <c r="J1180" i="12"/>
  <c r="I1180" i="12"/>
  <c r="AG1180" i="12" s="1"/>
  <c r="H1180" i="12"/>
  <c r="J1179" i="12"/>
  <c r="I1179" i="12"/>
  <c r="AG1179" i="12" s="1"/>
  <c r="H1179" i="12"/>
  <c r="J1178" i="12"/>
  <c r="I1178" i="12"/>
  <c r="AG1178" i="12" s="1"/>
  <c r="H1178" i="12"/>
  <c r="J1177" i="12"/>
  <c r="I1177" i="12"/>
  <c r="AG1177" i="12" s="1"/>
  <c r="H1177" i="12"/>
  <c r="J1176" i="12"/>
  <c r="I1176" i="12"/>
  <c r="AG1176" i="12" s="1"/>
  <c r="H1176" i="12"/>
  <c r="J1175" i="12"/>
  <c r="I1175" i="12"/>
  <c r="AG1175" i="12" s="1"/>
  <c r="H1175" i="12"/>
  <c r="J1174" i="12"/>
  <c r="I1174" i="12"/>
  <c r="AG1174" i="12" s="1"/>
  <c r="H1174" i="12"/>
  <c r="J1173" i="12"/>
  <c r="I1173" i="12"/>
  <c r="AG1173" i="12" s="1"/>
  <c r="H1173" i="12"/>
  <c r="J1172" i="12"/>
  <c r="I1172" i="12"/>
  <c r="AG1172" i="12" s="1"/>
  <c r="H1172" i="12"/>
  <c r="J1171" i="12"/>
  <c r="I1171" i="12"/>
  <c r="AG1171" i="12" s="1"/>
  <c r="H1171" i="12"/>
  <c r="J1170" i="12"/>
  <c r="I1170" i="12"/>
  <c r="AG1170" i="12" s="1"/>
  <c r="H1170" i="12"/>
  <c r="J1169" i="12"/>
  <c r="I1169" i="12"/>
  <c r="AG1169" i="12" s="1"/>
  <c r="H1169" i="12"/>
  <c r="J1168" i="12"/>
  <c r="I1168" i="12"/>
  <c r="AG1168" i="12" s="1"/>
  <c r="H1168" i="12"/>
  <c r="J1167" i="12"/>
  <c r="I1167" i="12"/>
  <c r="AG1167" i="12" s="1"/>
  <c r="H1167" i="12"/>
  <c r="J1166" i="12"/>
  <c r="I1166" i="12"/>
  <c r="AG1166" i="12" s="1"/>
  <c r="H1166" i="12"/>
  <c r="J1165" i="12"/>
  <c r="I1165" i="12"/>
  <c r="AG1165" i="12" s="1"/>
  <c r="H1165" i="12"/>
  <c r="J1164" i="12"/>
  <c r="I1164" i="12"/>
  <c r="AG1164" i="12" s="1"/>
  <c r="H1164" i="12"/>
  <c r="J1163" i="12"/>
  <c r="I1163" i="12"/>
  <c r="AG1163" i="12" s="1"/>
  <c r="H1163" i="12"/>
  <c r="J1162" i="12"/>
  <c r="I1162" i="12"/>
  <c r="AG1162" i="12" s="1"/>
  <c r="H1162" i="12"/>
  <c r="J1161" i="12"/>
  <c r="I1161" i="12"/>
  <c r="AG1161" i="12" s="1"/>
  <c r="H1161" i="12"/>
  <c r="J1160" i="12"/>
  <c r="I1160" i="12"/>
  <c r="AG1160" i="12" s="1"/>
  <c r="H1160" i="12"/>
  <c r="J1159" i="12"/>
  <c r="I1159" i="12"/>
  <c r="AG1159" i="12" s="1"/>
  <c r="H1159" i="12"/>
  <c r="J1158" i="12"/>
  <c r="I1158" i="12"/>
  <c r="AG1158" i="12" s="1"/>
  <c r="H1158" i="12"/>
  <c r="J1157" i="12"/>
  <c r="I1157" i="12"/>
  <c r="AG1157" i="12" s="1"/>
  <c r="H1157" i="12"/>
  <c r="J1156" i="12"/>
  <c r="I1156" i="12"/>
  <c r="AG1156" i="12" s="1"/>
  <c r="H1156" i="12"/>
  <c r="J1155" i="12"/>
  <c r="I1155" i="12"/>
  <c r="AG1155" i="12" s="1"/>
  <c r="H1155" i="12"/>
  <c r="J1154" i="12"/>
  <c r="I1154" i="12"/>
  <c r="AG1154" i="12" s="1"/>
  <c r="H1154" i="12"/>
  <c r="J1153" i="12"/>
  <c r="I1153" i="12"/>
  <c r="AG1153" i="12" s="1"/>
  <c r="H1153" i="12"/>
  <c r="J1152" i="12"/>
  <c r="I1152" i="12"/>
  <c r="AG1152" i="12" s="1"/>
  <c r="H1152" i="12"/>
  <c r="J1151" i="12"/>
  <c r="I1151" i="12"/>
  <c r="AG1151" i="12" s="1"/>
  <c r="H1151" i="12"/>
  <c r="J1150" i="12"/>
  <c r="I1150" i="12"/>
  <c r="AG1150" i="12" s="1"/>
  <c r="H1150" i="12"/>
  <c r="J1149" i="12"/>
  <c r="I1149" i="12"/>
  <c r="AG1149" i="12" s="1"/>
  <c r="H1149" i="12"/>
  <c r="J1148" i="12"/>
  <c r="I1148" i="12"/>
  <c r="AG1148" i="12" s="1"/>
  <c r="H1148" i="12"/>
  <c r="J1147" i="12"/>
  <c r="I1147" i="12"/>
  <c r="AG1147" i="12" s="1"/>
  <c r="H1147" i="12"/>
  <c r="J1146" i="12"/>
  <c r="I1146" i="12"/>
  <c r="AG1146" i="12" s="1"/>
  <c r="H1146" i="12"/>
  <c r="J1145" i="12"/>
  <c r="I1145" i="12"/>
  <c r="AG1145" i="12" s="1"/>
  <c r="H1145" i="12"/>
  <c r="J1144" i="12"/>
  <c r="I1144" i="12"/>
  <c r="AG1144" i="12" s="1"/>
  <c r="H1144" i="12"/>
  <c r="J1143" i="12"/>
  <c r="I1143" i="12"/>
  <c r="AG1143" i="12" s="1"/>
  <c r="H1143" i="12"/>
  <c r="J1142" i="12"/>
  <c r="I1142" i="12"/>
  <c r="AG1142" i="12" s="1"/>
  <c r="H1142" i="12"/>
  <c r="J1141" i="12"/>
  <c r="I1141" i="12"/>
  <c r="AG1141" i="12" s="1"/>
  <c r="H1141" i="12"/>
  <c r="J1140" i="12"/>
  <c r="I1140" i="12"/>
  <c r="AG1140" i="12" s="1"/>
  <c r="H1140" i="12"/>
  <c r="J1139" i="12"/>
  <c r="I1139" i="12"/>
  <c r="AG1139" i="12" s="1"/>
  <c r="H1139" i="12"/>
  <c r="J1138" i="12"/>
  <c r="I1138" i="12"/>
  <c r="AG1138" i="12" s="1"/>
  <c r="H1138" i="12"/>
  <c r="J1137" i="12"/>
  <c r="I1137" i="12"/>
  <c r="AG1137" i="12" s="1"/>
  <c r="H1137" i="12"/>
  <c r="J1136" i="12"/>
  <c r="I1136" i="12"/>
  <c r="AG1136" i="12" s="1"/>
  <c r="H1136" i="12"/>
  <c r="J1135" i="12"/>
  <c r="I1135" i="12"/>
  <c r="AG1135" i="12" s="1"/>
  <c r="H1135" i="12"/>
  <c r="J1134" i="12"/>
  <c r="I1134" i="12"/>
  <c r="AG1134" i="12" s="1"/>
  <c r="H1134" i="12"/>
  <c r="J1133" i="12"/>
  <c r="I1133" i="12"/>
  <c r="AG1133" i="12" s="1"/>
  <c r="H1133" i="12"/>
  <c r="J1132" i="12"/>
  <c r="I1132" i="12"/>
  <c r="AG1132" i="12" s="1"/>
  <c r="H1132" i="12"/>
  <c r="J1131" i="12"/>
  <c r="I1131" i="12"/>
  <c r="AG1131" i="12" s="1"/>
  <c r="H1131" i="12"/>
  <c r="J1130" i="12"/>
  <c r="I1130" i="12"/>
  <c r="AG1130" i="12" s="1"/>
  <c r="H1130" i="12"/>
  <c r="J1129" i="12"/>
  <c r="I1129" i="12"/>
  <c r="AG1129" i="12" s="1"/>
  <c r="H1129" i="12"/>
  <c r="J1128" i="12"/>
  <c r="I1128" i="12"/>
  <c r="AG1128" i="12" s="1"/>
  <c r="H1128" i="12"/>
  <c r="J1127" i="12"/>
  <c r="I1127" i="12"/>
  <c r="AG1127" i="12" s="1"/>
  <c r="H1127" i="12"/>
  <c r="J1126" i="12"/>
  <c r="I1126" i="12"/>
  <c r="AG1126" i="12" s="1"/>
  <c r="H1126" i="12"/>
  <c r="J1125" i="12"/>
  <c r="I1125" i="12"/>
  <c r="AG1125" i="12" s="1"/>
  <c r="H1125" i="12"/>
  <c r="J1124" i="12"/>
  <c r="I1124" i="12"/>
  <c r="AG1124" i="12" s="1"/>
  <c r="H1124" i="12"/>
  <c r="J1123" i="12"/>
  <c r="I1123" i="12"/>
  <c r="AG1123" i="12" s="1"/>
  <c r="H1123" i="12"/>
  <c r="J1122" i="12"/>
  <c r="I1122" i="12"/>
  <c r="AG1122" i="12" s="1"/>
  <c r="H1122" i="12"/>
  <c r="J1121" i="12"/>
  <c r="I1121" i="12"/>
  <c r="AG1121" i="12" s="1"/>
  <c r="H1121" i="12"/>
  <c r="J1120" i="12"/>
  <c r="I1120" i="12"/>
  <c r="AG1120" i="12" s="1"/>
  <c r="H1120" i="12"/>
  <c r="J1119" i="12"/>
  <c r="I1119" i="12"/>
  <c r="AG1119" i="12" s="1"/>
  <c r="H1119" i="12"/>
  <c r="J1118" i="12"/>
  <c r="I1118" i="12"/>
  <c r="AG1118" i="12" s="1"/>
  <c r="H1118" i="12"/>
  <c r="J1117" i="12"/>
  <c r="I1117" i="12"/>
  <c r="AG1117" i="12" s="1"/>
  <c r="H1117" i="12"/>
  <c r="J1116" i="12"/>
  <c r="I1116" i="12"/>
  <c r="AG1116" i="12" s="1"/>
  <c r="H1116" i="12"/>
  <c r="J1115" i="12"/>
  <c r="I1115" i="12"/>
  <c r="AG1115" i="12" s="1"/>
  <c r="H1115" i="12"/>
  <c r="J1114" i="12"/>
  <c r="I1114" i="12"/>
  <c r="AG1114" i="12" s="1"/>
  <c r="H1114" i="12"/>
  <c r="J1113" i="12"/>
  <c r="I1113" i="12"/>
  <c r="AG1113" i="12" s="1"/>
  <c r="H1113" i="12"/>
  <c r="J1112" i="12"/>
  <c r="I1112" i="12"/>
  <c r="AG1112" i="12" s="1"/>
  <c r="H1112" i="12"/>
  <c r="J1111" i="12"/>
  <c r="I1111" i="12"/>
  <c r="AG1111" i="12" s="1"/>
  <c r="H1111" i="12"/>
  <c r="J1110" i="12"/>
  <c r="I1110" i="12"/>
  <c r="AG1110" i="12" s="1"/>
  <c r="H1110" i="12"/>
  <c r="J1109" i="12"/>
  <c r="I1109" i="12"/>
  <c r="AG1109" i="12" s="1"/>
  <c r="H1109" i="12"/>
  <c r="J1108" i="12"/>
  <c r="I1108" i="12"/>
  <c r="AG1108" i="12" s="1"/>
  <c r="H1108" i="12"/>
  <c r="J1107" i="12"/>
  <c r="I1107" i="12"/>
  <c r="AG1107" i="12" s="1"/>
  <c r="H1107" i="12"/>
  <c r="J1106" i="12"/>
  <c r="I1106" i="12"/>
  <c r="AG1106" i="12" s="1"/>
  <c r="H1106" i="12"/>
  <c r="J1105" i="12"/>
  <c r="I1105" i="12"/>
  <c r="AG1105" i="12" s="1"/>
  <c r="H1105" i="12"/>
  <c r="J1104" i="12"/>
  <c r="I1104" i="12"/>
  <c r="AG1104" i="12" s="1"/>
  <c r="H1104" i="12"/>
  <c r="J1103" i="12"/>
  <c r="I1103" i="12"/>
  <c r="AG1103" i="12" s="1"/>
  <c r="H1103" i="12"/>
  <c r="J1102" i="12"/>
  <c r="I1102" i="12"/>
  <c r="AG1102" i="12" s="1"/>
  <c r="H1102" i="12"/>
  <c r="J1101" i="12"/>
  <c r="I1101" i="12"/>
  <c r="AG1101" i="12" s="1"/>
  <c r="H1101" i="12"/>
  <c r="J1100" i="12"/>
  <c r="I1100" i="12"/>
  <c r="AG1100" i="12" s="1"/>
  <c r="H1100" i="12"/>
  <c r="J1099" i="12"/>
  <c r="I1099" i="12"/>
  <c r="AG1099" i="12" s="1"/>
  <c r="H1099" i="12"/>
  <c r="J1098" i="12"/>
  <c r="I1098" i="12"/>
  <c r="AG1098" i="12" s="1"/>
  <c r="H1098" i="12"/>
  <c r="J1097" i="12"/>
  <c r="I1097" i="12"/>
  <c r="AG1097" i="12" s="1"/>
  <c r="H1097" i="12"/>
  <c r="J1096" i="12"/>
  <c r="I1096" i="12"/>
  <c r="AG1096" i="12" s="1"/>
  <c r="H1096" i="12"/>
  <c r="J1095" i="12"/>
  <c r="I1095" i="12"/>
  <c r="AG1095" i="12" s="1"/>
  <c r="H1095" i="12"/>
  <c r="J1094" i="12"/>
  <c r="I1094" i="12"/>
  <c r="AG1094" i="12" s="1"/>
  <c r="H1094" i="12"/>
  <c r="J1093" i="12"/>
  <c r="I1093" i="12"/>
  <c r="AG1093" i="12" s="1"/>
  <c r="H1093" i="12"/>
  <c r="J1092" i="12"/>
  <c r="I1092" i="12"/>
  <c r="AG1092" i="12" s="1"/>
  <c r="H1092" i="12"/>
  <c r="J1091" i="12"/>
  <c r="I1091" i="12"/>
  <c r="AG1091" i="12" s="1"/>
  <c r="H1091" i="12"/>
  <c r="J1090" i="12"/>
  <c r="I1090" i="12"/>
  <c r="AG1090" i="12" s="1"/>
  <c r="H1090" i="12"/>
  <c r="J1089" i="12"/>
  <c r="I1089" i="12"/>
  <c r="AG1089" i="12" s="1"/>
  <c r="H1089" i="12"/>
  <c r="J1088" i="12"/>
  <c r="I1088" i="12"/>
  <c r="AG1088" i="12" s="1"/>
  <c r="H1088" i="12"/>
  <c r="J1087" i="12"/>
  <c r="I1087" i="12"/>
  <c r="AG1087" i="12" s="1"/>
  <c r="H1087" i="12"/>
  <c r="J1086" i="12"/>
  <c r="I1086" i="12"/>
  <c r="AG1086" i="12" s="1"/>
  <c r="H1086" i="12"/>
  <c r="J1085" i="12"/>
  <c r="I1085" i="12"/>
  <c r="AG1085" i="12" s="1"/>
  <c r="H1085" i="12"/>
  <c r="J1084" i="12"/>
  <c r="I1084" i="12"/>
  <c r="AG1084" i="12" s="1"/>
  <c r="H1084" i="12"/>
  <c r="J1083" i="12"/>
  <c r="I1083" i="12"/>
  <c r="AG1083" i="12" s="1"/>
  <c r="H1083" i="12"/>
  <c r="J1082" i="12"/>
  <c r="I1082" i="12"/>
  <c r="AG1082" i="12" s="1"/>
  <c r="H1082" i="12"/>
  <c r="J1081" i="12"/>
  <c r="I1081" i="12"/>
  <c r="AG1081" i="12" s="1"/>
  <c r="H1081" i="12"/>
  <c r="J1080" i="12"/>
  <c r="I1080" i="12"/>
  <c r="AG1080" i="12" s="1"/>
  <c r="H1080" i="12"/>
  <c r="J1079" i="12"/>
  <c r="I1079" i="12"/>
  <c r="AG1079" i="12" s="1"/>
  <c r="H1079" i="12"/>
  <c r="J1078" i="12"/>
  <c r="I1078" i="12"/>
  <c r="AG1078" i="12" s="1"/>
  <c r="H1078" i="12"/>
  <c r="J1077" i="12"/>
  <c r="I1077" i="12"/>
  <c r="AG1077" i="12" s="1"/>
  <c r="H1077" i="12"/>
  <c r="J1076" i="12"/>
  <c r="I1076" i="12"/>
  <c r="AG1076" i="12" s="1"/>
  <c r="H1076" i="12"/>
  <c r="J1075" i="12"/>
  <c r="I1075" i="12"/>
  <c r="AG1075" i="12" s="1"/>
  <c r="H1075" i="12"/>
  <c r="J1074" i="12"/>
  <c r="I1074" i="12"/>
  <c r="AG1074" i="12" s="1"/>
  <c r="H1074" i="12"/>
  <c r="J1073" i="12"/>
  <c r="I1073" i="12"/>
  <c r="AG1073" i="12" s="1"/>
  <c r="H1073" i="12"/>
  <c r="J1072" i="12"/>
  <c r="I1072" i="12"/>
  <c r="AG1072" i="12" s="1"/>
  <c r="H1072" i="12"/>
  <c r="J1071" i="12"/>
  <c r="I1071" i="12"/>
  <c r="AG1071" i="12" s="1"/>
  <c r="H1071" i="12"/>
  <c r="J1070" i="12"/>
  <c r="I1070" i="12"/>
  <c r="AG1070" i="12" s="1"/>
  <c r="H1070" i="12"/>
  <c r="J1069" i="12"/>
  <c r="I1069" i="12"/>
  <c r="AG1069" i="12" s="1"/>
  <c r="H1069" i="12"/>
  <c r="J1068" i="12"/>
  <c r="I1068" i="12"/>
  <c r="AG1068" i="12" s="1"/>
  <c r="H1068" i="12"/>
  <c r="J1067" i="12"/>
  <c r="I1067" i="12"/>
  <c r="AG1067" i="12" s="1"/>
  <c r="H1067" i="12"/>
  <c r="J1066" i="12"/>
  <c r="I1066" i="12"/>
  <c r="AG1066" i="12" s="1"/>
  <c r="H1066" i="12"/>
  <c r="J1065" i="12"/>
  <c r="I1065" i="12"/>
  <c r="AG1065" i="12" s="1"/>
  <c r="H1065" i="12"/>
  <c r="J1064" i="12"/>
  <c r="I1064" i="12"/>
  <c r="AG1064" i="12" s="1"/>
  <c r="H1064" i="12"/>
  <c r="J1063" i="12"/>
  <c r="I1063" i="12"/>
  <c r="AG1063" i="12" s="1"/>
  <c r="H1063" i="12"/>
  <c r="J1062" i="12"/>
  <c r="I1062" i="12"/>
  <c r="AG1062" i="12" s="1"/>
  <c r="H1062" i="12"/>
  <c r="J1061" i="12"/>
  <c r="I1061" i="12"/>
  <c r="AG1061" i="12" s="1"/>
  <c r="H1061" i="12"/>
  <c r="J1060" i="12"/>
  <c r="I1060" i="12"/>
  <c r="AG1060" i="12" s="1"/>
  <c r="H1060" i="12"/>
  <c r="J1059" i="12"/>
  <c r="I1059" i="12"/>
  <c r="AG1059" i="12" s="1"/>
  <c r="H1059" i="12"/>
  <c r="J1058" i="12"/>
  <c r="I1058" i="12"/>
  <c r="AG1058" i="12" s="1"/>
  <c r="H1058" i="12"/>
  <c r="J1057" i="12"/>
  <c r="I1057" i="12"/>
  <c r="AG1057" i="12" s="1"/>
  <c r="H1057" i="12"/>
  <c r="J1056" i="12"/>
  <c r="I1056" i="12"/>
  <c r="AG1056" i="12" s="1"/>
  <c r="H1056" i="12"/>
  <c r="J1055" i="12"/>
  <c r="I1055" i="12"/>
  <c r="AG1055" i="12" s="1"/>
  <c r="H1055" i="12"/>
  <c r="J1054" i="12"/>
  <c r="I1054" i="12"/>
  <c r="AG1054" i="12" s="1"/>
  <c r="H1054" i="12"/>
  <c r="J1053" i="12"/>
  <c r="I1053" i="12"/>
  <c r="AG1053" i="12" s="1"/>
  <c r="H1053" i="12"/>
  <c r="J1052" i="12"/>
  <c r="I1052" i="12"/>
  <c r="AG1052" i="12" s="1"/>
  <c r="H1052" i="12"/>
  <c r="J1051" i="12"/>
  <c r="I1051" i="12"/>
  <c r="AG1051" i="12" s="1"/>
  <c r="H1051" i="12"/>
  <c r="J1050" i="12"/>
  <c r="I1050" i="12"/>
  <c r="AG1050" i="12" s="1"/>
  <c r="H1050" i="12"/>
  <c r="J1049" i="12"/>
  <c r="I1049" i="12"/>
  <c r="AG1049" i="12" s="1"/>
  <c r="H1049" i="12"/>
  <c r="J1048" i="12"/>
  <c r="I1048" i="12"/>
  <c r="AG1048" i="12" s="1"/>
  <c r="H1048" i="12"/>
  <c r="J1047" i="12"/>
  <c r="I1047" i="12"/>
  <c r="AG1047" i="12" s="1"/>
  <c r="H1047" i="12"/>
  <c r="J1046" i="12"/>
  <c r="I1046" i="12"/>
  <c r="AG1046" i="12" s="1"/>
  <c r="H1046" i="12"/>
  <c r="J1045" i="12"/>
  <c r="I1045" i="12"/>
  <c r="AG1045" i="12" s="1"/>
  <c r="H1045" i="12"/>
  <c r="J1044" i="12"/>
  <c r="I1044" i="12"/>
  <c r="AG1044" i="12" s="1"/>
  <c r="H1044" i="12"/>
  <c r="J1043" i="12"/>
  <c r="I1043" i="12"/>
  <c r="AG1043" i="12" s="1"/>
  <c r="H1043" i="12"/>
  <c r="J1042" i="12"/>
  <c r="I1042" i="12"/>
  <c r="AG1042" i="12" s="1"/>
  <c r="H1042" i="12"/>
  <c r="J1041" i="12"/>
  <c r="I1041" i="12"/>
  <c r="AG1041" i="12" s="1"/>
  <c r="H1041" i="12"/>
  <c r="J1040" i="12"/>
  <c r="I1040" i="12"/>
  <c r="AG1040" i="12" s="1"/>
  <c r="H1040" i="12"/>
  <c r="J1039" i="12"/>
  <c r="I1039" i="12"/>
  <c r="AG1039" i="12" s="1"/>
  <c r="H1039" i="12"/>
  <c r="J1038" i="12"/>
  <c r="I1038" i="12"/>
  <c r="AG1038" i="12" s="1"/>
  <c r="H1038" i="12"/>
  <c r="J1037" i="12"/>
  <c r="I1037" i="12"/>
  <c r="AG1037" i="12" s="1"/>
  <c r="H1037" i="12"/>
  <c r="J1036" i="12"/>
  <c r="I1036" i="12"/>
  <c r="AG1036" i="12" s="1"/>
  <c r="H1036" i="12"/>
  <c r="J1035" i="12"/>
  <c r="I1035" i="12"/>
  <c r="AG1035" i="12" s="1"/>
  <c r="H1035" i="12"/>
  <c r="J1034" i="12"/>
  <c r="I1034" i="12"/>
  <c r="AG1034" i="12" s="1"/>
  <c r="H1034" i="12"/>
  <c r="J1033" i="12"/>
  <c r="I1033" i="12"/>
  <c r="AG1033" i="12" s="1"/>
  <c r="H1033" i="12"/>
  <c r="J1032" i="12"/>
  <c r="I1032" i="12"/>
  <c r="AG1032" i="12" s="1"/>
  <c r="H1032" i="12"/>
  <c r="J1031" i="12"/>
  <c r="I1031" i="12"/>
  <c r="AG1031" i="12" s="1"/>
  <c r="H1031" i="12"/>
  <c r="J1030" i="12"/>
  <c r="I1030" i="12"/>
  <c r="AG1030" i="12" s="1"/>
  <c r="H1030" i="12"/>
  <c r="J1029" i="12"/>
  <c r="I1029" i="12"/>
  <c r="AG1029" i="12" s="1"/>
  <c r="H1029" i="12"/>
  <c r="J1028" i="12"/>
  <c r="I1028" i="12"/>
  <c r="AG1028" i="12" s="1"/>
  <c r="H1028" i="12"/>
  <c r="J1027" i="12"/>
  <c r="I1027" i="12"/>
  <c r="AG1027" i="12" s="1"/>
  <c r="H1027" i="12"/>
  <c r="J1026" i="12"/>
  <c r="I1026" i="12"/>
  <c r="AG1026" i="12" s="1"/>
  <c r="H1026" i="12"/>
  <c r="J1025" i="12"/>
  <c r="I1025" i="12"/>
  <c r="AG1025" i="12" s="1"/>
  <c r="H1025" i="12"/>
  <c r="J1024" i="12"/>
  <c r="I1024" i="12"/>
  <c r="AG1024" i="12" s="1"/>
  <c r="H1024" i="12"/>
  <c r="J1023" i="12"/>
  <c r="I1023" i="12"/>
  <c r="AG1023" i="12" s="1"/>
  <c r="H1023" i="12"/>
  <c r="J1022" i="12"/>
  <c r="I1022" i="12"/>
  <c r="AG1022" i="12" s="1"/>
  <c r="H1022" i="12"/>
  <c r="J1021" i="12"/>
  <c r="I1021" i="12"/>
  <c r="AG1021" i="12" s="1"/>
  <c r="H1021" i="12"/>
  <c r="J1020" i="12"/>
  <c r="I1020" i="12"/>
  <c r="AG1020" i="12" s="1"/>
  <c r="H1020" i="12"/>
  <c r="J1019" i="12"/>
  <c r="I1019" i="12"/>
  <c r="AG1019" i="12" s="1"/>
  <c r="H1019" i="12"/>
  <c r="J1018" i="12"/>
  <c r="I1018" i="12"/>
  <c r="AG1018" i="12" s="1"/>
  <c r="H1018" i="12"/>
  <c r="J1017" i="12"/>
  <c r="I1017" i="12"/>
  <c r="AG1017" i="12" s="1"/>
  <c r="H1017" i="12"/>
  <c r="J1016" i="12"/>
  <c r="I1016" i="12"/>
  <c r="AG1016" i="12" s="1"/>
  <c r="H1016" i="12"/>
  <c r="J1015" i="12"/>
  <c r="I1015" i="12"/>
  <c r="AG1015" i="12" s="1"/>
  <c r="H1015" i="12"/>
  <c r="J1014" i="12"/>
  <c r="I1014" i="12"/>
  <c r="AG1014" i="12" s="1"/>
  <c r="H1014" i="12"/>
  <c r="J1013" i="12"/>
  <c r="I1013" i="12"/>
  <c r="AG1013" i="12" s="1"/>
  <c r="H1013" i="12"/>
  <c r="J1012" i="12"/>
  <c r="I1012" i="12"/>
  <c r="AG1012" i="12" s="1"/>
  <c r="H1012" i="12"/>
  <c r="J1011" i="12"/>
  <c r="I1011" i="12"/>
  <c r="AG1011" i="12" s="1"/>
  <c r="H1011" i="12"/>
  <c r="J1010" i="12"/>
  <c r="I1010" i="12"/>
  <c r="AG1010" i="12" s="1"/>
  <c r="H1010" i="12"/>
  <c r="J1009" i="12"/>
  <c r="I1009" i="12"/>
  <c r="AG1009" i="12" s="1"/>
  <c r="H1009" i="12"/>
  <c r="J1008" i="12"/>
  <c r="I1008" i="12"/>
  <c r="AG1008" i="12" s="1"/>
  <c r="H1008" i="12"/>
  <c r="J1007" i="12"/>
  <c r="I1007" i="12"/>
  <c r="AG1007" i="12" s="1"/>
  <c r="H1007" i="12"/>
  <c r="J1006" i="12"/>
  <c r="I1006" i="12"/>
  <c r="AG1006" i="12" s="1"/>
  <c r="H1006" i="12"/>
  <c r="J1005" i="12"/>
  <c r="I1005" i="12"/>
  <c r="AG1005" i="12" s="1"/>
  <c r="H1005" i="12"/>
  <c r="J1004" i="12"/>
  <c r="I1004" i="12"/>
  <c r="AG1004" i="12" s="1"/>
  <c r="H1004" i="12"/>
  <c r="J1003" i="12"/>
  <c r="I1003" i="12"/>
  <c r="AG1003" i="12" s="1"/>
  <c r="H1003" i="12"/>
  <c r="J1002" i="12"/>
  <c r="I1002" i="12"/>
  <c r="AG1002" i="12" s="1"/>
  <c r="H1002" i="12"/>
  <c r="J1001" i="12"/>
  <c r="I1001" i="12"/>
  <c r="AG1001" i="12" s="1"/>
  <c r="H1001" i="12"/>
  <c r="J1000" i="12"/>
  <c r="I1000" i="12"/>
  <c r="AG1000" i="12" s="1"/>
  <c r="H1000" i="12"/>
  <c r="J999" i="12"/>
  <c r="I999" i="12"/>
  <c r="AG999" i="12" s="1"/>
  <c r="H999" i="12"/>
  <c r="J998" i="12"/>
  <c r="I998" i="12"/>
  <c r="AG998" i="12" s="1"/>
  <c r="H998" i="12"/>
  <c r="J997" i="12"/>
  <c r="I997" i="12"/>
  <c r="AG997" i="12" s="1"/>
  <c r="H997" i="12"/>
  <c r="J996" i="12"/>
  <c r="I996" i="12"/>
  <c r="AG996" i="12" s="1"/>
  <c r="H996" i="12"/>
  <c r="J995" i="12"/>
  <c r="I995" i="12"/>
  <c r="AG995" i="12" s="1"/>
  <c r="H995" i="12"/>
  <c r="J994" i="12"/>
  <c r="I994" i="12"/>
  <c r="AG994" i="12" s="1"/>
  <c r="H994" i="12"/>
  <c r="J993" i="12"/>
  <c r="I993" i="12"/>
  <c r="AG993" i="12" s="1"/>
  <c r="H993" i="12"/>
  <c r="J992" i="12"/>
  <c r="I992" i="12"/>
  <c r="AG992" i="12" s="1"/>
  <c r="H992" i="12"/>
  <c r="J991" i="12"/>
  <c r="I991" i="12"/>
  <c r="AG991" i="12" s="1"/>
  <c r="H991" i="12"/>
  <c r="J990" i="12"/>
  <c r="I990" i="12"/>
  <c r="AG990" i="12" s="1"/>
  <c r="H990" i="12"/>
  <c r="J989" i="12"/>
  <c r="I989" i="12"/>
  <c r="AG989" i="12" s="1"/>
  <c r="H989" i="12"/>
  <c r="J988" i="12"/>
  <c r="I988" i="12"/>
  <c r="AG988" i="12" s="1"/>
  <c r="H988" i="12"/>
  <c r="J987" i="12"/>
  <c r="I987" i="12"/>
  <c r="AG987" i="12" s="1"/>
  <c r="H987" i="12"/>
  <c r="J986" i="12"/>
  <c r="I986" i="12"/>
  <c r="AG986" i="12" s="1"/>
  <c r="H986" i="12"/>
  <c r="J985" i="12"/>
  <c r="I985" i="12"/>
  <c r="AG985" i="12" s="1"/>
  <c r="H985" i="12"/>
  <c r="J984" i="12"/>
  <c r="I984" i="12"/>
  <c r="AG984" i="12" s="1"/>
  <c r="H984" i="12"/>
  <c r="J983" i="12"/>
  <c r="I983" i="12"/>
  <c r="AG983" i="12" s="1"/>
  <c r="H983" i="12"/>
  <c r="J982" i="12"/>
  <c r="I982" i="12"/>
  <c r="AG982" i="12" s="1"/>
  <c r="H982" i="12"/>
  <c r="J981" i="12"/>
  <c r="I981" i="12"/>
  <c r="AG981" i="12" s="1"/>
  <c r="H981" i="12"/>
  <c r="J980" i="12"/>
  <c r="I980" i="12"/>
  <c r="AG980" i="12" s="1"/>
  <c r="H980" i="12"/>
  <c r="J979" i="12"/>
  <c r="I979" i="12"/>
  <c r="AG979" i="12" s="1"/>
  <c r="H979" i="12"/>
  <c r="J978" i="12"/>
  <c r="I978" i="12"/>
  <c r="AG978" i="12" s="1"/>
  <c r="H978" i="12"/>
  <c r="J977" i="12"/>
  <c r="I977" i="12"/>
  <c r="AG977" i="12" s="1"/>
  <c r="H977" i="12"/>
  <c r="J976" i="12"/>
  <c r="I976" i="12"/>
  <c r="AG976" i="12" s="1"/>
  <c r="H976" i="12"/>
  <c r="J975" i="12"/>
  <c r="I975" i="12"/>
  <c r="AG975" i="12" s="1"/>
  <c r="H975" i="12"/>
  <c r="J974" i="12"/>
  <c r="I974" i="12"/>
  <c r="AG974" i="12" s="1"/>
  <c r="H974" i="12"/>
  <c r="J973" i="12"/>
  <c r="I973" i="12"/>
  <c r="AG973" i="12" s="1"/>
  <c r="H973" i="12"/>
  <c r="J972" i="12"/>
  <c r="I972" i="12"/>
  <c r="AG972" i="12" s="1"/>
  <c r="H972" i="12"/>
  <c r="J971" i="12"/>
  <c r="I971" i="12"/>
  <c r="AG971" i="12" s="1"/>
  <c r="H971" i="12"/>
  <c r="J970" i="12"/>
  <c r="I970" i="12"/>
  <c r="AG970" i="12" s="1"/>
  <c r="H970" i="12"/>
  <c r="J969" i="12"/>
  <c r="I969" i="12"/>
  <c r="AG969" i="12" s="1"/>
  <c r="H969" i="12"/>
  <c r="J968" i="12"/>
  <c r="I968" i="12"/>
  <c r="AG968" i="12" s="1"/>
  <c r="H968" i="12"/>
  <c r="J967" i="12"/>
  <c r="I967" i="12"/>
  <c r="AG967" i="12" s="1"/>
  <c r="H967" i="12"/>
  <c r="J966" i="12"/>
  <c r="I966" i="12"/>
  <c r="AG966" i="12" s="1"/>
  <c r="H966" i="12"/>
  <c r="J965" i="12"/>
  <c r="I965" i="12"/>
  <c r="AG965" i="12" s="1"/>
  <c r="H965" i="12"/>
  <c r="J964" i="12"/>
  <c r="I964" i="12"/>
  <c r="AG964" i="12" s="1"/>
  <c r="H964" i="12"/>
  <c r="J963" i="12"/>
  <c r="I963" i="12"/>
  <c r="AG963" i="12" s="1"/>
  <c r="H963" i="12"/>
  <c r="J962" i="12"/>
  <c r="I962" i="12"/>
  <c r="AG962" i="12" s="1"/>
  <c r="H962" i="12"/>
  <c r="J961" i="12"/>
  <c r="I961" i="12"/>
  <c r="AG961" i="12" s="1"/>
  <c r="H961" i="12"/>
  <c r="J960" i="12"/>
  <c r="I960" i="12"/>
  <c r="AG960" i="12" s="1"/>
  <c r="H960" i="12"/>
  <c r="J959" i="12"/>
  <c r="I959" i="12"/>
  <c r="AG959" i="12" s="1"/>
  <c r="H959" i="12"/>
  <c r="J958" i="12"/>
  <c r="I958" i="12"/>
  <c r="AG958" i="12" s="1"/>
  <c r="H958" i="12"/>
  <c r="J957" i="12"/>
  <c r="I957" i="12"/>
  <c r="AG957" i="12" s="1"/>
  <c r="H957" i="12"/>
  <c r="J956" i="12"/>
  <c r="I956" i="12"/>
  <c r="AG956" i="12" s="1"/>
  <c r="H956" i="12"/>
  <c r="J955" i="12"/>
  <c r="I955" i="12"/>
  <c r="AG955" i="12" s="1"/>
  <c r="H955" i="12"/>
  <c r="J954" i="12"/>
  <c r="I954" i="12"/>
  <c r="AG954" i="12" s="1"/>
  <c r="H954" i="12"/>
  <c r="J953" i="12"/>
  <c r="I953" i="12"/>
  <c r="AG953" i="12" s="1"/>
  <c r="H953" i="12"/>
  <c r="J952" i="12"/>
  <c r="I952" i="12"/>
  <c r="AG952" i="12" s="1"/>
  <c r="H952" i="12"/>
  <c r="J951" i="12"/>
  <c r="I951" i="12"/>
  <c r="AG951" i="12" s="1"/>
  <c r="H951" i="12"/>
  <c r="J950" i="12"/>
  <c r="I950" i="12"/>
  <c r="AG950" i="12" s="1"/>
  <c r="H950" i="12"/>
  <c r="J949" i="12"/>
  <c r="I949" i="12"/>
  <c r="AG949" i="12" s="1"/>
  <c r="H949" i="12"/>
  <c r="J948" i="12"/>
  <c r="I948" i="12"/>
  <c r="AG948" i="12" s="1"/>
  <c r="H948" i="12"/>
  <c r="J947" i="12"/>
  <c r="I947" i="12"/>
  <c r="AG947" i="12" s="1"/>
  <c r="H947" i="12"/>
  <c r="J946" i="12"/>
  <c r="I946" i="12"/>
  <c r="AG946" i="12" s="1"/>
  <c r="H946" i="12"/>
  <c r="J945" i="12"/>
  <c r="I945" i="12"/>
  <c r="AG945" i="12" s="1"/>
  <c r="H945" i="12"/>
  <c r="J944" i="12"/>
  <c r="I944" i="12"/>
  <c r="AG944" i="12" s="1"/>
  <c r="H944" i="12"/>
  <c r="J943" i="12"/>
  <c r="I943" i="12"/>
  <c r="AG943" i="12" s="1"/>
  <c r="H943" i="12"/>
  <c r="J942" i="12"/>
  <c r="I942" i="12"/>
  <c r="AG942" i="12" s="1"/>
  <c r="H942" i="12"/>
  <c r="J941" i="12"/>
  <c r="I941" i="12"/>
  <c r="AG941" i="12" s="1"/>
  <c r="H941" i="12"/>
  <c r="J940" i="12"/>
  <c r="I940" i="12"/>
  <c r="AG940" i="12" s="1"/>
  <c r="H940" i="12"/>
  <c r="J939" i="12"/>
  <c r="I939" i="12"/>
  <c r="AG939" i="12" s="1"/>
  <c r="H939" i="12"/>
  <c r="J938" i="12"/>
  <c r="I938" i="12"/>
  <c r="AG938" i="12" s="1"/>
  <c r="H938" i="12"/>
  <c r="J937" i="12"/>
  <c r="I937" i="12"/>
  <c r="AG937" i="12" s="1"/>
  <c r="H937" i="12"/>
  <c r="J936" i="12"/>
  <c r="I936" i="12"/>
  <c r="AG936" i="12" s="1"/>
  <c r="H936" i="12"/>
  <c r="J935" i="12"/>
  <c r="I935" i="12"/>
  <c r="AG935" i="12" s="1"/>
  <c r="H935" i="12"/>
  <c r="J934" i="12"/>
  <c r="I934" i="12"/>
  <c r="AG934" i="12" s="1"/>
  <c r="H934" i="12"/>
  <c r="J933" i="12"/>
  <c r="I933" i="12"/>
  <c r="AG933" i="12" s="1"/>
  <c r="H933" i="12"/>
  <c r="J932" i="12"/>
  <c r="I932" i="12"/>
  <c r="AG932" i="12" s="1"/>
  <c r="H932" i="12"/>
  <c r="J931" i="12"/>
  <c r="I931" i="12"/>
  <c r="AG931" i="12" s="1"/>
  <c r="H931" i="12"/>
  <c r="J930" i="12"/>
  <c r="I930" i="12"/>
  <c r="AG930" i="12" s="1"/>
  <c r="H930" i="12"/>
  <c r="J929" i="12"/>
  <c r="I929" i="12"/>
  <c r="AG929" i="12" s="1"/>
  <c r="H929" i="12"/>
  <c r="J928" i="12"/>
  <c r="I928" i="12"/>
  <c r="AG928" i="12" s="1"/>
  <c r="H928" i="12"/>
  <c r="J927" i="12"/>
  <c r="I927" i="12"/>
  <c r="AG927" i="12" s="1"/>
  <c r="H927" i="12"/>
  <c r="J926" i="12"/>
  <c r="I926" i="12"/>
  <c r="AG926" i="12" s="1"/>
  <c r="H926" i="12"/>
  <c r="J925" i="12"/>
  <c r="I925" i="12"/>
  <c r="AG925" i="12" s="1"/>
  <c r="H925" i="12"/>
  <c r="J924" i="12"/>
  <c r="I924" i="12"/>
  <c r="AG924" i="12" s="1"/>
  <c r="H924" i="12"/>
  <c r="J923" i="12"/>
  <c r="I923" i="12"/>
  <c r="AG923" i="12" s="1"/>
  <c r="H923" i="12"/>
  <c r="J922" i="12"/>
  <c r="I922" i="12"/>
  <c r="AG922" i="12" s="1"/>
  <c r="H922" i="12"/>
  <c r="J921" i="12"/>
  <c r="I921" i="12"/>
  <c r="AG921" i="12" s="1"/>
  <c r="H921" i="12"/>
  <c r="J920" i="12"/>
  <c r="I920" i="12"/>
  <c r="AG920" i="12" s="1"/>
  <c r="H920" i="12"/>
  <c r="J919" i="12"/>
  <c r="I919" i="12"/>
  <c r="AG919" i="12" s="1"/>
  <c r="H919" i="12"/>
  <c r="J918" i="12"/>
  <c r="I918" i="12"/>
  <c r="AG918" i="12" s="1"/>
  <c r="H918" i="12"/>
  <c r="J917" i="12"/>
  <c r="I917" i="12"/>
  <c r="AG917" i="12" s="1"/>
  <c r="H917" i="12"/>
  <c r="J916" i="12"/>
  <c r="I916" i="12"/>
  <c r="AG916" i="12" s="1"/>
  <c r="H916" i="12"/>
  <c r="J915" i="12"/>
  <c r="I915" i="12"/>
  <c r="AG915" i="12" s="1"/>
  <c r="H915" i="12"/>
  <c r="J914" i="12"/>
  <c r="I914" i="12"/>
  <c r="AG914" i="12" s="1"/>
  <c r="H914" i="12"/>
  <c r="J913" i="12"/>
  <c r="I913" i="12"/>
  <c r="AG913" i="12" s="1"/>
  <c r="H913" i="12"/>
  <c r="J912" i="12"/>
  <c r="I912" i="12"/>
  <c r="AG912" i="12" s="1"/>
  <c r="H912" i="12"/>
  <c r="J911" i="12"/>
  <c r="I911" i="12"/>
  <c r="AG911" i="12" s="1"/>
  <c r="H911" i="12"/>
  <c r="J910" i="12"/>
  <c r="I910" i="12"/>
  <c r="AG910" i="12" s="1"/>
  <c r="H910" i="12"/>
  <c r="J909" i="12"/>
  <c r="I909" i="12"/>
  <c r="AG909" i="12" s="1"/>
  <c r="H909" i="12"/>
  <c r="J908" i="12"/>
  <c r="I908" i="12"/>
  <c r="AG908" i="12" s="1"/>
  <c r="H908" i="12"/>
  <c r="J907" i="12"/>
  <c r="I907" i="12"/>
  <c r="AG907" i="12" s="1"/>
  <c r="H907" i="12"/>
  <c r="J906" i="12"/>
  <c r="I906" i="12"/>
  <c r="AG906" i="12" s="1"/>
  <c r="H906" i="12"/>
  <c r="J905" i="12"/>
  <c r="I905" i="12"/>
  <c r="AG905" i="12" s="1"/>
  <c r="H905" i="12"/>
  <c r="J904" i="12"/>
  <c r="I904" i="12"/>
  <c r="AG904" i="12" s="1"/>
  <c r="H904" i="12"/>
  <c r="J903" i="12"/>
  <c r="I903" i="12"/>
  <c r="AG903" i="12" s="1"/>
  <c r="H903" i="12"/>
  <c r="J902" i="12"/>
  <c r="I902" i="12"/>
  <c r="AG902" i="12" s="1"/>
  <c r="H902" i="12"/>
  <c r="J901" i="12"/>
  <c r="I901" i="12"/>
  <c r="AG901" i="12" s="1"/>
  <c r="H901" i="12"/>
  <c r="J900" i="12"/>
  <c r="I900" i="12"/>
  <c r="AG900" i="12" s="1"/>
  <c r="H900" i="12"/>
  <c r="J899" i="12"/>
  <c r="I899" i="12"/>
  <c r="AG899" i="12" s="1"/>
  <c r="H899" i="12"/>
  <c r="J898" i="12"/>
  <c r="I898" i="12"/>
  <c r="AG898" i="12" s="1"/>
  <c r="H898" i="12"/>
  <c r="J897" i="12"/>
  <c r="I897" i="12"/>
  <c r="AG897" i="12" s="1"/>
  <c r="H897" i="12"/>
  <c r="J896" i="12"/>
  <c r="I896" i="12"/>
  <c r="AG896" i="12" s="1"/>
  <c r="H896" i="12"/>
  <c r="J895" i="12"/>
  <c r="I895" i="12"/>
  <c r="AG895" i="12" s="1"/>
  <c r="H895" i="12"/>
  <c r="J894" i="12"/>
  <c r="I894" i="12"/>
  <c r="AG894" i="12" s="1"/>
  <c r="H894" i="12"/>
  <c r="J893" i="12"/>
  <c r="I893" i="12"/>
  <c r="AG893" i="12" s="1"/>
  <c r="H893" i="12"/>
  <c r="J892" i="12"/>
  <c r="I892" i="12"/>
  <c r="AG892" i="12" s="1"/>
  <c r="H892" i="12"/>
  <c r="J891" i="12"/>
  <c r="I891" i="12"/>
  <c r="AG891" i="12" s="1"/>
  <c r="H891" i="12"/>
  <c r="J890" i="12"/>
  <c r="I890" i="12"/>
  <c r="AG890" i="12" s="1"/>
  <c r="H890" i="12"/>
  <c r="J889" i="12"/>
  <c r="I889" i="12"/>
  <c r="AG889" i="12" s="1"/>
  <c r="H889" i="12"/>
  <c r="J888" i="12"/>
  <c r="I888" i="12"/>
  <c r="AG888" i="12" s="1"/>
  <c r="H888" i="12"/>
  <c r="J887" i="12"/>
  <c r="I887" i="12"/>
  <c r="AG887" i="12" s="1"/>
  <c r="H887" i="12"/>
  <c r="J886" i="12"/>
  <c r="I886" i="12"/>
  <c r="AG886" i="12" s="1"/>
  <c r="H886" i="12"/>
  <c r="J885" i="12"/>
  <c r="I885" i="12"/>
  <c r="AG885" i="12" s="1"/>
  <c r="H885" i="12"/>
  <c r="J884" i="12"/>
  <c r="I884" i="12"/>
  <c r="AG884" i="12" s="1"/>
  <c r="H884" i="12"/>
  <c r="J883" i="12"/>
  <c r="I883" i="12"/>
  <c r="AG883" i="12" s="1"/>
  <c r="H883" i="12"/>
  <c r="J882" i="12"/>
  <c r="I882" i="12"/>
  <c r="AG882" i="12" s="1"/>
  <c r="H882" i="12"/>
  <c r="J881" i="12"/>
  <c r="I881" i="12"/>
  <c r="AG881" i="12" s="1"/>
  <c r="H881" i="12"/>
  <c r="J880" i="12"/>
  <c r="I880" i="12"/>
  <c r="AG880" i="12" s="1"/>
  <c r="H880" i="12"/>
  <c r="J879" i="12"/>
  <c r="I879" i="12"/>
  <c r="AG879" i="12" s="1"/>
  <c r="H879" i="12"/>
  <c r="J878" i="12"/>
  <c r="I878" i="12"/>
  <c r="AG878" i="12" s="1"/>
  <c r="H878" i="12"/>
  <c r="J877" i="12"/>
  <c r="I877" i="12"/>
  <c r="AG877" i="12" s="1"/>
  <c r="H877" i="12"/>
  <c r="J876" i="12"/>
  <c r="I876" i="12"/>
  <c r="AG876" i="12" s="1"/>
  <c r="H876" i="12"/>
  <c r="J875" i="12"/>
  <c r="I875" i="12"/>
  <c r="AG875" i="12" s="1"/>
  <c r="H875" i="12"/>
  <c r="J874" i="12"/>
  <c r="I874" i="12"/>
  <c r="AG874" i="12" s="1"/>
  <c r="H874" i="12"/>
  <c r="J873" i="12"/>
  <c r="I873" i="12"/>
  <c r="AG873" i="12" s="1"/>
  <c r="H873" i="12"/>
  <c r="J872" i="12"/>
  <c r="I872" i="12"/>
  <c r="AG872" i="12" s="1"/>
  <c r="H872" i="12"/>
  <c r="J871" i="12"/>
  <c r="I871" i="12"/>
  <c r="AG871" i="12" s="1"/>
  <c r="H871" i="12"/>
  <c r="J870" i="12"/>
  <c r="I870" i="12"/>
  <c r="AG870" i="12" s="1"/>
  <c r="H870" i="12"/>
  <c r="J869" i="12"/>
  <c r="I869" i="12"/>
  <c r="AG869" i="12" s="1"/>
  <c r="H869" i="12"/>
  <c r="J868" i="12"/>
  <c r="I868" i="12"/>
  <c r="AG868" i="12" s="1"/>
  <c r="H868" i="12"/>
  <c r="J867" i="12"/>
  <c r="I867" i="12"/>
  <c r="AG867" i="12" s="1"/>
  <c r="H867" i="12"/>
  <c r="J866" i="12"/>
  <c r="I866" i="12"/>
  <c r="AG866" i="12" s="1"/>
  <c r="H866" i="12"/>
  <c r="J865" i="12"/>
  <c r="I865" i="12"/>
  <c r="AG865" i="12" s="1"/>
  <c r="H865" i="12"/>
  <c r="J864" i="12"/>
  <c r="I864" i="12"/>
  <c r="AG864" i="12" s="1"/>
  <c r="H864" i="12"/>
  <c r="J863" i="12"/>
  <c r="I863" i="12"/>
  <c r="AG863" i="12" s="1"/>
  <c r="H863" i="12"/>
  <c r="J862" i="12"/>
  <c r="I862" i="12"/>
  <c r="AG862" i="12" s="1"/>
  <c r="H862" i="12"/>
  <c r="J861" i="12"/>
  <c r="I861" i="12"/>
  <c r="AG861" i="12" s="1"/>
  <c r="H861" i="12"/>
  <c r="J860" i="12"/>
  <c r="I860" i="12"/>
  <c r="AG860" i="12" s="1"/>
  <c r="H860" i="12"/>
  <c r="J859" i="12"/>
  <c r="I859" i="12"/>
  <c r="AG859" i="12" s="1"/>
  <c r="H859" i="12"/>
  <c r="J858" i="12"/>
  <c r="I858" i="12"/>
  <c r="AG858" i="12" s="1"/>
  <c r="H858" i="12"/>
  <c r="J857" i="12"/>
  <c r="I857" i="12"/>
  <c r="AG857" i="12" s="1"/>
  <c r="H857" i="12"/>
  <c r="J856" i="12"/>
  <c r="I856" i="12"/>
  <c r="AG856" i="12" s="1"/>
  <c r="H856" i="12"/>
  <c r="J855" i="12"/>
  <c r="I855" i="12"/>
  <c r="AG855" i="12" s="1"/>
  <c r="H855" i="12"/>
  <c r="J854" i="12"/>
  <c r="I854" i="12"/>
  <c r="AG854" i="12" s="1"/>
  <c r="H854" i="12"/>
  <c r="J853" i="12"/>
  <c r="I853" i="12"/>
  <c r="AG853" i="12" s="1"/>
  <c r="H853" i="12"/>
  <c r="J852" i="12"/>
  <c r="I852" i="12"/>
  <c r="AG852" i="12" s="1"/>
  <c r="H852" i="12"/>
  <c r="J851" i="12"/>
  <c r="I851" i="12"/>
  <c r="AG851" i="12" s="1"/>
  <c r="H851" i="12"/>
  <c r="J850" i="12"/>
  <c r="I850" i="12"/>
  <c r="AG850" i="12" s="1"/>
  <c r="H850" i="12"/>
  <c r="J849" i="12"/>
  <c r="I849" i="12"/>
  <c r="AG849" i="12" s="1"/>
  <c r="H849" i="12"/>
  <c r="J848" i="12"/>
  <c r="I848" i="12"/>
  <c r="AG848" i="12" s="1"/>
  <c r="H848" i="12"/>
  <c r="J847" i="12"/>
  <c r="I847" i="12"/>
  <c r="AG847" i="12" s="1"/>
  <c r="H847" i="12"/>
  <c r="J846" i="12"/>
  <c r="I846" i="12"/>
  <c r="AG846" i="12" s="1"/>
  <c r="H846" i="12"/>
  <c r="J845" i="12"/>
  <c r="I845" i="12"/>
  <c r="AG845" i="12" s="1"/>
  <c r="H845" i="12"/>
  <c r="J844" i="12"/>
  <c r="I844" i="12"/>
  <c r="AG844" i="12" s="1"/>
  <c r="H844" i="12"/>
  <c r="J843" i="12"/>
  <c r="I843" i="12"/>
  <c r="AG843" i="12" s="1"/>
  <c r="H843" i="12"/>
  <c r="J842" i="12"/>
  <c r="I842" i="12"/>
  <c r="AG842" i="12" s="1"/>
  <c r="H842" i="12"/>
  <c r="J841" i="12"/>
  <c r="I841" i="12"/>
  <c r="AG841" i="12" s="1"/>
  <c r="H841" i="12"/>
  <c r="J840" i="12"/>
  <c r="I840" i="12"/>
  <c r="AG840" i="12" s="1"/>
  <c r="H840" i="12"/>
  <c r="J839" i="12"/>
  <c r="I839" i="12"/>
  <c r="AG839" i="12" s="1"/>
  <c r="H839" i="12"/>
  <c r="J838" i="12"/>
  <c r="I838" i="12"/>
  <c r="AG838" i="12" s="1"/>
  <c r="H838" i="12"/>
  <c r="J837" i="12"/>
  <c r="I837" i="12"/>
  <c r="AG837" i="12" s="1"/>
  <c r="H837" i="12"/>
  <c r="J836" i="12"/>
  <c r="I836" i="12"/>
  <c r="AG836" i="12" s="1"/>
  <c r="H836" i="12"/>
  <c r="J835" i="12"/>
  <c r="I835" i="12"/>
  <c r="AG835" i="12" s="1"/>
  <c r="H835" i="12"/>
  <c r="J834" i="12"/>
  <c r="I834" i="12"/>
  <c r="AG834" i="12" s="1"/>
  <c r="H834" i="12"/>
  <c r="J833" i="12"/>
  <c r="I833" i="12"/>
  <c r="AG833" i="12" s="1"/>
  <c r="H833" i="12"/>
  <c r="J832" i="12"/>
  <c r="I832" i="12"/>
  <c r="AG832" i="12" s="1"/>
  <c r="H832" i="12"/>
  <c r="J831" i="12"/>
  <c r="I831" i="12"/>
  <c r="AG831" i="12" s="1"/>
  <c r="H831" i="12"/>
  <c r="J830" i="12"/>
  <c r="I830" i="12"/>
  <c r="AG830" i="12" s="1"/>
  <c r="H830" i="12"/>
  <c r="J829" i="12"/>
  <c r="I829" i="12"/>
  <c r="AG829" i="12" s="1"/>
  <c r="H829" i="12"/>
  <c r="J828" i="12"/>
  <c r="I828" i="12"/>
  <c r="AG828" i="12" s="1"/>
  <c r="H828" i="12"/>
  <c r="J827" i="12"/>
  <c r="I827" i="12"/>
  <c r="AG827" i="12" s="1"/>
  <c r="H827" i="12"/>
  <c r="J826" i="12"/>
  <c r="I826" i="12"/>
  <c r="AG826" i="12" s="1"/>
  <c r="H826" i="12"/>
  <c r="J825" i="12"/>
  <c r="I825" i="12"/>
  <c r="AG825" i="12" s="1"/>
  <c r="H825" i="12"/>
  <c r="J824" i="12"/>
  <c r="I824" i="12"/>
  <c r="AG824" i="12" s="1"/>
  <c r="H824" i="12"/>
  <c r="J823" i="12"/>
  <c r="I823" i="12"/>
  <c r="AG823" i="12" s="1"/>
  <c r="H823" i="12"/>
  <c r="J822" i="12"/>
  <c r="I822" i="12"/>
  <c r="AG822" i="12" s="1"/>
  <c r="H822" i="12"/>
  <c r="J821" i="12"/>
  <c r="I821" i="12"/>
  <c r="AG821" i="12" s="1"/>
  <c r="H821" i="12"/>
  <c r="J820" i="12"/>
  <c r="I820" i="12"/>
  <c r="AG820" i="12" s="1"/>
  <c r="H820" i="12"/>
  <c r="J819" i="12"/>
  <c r="I819" i="12"/>
  <c r="AG819" i="12" s="1"/>
  <c r="H819" i="12"/>
  <c r="J818" i="12"/>
  <c r="I818" i="12"/>
  <c r="AG818" i="12" s="1"/>
  <c r="H818" i="12"/>
  <c r="J817" i="12"/>
  <c r="I817" i="12"/>
  <c r="AG817" i="12" s="1"/>
  <c r="H817" i="12"/>
  <c r="J816" i="12"/>
  <c r="I816" i="12"/>
  <c r="AG816" i="12" s="1"/>
  <c r="H816" i="12"/>
  <c r="J815" i="12"/>
  <c r="I815" i="12"/>
  <c r="AG815" i="12" s="1"/>
  <c r="H815" i="12"/>
  <c r="J814" i="12"/>
  <c r="I814" i="12"/>
  <c r="AG814" i="12" s="1"/>
  <c r="H814" i="12"/>
  <c r="J813" i="12"/>
  <c r="I813" i="12"/>
  <c r="AG813" i="12" s="1"/>
  <c r="H813" i="12"/>
  <c r="J812" i="12"/>
  <c r="I812" i="12"/>
  <c r="AG812" i="12" s="1"/>
  <c r="H812" i="12"/>
  <c r="J811" i="12"/>
  <c r="I811" i="12"/>
  <c r="AG811" i="12" s="1"/>
  <c r="H811" i="12"/>
  <c r="J810" i="12"/>
  <c r="I810" i="12"/>
  <c r="AG810" i="12" s="1"/>
  <c r="H810" i="12"/>
  <c r="J809" i="12"/>
  <c r="I809" i="12"/>
  <c r="AG809" i="12" s="1"/>
  <c r="H809" i="12"/>
  <c r="J808" i="12"/>
  <c r="I808" i="12"/>
  <c r="AG808" i="12" s="1"/>
  <c r="H808" i="12"/>
  <c r="J807" i="12"/>
  <c r="I807" i="12"/>
  <c r="AG807" i="12" s="1"/>
  <c r="H807" i="12"/>
  <c r="J806" i="12"/>
  <c r="I806" i="12"/>
  <c r="AG806" i="12" s="1"/>
  <c r="H806" i="12"/>
  <c r="J805" i="12"/>
  <c r="I805" i="12"/>
  <c r="AG805" i="12" s="1"/>
  <c r="H805" i="12"/>
  <c r="J804" i="12"/>
  <c r="I804" i="12"/>
  <c r="AG804" i="12" s="1"/>
  <c r="H804" i="12"/>
  <c r="J803" i="12"/>
  <c r="I803" i="12"/>
  <c r="AG803" i="12" s="1"/>
  <c r="H803" i="12"/>
  <c r="J802" i="12"/>
  <c r="I802" i="12"/>
  <c r="AG802" i="12" s="1"/>
  <c r="H802" i="12"/>
  <c r="J801" i="12"/>
  <c r="I801" i="12"/>
  <c r="AG801" i="12" s="1"/>
  <c r="H801" i="12"/>
  <c r="J800" i="12"/>
  <c r="I800" i="12"/>
  <c r="AG800" i="12" s="1"/>
  <c r="H800" i="12"/>
  <c r="J799" i="12"/>
  <c r="I799" i="12"/>
  <c r="AG799" i="12" s="1"/>
  <c r="H799" i="12"/>
  <c r="J798" i="12"/>
  <c r="I798" i="12"/>
  <c r="AG798" i="12" s="1"/>
  <c r="H798" i="12"/>
  <c r="J797" i="12"/>
  <c r="I797" i="12"/>
  <c r="AG797" i="12" s="1"/>
  <c r="H797" i="12"/>
  <c r="J796" i="12"/>
  <c r="I796" i="12"/>
  <c r="AG796" i="12" s="1"/>
  <c r="H796" i="12"/>
  <c r="J795" i="12"/>
  <c r="I795" i="12"/>
  <c r="AG795" i="12" s="1"/>
  <c r="H795" i="12"/>
  <c r="J794" i="12"/>
  <c r="I794" i="12"/>
  <c r="AG794" i="12" s="1"/>
  <c r="H794" i="12"/>
  <c r="J793" i="12"/>
  <c r="I793" i="12"/>
  <c r="AG793" i="12" s="1"/>
  <c r="H793" i="12"/>
  <c r="J792" i="12"/>
  <c r="I792" i="12"/>
  <c r="AG792" i="12" s="1"/>
  <c r="H792" i="12"/>
  <c r="J791" i="12"/>
  <c r="I791" i="12"/>
  <c r="AG791" i="12" s="1"/>
  <c r="H791" i="12"/>
  <c r="J790" i="12"/>
  <c r="I790" i="12"/>
  <c r="AG790" i="12" s="1"/>
  <c r="H790" i="12"/>
  <c r="J789" i="12"/>
  <c r="I789" i="12"/>
  <c r="AG789" i="12" s="1"/>
  <c r="H789" i="12"/>
  <c r="J788" i="12"/>
  <c r="I788" i="12"/>
  <c r="AG788" i="12" s="1"/>
  <c r="H788" i="12"/>
  <c r="J787" i="12"/>
  <c r="I787" i="12"/>
  <c r="AG787" i="12" s="1"/>
  <c r="H787" i="12"/>
  <c r="J786" i="12"/>
  <c r="I786" i="12"/>
  <c r="AG786" i="12" s="1"/>
  <c r="H786" i="12"/>
  <c r="J785" i="12"/>
  <c r="I785" i="12"/>
  <c r="AG785" i="12" s="1"/>
  <c r="H785" i="12"/>
  <c r="J784" i="12"/>
  <c r="I784" i="12"/>
  <c r="AG784" i="12" s="1"/>
  <c r="H784" i="12"/>
  <c r="J783" i="12"/>
  <c r="I783" i="12"/>
  <c r="AG783" i="12" s="1"/>
  <c r="H783" i="12"/>
  <c r="J782" i="12"/>
  <c r="I782" i="12"/>
  <c r="AG782" i="12" s="1"/>
  <c r="H782" i="12"/>
  <c r="J781" i="12"/>
  <c r="I781" i="12"/>
  <c r="AG781" i="12" s="1"/>
  <c r="H781" i="12"/>
  <c r="J780" i="12"/>
  <c r="I780" i="12"/>
  <c r="AG780" i="12" s="1"/>
  <c r="H780" i="12"/>
  <c r="J779" i="12"/>
  <c r="I779" i="12"/>
  <c r="AG779" i="12" s="1"/>
  <c r="H779" i="12"/>
  <c r="J778" i="12"/>
  <c r="I778" i="12"/>
  <c r="AG778" i="12" s="1"/>
  <c r="H778" i="12"/>
  <c r="J777" i="12"/>
  <c r="I777" i="12"/>
  <c r="AG777" i="12" s="1"/>
  <c r="H777" i="12"/>
  <c r="J776" i="12"/>
  <c r="I776" i="12"/>
  <c r="AG776" i="12" s="1"/>
  <c r="H776" i="12"/>
  <c r="J775" i="12"/>
  <c r="I775" i="12"/>
  <c r="AG775" i="12" s="1"/>
  <c r="H775" i="12"/>
  <c r="J774" i="12"/>
  <c r="I774" i="12"/>
  <c r="AG774" i="12" s="1"/>
  <c r="H774" i="12"/>
  <c r="J773" i="12"/>
  <c r="I773" i="12"/>
  <c r="AG773" i="12" s="1"/>
  <c r="H773" i="12"/>
  <c r="J772" i="12"/>
  <c r="I772" i="12"/>
  <c r="AG772" i="12" s="1"/>
  <c r="H772" i="12"/>
  <c r="J771" i="12"/>
  <c r="I771" i="12"/>
  <c r="AG771" i="12" s="1"/>
  <c r="H771" i="12"/>
  <c r="J770" i="12"/>
  <c r="I770" i="12"/>
  <c r="AG770" i="12" s="1"/>
  <c r="H770" i="12"/>
  <c r="J769" i="12"/>
  <c r="I769" i="12"/>
  <c r="AG769" i="12" s="1"/>
  <c r="H769" i="12"/>
  <c r="J768" i="12"/>
  <c r="I768" i="12"/>
  <c r="AG768" i="12" s="1"/>
  <c r="H768" i="12"/>
  <c r="J767" i="12"/>
  <c r="I767" i="12"/>
  <c r="AG767" i="12" s="1"/>
  <c r="H767" i="12"/>
  <c r="J766" i="12"/>
  <c r="I766" i="12"/>
  <c r="AG766" i="12" s="1"/>
  <c r="H766" i="12"/>
  <c r="J765" i="12"/>
  <c r="I765" i="12"/>
  <c r="AG765" i="12" s="1"/>
  <c r="H765" i="12"/>
  <c r="J764" i="12"/>
  <c r="I764" i="12"/>
  <c r="AG764" i="12" s="1"/>
  <c r="H764" i="12"/>
  <c r="J763" i="12"/>
  <c r="I763" i="12"/>
  <c r="AG763" i="12" s="1"/>
  <c r="H763" i="12"/>
  <c r="J762" i="12"/>
  <c r="I762" i="12"/>
  <c r="AG762" i="12" s="1"/>
  <c r="H762" i="12"/>
  <c r="J761" i="12"/>
  <c r="I761" i="12"/>
  <c r="AG761" i="12" s="1"/>
  <c r="H761" i="12"/>
  <c r="J760" i="12"/>
  <c r="I760" i="12"/>
  <c r="AG760" i="12" s="1"/>
  <c r="H760" i="12"/>
  <c r="J759" i="12"/>
  <c r="I759" i="12"/>
  <c r="AG759" i="12" s="1"/>
  <c r="H759" i="12"/>
  <c r="J758" i="12"/>
  <c r="I758" i="12"/>
  <c r="AG758" i="12" s="1"/>
  <c r="H758" i="12"/>
  <c r="J757" i="12"/>
  <c r="I757" i="12"/>
  <c r="AG757" i="12" s="1"/>
  <c r="H757" i="12"/>
  <c r="J756" i="12"/>
  <c r="I756" i="12"/>
  <c r="AG756" i="12" s="1"/>
  <c r="H756" i="12"/>
  <c r="J755" i="12"/>
  <c r="I755" i="12"/>
  <c r="AG755" i="12" s="1"/>
  <c r="H755" i="12"/>
  <c r="J754" i="12"/>
  <c r="I754" i="12"/>
  <c r="AG754" i="12" s="1"/>
  <c r="H754" i="12"/>
  <c r="J753" i="12"/>
  <c r="I753" i="12"/>
  <c r="AG753" i="12" s="1"/>
  <c r="H753" i="12"/>
  <c r="J752" i="12"/>
  <c r="I752" i="12"/>
  <c r="AG752" i="12" s="1"/>
  <c r="H752" i="12"/>
  <c r="J751" i="12"/>
  <c r="I751" i="12"/>
  <c r="AG751" i="12" s="1"/>
  <c r="H751" i="12"/>
  <c r="J750" i="12"/>
  <c r="I750" i="12"/>
  <c r="AG750" i="12" s="1"/>
  <c r="H750" i="12"/>
  <c r="J749" i="12"/>
  <c r="I749" i="12"/>
  <c r="AG749" i="12" s="1"/>
  <c r="H749" i="12"/>
  <c r="J748" i="12"/>
  <c r="I748" i="12"/>
  <c r="AG748" i="12" s="1"/>
  <c r="H748" i="12"/>
  <c r="J747" i="12"/>
  <c r="I747" i="12"/>
  <c r="AG747" i="12" s="1"/>
  <c r="H747" i="12"/>
  <c r="J746" i="12"/>
  <c r="I746" i="12"/>
  <c r="AG746" i="12" s="1"/>
  <c r="H746" i="12"/>
  <c r="J745" i="12"/>
  <c r="I745" i="12"/>
  <c r="AG745" i="12" s="1"/>
  <c r="H745" i="12"/>
  <c r="J744" i="12"/>
  <c r="I744" i="12"/>
  <c r="AG744" i="12" s="1"/>
  <c r="H744" i="12"/>
  <c r="J743" i="12"/>
  <c r="I743" i="12"/>
  <c r="AG743" i="12" s="1"/>
  <c r="H743" i="12"/>
  <c r="J742" i="12"/>
  <c r="I742" i="12"/>
  <c r="AG742" i="12" s="1"/>
  <c r="H742" i="12"/>
  <c r="J741" i="12"/>
  <c r="I741" i="12"/>
  <c r="AG741" i="12" s="1"/>
  <c r="H741" i="12"/>
  <c r="J740" i="12"/>
  <c r="I740" i="12"/>
  <c r="AG740" i="12" s="1"/>
  <c r="H740" i="12"/>
  <c r="J739" i="12"/>
  <c r="I739" i="12"/>
  <c r="AG739" i="12" s="1"/>
  <c r="H739" i="12"/>
  <c r="J738" i="12"/>
  <c r="I738" i="12"/>
  <c r="AG738" i="12" s="1"/>
  <c r="H738" i="12"/>
  <c r="J737" i="12"/>
  <c r="I737" i="12"/>
  <c r="AG737" i="12" s="1"/>
  <c r="H737" i="12"/>
  <c r="J736" i="12"/>
  <c r="I736" i="12"/>
  <c r="AG736" i="12" s="1"/>
  <c r="H736" i="12"/>
  <c r="J735" i="12"/>
  <c r="I735" i="12"/>
  <c r="AG735" i="12" s="1"/>
  <c r="H735" i="12"/>
  <c r="J734" i="12"/>
  <c r="I734" i="12"/>
  <c r="AG734" i="12" s="1"/>
  <c r="H734" i="12"/>
  <c r="J733" i="12"/>
  <c r="I733" i="12"/>
  <c r="AG733" i="12" s="1"/>
  <c r="H733" i="12"/>
  <c r="J732" i="12"/>
  <c r="I732" i="12"/>
  <c r="AG732" i="12" s="1"/>
  <c r="H732" i="12"/>
  <c r="J731" i="12"/>
  <c r="I731" i="12"/>
  <c r="AG731" i="12" s="1"/>
  <c r="H731" i="12"/>
  <c r="J730" i="12"/>
  <c r="I730" i="12"/>
  <c r="AG730" i="12" s="1"/>
  <c r="H730" i="12"/>
  <c r="J729" i="12"/>
  <c r="I729" i="12"/>
  <c r="AG729" i="12" s="1"/>
  <c r="H729" i="12"/>
  <c r="J728" i="12"/>
  <c r="I728" i="12"/>
  <c r="AG728" i="12" s="1"/>
  <c r="H728" i="12"/>
  <c r="J727" i="12"/>
  <c r="I727" i="12"/>
  <c r="AG727" i="12" s="1"/>
  <c r="H727" i="12"/>
  <c r="J726" i="12"/>
  <c r="I726" i="12"/>
  <c r="AG726" i="12" s="1"/>
  <c r="H726" i="12"/>
  <c r="J725" i="12"/>
  <c r="I725" i="12"/>
  <c r="AG725" i="12" s="1"/>
  <c r="H725" i="12"/>
  <c r="J724" i="12"/>
  <c r="I724" i="12"/>
  <c r="AG724" i="12" s="1"/>
  <c r="H724" i="12"/>
  <c r="J723" i="12"/>
  <c r="I723" i="12"/>
  <c r="AG723" i="12" s="1"/>
  <c r="H723" i="12"/>
  <c r="J722" i="12"/>
  <c r="I722" i="12"/>
  <c r="AG722" i="12" s="1"/>
  <c r="H722" i="12"/>
  <c r="J721" i="12"/>
  <c r="I721" i="12"/>
  <c r="AG721" i="12" s="1"/>
  <c r="H721" i="12"/>
  <c r="J720" i="12"/>
  <c r="I720" i="12"/>
  <c r="AG720" i="12" s="1"/>
  <c r="H720" i="12"/>
  <c r="J719" i="12"/>
  <c r="I719" i="12"/>
  <c r="AG719" i="12" s="1"/>
  <c r="H719" i="12"/>
  <c r="J718" i="12"/>
  <c r="I718" i="12"/>
  <c r="AG718" i="12" s="1"/>
  <c r="H718" i="12"/>
  <c r="J717" i="12"/>
  <c r="I717" i="12"/>
  <c r="AG717" i="12" s="1"/>
  <c r="H717" i="12"/>
  <c r="J716" i="12"/>
  <c r="I716" i="12"/>
  <c r="AG716" i="12" s="1"/>
  <c r="H716" i="12"/>
  <c r="J715" i="12"/>
  <c r="I715" i="12"/>
  <c r="AG715" i="12" s="1"/>
  <c r="H715" i="12"/>
  <c r="J714" i="12"/>
  <c r="I714" i="12"/>
  <c r="AG714" i="12" s="1"/>
  <c r="H714" i="12"/>
  <c r="J713" i="12"/>
  <c r="I713" i="12"/>
  <c r="AG713" i="12" s="1"/>
  <c r="H713" i="12"/>
  <c r="J712" i="12"/>
  <c r="I712" i="12"/>
  <c r="AG712" i="12" s="1"/>
  <c r="H712" i="12"/>
  <c r="J711" i="12"/>
  <c r="I711" i="12"/>
  <c r="AG711" i="12" s="1"/>
  <c r="H711" i="12"/>
  <c r="J710" i="12"/>
  <c r="I710" i="12"/>
  <c r="AG710" i="12" s="1"/>
  <c r="H710" i="12"/>
  <c r="J709" i="12"/>
  <c r="I709" i="12"/>
  <c r="AG709" i="12" s="1"/>
  <c r="H709" i="12"/>
  <c r="J708" i="12"/>
  <c r="I708" i="12"/>
  <c r="AG708" i="12" s="1"/>
  <c r="H708" i="12"/>
  <c r="J707" i="12"/>
  <c r="I707" i="12"/>
  <c r="AG707" i="12" s="1"/>
  <c r="H707" i="12"/>
  <c r="J706" i="12"/>
  <c r="I706" i="12"/>
  <c r="AG706" i="12" s="1"/>
  <c r="H706" i="12"/>
  <c r="J705" i="12"/>
  <c r="I705" i="12"/>
  <c r="AG705" i="12" s="1"/>
  <c r="H705" i="12"/>
  <c r="J704" i="12"/>
  <c r="I704" i="12"/>
  <c r="AG704" i="12" s="1"/>
  <c r="H704" i="12"/>
  <c r="J703" i="12"/>
  <c r="I703" i="12"/>
  <c r="AG703" i="12" s="1"/>
  <c r="H703" i="12"/>
  <c r="J702" i="12"/>
  <c r="I702" i="12"/>
  <c r="AG702" i="12" s="1"/>
  <c r="H702" i="12"/>
  <c r="J701" i="12"/>
  <c r="I701" i="12"/>
  <c r="AG701" i="12" s="1"/>
  <c r="H701" i="12"/>
  <c r="J700" i="12"/>
  <c r="I700" i="12"/>
  <c r="AG700" i="12" s="1"/>
  <c r="H700" i="12"/>
  <c r="J699" i="12"/>
  <c r="I699" i="12"/>
  <c r="AG699" i="12" s="1"/>
  <c r="H699" i="12"/>
  <c r="J698" i="12"/>
  <c r="I698" i="12"/>
  <c r="AG698" i="12" s="1"/>
  <c r="H698" i="12"/>
  <c r="J697" i="12"/>
  <c r="I697" i="12"/>
  <c r="AG697" i="12" s="1"/>
  <c r="H697" i="12"/>
  <c r="J696" i="12"/>
  <c r="I696" i="12"/>
  <c r="AG696" i="12" s="1"/>
  <c r="H696" i="12"/>
  <c r="J695" i="12"/>
  <c r="I695" i="12"/>
  <c r="AG695" i="12" s="1"/>
  <c r="H695" i="12"/>
  <c r="J694" i="12"/>
  <c r="I694" i="12"/>
  <c r="AG694" i="12" s="1"/>
  <c r="H694" i="12"/>
  <c r="J693" i="12"/>
  <c r="I693" i="12"/>
  <c r="AG693" i="12" s="1"/>
  <c r="H693" i="12"/>
  <c r="J692" i="12"/>
  <c r="I692" i="12"/>
  <c r="AG692" i="12" s="1"/>
  <c r="H692" i="12"/>
  <c r="J691" i="12"/>
  <c r="I691" i="12"/>
  <c r="AG691" i="12" s="1"/>
  <c r="H691" i="12"/>
  <c r="J690" i="12"/>
  <c r="I690" i="12"/>
  <c r="AG690" i="12" s="1"/>
  <c r="H690" i="12"/>
  <c r="J689" i="12"/>
  <c r="I689" i="12"/>
  <c r="AG689" i="12" s="1"/>
  <c r="H689" i="12"/>
  <c r="J688" i="12"/>
  <c r="I688" i="12"/>
  <c r="AG688" i="12" s="1"/>
  <c r="H688" i="12"/>
  <c r="J687" i="12"/>
  <c r="I687" i="12"/>
  <c r="AG687" i="12" s="1"/>
  <c r="H687" i="12"/>
  <c r="J686" i="12"/>
  <c r="I686" i="12"/>
  <c r="AG686" i="12" s="1"/>
  <c r="H686" i="12"/>
  <c r="J685" i="12"/>
  <c r="I685" i="12"/>
  <c r="AG685" i="12" s="1"/>
  <c r="H685" i="12"/>
  <c r="J684" i="12"/>
  <c r="I684" i="12"/>
  <c r="AG684" i="12" s="1"/>
  <c r="H684" i="12"/>
  <c r="J683" i="12"/>
  <c r="I683" i="12"/>
  <c r="AG683" i="12" s="1"/>
  <c r="H683" i="12"/>
  <c r="J682" i="12"/>
  <c r="I682" i="12"/>
  <c r="AG682" i="12" s="1"/>
  <c r="H682" i="12"/>
  <c r="J681" i="12"/>
  <c r="I681" i="12"/>
  <c r="AG681" i="12" s="1"/>
  <c r="H681" i="12"/>
  <c r="J680" i="12"/>
  <c r="I680" i="12"/>
  <c r="AG680" i="12" s="1"/>
  <c r="H680" i="12"/>
  <c r="J679" i="12"/>
  <c r="I679" i="12"/>
  <c r="AG679" i="12" s="1"/>
  <c r="H679" i="12"/>
  <c r="J678" i="12"/>
  <c r="I678" i="12"/>
  <c r="AG678" i="12" s="1"/>
  <c r="H678" i="12"/>
  <c r="J677" i="12"/>
  <c r="I677" i="12"/>
  <c r="AG677" i="12" s="1"/>
  <c r="H677" i="12"/>
  <c r="J676" i="12"/>
  <c r="I676" i="12"/>
  <c r="AG676" i="12" s="1"/>
  <c r="H676" i="12"/>
  <c r="J675" i="12"/>
  <c r="I675" i="12"/>
  <c r="AG675" i="12" s="1"/>
  <c r="H675" i="12"/>
  <c r="J674" i="12"/>
  <c r="I674" i="12"/>
  <c r="AG674" i="12" s="1"/>
  <c r="H674" i="12"/>
  <c r="J673" i="12"/>
  <c r="I673" i="12"/>
  <c r="AG673" i="12" s="1"/>
  <c r="H673" i="12"/>
  <c r="J672" i="12"/>
  <c r="I672" i="12"/>
  <c r="AG672" i="12" s="1"/>
  <c r="H672" i="12"/>
  <c r="J671" i="12"/>
  <c r="I671" i="12"/>
  <c r="AG671" i="12" s="1"/>
  <c r="H671" i="12"/>
  <c r="J670" i="12"/>
  <c r="I670" i="12"/>
  <c r="AG670" i="12" s="1"/>
  <c r="H670" i="12"/>
  <c r="J669" i="12"/>
  <c r="I669" i="12"/>
  <c r="AG669" i="12" s="1"/>
  <c r="H669" i="12"/>
  <c r="J668" i="12"/>
  <c r="I668" i="12"/>
  <c r="AG668" i="12" s="1"/>
  <c r="H668" i="12"/>
  <c r="J667" i="12"/>
  <c r="I667" i="12"/>
  <c r="AG667" i="12" s="1"/>
  <c r="H667" i="12"/>
  <c r="J666" i="12"/>
  <c r="I666" i="12"/>
  <c r="AG666" i="12" s="1"/>
  <c r="H666" i="12"/>
  <c r="J665" i="12"/>
  <c r="I665" i="12"/>
  <c r="AG665" i="12" s="1"/>
  <c r="H665" i="12"/>
  <c r="J664" i="12"/>
  <c r="I664" i="12"/>
  <c r="AG664" i="12" s="1"/>
  <c r="H664" i="12"/>
  <c r="J663" i="12"/>
  <c r="I663" i="12"/>
  <c r="AG663" i="12" s="1"/>
  <c r="H663" i="12"/>
  <c r="J662" i="12"/>
  <c r="I662" i="12"/>
  <c r="AG662" i="12" s="1"/>
  <c r="H662" i="12"/>
  <c r="J661" i="12"/>
  <c r="I661" i="12"/>
  <c r="AG661" i="12" s="1"/>
  <c r="H661" i="12"/>
  <c r="J660" i="12"/>
  <c r="I660" i="12"/>
  <c r="AG660" i="12" s="1"/>
  <c r="H660" i="12"/>
  <c r="J659" i="12"/>
  <c r="I659" i="12"/>
  <c r="AG659" i="12" s="1"/>
  <c r="H659" i="12"/>
  <c r="J658" i="12"/>
  <c r="I658" i="12"/>
  <c r="AG658" i="12" s="1"/>
  <c r="H658" i="12"/>
  <c r="J657" i="12"/>
  <c r="I657" i="12"/>
  <c r="AG657" i="12" s="1"/>
  <c r="H657" i="12"/>
  <c r="J656" i="12"/>
  <c r="I656" i="12"/>
  <c r="AG656" i="12" s="1"/>
  <c r="H656" i="12"/>
  <c r="J655" i="12"/>
  <c r="I655" i="12"/>
  <c r="AG655" i="12" s="1"/>
  <c r="H655" i="12"/>
  <c r="J654" i="12"/>
  <c r="I654" i="12"/>
  <c r="AG654" i="12" s="1"/>
  <c r="H654" i="12"/>
  <c r="J653" i="12"/>
  <c r="I653" i="12"/>
  <c r="AG653" i="12" s="1"/>
  <c r="H653" i="12"/>
  <c r="J652" i="12"/>
  <c r="I652" i="12"/>
  <c r="AG652" i="12" s="1"/>
  <c r="H652" i="12"/>
  <c r="J651" i="12"/>
  <c r="I651" i="12"/>
  <c r="AG651" i="12" s="1"/>
  <c r="H651" i="12"/>
  <c r="J650" i="12"/>
  <c r="I650" i="12"/>
  <c r="AG650" i="12" s="1"/>
  <c r="H650" i="12"/>
  <c r="J649" i="12"/>
  <c r="I649" i="12"/>
  <c r="AG649" i="12" s="1"/>
  <c r="H649" i="12"/>
  <c r="J648" i="12"/>
  <c r="I648" i="12"/>
  <c r="AG648" i="12" s="1"/>
  <c r="H648" i="12"/>
  <c r="J647" i="12"/>
  <c r="I647" i="12"/>
  <c r="AG647" i="12" s="1"/>
  <c r="H647" i="12"/>
  <c r="J646" i="12"/>
  <c r="I646" i="12"/>
  <c r="AG646" i="12" s="1"/>
  <c r="H646" i="12"/>
  <c r="J645" i="12"/>
  <c r="I645" i="12"/>
  <c r="AG645" i="12" s="1"/>
  <c r="H645" i="12"/>
  <c r="J644" i="12"/>
  <c r="I644" i="12"/>
  <c r="AG644" i="12" s="1"/>
  <c r="H644" i="12"/>
  <c r="J643" i="12"/>
  <c r="I643" i="12"/>
  <c r="AG643" i="12" s="1"/>
  <c r="H643" i="12"/>
  <c r="J642" i="12"/>
  <c r="I642" i="12"/>
  <c r="AG642" i="12" s="1"/>
  <c r="H642" i="12"/>
  <c r="J641" i="12"/>
  <c r="I641" i="12"/>
  <c r="AG641" i="12" s="1"/>
  <c r="H641" i="12"/>
  <c r="J640" i="12"/>
  <c r="I640" i="12"/>
  <c r="AG640" i="12" s="1"/>
  <c r="H640" i="12"/>
  <c r="J639" i="12"/>
  <c r="I639" i="12"/>
  <c r="AG639" i="12" s="1"/>
  <c r="H639" i="12"/>
  <c r="J638" i="12"/>
  <c r="I638" i="12"/>
  <c r="AG638" i="12" s="1"/>
  <c r="H638" i="12"/>
  <c r="J637" i="12"/>
  <c r="I637" i="12"/>
  <c r="AG637" i="12" s="1"/>
  <c r="H637" i="12"/>
  <c r="J636" i="12"/>
  <c r="I636" i="12"/>
  <c r="AG636" i="12" s="1"/>
  <c r="H636" i="12"/>
  <c r="J635" i="12"/>
  <c r="I635" i="12"/>
  <c r="AG635" i="12" s="1"/>
  <c r="H635" i="12"/>
  <c r="J634" i="12"/>
  <c r="I634" i="12"/>
  <c r="AG634" i="12" s="1"/>
  <c r="H634" i="12"/>
  <c r="J633" i="12"/>
  <c r="I633" i="12"/>
  <c r="AG633" i="12" s="1"/>
  <c r="H633" i="12"/>
  <c r="J632" i="12"/>
  <c r="I632" i="12"/>
  <c r="AG632" i="12" s="1"/>
  <c r="H632" i="12"/>
  <c r="J631" i="12"/>
  <c r="I631" i="12"/>
  <c r="AG631" i="12" s="1"/>
  <c r="H631" i="12"/>
  <c r="J630" i="12"/>
  <c r="I630" i="12"/>
  <c r="AG630" i="12" s="1"/>
  <c r="H630" i="12"/>
  <c r="J629" i="12"/>
  <c r="I629" i="12"/>
  <c r="AG629" i="12" s="1"/>
  <c r="H629" i="12"/>
  <c r="J628" i="12"/>
  <c r="I628" i="12"/>
  <c r="AG628" i="12" s="1"/>
  <c r="H628" i="12"/>
  <c r="J627" i="12"/>
  <c r="I627" i="12"/>
  <c r="AG627" i="12" s="1"/>
  <c r="H627" i="12"/>
  <c r="J626" i="12"/>
  <c r="I626" i="12"/>
  <c r="AG626" i="12" s="1"/>
  <c r="H626" i="12"/>
  <c r="J625" i="12"/>
  <c r="I625" i="12"/>
  <c r="AG625" i="12" s="1"/>
  <c r="H625" i="12"/>
  <c r="J624" i="12"/>
  <c r="I624" i="12"/>
  <c r="AG624" i="12" s="1"/>
  <c r="H624" i="12"/>
  <c r="J623" i="12"/>
  <c r="I623" i="12"/>
  <c r="AG623" i="12" s="1"/>
  <c r="H623" i="12"/>
  <c r="J622" i="12"/>
  <c r="I622" i="12"/>
  <c r="AG622" i="12" s="1"/>
  <c r="H622" i="12"/>
  <c r="J621" i="12"/>
  <c r="I621" i="12"/>
  <c r="AG621" i="12" s="1"/>
  <c r="H621" i="12"/>
  <c r="J620" i="12"/>
  <c r="I620" i="12"/>
  <c r="AG620" i="12" s="1"/>
  <c r="H620" i="12"/>
  <c r="J619" i="12"/>
  <c r="I619" i="12"/>
  <c r="AG619" i="12" s="1"/>
  <c r="H619" i="12"/>
  <c r="J618" i="12"/>
  <c r="I618" i="12"/>
  <c r="AG618" i="12" s="1"/>
  <c r="H618" i="12"/>
  <c r="J617" i="12"/>
  <c r="I617" i="12"/>
  <c r="AG617" i="12" s="1"/>
  <c r="H617" i="12"/>
  <c r="J616" i="12"/>
  <c r="I616" i="12"/>
  <c r="AG616" i="12" s="1"/>
  <c r="H616" i="12"/>
  <c r="J615" i="12"/>
  <c r="I615" i="12"/>
  <c r="AG615" i="12" s="1"/>
  <c r="H615" i="12"/>
  <c r="J614" i="12"/>
  <c r="I614" i="12"/>
  <c r="AG614" i="12" s="1"/>
  <c r="H614" i="12"/>
  <c r="J613" i="12"/>
  <c r="I613" i="12"/>
  <c r="AG613" i="12" s="1"/>
  <c r="H613" i="12"/>
  <c r="J612" i="12"/>
  <c r="I612" i="12"/>
  <c r="AG612" i="12" s="1"/>
  <c r="H612" i="12"/>
  <c r="J611" i="12"/>
  <c r="I611" i="12"/>
  <c r="AG611" i="12" s="1"/>
  <c r="H611" i="12"/>
  <c r="J610" i="12"/>
  <c r="I610" i="12"/>
  <c r="AG610" i="12" s="1"/>
  <c r="H610" i="12"/>
  <c r="J609" i="12"/>
  <c r="I609" i="12"/>
  <c r="AG609" i="12" s="1"/>
  <c r="H609" i="12"/>
  <c r="J608" i="12"/>
  <c r="I608" i="12"/>
  <c r="AG608" i="12" s="1"/>
  <c r="H608" i="12"/>
  <c r="J607" i="12"/>
  <c r="I607" i="12"/>
  <c r="AG607" i="12" s="1"/>
  <c r="H607" i="12"/>
  <c r="J606" i="12"/>
  <c r="I606" i="12"/>
  <c r="AG606" i="12" s="1"/>
  <c r="H606" i="12"/>
  <c r="J605" i="12"/>
  <c r="I605" i="12"/>
  <c r="AG605" i="12" s="1"/>
  <c r="H605" i="12"/>
  <c r="J604" i="12"/>
  <c r="I604" i="12"/>
  <c r="AG604" i="12" s="1"/>
  <c r="H604" i="12"/>
  <c r="J603" i="12"/>
  <c r="I603" i="12"/>
  <c r="AG603" i="12" s="1"/>
  <c r="H603" i="12"/>
  <c r="J602" i="12"/>
  <c r="I602" i="12"/>
  <c r="AG602" i="12" s="1"/>
  <c r="H602" i="12"/>
  <c r="J601" i="12"/>
  <c r="I601" i="12"/>
  <c r="AG601" i="12" s="1"/>
  <c r="H601" i="12"/>
  <c r="J600" i="12"/>
  <c r="I600" i="12"/>
  <c r="AG600" i="12" s="1"/>
  <c r="H600" i="12"/>
  <c r="J599" i="12"/>
  <c r="I599" i="12"/>
  <c r="AG599" i="12" s="1"/>
  <c r="H599" i="12"/>
  <c r="J598" i="12"/>
  <c r="I598" i="12"/>
  <c r="AG598" i="12" s="1"/>
  <c r="H598" i="12"/>
  <c r="J597" i="12"/>
  <c r="I597" i="12"/>
  <c r="AG597" i="12" s="1"/>
  <c r="H597" i="12"/>
  <c r="J596" i="12"/>
  <c r="I596" i="12"/>
  <c r="AG596" i="12" s="1"/>
  <c r="H596" i="12"/>
  <c r="J595" i="12"/>
  <c r="I595" i="12"/>
  <c r="AG595" i="12" s="1"/>
  <c r="H595" i="12"/>
  <c r="J594" i="12"/>
  <c r="I594" i="12"/>
  <c r="AG594" i="12" s="1"/>
  <c r="H594" i="12"/>
  <c r="J593" i="12"/>
  <c r="I593" i="12"/>
  <c r="AG593" i="12" s="1"/>
  <c r="H593" i="12"/>
  <c r="J592" i="12"/>
  <c r="I592" i="12"/>
  <c r="AG592" i="12" s="1"/>
  <c r="H592" i="12"/>
  <c r="J591" i="12"/>
  <c r="I591" i="12"/>
  <c r="AG591" i="12" s="1"/>
  <c r="H591" i="12"/>
  <c r="J590" i="12"/>
  <c r="I590" i="12"/>
  <c r="AG590" i="12" s="1"/>
  <c r="H590" i="12"/>
  <c r="J589" i="12"/>
  <c r="I589" i="12"/>
  <c r="AG589" i="12" s="1"/>
  <c r="H589" i="12"/>
  <c r="J588" i="12"/>
  <c r="I588" i="12"/>
  <c r="AG588" i="12" s="1"/>
  <c r="H588" i="12"/>
  <c r="J587" i="12"/>
  <c r="I587" i="12"/>
  <c r="AG587" i="12" s="1"/>
  <c r="H587" i="12"/>
  <c r="J586" i="12"/>
  <c r="I586" i="12"/>
  <c r="AG586" i="12" s="1"/>
  <c r="H586" i="12"/>
  <c r="J585" i="12"/>
  <c r="I585" i="12"/>
  <c r="AG585" i="12" s="1"/>
  <c r="H585" i="12"/>
  <c r="J584" i="12"/>
  <c r="I584" i="12"/>
  <c r="AG584" i="12" s="1"/>
  <c r="H584" i="12"/>
  <c r="J583" i="12"/>
  <c r="I583" i="12"/>
  <c r="AG583" i="12" s="1"/>
  <c r="H583" i="12"/>
  <c r="J582" i="12"/>
  <c r="I582" i="12"/>
  <c r="AG582" i="12" s="1"/>
  <c r="H582" i="12"/>
  <c r="J581" i="12"/>
  <c r="I581" i="12"/>
  <c r="AG581" i="12" s="1"/>
  <c r="H581" i="12"/>
  <c r="J580" i="12"/>
  <c r="I580" i="12"/>
  <c r="AG580" i="12" s="1"/>
  <c r="H580" i="12"/>
  <c r="J579" i="12"/>
  <c r="I579" i="12"/>
  <c r="AG579" i="12" s="1"/>
  <c r="H579" i="12"/>
  <c r="J578" i="12"/>
  <c r="I578" i="12"/>
  <c r="AG578" i="12" s="1"/>
  <c r="H578" i="12"/>
  <c r="J577" i="12"/>
  <c r="I577" i="12"/>
  <c r="AG577" i="12" s="1"/>
  <c r="H577" i="12"/>
  <c r="J576" i="12"/>
  <c r="I576" i="12"/>
  <c r="AG576" i="12" s="1"/>
  <c r="H576" i="12"/>
  <c r="J575" i="12"/>
  <c r="I575" i="12"/>
  <c r="AG575" i="12" s="1"/>
  <c r="H575" i="12"/>
  <c r="J574" i="12"/>
  <c r="I574" i="12"/>
  <c r="AG574" i="12" s="1"/>
  <c r="H574" i="12"/>
  <c r="J573" i="12"/>
  <c r="I573" i="12"/>
  <c r="AG573" i="12" s="1"/>
  <c r="H573" i="12"/>
  <c r="J572" i="12"/>
  <c r="I572" i="12"/>
  <c r="AG572" i="12" s="1"/>
  <c r="H572" i="12"/>
  <c r="J571" i="12"/>
  <c r="I571" i="12"/>
  <c r="AG571" i="12" s="1"/>
  <c r="H571" i="12"/>
  <c r="J570" i="12"/>
  <c r="I570" i="12"/>
  <c r="AG570" i="12" s="1"/>
  <c r="H570" i="12"/>
  <c r="J569" i="12"/>
  <c r="I569" i="12"/>
  <c r="AG569" i="12" s="1"/>
  <c r="H569" i="12"/>
  <c r="J568" i="12"/>
  <c r="I568" i="12"/>
  <c r="AG568" i="12" s="1"/>
  <c r="H568" i="12"/>
  <c r="J567" i="12"/>
  <c r="I567" i="12"/>
  <c r="AG567" i="12" s="1"/>
  <c r="H567" i="12"/>
  <c r="J566" i="12"/>
  <c r="I566" i="12"/>
  <c r="AG566" i="12" s="1"/>
  <c r="H566" i="12"/>
  <c r="J565" i="12"/>
  <c r="I565" i="12"/>
  <c r="AG565" i="12" s="1"/>
  <c r="H565" i="12"/>
  <c r="J564" i="12"/>
  <c r="I564" i="12"/>
  <c r="AG564" i="12" s="1"/>
  <c r="H564" i="12"/>
  <c r="J563" i="12"/>
  <c r="I563" i="12"/>
  <c r="AG563" i="12" s="1"/>
  <c r="H563" i="12"/>
  <c r="J562" i="12"/>
  <c r="I562" i="12"/>
  <c r="AG562" i="12" s="1"/>
  <c r="H562" i="12"/>
  <c r="J561" i="12"/>
  <c r="I561" i="12"/>
  <c r="AG561" i="12" s="1"/>
  <c r="H561" i="12"/>
  <c r="J560" i="12"/>
  <c r="I560" i="12"/>
  <c r="AG560" i="12" s="1"/>
  <c r="H560" i="12"/>
  <c r="J559" i="12"/>
  <c r="I559" i="12"/>
  <c r="AG559" i="12" s="1"/>
  <c r="H559" i="12"/>
  <c r="J558" i="12"/>
  <c r="I558" i="12"/>
  <c r="AG558" i="12" s="1"/>
  <c r="H558" i="12"/>
  <c r="J557" i="12"/>
  <c r="I557" i="12"/>
  <c r="AG557" i="12" s="1"/>
  <c r="H557" i="12"/>
  <c r="J556" i="12"/>
  <c r="I556" i="12"/>
  <c r="AG556" i="12" s="1"/>
  <c r="H556" i="12"/>
  <c r="J555" i="12"/>
  <c r="I555" i="12"/>
  <c r="AG555" i="12" s="1"/>
  <c r="H555" i="12"/>
  <c r="J554" i="12"/>
  <c r="I554" i="12"/>
  <c r="AG554" i="12" s="1"/>
  <c r="H554" i="12"/>
  <c r="J553" i="12"/>
  <c r="I553" i="12"/>
  <c r="AG553" i="12" s="1"/>
  <c r="H553" i="12"/>
  <c r="J552" i="12"/>
  <c r="I552" i="12"/>
  <c r="AG552" i="12" s="1"/>
  <c r="H552" i="12"/>
  <c r="J551" i="12"/>
  <c r="I551" i="12"/>
  <c r="AG551" i="12" s="1"/>
  <c r="H551" i="12"/>
  <c r="J550" i="12"/>
  <c r="I550" i="12"/>
  <c r="AG550" i="12" s="1"/>
  <c r="H550" i="12"/>
  <c r="J549" i="12"/>
  <c r="I549" i="12"/>
  <c r="AG549" i="12" s="1"/>
  <c r="H549" i="12"/>
  <c r="J548" i="12"/>
  <c r="I548" i="12"/>
  <c r="AG548" i="12" s="1"/>
  <c r="H548" i="12"/>
  <c r="J547" i="12"/>
  <c r="I547" i="12"/>
  <c r="AG547" i="12" s="1"/>
  <c r="H547" i="12"/>
  <c r="J546" i="12"/>
  <c r="I546" i="12"/>
  <c r="AG546" i="12" s="1"/>
  <c r="H546" i="12"/>
  <c r="J545" i="12"/>
  <c r="I545" i="12"/>
  <c r="AG545" i="12" s="1"/>
  <c r="H545" i="12"/>
  <c r="J544" i="12"/>
  <c r="I544" i="12"/>
  <c r="AG544" i="12" s="1"/>
  <c r="H544" i="12"/>
  <c r="J543" i="12"/>
  <c r="I543" i="12"/>
  <c r="AG543" i="12" s="1"/>
  <c r="H543" i="12"/>
  <c r="J542" i="12"/>
  <c r="I542" i="12"/>
  <c r="AG542" i="12" s="1"/>
  <c r="H542" i="12"/>
  <c r="J541" i="12"/>
  <c r="I541" i="12"/>
  <c r="AG541" i="12" s="1"/>
  <c r="H541" i="12"/>
  <c r="J540" i="12"/>
  <c r="I540" i="12"/>
  <c r="AG540" i="12" s="1"/>
  <c r="H540" i="12"/>
  <c r="J539" i="12"/>
  <c r="I539" i="12"/>
  <c r="AG539" i="12" s="1"/>
  <c r="H539" i="12"/>
  <c r="J538" i="12"/>
  <c r="I538" i="12"/>
  <c r="AG538" i="12" s="1"/>
  <c r="H538" i="12"/>
  <c r="J537" i="12"/>
  <c r="I537" i="12"/>
  <c r="AG537" i="12" s="1"/>
  <c r="H537" i="12"/>
  <c r="J536" i="12"/>
  <c r="I536" i="12"/>
  <c r="AG536" i="12" s="1"/>
  <c r="H536" i="12"/>
  <c r="J535" i="12"/>
  <c r="I535" i="12"/>
  <c r="AG535" i="12" s="1"/>
  <c r="H535" i="12"/>
  <c r="J534" i="12"/>
  <c r="I534" i="12"/>
  <c r="AG534" i="12" s="1"/>
  <c r="H534" i="12"/>
  <c r="J533" i="12"/>
  <c r="I533" i="12"/>
  <c r="AG533" i="12" s="1"/>
  <c r="H533" i="12"/>
  <c r="J532" i="12"/>
  <c r="I532" i="12"/>
  <c r="AG532" i="12" s="1"/>
  <c r="H532" i="12"/>
  <c r="J531" i="12"/>
  <c r="I531" i="12"/>
  <c r="AG531" i="12" s="1"/>
  <c r="H531" i="12"/>
  <c r="J530" i="12"/>
  <c r="I530" i="12"/>
  <c r="AG530" i="12" s="1"/>
  <c r="H530" i="12"/>
  <c r="J529" i="12"/>
  <c r="I529" i="12"/>
  <c r="AG529" i="12" s="1"/>
  <c r="H529" i="12"/>
  <c r="J528" i="12"/>
  <c r="I528" i="12"/>
  <c r="AG528" i="12" s="1"/>
  <c r="H528" i="12"/>
  <c r="J527" i="12"/>
  <c r="I527" i="12"/>
  <c r="AG527" i="12" s="1"/>
  <c r="H527" i="12"/>
  <c r="J526" i="12"/>
  <c r="I526" i="12"/>
  <c r="AG526" i="12" s="1"/>
  <c r="H526" i="12"/>
  <c r="J525" i="12"/>
  <c r="I525" i="12"/>
  <c r="AG525" i="12" s="1"/>
  <c r="H525" i="12"/>
  <c r="J524" i="12"/>
  <c r="I524" i="12"/>
  <c r="AG524" i="12" s="1"/>
  <c r="H524" i="12"/>
  <c r="J523" i="12"/>
  <c r="I523" i="12"/>
  <c r="AG523" i="12" s="1"/>
  <c r="H523" i="12"/>
  <c r="J522" i="12"/>
  <c r="I522" i="12"/>
  <c r="AG522" i="12" s="1"/>
  <c r="H522" i="12"/>
  <c r="J521" i="12"/>
  <c r="I521" i="12"/>
  <c r="AG521" i="12" s="1"/>
  <c r="H521" i="12"/>
  <c r="J520" i="12"/>
  <c r="I520" i="12"/>
  <c r="AG520" i="12" s="1"/>
  <c r="H520" i="12"/>
  <c r="J519" i="12"/>
  <c r="I519" i="12"/>
  <c r="AG519" i="12" s="1"/>
  <c r="H519" i="12"/>
  <c r="J518" i="12"/>
  <c r="I518" i="12"/>
  <c r="AG518" i="12" s="1"/>
  <c r="H518" i="12"/>
  <c r="J517" i="12"/>
  <c r="I517" i="12"/>
  <c r="AG517" i="12" s="1"/>
  <c r="H517" i="12"/>
  <c r="J516" i="12"/>
  <c r="I516" i="12"/>
  <c r="AG516" i="12" s="1"/>
  <c r="H516" i="12"/>
  <c r="J515" i="12"/>
  <c r="I515" i="12"/>
  <c r="AG515" i="12" s="1"/>
  <c r="H515" i="12"/>
  <c r="J514" i="12"/>
  <c r="I514" i="12"/>
  <c r="AG514" i="12" s="1"/>
  <c r="H514" i="12"/>
  <c r="J513" i="12"/>
  <c r="I513" i="12"/>
  <c r="AG513" i="12" s="1"/>
  <c r="H513" i="12"/>
  <c r="J512" i="12"/>
  <c r="I512" i="12"/>
  <c r="AG512" i="12" s="1"/>
  <c r="H512" i="12"/>
  <c r="J511" i="12"/>
  <c r="I511" i="12"/>
  <c r="AG511" i="12" s="1"/>
  <c r="H511" i="12"/>
  <c r="J510" i="12"/>
  <c r="I510" i="12"/>
  <c r="AG510" i="12" s="1"/>
  <c r="H510" i="12"/>
  <c r="J509" i="12"/>
  <c r="I509" i="12"/>
  <c r="AG509" i="12" s="1"/>
  <c r="H509" i="12"/>
  <c r="J508" i="12"/>
  <c r="I508" i="12"/>
  <c r="AG508" i="12" s="1"/>
  <c r="H508" i="12"/>
  <c r="J507" i="12"/>
  <c r="I507" i="12"/>
  <c r="AG507" i="12" s="1"/>
  <c r="H507" i="12"/>
  <c r="J506" i="12"/>
  <c r="I506" i="12"/>
  <c r="AG506" i="12" s="1"/>
  <c r="H506" i="12"/>
  <c r="J505" i="12"/>
  <c r="I505" i="12"/>
  <c r="AG505" i="12" s="1"/>
  <c r="H505" i="12"/>
  <c r="J504" i="12"/>
  <c r="I504" i="12"/>
  <c r="AG504" i="12" s="1"/>
  <c r="H504" i="12"/>
  <c r="J503" i="12"/>
  <c r="I503" i="12"/>
  <c r="AG503" i="12" s="1"/>
  <c r="H503" i="12"/>
  <c r="J502" i="12"/>
  <c r="I502" i="12"/>
  <c r="AG502" i="12" s="1"/>
  <c r="H502" i="12"/>
  <c r="J501" i="12"/>
  <c r="I501" i="12"/>
  <c r="AG501" i="12" s="1"/>
  <c r="H501" i="12"/>
  <c r="J500" i="12"/>
  <c r="I500" i="12"/>
  <c r="AG500" i="12" s="1"/>
  <c r="H500" i="12"/>
  <c r="J499" i="12"/>
  <c r="I499" i="12"/>
  <c r="AG499" i="12" s="1"/>
  <c r="H499" i="12"/>
  <c r="J498" i="12"/>
  <c r="I498" i="12"/>
  <c r="AG498" i="12" s="1"/>
  <c r="H498" i="12"/>
  <c r="J497" i="12"/>
  <c r="I497" i="12"/>
  <c r="AG497" i="12" s="1"/>
  <c r="H497" i="12"/>
  <c r="J496" i="12"/>
  <c r="I496" i="12"/>
  <c r="AG496" i="12" s="1"/>
  <c r="H496" i="12"/>
  <c r="J495" i="12"/>
  <c r="I495" i="12"/>
  <c r="AG495" i="12" s="1"/>
  <c r="H495" i="12"/>
  <c r="J494" i="12"/>
  <c r="I494" i="12"/>
  <c r="AG494" i="12" s="1"/>
  <c r="H494" i="12"/>
  <c r="J493" i="12"/>
  <c r="I493" i="12"/>
  <c r="AG493" i="12" s="1"/>
  <c r="H493" i="12"/>
  <c r="J492" i="12"/>
  <c r="I492" i="12"/>
  <c r="AG492" i="12" s="1"/>
  <c r="H492" i="12"/>
  <c r="J491" i="12"/>
  <c r="I491" i="12"/>
  <c r="AG491" i="12" s="1"/>
  <c r="H491" i="12"/>
  <c r="J490" i="12"/>
  <c r="I490" i="12"/>
  <c r="AG490" i="12" s="1"/>
  <c r="H490" i="12"/>
  <c r="J489" i="12"/>
  <c r="I489" i="12"/>
  <c r="AG489" i="12" s="1"/>
  <c r="H489" i="12"/>
  <c r="J488" i="12"/>
  <c r="I488" i="12"/>
  <c r="AG488" i="12" s="1"/>
  <c r="H488" i="12"/>
  <c r="J487" i="12"/>
  <c r="I487" i="12"/>
  <c r="AG487" i="12" s="1"/>
  <c r="H487" i="12"/>
  <c r="J486" i="12"/>
  <c r="I486" i="12"/>
  <c r="AG486" i="12" s="1"/>
  <c r="H486" i="12"/>
  <c r="J485" i="12"/>
  <c r="I485" i="12"/>
  <c r="AG485" i="12" s="1"/>
  <c r="H485" i="12"/>
  <c r="J484" i="12"/>
  <c r="I484" i="12"/>
  <c r="AG484" i="12" s="1"/>
  <c r="H484" i="12"/>
  <c r="J483" i="12"/>
  <c r="I483" i="12"/>
  <c r="AG483" i="12" s="1"/>
  <c r="H483" i="12"/>
  <c r="J482" i="12"/>
  <c r="I482" i="12"/>
  <c r="AG482" i="12" s="1"/>
  <c r="H482" i="12"/>
  <c r="J481" i="12"/>
  <c r="I481" i="12"/>
  <c r="AG481" i="12" s="1"/>
  <c r="H481" i="12"/>
  <c r="J480" i="12"/>
  <c r="I480" i="12"/>
  <c r="AG480" i="12" s="1"/>
  <c r="H480" i="12"/>
  <c r="J479" i="12"/>
  <c r="I479" i="12"/>
  <c r="AG479" i="12" s="1"/>
  <c r="H479" i="12"/>
  <c r="J478" i="12"/>
  <c r="I478" i="12"/>
  <c r="AG478" i="12" s="1"/>
  <c r="H478" i="12"/>
  <c r="J477" i="12"/>
  <c r="I477" i="12"/>
  <c r="AG477" i="12" s="1"/>
  <c r="H477" i="12"/>
  <c r="J476" i="12"/>
  <c r="I476" i="12"/>
  <c r="AG476" i="12" s="1"/>
  <c r="H476" i="12"/>
  <c r="J475" i="12"/>
  <c r="I475" i="12"/>
  <c r="AG475" i="12" s="1"/>
  <c r="H475" i="12"/>
  <c r="J474" i="12"/>
  <c r="I474" i="12"/>
  <c r="AG474" i="12" s="1"/>
  <c r="H474" i="12"/>
  <c r="J473" i="12"/>
  <c r="I473" i="12"/>
  <c r="AG473" i="12" s="1"/>
  <c r="H473" i="12"/>
  <c r="J472" i="12"/>
  <c r="I472" i="12"/>
  <c r="AG472" i="12" s="1"/>
  <c r="H472" i="12"/>
  <c r="J471" i="12"/>
  <c r="I471" i="12"/>
  <c r="AG471" i="12" s="1"/>
  <c r="H471" i="12"/>
  <c r="J470" i="12"/>
  <c r="I470" i="12"/>
  <c r="AG470" i="12" s="1"/>
  <c r="H470" i="12"/>
  <c r="J469" i="12"/>
  <c r="I469" i="12"/>
  <c r="AG469" i="12" s="1"/>
  <c r="H469" i="12"/>
  <c r="J468" i="12"/>
  <c r="I468" i="12"/>
  <c r="AG468" i="12" s="1"/>
  <c r="H468" i="12"/>
  <c r="J467" i="12"/>
  <c r="I467" i="12"/>
  <c r="AG467" i="12" s="1"/>
  <c r="H467" i="12"/>
  <c r="J466" i="12"/>
  <c r="I466" i="12"/>
  <c r="AG466" i="12" s="1"/>
  <c r="H466" i="12"/>
  <c r="J465" i="12"/>
  <c r="I465" i="12"/>
  <c r="AG465" i="12" s="1"/>
  <c r="H465" i="12"/>
  <c r="J464" i="12"/>
  <c r="I464" i="12"/>
  <c r="AG464" i="12" s="1"/>
  <c r="H464" i="12"/>
  <c r="J463" i="12"/>
  <c r="I463" i="12"/>
  <c r="AG463" i="12" s="1"/>
  <c r="H463" i="12"/>
  <c r="J462" i="12"/>
  <c r="I462" i="12"/>
  <c r="AG462" i="12" s="1"/>
  <c r="H462" i="12"/>
  <c r="J461" i="12"/>
  <c r="I461" i="12"/>
  <c r="AG461" i="12" s="1"/>
  <c r="H461" i="12"/>
  <c r="J460" i="12"/>
  <c r="I460" i="12"/>
  <c r="AG460" i="12" s="1"/>
  <c r="H460" i="12"/>
  <c r="J459" i="12"/>
  <c r="I459" i="12"/>
  <c r="AG459" i="12" s="1"/>
  <c r="H459" i="12"/>
  <c r="J458" i="12"/>
  <c r="I458" i="12"/>
  <c r="AG458" i="12" s="1"/>
  <c r="H458" i="12"/>
  <c r="J457" i="12"/>
  <c r="I457" i="12"/>
  <c r="AG457" i="12" s="1"/>
  <c r="H457" i="12"/>
  <c r="J456" i="12"/>
  <c r="I456" i="12"/>
  <c r="AG456" i="12" s="1"/>
  <c r="H456" i="12"/>
  <c r="J455" i="12"/>
  <c r="I455" i="12"/>
  <c r="AG455" i="12" s="1"/>
  <c r="H455" i="12"/>
  <c r="J454" i="12"/>
  <c r="I454" i="12"/>
  <c r="AG454" i="12" s="1"/>
  <c r="H454" i="12"/>
  <c r="J453" i="12"/>
  <c r="I453" i="12"/>
  <c r="AG453" i="12" s="1"/>
  <c r="H453" i="12"/>
  <c r="J452" i="12"/>
  <c r="I452" i="12"/>
  <c r="AG452" i="12" s="1"/>
  <c r="H452" i="12"/>
  <c r="J451" i="12"/>
  <c r="I451" i="12"/>
  <c r="AG451" i="12" s="1"/>
  <c r="H451" i="12"/>
  <c r="J450" i="12"/>
  <c r="I450" i="12"/>
  <c r="AG450" i="12" s="1"/>
  <c r="H450" i="12"/>
  <c r="J449" i="12"/>
  <c r="I449" i="12"/>
  <c r="AG449" i="12" s="1"/>
  <c r="H449" i="12"/>
  <c r="J448" i="12"/>
  <c r="I448" i="12"/>
  <c r="AG448" i="12" s="1"/>
  <c r="H448" i="12"/>
  <c r="J447" i="12"/>
  <c r="I447" i="12"/>
  <c r="AG447" i="12" s="1"/>
  <c r="H447" i="12"/>
  <c r="J446" i="12"/>
  <c r="I446" i="12"/>
  <c r="AG446" i="12" s="1"/>
  <c r="H446" i="12"/>
  <c r="J445" i="12"/>
  <c r="I445" i="12"/>
  <c r="AG445" i="12" s="1"/>
  <c r="H445" i="12"/>
  <c r="J444" i="12"/>
  <c r="I444" i="12"/>
  <c r="AG444" i="12" s="1"/>
  <c r="H444" i="12"/>
  <c r="J443" i="12"/>
  <c r="I443" i="12"/>
  <c r="AG443" i="12" s="1"/>
  <c r="H443" i="12"/>
  <c r="J442" i="12"/>
  <c r="I442" i="12"/>
  <c r="AG442" i="12" s="1"/>
  <c r="H442" i="12"/>
  <c r="J441" i="12"/>
  <c r="I441" i="12"/>
  <c r="AG441" i="12" s="1"/>
  <c r="H441" i="12"/>
  <c r="J440" i="12"/>
  <c r="I440" i="12"/>
  <c r="AG440" i="12" s="1"/>
  <c r="H440" i="12"/>
  <c r="J439" i="12"/>
  <c r="I439" i="12"/>
  <c r="AG439" i="12" s="1"/>
  <c r="H439" i="12"/>
  <c r="J438" i="12"/>
  <c r="I438" i="12"/>
  <c r="AG438" i="12" s="1"/>
  <c r="H438" i="12"/>
  <c r="J437" i="12"/>
  <c r="I437" i="12"/>
  <c r="AG437" i="12" s="1"/>
  <c r="H437" i="12"/>
  <c r="J436" i="12"/>
  <c r="I436" i="12"/>
  <c r="AG436" i="12" s="1"/>
  <c r="H436" i="12"/>
  <c r="J435" i="12"/>
  <c r="I435" i="12"/>
  <c r="AG435" i="12" s="1"/>
  <c r="H435" i="12"/>
  <c r="J434" i="12"/>
  <c r="I434" i="12"/>
  <c r="AG434" i="12" s="1"/>
  <c r="H434" i="12"/>
  <c r="J433" i="12"/>
  <c r="I433" i="12"/>
  <c r="AG433" i="12" s="1"/>
  <c r="H433" i="12"/>
  <c r="J432" i="12"/>
  <c r="I432" i="12"/>
  <c r="AG432" i="12" s="1"/>
  <c r="H432" i="12"/>
  <c r="J431" i="12"/>
  <c r="I431" i="12"/>
  <c r="AG431" i="12" s="1"/>
  <c r="H431" i="12"/>
  <c r="J430" i="12"/>
  <c r="I430" i="12"/>
  <c r="AG430" i="12" s="1"/>
  <c r="H430" i="12"/>
  <c r="J429" i="12"/>
  <c r="I429" i="12"/>
  <c r="AG429" i="12" s="1"/>
  <c r="H429" i="12"/>
  <c r="J428" i="12"/>
  <c r="I428" i="12"/>
  <c r="AG428" i="12" s="1"/>
  <c r="H428" i="12"/>
  <c r="J427" i="12"/>
  <c r="I427" i="12"/>
  <c r="AG427" i="12" s="1"/>
  <c r="H427" i="12"/>
  <c r="J426" i="12"/>
  <c r="I426" i="12"/>
  <c r="AG426" i="12" s="1"/>
  <c r="H426" i="12"/>
  <c r="J425" i="12"/>
  <c r="I425" i="12"/>
  <c r="AG425" i="12" s="1"/>
  <c r="H425" i="12"/>
  <c r="J424" i="12"/>
  <c r="I424" i="12"/>
  <c r="AG424" i="12" s="1"/>
  <c r="H424" i="12"/>
  <c r="J423" i="12"/>
  <c r="I423" i="12"/>
  <c r="AG423" i="12" s="1"/>
  <c r="H423" i="12"/>
  <c r="J422" i="12"/>
  <c r="I422" i="12"/>
  <c r="AG422" i="12" s="1"/>
  <c r="H422" i="12"/>
  <c r="J421" i="12"/>
  <c r="I421" i="12"/>
  <c r="AG421" i="12" s="1"/>
  <c r="H421" i="12"/>
  <c r="J420" i="12"/>
  <c r="I420" i="12"/>
  <c r="AG420" i="12" s="1"/>
  <c r="H420" i="12"/>
  <c r="J419" i="12"/>
  <c r="I419" i="12"/>
  <c r="AG419" i="12" s="1"/>
  <c r="H419" i="12"/>
  <c r="J418" i="12"/>
  <c r="I418" i="12"/>
  <c r="AG418" i="12" s="1"/>
  <c r="H418" i="12"/>
  <c r="J417" i="12"/>
  <c r="I417" i="12"/>
  <c r="AG417" i="12" s="1"/>
  <c r="H417" i="12"/>
  <c r="J416" i="12"/>
  <c r="I416" i="12"/>
  <c r="AG416" i="12" s="1"/>
  <c r="H416" i="12"/>
  <c r="J415" i="12"/>
  <c r="I415" i="12"/>
  <c r="AG415" i="12" s="1"/>
  <c r="H415" i="12"/>
  <c r="J414" i="12"/>
  <c r="I414" i="12"/>
  <c r="AG414" i="12" s="1"/>
  <c r="H414" i="12"/>
  <c r="J413" i="12"/>
  <c r="I413" i="12"/>
  <c r="AG413" i="12" s="1"/>
  <c r="H413" i="12"/>
  <c r="J412" i="12"/>
  <c r="I412" i="12"/>
  <c r="AG412" i="12" s="1"/>
  <c r="H412" i="12"/>
  <c r="J411" i="12"/>
  <c r="I411" i="12"/>
  <c r="AG411" i="12" s="1"/>
  <c r="H411" i="12"/>
  <c r="J410" i="12"/>
  <c r="I410" i="12"/>
  <c r="AG410" i="12" s="1"/>
  <c r="H410" i="12"/>
  <c r="J409" i="12"/>
  <c r="I409" i="12"/>
  <c r="AG409" i="12" s="1"/>
  <c r="H409" i="12"/>
  <c r="J408" i="12"/>
  <c r="I408" i="12"/>
  <c r="AG408" i="12" s="1"/>
  <c r="H408" i="12"/>
  <c r="J407" i="12"/>
  <c r="I407" i="12"/>
  <c r="AG407" i="12" s="1"/>
  <c r="H407" i="12"/>
  <c r="J406" i="12"/>
  <c r="I406" i="12"/>
  <c r="AG406" i="12" s="1"/>
  <c r="H406" i="12"/>
  <c r="J405" i="12"/>
  <c r="I405" i="12"/>
  <c r="AG405" i="12" s="1"/>
  <c r="H405" i="12"/>
  <c r="J404" i="12"/>
  <c r="I404" i="12"/>
  <c r="AG404" i="12" s="1"/>
  <c r="H404" i="12"/>
  <c r="J403" i="12"/>
  <c r="I403" i="12"/>
  <c r="AG403" i="12" s="1"/>
  <c r="H403" i="12"/>
  <c r="J402" i="12"/>
  <c r="I402" i="12"/>
  <c r="AG402" i="12" s="1"/>
  <c r="H402" i="12"/>
  <c r="J401" i="12"/>
  <c r="I401" i="12"/>
  <c r="AG401" i="12" s="1"/>
  <c r="H401" i="12"/>
  <c r="J400" i="12"/>
  <c r="I400" i="12"/>
  <c r="AG400" i="12" s="1"/>
  <c r="H400" i="12"/>
  <c r="J399" i="12"/>
  <c r="I399" i="12"/>
  <c r="AG399" i="12" s="1"/>
  <c r="H399" i="12"/>
  <c r="J398" i="12"/>
  <c r="I398" i="12"/>
  <c r="AG398" i="12" s="1"/>
  <c r="H398" i="12"/>
  <c r="J397" i="12"/>
  <c r="I397" i="12"/>
  <c r="AG397" i="12" s="1"/>
  <c r="H397" i="12"/>
  <c r="J396" i="12"/>
  <c r="I396" i="12"/>
  <c r="AG396" i="12" s="1"/>
  <c r="H396" i="12"/>
  <c r="J395" i="12"/>
  <c r="I395" i="12"/>
  <c r="AG395" i="12" s="1"/>
  <c r="H395" i="12"/>
  <c r="J394" i="12"/>
  <c r="I394" i="12"/>
  <c r="AG394" i="12" s="1"/>
  <c r="H394" i="12"/>
  <c r="J393" i="12"/>
  <c r="I393" i="12"/>
  <c r="AG393" i="12" s="1"/>
  <c r="H393" i="12"/>
  <c r="J392" i="12"/>
  <c r="I392" i="12"/>
  <c r="AG392" i="12" s="1"/>
  <c r="H392" i="12"/>
  <c r="J391" i="12"/>
  <c r="I391" i="12"/>
  <c r="AG391" i="12" s="1"/>
  <c r="H391" i="12"/>
  <c r="J390" i="12"/>
  <c r="I390" i="12"/>
  <c r="AG390" i="12" s="1"/>
  <c r="H390" i="12"/>
  <c r="J389" i="12"/>
  <c r="I389" i="12"/>
  <c r="AG389" i="12" s="1"/>
  <c r="H389" i="12"/>
  <c r="J388" i="12"/>
  <c r="I388" i="12"/>
  <c r="AG388" i="12" s="1"/>
  <c r="H388" i="12"/>
  <c r="J387" i="12"/>
  <c r="I387" i="12"/>
  <c r="AG387" i="12" s="1"/>
  <c r="H387" i="12"/>
  <c r="J386" i="12"/>
  <c r="I386" i="12"/>
  <c r="AG386" i="12" s="1"/>
  <c r="H386" i="12"/>
  <c r="J385" i="12"/>
  <c r="I385" i="12"/>
  <c r="AG385" i="12" s="1"/>
  <c r="H385" i="12"/>
  <c r="J384" i="12"/>
  <c r="I384" i="12"/>
  <c r="AG384" i="12" s="1"/>
  <c r="H384" i="12"/>
  <c r="J383" i="12"/>
  <c r="I383" i="12"/>
  <c r="AG383" i="12" s="1"/>
  <c r="H383" i="12"/>
  <c r="J382" i="12"/>
  <c r="I382" i="12"/>
  <c r="AG382" i="12" s="1"/>
  <c r="H382" i="12"/>
  <c r="J381" i="12"/>
  <c r="I381" i="12"/>
  <c r="AG381" i="12" s="1"/>
  <c r="H381" i="12"/>
  <c r="J380" i="12"/>
  <c r="I380" i="12"/>
  <c r="AG380" i="12" s="1"/>
  <c r="H380" i="12"/>
  <c r="J379" i="12"/>
  <c r="I379" i="12"/>
  <c r="AG379" i="12" s="1"/>
  <c r="H379" i="12"/>
  <c r="J378" i="12"/>
  <c r="I378" i="12"/>
  <c r="AG378" i="12" s="1"/>
  <c r="H378" i="12"/>
  <c r="J377" i="12"/>
  <c r="I377" i="12"/>
  <c r="AG377" i="12" s="1"/>
  <c r="H377" i="12"/>
  <c r="J376" i="12"/>
  <c r="I376" i="12"/>
  <c r="AG376" i="12" s="1"/>
  <c r="H376" i="12"/>
  <c r="J375" i="12"/>
  <c r="I375" i="12"/>
  <c r="AG375" i="12" s="1"/>
  <c r="H375" i="12"/>
  <c r="J374" i="12"/>
  <c r="I374" i="12"/>
  <c r="AG374" i="12" s="1"/>
  <c r="H374" i="12"/>
  <c r="J373" i="12"/>
  <c r="I373" i="12"/>
  <c r="AG373" i="12" s="1"/>
  <c r="H373" i="12"/>
  <c r="J372" i="12"/>
  <c r="I372" i="12"/>
  <c r="AG372" i="12" s="1"/>
  <c r="H372" i="12"/>
  <c r="J371" i="12"/>
  <c r="I371" i="12"/>
  <c r="AG371" i="12" s="1"/>
  <c r="H371" i="12"/>
  <c r="J370" i="12"/>
  <c r="I370" i="12"/>
  <c r="AG370" i="12" s="1"/>
  <c r="H370" i="12"/>
  <c r="J369" i="12"/>
  <c r="I369" i="12"/>
  <c r="AG369" i="12" s="1"/>
  <c r="H369" i="12"/>
  <c r="J368" i="12"/>
  <c r="I368" i="12"/>
  <c r="AG368" i="12" s="1"/>
  <c r="H368" i="12"/>
  <c r="J367" i="12"/>
  <c r="I367" i="12"/>
  <c r="AG367" i="12" s="1"/>
  <c r="H367" i="12"/>
  <c r="J366" i="12"/>
  <c r="I366" i="12"/>
  <c r="AG366" i="12" s="1"/>
  <c r="H366" i="12"/>
  <c r="J365" i="12"/>
  <c r="I365" i="12"/>
  <c r="AG365" i="12" s="1"/>
  <c r="H365" i="12"/>
  <c r="J364" i="12"/>
  <c r="I364" i="12"/>
  <c r="AG364" i="12" s="1"/>
  <c r="H364" i="12"/>
  <c r="J363" i="12"/>
  <c r="I363" i="12"/>
  <c r="AG363" i="12" s="1"/>
  <c r="H363" i="12"/>
  <c r="J362" i="12"/>
  <c r="I362" i="12"/>
  <c r="AG362" i="12" s="1"/>
  <c r="H362" i="12"/>
  <c r="J361" i="12"/>
  <c r="I361" i="12"/>
  <c r="AG361" i="12" s="1"/>
  <c r="H361" i="12"/>
  <c r="J360" i="12"/>
  <c r="I360" i="12"/>
  <c r="AG360" i="12" s="1"/>
  <c r="H360" i="12"/>
  <c r="J359" i="12"/>
  <c r="I359" i="12"/>
  <c r="AG359" i="12" s="1"/>
  <c r="H359" i="12"/>
  <c r="J358" i="12"/>
  <c r="I358" i="12"/>
  <c r="AG358" i="12" s="1"/>
  <c r="H358" i="12"/>
  <c r="J357" i="12"/>
  <c r="I357" i="12"/>
  <c r="AG357" i="12" s="1"/>
  <c r="H357" i="12"/>
  <c r="J356" i="12"/>
  <c r="I356" i="12"/>
  <c r="AG356" i="12" s="1"/>
  <c r="H356" i="12"/>
  <c r="J355" i="12"/>
  <c r="I355" i="12"/>
  <c r="AG355" i="12" s="1"/>
  <c r="H355" i="12"/>
  <c r="J354" i="12"/>
  <c r="I354" i="12"/>
  <c r="AG354" i="12" s="1"/>
  <c r="H354" i="12"/>
  <c r="J353" i="12"/>
  <c r="I353" i="12"/>
  <c r="AG353" i="12" s="1"/>
  <c r="H353" i="12"/>
  <c r="J352" i="12"/>
  <c r="I352" i="12"/>
  <c r="AG352" i="12" s="1"/>
  <c r="H352" i="12"/>
  <c r="J351" i="12"/>
  <c r="I351" i="12"/>
  <c r="AG351" i="12" s="1"/>
  <c r="H351" i="12"/>
  <c r="J350" i="12"/>
  <c r="I350" i="12"/>
  <c r="AG350" i="12" s="1"/>
  <c r="H350" i="12"/>
  <c r="J349" i="12"/>
  <c r="I349" i="12"/>
  <c r="AG349" i="12" s="1"/>
  <c r="H349" i="12"/>
  <c r="J348" i="12"/>
  <c r="I348" i="12"/>
  <c r="AG348" i="12" s="1"/>
  <c r="H348" i="12"/>
  <c r="J347" i="12"/>
  <c r="I347" i="12"/>
  <c r="AG347" i="12" s="1"/>
  <c r="H347" i="12"/>
  <c r="J346" i="12"/>
  <c r="I346" i="12"/>
  <c r="AG346" i="12" s="1"/>
  <c r="H346" i="12"/>
  <c r="J345" i="12"/>
  <c r="I345" i="12"/>
  <c r="AG345" i="12" s="1"/>
  <c r="H345" i="12"/>
  <c r="J344" i="12"/>
  <c r="I344" i="12"/>
  <c r="AG344" i="12" s="1"/>
  <c r="H344" i="12"/>
  <c r="J343" i="12"/>
  <c r="I343" i="12"/>
  <c r="AG343" i="12" s="1"/>
  <c r="H343" i="12"/>
  <c r="J342" i="12"/>
  <c r="I342" i="12"/>
  <c r="AG342" i="12" s="1"/>
  <c r="H342" i="12"/>
  <c r="J341" i="12"/>
  <c r="I341" i="12"/>
  <c r="AG341" i="12" s="1"/>
  <c r="H341" i="12"/>
  <c r="J340" i="12"/>
  <c r="I340" i="12"/>
  <c r="AG340" i="12" s="1"/>
  <c r="H340" i="12"/>
  <c r="J339" i="12"/>
  <c r="I339" i="12"/>
  <c r="AG339" i="12" s="1"/>
  <c r="H339" i="12"/>
  <c r="J338" i="12"/>
  <c r="I338" i="12"/>
  <c r="AG338" i="12" s="1"/>
  <c r="H338" i="12"/>
  <c r="J337" i="12"/>
  <c r="I337" i="12"/>
  <c r="AG337" i="12" s="1"/>
  <c r="H337" i="12"/>
  <c r="J336" i="12"/>
  <c r="I336" i="12"/>
  <c r="AG336" i="12" s="1"/>
  <c r="H336" i="12"/>
  <c r="J335" i="12"/>
  <c r="I335" i="12"/>
  <c r="AG335" i="12" s="1"/>
  <c r="H335" i="12"/>
  <c r="J334" i="12"/>
  <c r="I334" i="12"/>
  <c r="AG334" i="12" s="1"/>
  <c r="H334" i="12"/>
  <c r="J333" i="12"/>
  <c r="I333" i="12"/>
  <c r="AG333" i="12" s="1"/>
  <c r="H333" i="12"/>
  <c r="J332" i="12"/>
  <c r="I332" i="12"/>
  <c r="AG332" i="12" s="1"/>
  <c r="H332" i="12"/>
  <c r="J331" i="12"/>
  <c r="I331" i="12"/>
  <c r="AG331" i="12" s="1"/>
  <c r="H331" i="12"/>
  <c r="J330" i="12"/>
  <c r="I330" i="12"/>
  <c r="AG330" i="12" s="1"/>
  <c r="H330" i="12"/>
  <c r="J329" i="12"/>
  <c r="I329" i="12"/>
  <c r="AG329" i="12" s="1"/>
  <c r="H329" i="12"/>
  <c r="J328" i="12"/>
  <c r="I328" i="12"/>
  <c r="AG328" i="12" s="1"/>
  <c r="H328" i="12"/>
  <c r="J327" i="12"/>
  <c r="I327" i="12"/>
  <c r="AG327" i="12" s="1"/>
  <c r="H327" i="12"/>
  <c r="J326" i="12"/>
  <c r="I326" i="12"/>
  <c r="AG326" i="12" s="1"/>
  <c r="H326" i="12"/>
  <c r="J325" i="12"/>
  <c r="I325" i="12"/>
  <c r="AG325" i="12" s="1"/>
  <c r="H325" i="12"/>
  <c r="J324" i="12"/>
  <c r="I324" i="12"/>
  <c r="AG324" i="12" s="1"/>
  <c r="H324" i="12"/>
  <c r="J323" i="12"/>
  <c r="I323" i="12"/>
  <c r="AG323" i="12" s="1"/>
  <c r="H323" i="12"/>
  <c r="J322" i="12"/>
  <c r="I322" i="12"/>
  <c r="AG322" i="12" s="1"/>
  <c r="H322" i="12"/>
  <c r="J321" i="12"/>
  <c r="I321" i="12"/>
  <c r="AG321" i="12" s="1"/>
  <c r="H321" i="12"/>
  <c r="J320" i="12"/>
  <c r="I320" i="12"/>
  <c r="AG320" i="12" s="1"/>
  <c r="H320" i="12"/>
  <c r="J319" i="12"/>
  <c r="I319" i="12"/>
  <c r="AG319" i="12" s="1"/>
  <c r="H319" i="12"/>
  <c r="J318" i="12"/>
  <c r="I318" i="12"/>
  <c r="AG318" i="12" s="1"/>
  <c r="H318" i="12"/>
  <c r="J317" i="12"/>
  <c r="I317" i="12"/>
  <c r="AG317" i="12" s="1"/>
  <c r="H317" i="12"/>
  <c r="J316" i="12"/>
  <c r="I316" i="12"/>
  <c r="AG316" i="12" s="1"/>
  <c r="H316" i="12"/>
  <c r="J315" i="12"/>
  <c r="I315" i="12"/>
  <c r="AG315" i="12" s="1"/>
  <c r="H315" i="12"/>
  <c r="J314" i="12"/>
  <c r="I314" i="12"/>
  <c r="AG314" i="12" s="1"/>
  <c r="H314" i="12"/>
  <c r="J313" i="12"/>
  <c r="I313" i="12"/>
  <c r="AG313" i="12" s="1"/>
  <c r="H313" i="12"/>
  <c r="J312" i="12"/>
  <c r="I312" i="12"/>
  <c r="AG312" i="12" s="1"/>
  <c r="H312" i="12"/>
  <c r="J311" i="12"/>
  <c r="I311" i="12"/>
  <c r="AG311" i="12" s="1"/>
  <c r="H311" i="12"/>
  <c r="J310" i="12"/>
  <c r="I310" i="12"/>
  <c r="AG310" i="12" s="1"/>
  <c r="H310" i="12"/>
  <c r="J309" i="12"/>
  <c r="I309" i="12"/>
  <c r="AG309" i="12" s="1"/>
  <c r="H309" i="12"/>
  <c r="J308" i="12"/>
  <c r="I308" i="12"/>
  <c r="AG308" i="12" s="1"/>
  <c r="H308" i="12"/>
  <c r="J307" i="12"/>
  <c r="I307" i="12"/>
  <c r="AG307" i="12" s="1"/>
  <c r="H307" i="12"/>
  <c r="J306" i="12"/>
  <c r="I306" i="12"/>
  <c r="AG306" i="12" s="1"/>
  <c r="H306" i="12"/>
  <c r="J305" i="12"/>
  <c r="I305" i="12"/>
  <c r="AG305" i="12" s="1"/>
  <c r="H305" i="12"/>
  <c r="J304" i="12"/>
  <c r="I304" i="12"/>
  <c r="AG304" i="12" s="1"/>
  <c r="H304" i="12"/>
  <c r="J303" i="12"/>
  <c r="I303" i="12"/>
  <c r="AG303" i="12" s="1"/>
  <c r="H303" i="12"/>
  <c r="J302" i="12"/>
  <c r="I302" i="12"/>
  <c r="AG302" i="12" s="1"/>
  <c r="H302" i="12"/>
  <c r="J301" i="12"/>
  <c r="I301" i="12"/>
  <c r="AG301" i="12" s="1"/>
  <c r="H301" i="12"/>
  <c r="J300" i="12"/>
  <c r="I300" i="12"/>
  <c r="AG300" i="12" s="1"/>
  <c r="H300" i="12"/>
  <c r="J299" i="12"/>
  <c r="I299" i="12"/>
  <c r="AG299" i="12" s="1"/>
  <c r="H299" i="12"/>
  <c r="J298" i="12"/>
  <c r="I298" i="12"/>
  <c r="AG298" i="12" s="1"/>
  <c r="H298" i="12"/>
  <c r="J297" i="12"/>
  <c r="I297" i="12"/>
  <c r="AG297" i="12" s="1"/>
  <c r="H297" i="12"/>
  <c r="J296" i="12"/>
  <c r="I296" i="12"/>
  <c r="AG296" i="12" s="1"/>
  <c r="H296" i="12"/>
  <c r="J295" i="12"/>
  <c r="I295" i="12"/>
  <c r="AG295" i="12" s="1"/>
  <c r="H295" i="12"/>
  <c r="J294" i="12"/>
  <c r="I294" i="12"/>
  <c r="AG294" i="12" s="1"/>
  <c r="H294" i="12"/>
  <c r="J293" i="12"/>
  <c r="I293" i="12"/>
  <c r="AG293" i="12" s="1"/>
  <c r="H293" i="12"/>
  <c r="J292" i="12"/>
  <c r="I292" i="12"/>
  <c r="AG292" i="12" s="1"/>
  <c r="H292" i="12"/>
  <c r="J291" i="12"/>
  <c r="I291" i="12"/>
  <c r="AG291" i="12" s="1"/>
  <c r="H291" i="12"/>
  <c r="J290" i="12"/>
  <c r="I290" i="12"/>
  <c r="AG290" i="12" s="1"/>
  <c r="H290" i="12"/>
  <c r="J289" i="12"/>
  <c r="I289" i="12"/>
  <c r="AG289" i="12" s="1"/>
  <c r="H289" i="12"/>
  <c r="J288" i="12"/>
  <c r="I288" i="12"/>
  <c r="AG288" i="12" s="1"/>
  <c r="H288" i="12"/>
  <c r="J287" i="12"/>
  <c r="I287" i="12"/>
  <c r="AG287" i="12" s="1"/>
  <c r="H287" i="12"/>
  <c r="J286" i="12"/>
  <c r="I286" i="12"/>
  <c r="AG286" i="12" s="1"/>
  <c r="H286" i="12"/>
  <c r="J285" i="12"/>
  <c r="I285" i="12"/>
  <c r="AG285" i="12" s="1"/>
  <c r="H285" i="12"/>
  <c r="J284" i="12"/>
  <c r="I284" i="12"/>
  <c r="AG284" i="12" s="1"/>
  <c r="H284" i="12"/>
  <c r="J283" i="12"/>
  <c r="I283" i="12"/>
  <c r="AG283" i="12" s="1"/>
  <c r="H283" i="12"/>
  <c r="J282" i="12"/>
  <c r="I282" i="12"/>
  <c r="AG282" i="12" s="1"/>
  <c r="H282" i="12"/>
  <c r="J281" i="12"/>
  <c r="I281" i="12"/>
  <c r="AG281" i="12" s="1"/>
  <c r="H281" i="12"/>
  <c r="J280" i="12"/>
  <c r="I280" i="12"/>
  <c r="AG280" i="12" s="1"/>
  <c r="H280" i="12"/>
  <c r="J279" i="12"/>
  <c r="I279" i="12"/>
  <c r="AG279" i="12" s="1"/>
  <c r="H279" i="12"/>
  <c r="J278" i="12"/>
  <c r="I278" i="12"/>
  <c r="AG278" i="12" s="1"/>
  <c r="H278" i="12"/>
  <c r="J277" i="12"/>
  <c r="I277" i="12"/>
  <c r="AG277" i="12" s="1"/>
  <c r="H277" i="12"/>
  <c r="J276" i="12"/>
  <c r="I276" i="12"/>
  <c r="AG276" i="12" s="1"/>
  <c r="H276" i="12"/>
  <c r="J275" i="12"/>
  <c r="I275" i="12"/>
  <c r="AG275" i="12" s="1"/>
  <c r="H275" i="12"/>
  <c r="J274" i="12"/>
  <c r="I274" i="12"/>
  <c r="AG274" i="12" s="1"/>
  <c r="H274" i="12"/>
  <c r="J273" i="12"/>
  <c r="I273" i="12"/>
  <c r="AG273" i="12" s="1"/>
  <c r="H273" i="12"/>
  <c r="J272" i="12"/>
  <c r="I272" i="12"/>
  <c r="AG272" i="12" s="1"/>
  <c r="H272" i="12"/>
  <c r="J271" i="12"/>
  <c r="I271" i="12"/>
  <c r="AG271" i="12" s="1"/>
  <c r="H271" i="12"/>
  <c r="J270" i="12"/>
  <c r="I270" i="12"/>
  <c r="AG270" i="12" s="1"/>
  <c r="H270" i="12"/>
  <c r="J269" i="12"/>
  <c r="I269" i="12"/>
  <c r="AG269" i="12" s="1"/>
  <c r="H269" i="12"/>
  <c r="J268" i="12"/>
  <c r="I268" i="12"/>
  <c r="AG268" i="12" s="1"/>
  <c r="H268" i="12"/>
  <c r="J267" i="12"/>
  <c r="I267" i="12"/>
  <c r="AG267" i="12" s="1"/>
  <c r="H267" i="12"/>
  <c r="J266" i="12"/>
  <c r="I266" i="12"/>
  <c r="AG266" i="12" s="1"/>
  <c r="H266" i="12"/>
  <c r="J265" i="12"/>
  <c r="I265" i="12"/>
  <c r="AG265" i="12" s="1"/>
  <c r="H265" i="12"/>
  <c r="J264" i="12"/>
  <c r="I264" i="12"/>
  <c r="AG264" i="12" s="1"/>
  <c r="H264" i="12"/>
  <c r="J263" i="12"/>
  <c r="I263" i="12"/>
  <c r="AG263" i="12" s="1"/>
  <c r="H263" i="12"/>
  <c r="J262" i="12"/>
  <c r="I262" i="12"/>
  <c r="AG262" i="12" s="1"/>
  <c r="H262" i="12"/>
  <c r="J261" i="12"/>
  <c r="I261" i="12"/>
  <c r="AG261" i="12" s="1"/>
  <c r="H261" i="12"/>
  <c r="J260" i="12"/>
  <c r="I260" i="12"/>
  <c r="AG260" i="12" s="1"/>
  <c r="H260" i="12"/>
  <c r="J259" i="12"/>
  <c r="I259" i="12"/>
  <c r="AG259" i="12" s="1"/>
  <c r="H259" i="12"/>
  <c r="J258" i="12"/>
  <c r="I258" i="12"/>
  <c r="AG258" i="12" s="1"/>
  <c r="H258" i="12"/>
  <c r="J257" i="12"/>
  <c r="I257" i="12"/>
  <c r="AG257" i="12" s="1"/>
  <c r="H257" i="12"/>
  <c r="J256" i="12"/>
  <c r="I256" i="12"/>
  <c r="AG256" i="12" s="1"/>
  <c r="H256" i="12"/>
  <c r="J255" i="12"/>
  <c r="I255" i="12"/>
  <c r="AG255" i="12" s="1"/>
  <c r="H255" i="12"/>
  <c r="J254" i="12"/>
  <c r="I254" i="12"/>
  <c r="AG254" i="12" s="1"/>
  <c r="H254" i="12"/>
  <c r="J253" i="12"/>
  <c r="I253" i="12"/>
  <c r="AG253" i="12" s="1"/>
  <c r="H253" i="12"/>
  <c r="J252" i="12"/>
  <c r="I252" i="12"/>
  <c r="AG252" i="12" s="1"/>
  <c r="H252" i="12"/>
  <c r="J251" i="12"/>
  <c r="I251" i="12"/>
  <c r="AG251" i="12" s="1"/>
  <c r="H251" i="12"/>
  <c r="J250" i="12"/>
  <c r="I250" i="12"/>
  <c r="AG250" i="12" s="1"/>
  <c r="H250" i="12"/>
  <c r="J249" i="12"/>
  <c r="I249" i="12"/>
  <c r="AG249" i="12" s="1"/>
  <c r="H249" i="12"/>
  <c r="J248" i="12"/>
  <c r="I248" i="12"/>
  <c r="AG248" i="12" s="1"/>
  <c r="H248" i="12"/>
  <c r="J247" i="12"/>
  <c r="I247" i="12"/>
  <c r="AG247" i="12" s="1"/>
  <c r="H247" i="12"/>
  <c r="J246" i="12"/>
  <c r="I246" i="12"/>
  <c r="AG246" i="12" s="1"/>
  <c r="H246" i="12"/>
  <c r="J245" i="12"/>
  <c r="I245" i="12"/>
  <c r="AG245" i="12" s="1"/>
  <c r="H245" i="12"/>
  <c r="J244" i="12"/>
  <c r="I244" i="12"/>
  <c r="AG244" i="12" s="1"/>
  <c r="H244" i="12"/>
  <c r="J243" i="12"/>
  <c r="I243" i="12"/>
  <c r="AG243" i="12" s="1"/>
  <c r="H243" i="12"/>
  <c r="J242" i="12"/>
  <c r="I242" i="12"/>
  <c r="AG242" i="12" s="1"/>
  <c r="H242" i="12"/>
  <c r="J241" i="12"/>
  <c r="I241" i="12"/>
  <c r="AG241" i="12" s="1"/>
  <c r="H241" i="12"/>
  <c r="J240" i="12"/>
  <c r="I240" i="12"/>
  <c r="AG240" i="12" s="1"/>
  <c r="H240" i="12"/>
  <c r="J239" i="12"/>
  <c r="I239" i="12"/>
  <c r="AG239" i="12" s="1"/>
  <c r="H239" i="12"/>
  <c r="J238" i="12"/>
  <c r="I238" i="12"/>
  <c r="AG238" i="12" s="1"/>
  <c r="H238" i="12"/>
  <c r="J237" i="12"/>
  <c r="I237" i="12"/>
  <c r="AG237" i="12" s="1"/>
  <c r="H237" i="12"/>
  <c r="J236" i="12"/>
  <c r="I236" i="12"/>
  <c r="AG236" i="12" s="1"/>
  <c r="H236" i="12"/>
  <c r="J235" i="12"/>
  <c r="I235" i="12"/>
  <c r="AG235" i="12" s="1"/>
  <c r="H235" i="12"/>
  <c r="J234" i="12"/>
  <c r="I234" i="12"/>
  <c r="AG234" i="12" s="1"/>
  <c r="H234" i="12"/>
  <c r="J233" i="12"/>
  <c r="I233" i="12"/>
  <c r="AG233" i="12" s="1"/>
  <c r="H233" i="12"/>
  <c r="J232" i="12"/>
  <c r="I232" i="12"/>
  <c r="AG232" i="12" s="1"/>
  <c r="H232" i="12"/>
  <c r="J231" i="12"/>
  <c r="I231" i="12"/>
  <c r="AG231" i="12" s="1"/>
  <c r="H231" i="12"/>
  <c r="J230" i="12"/>
  <c r="I230" i="12"/>
  <c r="AG230" i="12" s="1"/>
  <c r="H230" i="12"/>
  <c r="J229" i="12"/>
  <c r="I229" i="12"/>
  <c r="AG229" i="12" s="1"/>
  <c r="H229" i="12"/>
  <c r="J228" i="12"/>
  <c r="I228" i="12"/>
  <c r="AG228" i="12" s="1"/>
  <c r="H228" i="12"/>
  <c r="J227" i="12"/>
  <c r="I227" i="12"/>
  <c r="AG227" i="12" s="1"/>
  <c r="H227" i="12"/>
  <c r="J226" i="12"/>
  <c r="I226" i="12"/>
  <c r="AG226" i="12" s="1"/>
  <c r="H226" i="12"/>
  <c r="J225" i="12"/>
  <c r="I225" i="12"/>
  <c r="AG225" i="12" s="1"/>
  <c r="H225" i="12"/>
  <c r="J224" i="12"/>
  <c r="I224" i="12"/>
  <c r="AG224" i="12" s="1"/>
  <c r="H224" i="12"/>
  <c r="J223" i="12"/>
  <c r="I223" i="12"/>
  <c r="AG223" i="12" s="1"/>
  <c r="H223" i="12"/>
  <c r="J222" i="12"/>
  <c r="I222" i="12"/>
  <c r="AG222" i="12" s="1"/>
  <c r="H222" i="12"/>
  <c r="J221" i="12"/>
  <c r="I221" i="12"/>
  <c r="AG221" i="12" s="1"/>
  <c r="H221" i="12"/>
  <c r="J220" i="12"/>
  <c r="I220" i="12"/>
  <c r="AG220" i="12" s="1"/>
  <c r="H220" i="12"/>
  <c r="J219" i="12"/>
  <c r="I219" i="12"/>
  <c r="AG219" i="12" s="1"/>
  <c r="H219" i="12"/>
  <c r="J218" i="12"/>
  <c r="I218" i="12"/>
  <c r="AG218" i="12" s="1"/>
  <c r="H218" i="12"/>
  <c r="J217" i="12"/>
  <c r="I217" i="12"/>
  <c r="AG217" i="12" s="1"/>
  <c r="H217" i="12"/>
  <c r="J216" i="12"/>
  <c r="I216" i="12"/>
  <c r="AG216" i="12" s="1"/>
  <c r="H216" i="12"/>
  <c r="J215" i="12"/>
  <c r="I215" i="12"/>
  <c r="AG215" i="12" s="1"/>
  <c r="H215" i="12"/>
  <c r="J214" i="12"/>
  <c r="I214" i="12"/>
  <c r="AG214" i="12" s="1"/>
  <c r="H214" i="12"/>
  <c r="J213" i="12"/>
  <c r="I213" i="12"/>
  <c r="AG213" i="12" s="1"/>
  <c r="H213" i="12"/>
  <c r="J212" i="12"/>
  <c r="I212" i="12"/>
  <c r="AG212" i="12" s="1"/>
  <c r="H212" i="12"/>
  <c r="J211" i="12"/>
  <c r="I211" i="12"/>
  <c r="AG211" i="12" s="1"/>
  <c r="H211" i="12"/>
  <c r="J210" i="12"/>
  <c r="I210" i="12"/>
  <c r="AG210" i="12" s="1"/>
  <c r="H210" i="12"/>
  <c r="J209" i="12"/>
  <c r="I209" i="12"/>
  <c r="AG209" i="12" s="1"/>
  <c r="H209" i="12"/>
  <c r="J208" i="12"/>
  <c r="I208" i="12"/>
  <c r="AG208" i="12" s="1"/>
  <c r="H208" i="12"/>
  <c r="J207" i="12"/>
  <c r="I207" i="12"/>
  <c r="AG207" i="12" s="1"/>
  <c r="H207" i="12"/>
  <c r="J206" i="12"/>
  <c r="I206" i="12"/>
  <c r="AG206" i="12" s="1"/>
  <c r="H206" i="12"/>
  <c r="J205" i="12"/>
  <c r="I205" i="12"/>
  <c r="AG205" i="12" s="1"/>
  <c r="H205" i="12"/>
  <c r="J204" i="12"/>
  <c r="I204" i="12"/>
  <c r="AG204" i="12" s="1"/>
  <c r="H204" i="12"/>
  <c r="J203" i="12"/>
  <c r="I203" i="12"/>
  <c r="AG203" i="12" s="1"/>
  <c r="H203" i="12"/>
  <c r="J202" i="12"/>
  <c r="I202" i="12"/>
  <c r="AG202" i="12" s="1"/>
  <c r="H202" i="12"/>
  <c r="J201" i="12"/>
  <c r="I201" i="12"/>
  <c r="AG201" i="12" s="1"/>
  <c r="H201" i="12"/>
  <c r="J200" i="12"/>
  <c r="I200" i="12"/>
  <c r="AG200" i="12" s="1"/>
  <c r="H200" i="12"/>
  <c r="J199" i="12"/>
  <c r="I199" i="12"/>
  <c r="AG199" i="12" s="1"/>
  <c r="H199" i="12"/>
  <c r="J198" i="12"/>
  <c r="I198" i="12"/>
  <c r="AG198" i="12" s="1"/>
  <c r="H198" i="12"/>
  <c r="J197" i="12"/>
  <c r="I197" i="12"/>
  <c r="AG197" i="12" s="1"/>
  <c r="H197" i="12"/>
  <c r="J196" i="12"/>
  <c r="I196" i="12"/>
  <c r="AG196" i="12" s="1"/>
  <c r="H196" i="12"/>
  <c r="J195" i="12"/>
  <c r="I195" i="12"/>
  <c r="AG195" i="12" s="1"/>
  <c r="H195" i="12"/>
  <c r="J194" i="12"/>
  <c r="I194" i="12"/>
  <c r="AG194" i="12" s="1"/>
  <c r="H194" i="12"/>
  <c r="J193" i="12"/>
  <c r="I193" i="12"/>
  <c r="AG193" i="12" s="1"/>
  <c r="H193" i="12"/>
  <c r="J192" i="12"/>
  <c r="I192" i="12"/>
  <c r="AG192" i="12" s="1"/>
  <c r="H192" i="12"/>
  <c r="J191" i="12"/>
  <c r="I191" i="12"/>
  <c r="AG191" i="12" s="1"/>
  <c r="H191" i="12"/>
  <c r="J190" i="12"/>
  <c r="I190" i="12"/>
  <c r="AG190" i="12" s="1"/>
  <c r="H190" i="12"/>
  <c r="J189" i="12"/>
  <c r="I189" i="12"/>
  <c r="AG189" i="12" s="1"/>
  <c r="H189" i="12"/>
  <c r="J188" i="12"/>
  <c r="I188" i="12"/>
  <c r="AG188" i="12" s="1"/>
  <c r="H188" i="12"/>
  <c r="J187" i="12"/>
  <c r="I187" i="12"/>
  <c r="AG187" i="12" s="1"/>
  <c r="H187" i="12"/>
  <c r="J186" i="12"/>
  <c r="I186" i="12"/>
  <c r="AG186" i="12" s="1"/>
  <c r="H186" i="12"/>
  <c r="J185" i="12"/>
  <c r="I185" i="12"/>
  <c r="AG185" i="12" s="1"/>
  <c r="H185" i="12"/>
  <c r="J184" i="12"/>
  <c r="I184" i="12"/>
  <c r="AG184" i="12" s="1"/>
  <c r="H184" i="12"/>
  <c r="J183" i="12"/>
  <c r="I183" i="12"/>
  <c r="AG183" i="12" s="1"/>
  <c r="H183" i="12"/>
  <c r="J182" i="12"/>
  <c r="I182" i="12"/>
  <c r="AG182" i="12" s="1"/>
  <c r="H182" i="12"/>
  <c r="J181" i="12"/>
  <c r="I181" i="12"/>
  <c r="AG181" i="12" s="1"/>
  <c r="H181" i="12"/>
  <c r="J180" i="12"/>
  <c r="I180" i="12"/>
  <c r="AG180" i="12" s="1"/>
  <c r="H180" i="12"/>
  <c r="J179" i="12"/>
  <c r="I179" i="12"/>
  <c r="AG179" i="12" s="1"/>
  <c r="H179" i="12"/>
  <c r="J178" i="12"/>
  <c r="I178" i="12"/>
  <c r="AG178" i="12" s="1"/>
  <c r="H178" i="12"/>
  <c r="J177" i="12"/>
  <c r="I177" i="12"/>
  <c r="AG177" i="12" s="1"/>
  <c r="H177" i="12"/>
  <c r="J176" i="12"/>
  <c r="I176" i="12"/>
  <c r="AG176" i="12" s="1"/>
  <c r="H176" i="12"/>
  <c r="J175" i="12"/>
  <c r="I175" i="12"/>
  <c r="AG175" i="12" s="1"/>
  <c r="H175" i="12"/>
  <c r="J174" i="12"/>
  <c r="I174" i="12"/>
  <c r="AG174" i="12" s="1"/>
  <c r="H174" i="12"/>
  <c r="J173" i="12"/>
  <c r="I173" i="12"/>
  <c r="AG173" i="12" s="1"/>
  <c r="H173" i="12"/>
  <c r="J172" i="12"/>
  <c r="I172" i="12"/>
  <c r="AG172" i="12" s="1"/>
  <c r="H172" i="12"/>
  <c r="J171" i="12"/>
  <c r="I171" i="12"/>
  <c r="AG171" i="12" s="1"/>
  <c r="H171" i="12"/>
  <c r="J170" i="12"/>
  <c r="I170" i="12"/>
  <c r="AG170" i="12" s="1"/>
  <c r="H170" i="12"/>
  <c r="J169" i="12"/>
  <c r="I169" i="12"/>
  <c r="AG169" i="12" s="1"/>
  <c r="H169" i="12"/>
  <c r="J168" i="12"/>
  <c r="I168" i="12"/>
  <c r="AG168" i="12" s="1"/>
  <c r="H168" i="12"/>
  <c r="J167" i="12"/>
  <c r="I167" i="12"/>
  <c r="AG167" i="12" s="1"/>
  <c r="H167" i="12"/>
  <c r="J166" i="12"/>
  <c r="I166" i="12"/>
  <c r="AG166" i="12" s="1"/>
  <c r="H166" i="12"/>
  <c r="J165" i="12"/>
  <c r="I165" i="12"/>
  <c r="AG165" i="12" s="1"/>
  <c r="H165" i="12"/>
  <c r="J164" i="12"/>
  <c r="I164" i="12"/>
  <c r="AG164" i="12" s="1"/>
  <c r="H164" i="12"/>
  <c r="J163" i="12"/>
  <c r="I163" i="12"/>
  <c r="AG163" i="12" s="1"/>
  <c r="H163" i="12"/>
  <c r="J162" i="12"/>
  <c r="I162" i="12"/>
  <c r="AG162" i="12" s="1"/>
  <c r="H162" i="12"/>
  <c r="J161" i="12"/>
  <c r="I161" i="12"/>
  <c r="AG161" i="12" s="1"/>
  <c r="H161" i="12"/>
  <c r="J160" i="12"/>
  <c r="I160" i="12"/>
  <c r="AG160" i="12" s="1"/>
  <c r="H160" i="12"/>
  <c r="J159" i="12"/>
  <c r="I159" i="12"/>
  <c r="AG159" i="12" s="1"/>
  <c r="H159" i="12"/>
  <c r="J158" i="12"/>
  <c r="I158" i="12"/>
  <c r="AG158" i="12" s="1"/>
  <c r="H158" i="12"/>
  <c r="J157" i="12"/>
  <c r="I157" i="12"/>
  <c r="AG157" i="12" s="1"/>
  <c r="H157" i="12"/>
  <c r="J156" i="12"/>
  <c r="I156" i="12"/>
  <c r="AG156" i="12" s="1"/>
  <c r="H156" i="12"/>
  <c r="J155" i="12"/>
  <c r="I155" i="12"/>
  <c r="AG155" i="12" s="1"/>
  <c r="H155" i="12"/>
  <c r="J154" i="12"/>
  <c r="I154" i="12"/>
  <c r="AG154" i="12" s="1"/>
  <c r="H154" i="12"/>
  <c r="J153" i="12"/>
  <c r="I153" i="12"/>
  <c r="AG153" i="12" s="1"/>
  <c r="H153" i="12"/>
  <c r="J152" i="12"/>
  <c r="I152" i="12"/>
  <c r="AG152" i="12" s="1"/>
  <c r="H152" i="12"/>
  <c r="J151" i="12"/>
  <c r="I151" i="12"/>
  <c r="AG151" i="12" s="1"/>
  <c r="H151" i="12"/>
  <c r="J150" i="12"/>
  <c r="I150" i="12"/>
  <c r="AG150" i="12" s="1"/>
  <c r="H150" i="12"/>
  <c r="J149" i="12"/>
  <c r="I149" i="12"/>
  <c r="AG149" i="12" s="1"/>
  <c r="H149" i="12"/>
  <c r="J148" i="12"/>
  <c r="I148" i="12"/>
  <c r="AG148" i="12" s="1"/>
  <c r="H148" i="12"/>
  <c r="J147" i="12"/>
  <c r="I147" i="12"/>
  <c r="AG147" i="12" s="1"/>
  <c r="H147" i="12"/>
  <c r="J146" i="12"/>
  <c r="I146" i="12"/>
  <c r="AG146" i="12" s="1"/>
  <c r="H146" i="12"/>
  <c r="J145" i="12"/>
  <c r="I145" i="12"/>
  <c r="AG145" i="12" s="1"/>
  <c r="H145" i="12"/>
  <c r="J144" i="12"/>
  <c r="I144" i="12"/>
  <c r="AG144" i="12" s="1"/>
  <c r="H144" i="12"/>
  <c r="J143" i="12"/>
  <c r="I143" i="12"/>
  <c r="AG143" i="12" s="1"/>
  <c r="H143" i="12"/>
  <c r="J142" i="12"/>
  <c r="I142" i="12"/>
  <c r="AG142" i="12" s="1"/>
  <c r="H142" i="12"/>
  <c r="J141" i="12"/>
  <c r="I141" i="12"/>
  <c r="AG141" i="12" s="1"/>
  <c r="H141" i="12"/>
  <c r="J140" i="12"/>
  <c r="I140" i="12"/>
  <c r="AG140" i="12" s="1"/>
  <c r="H140" i="12"/>
  <c r="J139" i="12"/>
  <c r="I139" i="12"/>
  <c r="AG139" i="12" s="1"/>
  <c r="H139" i="12"/>
  <c r="J138" i="12"/>
  <c r="I138" i="12"/>
  <c r="AG138" i="12" s="1"/>
  <c r="H138" i="12"/>
  <c r="J137" i="12"/>
  <c r="I137" i="12"/>
  <c r="AG137" i="12" s="1"/>
  <c r="H137" i="12"/>
  <c r="J136" i="12"/>
  <c r="I136" i="12"/>
  <c r="AG136" i="12" s="1"/>
  <c r="H136" i="12"/>
  <c r="J135" i="12"/>
  <c r="I135" i="12"/>
  <c r="AG135" i="12" s="1"/>
  <c r="H135" i="12"/>
  <c r="J134" i="12"/>
  <c r="I134" i="12"/>
  <c r="AG134" i="12" s="1"/>
  <c r="H134" i="12"/>
  <c r="J133" i="12"/>
  <c r="I133" i="12"/>
  <c r="AG133" i="12" s="1"/>
  <c r="H133" i="12"/>
  <c r="J132" i="12"/>
  <c r="I132" i="12"/>
  <c r="AG132" i="12" s="1"/>
  <c r="H132" i="12"/>
  <c r="J131" i="12"/>
  <c r="I131" i="12"/>
  <c r="AG131" i="12" s="1"/>
  <c r="H131" i="12"/>
  <c r="J130" i="12"/>
  <c r="I130" i="12"/>
  <c r="AG130" i="12" s="1"/>
  <c r="H130" i="12"/>
  <c r="J129" i="12"/>
  <c r="I129" i="12"/>
  <c r="AG129" i="12" s="1"/>
  <c r="H129" i="12"/>
  <c r="J128" i="12"/>
  <c r="I128" i="12"/>
  <c r="AG128" i="12" s="1"/>
  <c r="H128" i="12"/>
  <c r="J127" i="12"/>
  <c r="I127" i="12"/>
  <c r="AG127" i="12" s="1"/>
  <c r="H127" i="12"/>
  <c r="J126" i="12"/>
  <c r="I126" i="12"/>
  <c r="AG126" i="12" s="1"/>
  <c r="H126" i="12"/>
  <c r="J125" i="12"/>
  <c r="I125" i="12"/>
  <c r="AG125" i="12" s="1"/>
  <c r="H125" i="12"/>
  <c r="J124" i="12"/>
  <c r="I124" i="12"/>
  <c r="AG124" i="12" s="1"/>
  <c r="H124" i="12"/>
  <c r="J123" i="12"/>
  <c r="I123" i="12"/>
  <c r="AG123" i="12" s="1"/>
  <c r="H123" i="12"/>
  <c r="J122" i="12"/>
  <c r="I122" i="12"/>
  <c r="AG122" i="12" s="1"/>
  <c r="H122" i="12"/>
  <c r="J121" i="12"/>
  <c r="I121" i="12"/>
  <c r="AG121" i="12" s="1"/>
  <c r="H121" i="12"/>
  <c r="J120" i="12"/>
  <c r="I120" i="12"/>
  <c r="AG120" i="12" s="1"/>
  <c r="H120" i="12"/>
  <c r="J119" i="12"/>
  <c r="I119" i="12"/>
  <c r="AG119" i="12" s="1"/>
  <c r="H119" i="12"/>
  <c r="J118" i="12"/>
  <c r="I118" i="12"/>
  <c r="AG118" i="12" s="1"/>
  <c r="H118" i="12"/>
  <c r="J117" i="12"/>
  <c r="I117" i="12"/>
  <c r="AG117" i="12" s="1"/>
  <c r="H117" i="12"/>
  <c r="J116" i="12"/>
  <c r="I116" i="12"/>
  <c r="AG116" i="12" s="1"/>
  <c r="H116" i="12"/>
  <c r="J115" i="12"/>
  <c r="I115" i="12"/>
  <c r="AG115" i="12" s="1"/>
  <c r="H115" i="12"/>
  <c r="J114" i="12"/>
  <c r="I114" i="12"/>
  <c r="AG114" i="12" s="1"/>
  <c r="H114" i="12"/>
  <c r="J113" i="12"/>
  <c r="I113" i="12"/>
  <c r="AG113" i="12" s="1"/>
  <c r="H113" i="12"/>
  <c r="J112" i="12"/>
  <c r="I112" i="12"/>
  <c r="AG112" i="12" s="1"/>
  <c r="H112" i="12"/>
  <c r="J111" i="12"/>
  <c r="I111" i="12"/>
  <c r="AG111" i="12" s="1"/>
  <c r="H111" i="12"/>
  <c r="J110" i="12"/>
  <c r="I110" i="12"/>
  <c r="AG110" i="12" s="1"/>
  <c r="H110" i="12"/>
  <c r="J109" i="12"/>
  <c r="I109" i="12"/>
  <c r="AG109" i="12" s="1"/>
  <c r="H109" i="12"/>
  <c r="J108" i="12"/>
  <c r="I108" i="12"/>
  <c r="AG108" i="12" s="1"/>
  <c r="H108" i="12"/>
  <c r="J107" i="12"/>
  <c r="I107" i="12"/>
  <c r="AG107" i="12" s="1"/>
  <c r="H107" i="12"/>
  <c r="J106" i="12"/>
  <c r="I106" i="12"/>
  <c r="AG106" i="12" s="1"/>
  <c r="H106" i="12"/>
  <c r="J105" i="12"/>
  <c r="I105" i="12"/>
  <c r="AG105" i="12" s="1"/>
  <c r="H105" i="12"/>
  <c r="J104" i="12"/>
  <c r="I104" i="12"/>
  <c r="AG104" i="12" s="1"/>
  <c r="H104" i="12"/>
  <c r="J103" i="12"/>
  <c r="I103" i="12"/>
  <c r="AG103" i="12" s="1"/>
  <c r="H103" i="12"/>
  <c r="J102" i="12"/>
  <c r="I102" i="12"/>
  <c r="AG102" i="12" s="1"/>
  <c r="H102" i="12"/>
  <c r="G102" i="12"/>
  <c r="F102" i="12"/>
  <c r="J101" i="12"/>
  <c r="I101" i="12"/>
  <c r="AG101" i="12" s="1"/>
  <c r="H101" i="12"/>
  <c r="G101" i="12"/>
  <c r="F101" i="12"/>
  <c r="J100" i="12"/>
  <c r="I100" i="12"/>
  <c r="AG100" i="12" s="1"/>
  <c r="H100" i="12"/>
  <c r="G100" i="12"/>
  <c r="F100" i="12"/>
  <c r="J99" i="12"/>
  <c r="I99" i="12"/>
  <c r="AG99" i="12" s="1"/>
  <c r="H99" i="12"/>
  <c r="G99" i="12"/>
  <c r="F99" i="12"/>
  <c r="J98" i="12"/>
  <c r="I98" i="12"/>
  <c r="AG98" i="12" s="1"/>
  <c r="H98" i="12"/>
  <c r="G98" i="12"/>
  <c r="F98" i="12"/>
  <c r="J97" i="12"/>
  <c r="I97" i="12"/>
  <c r="AG97" i="12" s="1"/>
  <c r="H97" i="12"/>
  <c r="G97" i="12"/>
  <c r="F97" i="12"/>
  <c r="J96" i="12"/>
  <c r="I96" i="12"/>
  <c r="AG96" i="12" s="1"/>
  <c r="H96" i="12"/>
  <c r="G96" i="12"/>
  <c r="F96" i="12"/>
  <c r="J95" i="12"/>
  <c r="I95" i="12"/>
  <c r="AG95" i="12" s="1"/>
  <c r="H95" i="12"/>
  <c r="G95" i="12"/>
  <c r="F95" i="12"/>
  <c r="J94" i="12"/>
  <c r="I94" i="12"/>
  <c r="AG94" i="12" s="1"/>
  <c r="H94" i="12"/>
  <c r="G94" i="12"/>
  <c r="F94" i="12"/>
  <c r="J93" i="12"/>
  <c r="I93" i="12"/>
  <c r="AG93" i="12" s="1"/>
  <c r="H93" i="12"/>
  <c r="G93" i="12"/>
  <c r="F93" i="12"/>
  <c r="J92" i="12"/>
  <c r="I92" i="12"/>
  <c r="AG92" i="12" s="1"/>
  <c r="H92" i="12"/>
  <c r="G92" i="12"/>
  <c r="F92" i="12"/>
  <c r="J91" i="12"/>
  <c r="I91" i="12"/>
  <c r="AG91" i="12" s="1"/>
  <c r="H91" i="12"/>
  <c r="G91" i="12"/>
  <c r="F91" i="12"/>
  <c r="J90" i="12"/>
  <c r="I90" i="12"/>
  <c r="AG90" i="12" s="1"/>
  <c r="H90" i="12"/>
  <c r="G90" i="12"/>
  <c r="F90" i="12"/>
  <c r="J89" i="12"/>
  <c r="I89" i="12"/>
  <c r="AG89" i="12" s="1"/>
  <c r="H89" i="12"/>
  <c r="G89" i="12"/>
  <c r="F89" i="12"/>
  <c r="J88" i="12"/>
  <c r="I88" i="12"/>
  <c r="AG88" i="12" s="1"/>
  <c r="H88" i="12"/>
  <c r="G88" i="12"/>
  <c r="F88" i="12"/>
  <c r="J87" i="12"/>
  <c r="I87" i="12"/>
  <c r="AG87" i="12" s="1"/>
  <c r="H87" i="12"/>
  <c r="G87" i="12"/>
  <c r="F87" i="12"/>
  <c r="J86" i="12"/>
  <c r="I86" i="12"/>
  <c r="AG86" i="12" s="1"/>
  <c r="H86" i="12"/>
  <c r="G86" i="12"/>
  <c r="F86" i="12"/>
  <c r="J85" i="12"/>
  <c r="I85" i="12"/>
  <c r="AG85" i="12" s="1"/>
  <c r="H85" i="12"/>
  <c r="G85" i="12"/>
  <c r="F85" i="12"/>
  <c r="J84" i="12"/>
  <c r="I84" i="12"/>
  <c r="AG84" i="12" s="1"/>
  <c r="H84" i="12"/>
  <c r="G84" i="12"/>
  <c r="F84" i="12"/>
  <c r="J83" i="12"/>
  <c r="I83" i="12"/>
  <c r="AG83" i="12" s="1"/>
  <c r="H83" i="12"/>
  <c r="G83" i="12"/>
  <c r="F83" i="12"/>
  <c r="J82" i="12"/>
  <c r="I82" i="12"/>
  <c r="AG82" i="12" s="1"/>
  <c r="H82" i="12"/>
  <c r="G82" i="12"/>
  <c r="F82" i="12"/>
  <c r="J81" i="12"/>
  <c r="I81" i="12"/>
  <c r="AG81" i="12" s="1"/>
  <c r="H81" i="12"/>
  <c r="G81" i="12"/>
  <c r="F81" i="12"/>
  <c r="J80" i="12"/>
  <c r="I80" i="12"/>
  <c r="AG80" i="12" s="1"/>
  <c r="H80" i="12"/>
  <c r="G80" i="12"/>
  <c r="F80" i="12"/>
  <c r="J79" i="12"/>
  <c r="I79" i="12"/>
  <c r="AG79" i="12" s="1"/>
  <c r="H79" i="12"/>
  <c r="G79" i="12"/>
  <c r="F79" i="12"/>
  <c r="J78" i="12"/>
  <c r="I78" i="12"/>
  <c r="AG78" i="12" s="1"/>
  <c r="H78" i="12"/>
  <c r="G78" i="12"/>
  <c r="F78" i="12"/>
  <c r="J77" i="12"/>
  <c r="I77" i="12"/>
  <c r="AG77" i="12" s="1"/>
  <c r="H77" i="12"/>
  <c r="G77" i="12"/>
  <c r="F77" i="12"/>
  <c r="J76" i="12"/>
  <c r="I76" i="12"/>
  <c r="AG76" i="12" s="1"/>
  <c r="H76" i="12"/>
  <c r="G76" i="12"/>
  <c r="F76" i="12"/>
  <c r="J75" i="12"/>
  <c r="I75" i="12"/>
  <c r="AG75" i="12" s="1"/>
  <c r="H75" i="12"/>
  <c r="G75" i="12"/>
  <c r="F75" i="12"/>
  <c r="J74" i="12"/>
  <c r="I74" i="12"/>
  <c r="AG74" i="12" s="1"/>
  <c r="H74" i="12"/>
  <c r="G74" i="12"/>
  <c r="F74" i="12"/>
  <c r="J73" i="12"/>
  <c r="I73" i="12"/>
  <c r="AG73" i="12" s="1"/>
  <c r="H73" i="12"/>
  <c r="G73" i="12"/>
  <c r="F73" i="12"/>
  <c r="J72" i="12"/>
  <c r="I72" i="12"/>
  <c r="AG72" i="12" s="1"/>
  <c r="H72" i="12"/>
  <c r="G72" i="12"/>
  <c r="F72" i="12"/>
  <c r="J71" i="12"/>
  <c r="I71" i="12"/>
  <c r="AG71" i="12" s="1"/>
  <c r="H71" i="12"/>
  <c r="G71" i="12"/>
  <c r="F71" i="12"/>
  <c r="J70" i="12"/>
  <c r="I70" i="12"/>
  <c r="AG70" i="12" s="1"/>
  <c r="H70" i="12"/>
  <c r="G70" i="12"/>
  <c r="F70" i="12"/>
  <c r="J69" i="12"/>
  <c r="I69" i="12"/>
  <c r="AG69" i="12" s="1"/>
  <c r="H69" i="12"/>
  <c r="G69" i="12"/>
  <c r="F69" i="12"/>
  <c r="J68" i="12"/>
  <c r="I68" i="12"/>
  <c r="AG68" i="12" s="1"/>
  <c r="H68" i="12"/>
  <c r="G68" i="12"/>
  <c r="F68" i="12"/>
  <c r="J67" i="12"/>
  <c r="I67" i="12"/>
  <c r="AG67" i="12" s="1"/>
  <c r="H67" i="12"/>
  <c r="G67" i="12"/>
  <c r="F67" i="12"/>
  <c r="J66" i="12"/>
  <c r="I66" i="12"/>
  <c r="AG66" i="12" s="1"/>
  <c r="H66" i="12"/>
  <c r="G66" i="12"/>
  <c r="F66" i="12"/>
  <c r="J65" i="12"/>
  <c r="I65" i="12"/>
  <c r="AG65" i="12" s="1"/>
  <c r="H65" i="12"/>
  <c r="G65" i="12"/>
  <c r="F65" i="12"/>
  <c r="J64" i="12"/>
  <c r="I64" i="12"/>
  <c r="AG64" i="12" s="1"/>
  <c r="H64" i="12"/>
  <c r="G64" i="12"/>
  <c r="F64" i="12"/>
  <c r="J63" i="12"/>
  <c r="I63" i="12"/>
  <c r="AG63" i="12" s="1"/>
  <c r="H63" i="12"/>
  <c r="G63" i="12"/>
  <c r="F63" i="12"/>
  <c r="J62" i="12"/>
  <c r="I62" i="12"/>
  <c r="AG62" i="12" s="1"/>
  <c r="H62" i="12"/>
  <c r="G62" i="12"/>
  <c r="F62" i="12"/>
  <c r="J61" i="12"/>
  <c r="I61" i="12"/>
  <c r="AG61" i="12" s="1"/>
  <c r="H61" i="12"/>
  <c r="G61" i="12"/>
  <c r="F61" i="12"/>
  <c r="J60" i="12"/>
  <c r="I60" i="12"/>
  <c r="AG60" i="12" s="1"/>
  <c r="H60" i="12"/>
  <c r="G60" i="12"/>
  <c r="F60" i="12"/>
  <c r="J59" i="12"/>
  <c r="I59" i="12"/>
  <c r="AG59" i="12" s="1"/>
  <c r="H59" i="12"/>
  <c r="G59" i="12"/>
  <c r="F59" i="12"/>
  <c r="J58" i="12"/>
  <c r="I58" i="12"/>
  <c r="AG58" i="12" s="1"/>
  <c r="H58" i="12"/>
  <c r="G58" i="12"/>
  <c r="F58" i="12"/>
  <c r="J57" i="12"/>
  <c r="I57" i="12"/>
  <c r="AG57" i="12" s="1"/>
  <c r="H57" i="12"/>
  <c r="G57" i="12"/>
  <c r="F57" i="12"/>
  <c r="J56" i="12"/>
  <c r="I56" i="12"/>
  <c r="AG56" i="12" s="1"/>
  <c r="H56" i="12"/>
  <c r="G56" i="12"/>
  <c r="F56" i="12"/>
  <c r="J55" i="12"/>
  <c r="I55" i="12"/>
  <c r="AG55" i="12" s="1"/>
  <c r="H55" i="12"/>
  <c r="G55" i="12"/>
  <c r="F55" i="12"/>
  <c r="J54" i="12"/>
  <c r="I54" i="12"/>
  <c r="AG54" i="12" s="1"/>
  <c r="H54" i="12"/>
  <c r="G54" i="12"/>
  <c r="F54" i="12"/>
  <c r="J53" i="12"/>
  <c r="I53" i="12"/>
  <c r="AG53" i="12" s="1"/>
  <c r="H53" i="12"/>
  <c r="G53" i="12"/>
  <c r="F53" i="12"/>
  <c r="J52" i="12"/>
  <c r="I52" i="12"/>
  <c r="AG52" i="12" s="1"/>
  <c r="H52" i="12"/>
  <c r="G52" i="12"/>
  <c r="F52" i="12"/>
  <c r="J51" i="12"/>
  <c r="I51" i="12"/>
  <c r="AG51" i="12" s="1"/>
  <c r="H51" i="12"/>
  <c r="G51" i="12"/>
  <c r="F51" i="12"/>
  <c r="J50" i="12"/>
  <c r="I50" i="12"/>
  <c r="AG50" i="12" s="1"/>
  <c r="H50" i="12"/>
  <c r="G50" i="12"/>
  <c r="F50" i="12"/>
  <c r="J49" i="12"/>
  <c r="I49" i="12"/>
  <c r="AG49" i="12" s="1"/>
  <c r="H49" i="12"/>
  <c r="G49" i="12"/>
  <c r="F49" i="12"/>
  <c r="J48" i="12"/>
  <c r="I48" i="12"/>
  <c r="AG48" i="12" s="1"/>
  <c r="H48" i="12"/>
  <c r="G48" i="12"/>
  <c r="F48" i="12"/>
  <c r="J47" i="12"/>
  <c r="I47" i="12"/>
  <c r="AG47" i="12" s="1"/>
  <c r="H47" i="12"/>
  <c r="G47" i="12"/>
  <c r="F47" i="12"/>
  <c r="J46" i="12"/>
  <c r="I46" i="12"/>
  <c r="AG46" i="12" s="1"/>
  <c r="H46" i="12"/>
  <c r="G46" i="12"/>
  <c r="F46" i="12"/>
  <c r="J45" i="12"/>
  <c r="I45" i="12"/>
  <c r="AG45" i="12" s="1"/>
  <c r="H45" i="12"/>
  <c r="G45" i="12"/>
  <c r="F45" i="12"/>
  <c r="J44" i="12"/>
  <c r="I44" i="12"/>
  <c r="AG44" i="12" s="1"/>
  <c r="H44" i="12"/>
  <c r="G44" i="12"/>
  <c r="F44" i="12"/>
  <c r="J43" i="12"/>
  <c r="I43" i="12"/>
  <c r="AG43" i="12" s="1"/>
  <c r="H43" i="12"/>
  <c r="G43" i="12"/>
  <c r="F43" i="12"/>
  <c r="J42" i="12"/>
  <c r="I42" i="12"/>
  <c r="AG42" i="12" s="1"/>
  <c r="H42" i="12"/>
  <c r="G42" i="12"/>
  <c r="F42" i="12"/>
  <c r="J41" i="12"/>
  <c r="I41" i="12"/>
  <c r="AG41" i="12" s="1"/>
  <c r="H41" i="12"/>
  <c r="G41" i="12"/>
  <c r="F41" i="12"/>
  <c r="J40" i="12"/>
  <c r="I40" i="12"/>
  <c r="AG40" i="12" s="1"/>
  <c r="H40" i="12"/>
  <c r="G40" i="12"/>
  <c r="F40" i="12"/>
  <c r="J39" i="12"/>
  <c r="I39" i="12"/>
  <c r="AG39" i="12" s="1"/>
  <c r="H39" i="12"/>
  <c r="G39" i="12"/>
  <c r="F39" i="12"/>
  <c r="J38" i="12"/>
  <c r="I38" i="12"/>
  <c r="AG38" i="12" s="1"/>
  <c r="H38" i="12"/>
  <c r="G38" i="12"/>
  <c r="F38" i="12"/>
  <c r="J37" i="12"/>
  <c r="I37" i="12"/>
  <c r="AG37" i="12" s="1"/>
  <c r="H37" i="12"/>
  <c r="G37" i="12"/>
  <c r="F37" i="12"/>
  <c r="J36" i="12"/>
  <c r="I36" i="12"/>
  <c r="AG36" i="12" s="1"/>
  <c r="H36" i="12"/>
  <c r="G36" i="12"/>
  <c r="F36" i="12"/>
  <c r="J35" i="12"/>
  <c r="I35" i="12"/>
  <c r="AG35" i="12" s="1"/>
  <c r="H35" i="12"/>
  <c r="G35" i="12"/>
  <c r="F35" i="12"/>
  <c r="J34" i="12"/>
  <c r="I34" i="12"/>
  <c r="AG34" i="12" s="1"/>
  <c r="H34" i="12"/>
  <c r="G34" i="12"/>
  <c r="F34" i="12"/>
  <c r="J33" i="12"/>
  <c r="I33" i="12"/>
  <c r="AG33" i="12" s="1"/>
  <c r="H33" i="12"/>
  <c r="G33" i="12"/>
  <c r="F33" i="12"/>
  <c r="J32" i="12"/>
  <c r="I32" i="12"/>
  <c r="AG32" i="12" s="1"/>
  <c r="H32" i="12"/>
  <c r="G32" i="12"/>
  <c r="F32" i="12"/>
  <c r="J31" i="12"/>
  <c r="I31" i="12"/>
  <c r="AG31" i="12" s="1"/>
  <c r="H31" i="12"/>
  <c r="G31" i="12"/>
  <c r="F31" i="12"/>
  <c r="J30" i="12"/>
  <c r="I30" i="12"/>
  <c r="AG30" i="12" s="1"/>
  <c r="H30" i="12"/>
  <c r="G30" i="12"/>
  <c r="F30" i="12"/>
  <c r="J29" i="12"/>
  <c r="I29" i="12"/>
  <c r="AG29" i="12" s="1"/>
  <c r="H29" i="12"/>
  <c r="G29" i="12"/>
  <c r="F29" i="12"/>
  <c r="J28" i="12"/>
  <c r="I28" i="12"/>
  <c r="AG28" i="12" s="1"/>
  <c r="H28" i="12"/>
  <c r="G28" i="12"/>
  <c r="F28" i="12"/>
  <c r="J27" i="12"/>
  <c r="I27" i="12"/>
  <c r="AG27" i="12" s="1"/>
  <c r="H27" i="12"/>
  <c r="G27" i="12"/>
  <c r="F27" i="12"/>
  <c r="J26" i="12"/>
  <c r="I26" i="12"/>
  <c r="AG26" i="12" s="1"/>
  <c r="H26" i="12"/>
  <c r="G26" i="12"/>
  <c r="F26" i="12"/>
  <c r="J25" i="12"/>
  <c r="I25" i="12"/>
  <c r="AG25" i="12" s="1"/>
  <c r="H25" i="12"/>
  <c r="G25" i="12"/>
  <c r="F25" i="12"/>
  <c r="J24" i="12"/>
  <c r="I24" i="12"/>
  <c r="AG24" i="12" s="1"/>
  <c r="H24" i="12"/>
  <c r="G24" i="12"/>
  <c r="F24" i="12"/>
  <c r="J23" i="12"/>
  <c r="I23" i="12"/>
  <c r="AG23" i="12" s="1"/>
  <c r="H23" i="12"/>
  <c r="G23" i="12"/>
  <c r="F23" i="12"/>
  <c r="J22" i="12"/>
  <c r="I22" i="12"/>
  <c r="AG22" i="12" s="1"/>
  <c r="H22" i="12"/>
  <c r="G22" i="12"/>
  <c r="F22" i="12"/>
  <c r="J21" i="12"/>
  <c r="I21" i="12"/>
  <c r="AG21" i="12" s="1"/>
  <c r="H21" i="12"/>
  <c r="G21" i="12"/>
  <c r="F21" i="12"/>
  <c r="J20" i="12"/>
  <c r="I20" i="12"/>
  <c r="AG20" i="12" s="1"/>
  <c r="H20" i="12"/>
  <c r="G20" i="12"/>
  <c r="F20" i="12"/>
  <c r="H19" i="12"/>
  <c r="F19" i="12"/>
  <c r="I18" i="12"/>
  <c r="H18" i="12"/>
  <c r="F18" i="12"/>
  <c r="H17" i="12"/>
  <c r="F17" i="12"/>
  <c r="I17" i="12" s="1"/>
  <c r="H16" i="12"/>
  <c r="F16" i="12"/>
  <c r="H15" i="12"/>
  <c r="F15" i="12"/>
  <c r="I15" i="12" s="1"/>
  <c r="I14" i="12"/>
  <c r="H14" i="12"/>
  <c r="F14" i="12"/>
  <c r="H13" i="12"/>
  <c r="F13" i="12"/>
  <c r="I13" i="12" s="1"/>
  <c r="H12" i="12"/>
  <c r="F12" i="12"/>
  <c r="H11" i="12"/>
  <c r="F11" i="12"/>
  <c r="H10" i="12"/>
  <c r="F10" i="12"/>
  <c r="H9" i="12"/>
  <c r="F9" i="12"/>
  <c r="H8" i="12"/>
  <c r="F8" i="12"/>
  <c r="H7" i="12"/>
  <c r="F7" i="12"/>
  <c r="H6" i="12"/>
  <c r="F6" i="12"/>
  <c r="G6" i="12" s="1"/>
  <c r="I5" i="12"/>
  <c r="I2166" i="7"/>
  <c r="I2165" i="7"/>
  <c r="AG2165" i="7" s="1"/>
  <c r="I2164" i="7"/>
  <c r="I2163" i="7"/>
  <c r="I2162" i="7"/>
  <c r="AG2162" i="7" s="1"/>
  <c r="I2161" i="7"/>
  <c r="I2160" i="7"/>
  <c r="AG2160" i="7" s="1"/>
  <c r="I2159" i="7"/>
  <c r="AG2159" i="7" s="1"/>
  <c r="I2158" i="7"/>
  <c r="I2157" i="7"/>
  <c r="AG2157" i="7" s="1"/>
  <c r="I2156" i="7"/>
  <c r="I2155" i="7"/>
  <c r="I2154" i="7"/>
  <c r="AG2154" i="7" s="1"/>
  <c r="I2153" i="7"/>
  <c r="I2152" i="7"/>
  <c r="AG2152" i="7" s="1"/>
  <c r="I2151" i="7"/>
  <c r="AG2151" i="7" s="1"/>
  <c r="I2150" i="7"/>
  <c r="I2149" i="7"/>
  <c r="AG2149" i="7" s="1"/>
  <c r="I2148" i="7"/>
  <c r="I2147" i="7"/>
  <c r="I2146" i="7"/>
  <c r="I2145" i="7"/>
  <c r="I2144" i="7"/>
  <c r="AG2144" i="7" s="1"/>
  <c r="I2143" i="7"/>
  <c r="AG2143" i="7" s="1"/>
  <c r="I2142" i="7"/>
  <c r="I2141" i="7"/>
  <c r="AG2141" i="7" s="1"/>
  <c r="I2140" i="7"/>
  <c r="I2139" i="7"/>
  <c r="I2138" i="7"/>
  <c r="AG2138" i="7" s="1"/>
  <c r="I2137" i="7"/>
  <c r="I2136" i="7"/>
  <c r="AG2136" i="7" s="1"/>
  <c r="I2135" i="7"/>
  <c r="AG2135" i="7" s="1"/>
  <c r="I2134" i="7"/>
  <c r="I2133" i="7"/>
  <c r="AG2133" i="7" s="1"/>
  <c r="I2132" i="7"/>
  <c r="I2131" i="7"/>
  <c r="I2130" i="7"/>
  <c r="AG2130" i="7" s="1"/>
  <c r="I2129" i="7"/>
  <c r="I2128" i="7"/>
  <c r="AG2128" i="7" s="1"/>
  <c r="I2127" i="7"/>
  <c r="I2126" i="7"/>
  <c r="I2125" i="7"/>
  <c r="AG2125" i="7" s="1"/>
  <c r="I2124" i="7"/>
  <c r="I2123" i="7"/>
  <c r="I2122" i="7"/>
  <c r="AG2122" i="7" s="1"/>
  <c r="I2121" i="7"/>
  <c r="I2120" i="7"/>
  <c r="AG2120" i="7" s="1"/>
  <c r="I2119" i="7"/>
  <c r="I2118" i="7"/>
  <c r="I2117" i="7"/>
  <c r="AG2117" i="7" s="1"/>
  <c r="I2116" i="7"/>
  <c r="I2115" i="7"/>
  <c r="I2114" i="7"/>
  <c r="AG2114" i="7" s="1"/>
  <c r="I2113" i="7"/>
  <c r="I2112" i="7"/>
  <c r="AG2112" i="7" s="1"/>
  <c r="I2111" i="7"/>
  <c r="AG2111" i="7" s="1"/>
  <c r="I2110" i="7"/>
  <c r="I2109" i="7"/>
  <c r="AG2109" i="7" s="1"/>
  <c r="I2108" i="7"/>
  <c r="I2107" i="7"/>
  <c r="I2106" i="7"/>
  <c r="AG2106" i="7" s="1"/>
  <c r="I2105" i="7"/>
  <c r="I2104" i="7"/>
  <c r="AG2104" i="7" s="1"/>
  <c r="I2103" i="7"/>
  <c r="AG2103" i="7" s="1"/>
  <c r="I2102" i="7"/>
  <c r="I2101" i="7"/>
  <c r="AG2101" i="7" s="1"/>
  <c r="I2100" i="7"/>
  <c r="I2099" i="7"/>
  <c r="I2098" i="7"/>
  <c r="AG2098" i="7" s="1"/>
  <c r="I2097" i="7"/>
  <c r="I2096" i="7"/>
  <c r="AG2096" i="7" s="1"/>
  <c r="I2095" i="7"/>
  <c r="AG2095" i="7" s="1"/>
  <c r="I2094" i="7"/>
  <c r="I2093" i="7"/>
  <c r="AG2093" i="7" s="1"/>
  <c r="I2092" i="7"/>
  <c r="I2091" i="7"/>
  <c r="I2090" i="7"/>
  <c r="AG2090" i="7" s="1"/>
  <c r="I2089" i="7"/>
  <c r="I2088" i="7"/>
  <c r="AG2088" i="7" s="1"/>
  <c r="I2087" i="7"/>
  <c r="AG2087" i="7" s="1"/>
  <c r="I2086" i="7"/>
  <c r="I2085" i="7"/>
  <c r="AG2085" i="7" s="1"/>
  <c r="I2084" i="7"/>
  <c r="I2083" i="7"/>
  <c r="I2082" i="7"/>
  <c r="I2081" i="7"/>
  <c r="I2080" i="7"/>
  <c r="AG2080" i="7" s="1"/>
  <c r="I2079" i="7"/>
  <c r="AG2079" i="7" s="1"/>
  <c r="I2078" i="7"/>
  <c r="I2077" i="7"/>
  <c r="AG2077" i="7" s="1"/>
  <c r="I2076" i="7"/>
  <c r="I2075" i="7"/>
  <c r="I2074" i="7"/>
  <c r="AG2074" i="7" s="1"/>
  <c r="I2073" i="7"/>
  <c r="I2072" i="7"/>
  <c r="AG2072" i="7" s="1"/>
  <c r="I2071" i="7"/>
  <c r="I2070" i="7"/>
  <c r="I2069" i="7"/>
  <c r="AG2069" i="7" s="1"/>
  <c r="I2068" i="7"/>
  <c r="I2067" i="7"/>
  <c r="I2066" i="7"/>
  <c r="AG2066" i="7" s="1"/>
  <c r="I2065" i="7"/>
  <c r="I2064" i="7"/>
  <c r="AG2064" i="7" s="1"/>
  <c r="I2063" i="7"/>
  <c r="AG2063" i="7" s="1"/>
  <c r="I2062" i="7"/>
  <c r="I2061" i="7"/>
  <c r="AG2061" i="7" s="1"/>
  <c r="I2060" i="7"/>
  <c r="I2059" i="7"/>
  <c r="I2058" i="7"/>
  <c r="AG2058" i="7" s="1"/>
  <c r="I2057" i="7"/>
  <c r="I2056" i="7"/>
  <c r="AG2056" i="7" s="1"/>
  <c r="I2055" i="7"/>
  <c r="AG2055" i="7" s="1"/>
  <c r="I2054" i="7"/>
  <c r="I2053" i="7"/>
  <c r="AG2053" i="7" s="1"/>
  <c r="I2052" i="7"/>
  <c r="I2051" i="7"/>
  <c r="I2050" i="7"/>
  <c r="AG2050" i="7" s="1"/>
  <c r="I2049" i="7"/>
  <c r="I2048" i="7"/>
  <c r="AG2048" i="7" s="1"/>
  <c r="I2047" i="7"/>
  <c r="AG2047" i="7" s="1"/>
  <c r="I2046" i="7"/>
  <c r="I2045" i="7"/>
  <c r="AG2045" i="7" s="1"/>
  <c r="I2044" i="7"/>
  <c r="I2043" i="7"/>
  <c r="I2042" i="7"/>
  <c r="AG2042" i="7" s="1"/>
  <c r="I2041" i="7"/>
  <c r="I2040" i="7"/>
  <c r="AG2040" i="7" s="1"/>
  <c r="I2039" i="7"/>
  <c r="AG2039" i="7" s="1"/>
  <c r="I2038" i="7"/>
  <c r="I2037" i="7"/>
  <c r="AG2037" i="7" s="1"/>
  <c r="I2036" i="7"/>
  <c r="I2035" i="7"/>
  <c r="I2034" i="7"/>
  <c r="AG2034" i="7" s="1"/>
  <c r="I2033" i="7"/>
  <c r="I2032" i="7"/>
  <c r="AG2032" i="7" s="1"/>
  <c r="I2031" i="7"/>
  <c r="AG2031" i="7" s="1"/>
  <c r="I2030" i="7"/>
  <c r="I2029" i="7"/>
  <c r="AG2029" i="7" s="1"/>
  <c r="I2028" i="7"/>
  <c r="I2027" i="7"/>
  <c r="I2026" i="7"/>
  <c r="AG2026" i="7" s="1"/>
  <c r="I2025" i="7"/>
  <c r="I2024" i="7"/>
  <c r="AG2024" i="7" s="1"/>
  <c r="I2023" i="7"/>
  <c r="AG2023" i="7" s="1"/>
  <c r="I2022" i="7"/>
  <c r="I2021" i="7"/>
  <c r="AG2021" i="7" s="1"/>
  <c r="I2020" i="7"/>
  <c r="I2019" i="7"/>
  <c r="I2018" i="7"/>
  <c r="I2017" i="7"/>
  <c r="I2016" i="7"/>
  <c r="AG2016" i="7" s="1"/>
  <c r="I2015" i="7"/>
  <c r="AG2015" i="7" s="1"/>
  <c r="I2014" i="7"/>
  <c r="I2013" i="7"/>
  <c r="AG2013" i="7" s="1"/>
  <c r="I2012" i="7"/>
  <c r="I2011" i="7"/>
  <c r="I2010" i="7"/>
  <c r="AG2010" i="7" s="1"/>
  <c r="I2009" i="7"/>
  <c r="I2008" i="7"/>
  <c r="AG2008" i="7" s="1"/>
  <c r="I2007" i="7"/>
  <c r="AG2007" i="7" s="1"/>
  <c r="I2006" i="7"/>
  <c r="I2005" i="7"/>
  <c r="AG2005" i="7" s="1"/>
  <c r="I2004" i="7"/>
  <c r="I2003" i="7"/>
  <c r="I2002" i="7"/>
  <c r="AG2002" i="7" s="1"/>
  <c r="I2001" i="7"/>
  <c r="I2000" i="7"/>
  <c r="AG2000" i="7" s="1"/>
  <c r="I1999" i="7"/>
  <c r="AG1999" i="7" s="1"/>
  <c r="I1998" i="7"/>
  <c r="I1997" i="7"/>
  <c r="AG1997" i="7" s="1"/>
  <c r="I1996" i="7"/>
  <c r="I1995" i="7"/>
  <c r="I1994" i="7"/>
  <c r="AG1994" i="7" s="1"/>
  <c r="I1993" i="7"/>
  <c r="I1992" i="7"/>
  <c r="AG1992" i="7" s="1"/>
  <c r="I1991" i="7"/>
  <c r="AG1991" i="7" s="1"/>
  <c r="I1990" i="7"/>
  <c r="I1989" i="7"/>
  <c r="AG1989" i="7" s="1"/>
  <c r="I1988" i="7"/>
  <c r="I1987" i="7"/>
  <c r="I1986" i="7"/>
  <c r="AG1986" i="7" s="1"/>
  <c r="I1985" i="7"/>
  <c r="I1984" i="7"/>
  <c r="AG1984" i="7" s="1"/>
  <c r="I1983" i="7"/>
  <c r="AG1983" i="7" s="1"/>
  <c r="I1982" i="7"/>
  <c r="I1981" i="7"/>
  <c r="AG1981" i="7" s="1"/>
  <c r="I1980" i="7"/>
  <c r="I1979" i="7"/>
  <c r="I1978" i="7"/>
  <c r="AG1978" i="7" s="1"/>
  <c r="I1977" i="7"/>
  <c r="I1976" i="7"/>
  <c r="AG1976" i="7" s="1"/>
  <c r="I1975" i="7"/>
  <c r="AG1975" i="7" s="1"/>
  <c r="I1974" i="7"/>
  <c r="I1973" i="7"/>
  <c r="AG1973" i="7" s="1"/>
  <c r="I1972" i="7"/>
  <c r="I1971" i="7"/>
  <c r="I1970" i="7"/>
  <c r="AG1970" i="7" s="1"/>
  <c r="I1969" i="7"/>
  <c r="I1968" i="7"/>
  <c r="AG1968" i="7" s="1"/>
  <c r="I1967" i="7"/>
  <c r="AG1967" i="7" s="1"/>
  <c r="I1966" i="7"/>
  <c r="I1965" i="7"/>
  <c r="AG1965" i="7" s="1"/>
  <c r="I1964" i="7"/>
  <c r="I1963" i="7"/>
  <c r="I1962" i="7"/>
  <c r="AG1962" i="7" s="1"/>
  <c r="I1961" i="7"/>
  <c r="I1960" i="7"/>
  <c r="AG1960" i="7" s="1"/>
  <c r="I1959" i="7"/>
  <c r="AG1959" i="7" s="1"/>
  <c r="I1958" i="7"/>
  <c r="I1957" i="7"/>
  <c r="AG1957" i="7" s="1"/>
  <c r="I1956" i="7"/>
  <c r="I1955" i="7"/>
  <c r="I1954" i="7"/>
  <c r="I1953" i="7"/>
  <c r="I1952" i="7"/>
  <c r="AG1952" i="7" s="1"/>
  <c r="I1951" i="7"/>
  <c r="AG1951" i="7" s="1"/>
  <c r="I1950" i="7"/>
  <c r="I1949" i="7"/>
  <c r="AG1949" i="7" s="1"/>
  <c r="I1948" i="7"/>
  <c r="I1947" i="7"/>
  <c r="I1946" i="7"/>
  <c r="AG1946" i="7" s="1"/>
  <c r="I1945" i="7"/>
  <c r="I1944" i="7"/>
  <c r="AG1944" i="7" s="1"/>
  <c r="I1943" i="7"/>
  <c r="AG1943" i="7" s="1"/>
  <c r="I1942" i="7"/>
  <c r="I1941" i="7"/>
  <c r="AG1941" i="7" s="1"/>
  <c r="I1940" i="7"/>
  <c r="I1939" i="7"/>
  <c r="I1938" i="7"/>
  <c r="AG1938" i="7" s="1"/>
  <c r="I1937" i="7"/>
  <c r="I1936" i="7"/>
  <c r="AG1936" i="7" s="1"/>
  <c r="I1935" i="7"/>
  <c r="AG1935" i="7" s="1"/>
  <c r="I1934" i="7"/>
  <c r="I1933" i="7"/>
  <c r="AG1933" i="7" s="1"/>
  <c r="I1932" i="7"/>
  <c r="I1931" i="7"/>
  <c r="I1930" i="7"/>
  <c r="AG1930" i="7" s="1"/>
  <c r="I1929" i="7"/>
  <c r="I1928" i="7"/>
  <c r="AG1928" i="7" s="1"/>
  <c r="I1927" i="7"/>
  <c r="AG1927" i="7" s="1"/>
  <c r="I1926" i="7"/>
  <c r="I1925" i="7"/>
  <c r="AG1925" i="7" s="1"/>
  <c r="I1924" i="7"/>
  <c r="I1923" i="7"/>
  <c r="I1922" i="7"/>
  <c r="AG1922" i="7" s="1"/>
  <c r="I1921" i="7"/>
  <c r="I1920" i="7"/>
  <c r="AG1920" i="7" s="1"/>
  <c r="I1919" i="7"/>
  <c r="AG1919" i="7" s="1"/>
  <c r="I1918" i="7"/>
  <c r="I1917" i="7"/>
  <c r="AG1917" i="7" s="1"/>
  <c r="I1916" i="7"/>
  <c r="I1915" i="7"/>
  <c r="I1914" i="7"/>
  <c r="AG1914" i="7" s="1"/>
  <c r="I1913" i="7"/>
  <c r="I1912" i="7"/>
  <c r="AG1912" i="7" s="1"/>
  <c r="I1911" i="7"/>
  <c r="AG1911" i="7" s="1"/>
  <c r="I1910" i="7"/>
  <c r="I1909" i="7"/>
  <c r="AG1909" i="7" s="1"/>
  <c r="I1908" i="7"/>
  <c r="I1907" i="7"/>
  <c r="I1906" i="7"/>
  <c r="AG1906" i="7" s="1"/>
  <c r="I1905" i="7"/>
  <c r="I1904" i="7"/>
  <c r="AG1904" i="7" s="1"/>
  <c r="I1903" i="7"/>
  <c r="AG1903" i="7" s="1"/>
  <c r="I1902" i="7"/>
  <c r="I1901" i="7"/>
  <c r="AG1901" i="7" s="1"/>
  <c r="I1900" i="7"/>
  <c r="I1899" i="7"/>
  <c r="I1898" i="7"/>
  <c r="AG1898" i="7" s="1"/>
  <c r="I1897" i="7"/>
  <c r="I1896" i="7"/>
  <c r="AG1896" i="7" s="1"/>
  <c r="I1895" i="7"/>
  <c r="AG1895" i="7" s="1"/>
  <c r="I1894" i="7"/>
  <c r="I1893" i="7"/>
  <c r="AG1893" i="7" s="1"/>
  <c r="I1892" i="7"/>
  <c r="I1891" i="7"/>
  <c r="I1890" i="7"/>
  <c r="I1889" i="7"/>
  <c r="I1888" i="7"/>
  <c r="AG1888" i="7" s="1"/>
  <c r="I1887" i="7"/>
  <c r="AG1887" i="7" s="1"/>
  <c r="I1886" i="7"/>
  <c r="I1885" i="7"/>
  <c r="AG1885" i="7" s="1"/>
  <c r="I1884" i="7"/>
  <c r="I1883" i="7"/>
  <c r="I1882" i="7"/>
  <c r="AG1882" i="7" s="1"/>
  <c r="I1881" i="7"/>
  <c r="I1880" i="7"/>
  <c r="AG1880" i="7" s="1"/>
  <c r="I1879" i="7"/>
  <c r="AG1879" i="7" s="1"/>
  <c r="I1878" i="7"/>
  <c r="I1877" i="7"/>
  <c r="AG1877" i="7" s="1"/>
  <c r="I1876" i="7"/>
  <c r="I1875" i="7"/>
  <c r="I1874" i="7"/>
  <c r="AG1874" i="7" s="1"/>
  <c r="I1873" i="7"/>
  <c r="I1872" i="7"/>
  <c r="AG1872" i="7" s="1"/>
  <c r="I1871" i="7"/>
  <c r="AG1871" i="7" s="1"/>
  <c r="I1870" i="7"/>
  <c r="I1869" i="7"/>
  <c r="AG1869" i="7" s="1"/>
  <c r="I1868" i="7"/>
  <c r="I1867" i="7"/>
  <c r="I1866" i="7"/>
  <c r="AG1866" i="7" s="1"/>
  <c r="I1865" i="7"/>
  <c r="I1864" i="7"/>
  <c r="AG1864" i="7" s="1"/>
  <c r="I1863" i="7"/>
  <c r="AG1863" i="7" s="1"/>
  <c r="I1862" i="7"/>
  <c r="I1861" i="7"/>
  <c r="AG1861" i="7" s="1"/>
  <c r="I1860" i="7"/>
  <c r="I1859" i="7"/>
  <c r="I1858" i="7"/>
  <c r="AG1858" i="7" s="1"/>
  <c r="I1857" i="7"/>
  <c r="I1856" i="7"/>
  <c r="AG1856" i="7" s="1"/>
  <c r="I1855" i="7"/>
  <c r="AG1855" i="7" s="1"/>
  <c r="I1854" i="7"/>
  <c r="I1853" i="7"/>
  <c r="AG1853" i="7" s="1"/>
  <c r="I1852" i="7"/>
  <c r="I1851" i="7"/>
  <c r="I1850" i="7"/>
  <c r="AG1850" i="7" s="1"/>
  <c r="I1849" i="7"/>
  <c r="I1848" i="7"/>
  <c r="AG1848" i="7" s="1"/>
  <c r="I1847" i="7"/>
  <c r="AG1847" i="7" s="1"/>
  <c r="I1846" i="7"/>
  <c r="I1845" i="7"/>
  <c r="AG1845" i="7" s="1"/>
  <c r="I1844" i="7"/>
  <c r="I1843" i="7"/>
  <c r="I1842" i="7"/>
  <c r="AG1842" i="7" s="1"/>
  <c r="I1841" i="7"/>
  <c r="I1840" i="7"/>
  <c r="AG1840" i="7" s="1"/>
  <c r="I1839" i="7"/>
  <c r="AG1839" i="7" s="1"/>
  <c r="I1838" i="7"/>
  <c r="I1837" i="7"/>
  <c r="AG1837" i="7" s="1"/>
  <c r="I1836" i="7"/>
  <c r="I1835" i="7"/>
  <c r="I1834" i="7"/>
  <c r="AG1834" i="7" s="1"/>
  <c r="I1833" i="7"/>
  <c r="I1832" i="7"/>
  <c r="AG1832" i="7" s="1"/>
  <c r="I1831" i="7"/>
  <c r="AG1831" i="7" s="1"/>
  <c r="I1830" i="7"/>
  <c r="I1829" i="7"/>
  <c r="AG1829" i="7" s="1"/>
  <c r="I1828" i="7"/>
  <c r="I1827" i="7"/>
  <c r="I1826" i="7"/>
  <c r="I1825" i="7"/>
  <c r="I1824" i="7"/>
  <c r="AG1824" i="7" s="1"/>
  <c r="I1823" i="7"/>
  <c r="AG1823" i="7" s="1"/>
  <c r="I1822" i="7"/>
  <c r="I1821" i="7"/>
  <c r="AG1821" i="7" s="1"/>
  <c r="I1820" i="7"/>
  <c r="I1819" i="7"/>
  <c r="I1818" i="7"/>
  <c r="AG1818" i="7" s="1"/>
  <c r="I1817" i="7"/>
  <c r="I1816" i="7"/>
  <c r="AG1816" i="7" s="1"/>
  <c r="I1815" i="7"/>
  <c r="AG1815" i="7" s="1"/>
  <c r="I1814" i="7"/>
  <c r="I1813" i="7"/>
  <c r="AG1813" i="7" s="1"/>
  <c r="I1812" i="7"/>
  <c r="I1811" i="7"/>
  <c r="I1810" i="7"/>
  <c r="AG1810" i="7" s="1"/>
  <c r="I1809" i="7"/>
  <c r="I1808" i="7"/>
  <c r="AG1808" i="7" s="1"/>
  <c r="I1807" i="7"/>
  <c r="AG1807" i="7" s="1"/>
  <c r="I1806" i="7"/>
  <c r="I1805" i="7"/>
  <c r="AG1805" i="7" s="1"/>
  <c r="I1804" i="7"/>
  <c r="I1803" i="7"/>
  <c r="I1802" i="7"/>
  <c r="AG1802" i="7" s="1"/>
  <c r="I1801" i="7"/>
  <c r="I1800" i="7"/>
  <c r="AG1800" i="7" s="1"/>
  <c r="I1799" i="7"/>
  <c r="AG1799" i="7" s="1"/>
  <c r="I1798" i="7"/>
  <c r="I1797" i="7"/>
  <c r="AG1797" i="7" s="1"/>
  <c r="I1796" i="7"/>
  <c r="I1795" i="7"/>
  <c r="I1794" i="7"/>
  <c r="AG1794" i="7" s="1"/>
  <c r="I1793" i="7"/>
  <c r="I1792" i="7"/>
  <c r="AG1792" i="7" s="1"/>
  <c r="I1791" i="7"/>
  <c r="AG1791" i="7" s="1"/>
  <c r="I1790" i="7"/>
  <c r="I1789" i="7"/>
  <c r="AG1789" i="7" s="1"/>
  <c r="I1788" i="7"/>
  <c r="I1787" i="7"/>
  <c r="I1786" i="7"/>
  <c r="AG1786" i="7" s="1"/>
  <c r="I1785" i="7"/>
  <c r="I1784" i="7"/>
  <c r="AG1784" i="7" s="1"/>
  <c r="I1783" i="7"/>
  <c r="AG1783" i="7" s="1"/>
  <c r="I1782" i="7"/>
  <c r="I1781" i="7"/>
  <c r="AG1781" i="7" s="1"/>
  <c r="I1780" i="7"/>
  <c r="I1779" i="7"/>
  <c r="I1778" i="7"/>
  <c r="AG1778" i="7" s="1"/>
  <c r="I1777" i="7"/>
  <c r="I1776" i="7"/>
  <c r="AG1776" i="7" s="1"/>
  <c r="I1775" i="7"/>
  <c r="AG1775" i="7" s="1"/>
  <c r="I1774" i="7"/>
  <c r="I1773" i="7"/>
  <c r="AG1773" i="7" s="1"/>
  <c r="I1772" i="7"/>
  <c r="I1771" i="7"/>
  <c r="I1770" i="7"/>
  <c r="AG1770" i="7" s="1"/>
  <c r="I1769" i="7"/>
  <c r="I1768" i="7"/>
  <c r="AG1768" i="7" s="1"/>
  <c r="I1767" i="7"/>
  <c r="AG1767" i="7" s="1"/>
  <c r="I1766" i="7"/>
  <c r="I1765" i="7"/>
  <c r="AG1765" i="7" s="1"/>
  <c r="I1764" i="7"/>
  <c r="I1763" i="7"/>
  <c r="I1762" i="7"/>
  <c r="I1761" i="7"/>
  <c r="I1760" i="7"/>
  <c r="AG1760" i="7" s="1"/>
  <c r="I1759" i="7"/>
  <c r="AG1759" i="7" s="1"/>
  <c r="I1758" i="7"/>
  <c r="I1757" i="7"/>
  <c r="AG1757" i="7" s="1"/>
  <c r="I1756" i="7"/>
  <c r="I1755" i="7"/>
  <c r="I1754" i="7"/>
  <c r="AG1754" i="7" s="1"/>
  <c r="I1753" i="7"/>
  <c r="I1752" i="7"/>
  <c r="AG1752" i="7" s="1"/>
  <c r="I1751" i="7"/>
  <c r="AG1751" i="7" s="1"/>
  <c r="I1750" i="7"/>
  <c r="I1749" i="7"/>
  <c r="AG1749" i="7" s="1"/>
  <c r="I1748" i="7"/>
  <c r="I1747" i="7"/>
  <c r="I1746" i="7"/>
  <c r="AG1746" i="7" s="1"/>
  <c r="I1745" i="7"/>
  <c r="I1744" i="7"/>
  <c r="AG1744" i="7" s="1"/>
  <c r="I1743" i="7"/>
  <c r="AG1743" i="7" s="1"/>
  <c r="I1742" i="7"/>
  <c r="I1741" i="7"/>
  <c r="AG1741" i="7" s="1"/>
  <c r="I1740" i="7"/>
  <c r="I1739" i="7"/>
  <c r="I1738" i="7"/>
  <c r="AG1738" i="7" s="1"/>
  <c r="I1737" i="7"/>
  <c r="I1736" i="7"/>
  <c r="AG1736" i="7" s="1"/>
  <c r="I1735" i="7"/>
  <c r="AG1735" i="7" s="1"/>
  <c r="I1734" i="7"/>
  <c r="I1733" i="7"/>
  <c r="AG1733" i="7" s="1"/>
  <c r="I1732" i="7"/>
  <c r="I1731" i="7"/>
  <c r="I1730" i="7"/>
  <c r="AG1730" i="7" s="1"/>
  <c r="I1729" i="7"/>
  <c r="I1728" i="7"/>
  <c r="AG1728" i="7" s="1"/>
  <c r="I1727" i="7"/>
  <c r="AG1727" i="7" s="1"/>
  <c r="I1726" i="7"/>
  <c r="I1725" i="7"/>
  <c r="AG1725" i="7" s="1"/>
  <c r="I1724" i="7"/>
  <c r="I1723" i="7"/>
  <c r="I1722" i="7"/>
  <c r="AG1722" i="7" s="1"/>
  <c r="I1721" i="7"/>
  <c r="I1720" i="7"/>
  <c r="AG1720" i="7" s="1"/>
  <c r="I1719" i="7"/>
  <c r="AG1719" i="7" s="1"/>
  <c r="I1718" i="7"/>
  <c r="I1717" i="7"/>
  <c r="AG1717" i="7" s="1"/>
  <c r="I1716" i="7"/>
  <c r="I1715" i="7"/>
  <c r="I1714" i="7"/>
  <c r="AG1714" i="7" s="1"/>
  <c r="I1713" i="7"/>
  <c r="I1712" i="7"/>
  <c r="AG1712" i="7" s="1"/>
  <c r="I1711" i="7"/>
  <c r="AG1711" i="7" s="1"/>
  <c r="I1710" i="7"/>
  <c r="I1709" i="7"/>
  <c r="AG1709" i="7" s="1"/>
  <c r="I1708" i="7"/>
  <c r="I1707" i="7"/>
  <c r="I1706" i="7"/>
  <c r="AG1706" i="7" s="1"/>
  <c r="I1705" i="7"/>
  <c r="I1704" i="7"/>
  <c r="AG1704" i="7" s="1"/>
  <c r="I1703" i="7"/>
  <c r="AG1703" i="7" s="1"/>
  <c r="I1702" i="7"/>
  <c r="I1701" i="7"/>
  <c r="AG1701" i="7" s="1"/>
  <c r="I1700" i="7"/>
  <c r="I1699" i="7"/>
  <c r="I1698" i="7"/>
  <c r="I1697" i="7"/>
  <c r="I1696" i="7"/>
  <c r="AG1696" i="7" s="1"/>
  <c r="I1695" i="7"/>
  <c r="AG1695" i="7" s="1"/>
  <c r="I1694" i="7"/>
  <c r="I1693" i="7"/>
  <c r="AG1693" i="7" s="1"/>
  <c r="I1692" i="7"/>
  <c r="I1691" i="7"/>
  <c r="I1690" i="7"/>
  <c r="AG1690" i="7" s="1"/>
  <c r="I1689" i="7"/>
  <c r="I1688" i="7"/>
  <c r="AG1688" i="7" s="1"/>
  <c r="I1687" i="7"/>
  <c r="AG1687" i="7" s="1"/>
  <c r="I1686" i="7"/>
  <c r="I1685" i="7"/>
  <c r="AG1685" i="7" s="1"/>
  <c r="I1684" i="7"/>
  <c r="I1683" i="7"/>
  <c r="I1682" i="7"/>
  <c r="AG1682" i="7" s="1"/>
  <c r="I1681" i="7"/>
  <c r="I1680" i="7"/>
  <c r="AG1680" i="7" s="1"/>
  <c r="I1679" i="7"/>
  <c r="AG1679" i="7" s="1"/>
  <c r="I1678" i="7"/>
  <c r="I1677" i="7"/>
  <c r="AG1677" i="7" s="1"/>
  <c r="I1676" i="7"/>
  <c r="I1675" i="7"/>
  <c r="I1674" i="7"/>
  <c r="AG1674" i="7" s="1"/>
  <c r="I1673" i="7"/>
  <c r="I1672" i="7"/>
  <c r="AG1672" i="7" s="1"/>
  <c r="I1671" i="7"/>
  <c r="AG1671" i="7" s="1"/>
  <c r="I1670" i="7"/>
  <c r="I1669" i="7"/>
  <c r="AG1669" i="7" s="1"/>
  <c r="I1668" i="7"/>
  <c r="I1667" i="7"/>
  <c r="I1666" i="7"/>
  <c r="AG1666" i="7" s="1"/>
  <c r="I1665" i="7"/>
  <c r="I1664" i="7"/>
  <c r="AG1664" i="7" s="1"/>
  <c r="I1663" i="7"/>
  <c r="AG1663" i="7" s="1"/>
  <c r="I1662" i="7"/>
  <c r="I1661" i="7"/>
  <c r="AG1661" i="7" s="1"/>
  <c r="I1660" i="7"/>
  <c r="I1659" i="7"/>
  <c r="I1658" i="7"/>
  <c r="AG1658" i="7" s="1"/>
  <c r="I1657" i="7"/>
  <c r="I1656" i="7"/>
  <c r="AG1656" i="7" s="1"/>
  <c r="I1655" i="7"/>
  <c r="AG1655" i="7" s="1"/>
  <c r="I1654" i="7"/>
  <c r="I1653" i="7"/>
  <c r="AG1653" i="7" s="1"/>
  <c r="I1652" i="7"/>
  <c r="I1651" i="7"/>
  <c r="I1650" i="7"/>
  <c r="AG1650" i="7" s="1"/>
  <c r="I1649" i="7"/>
  <c r="I1648" i="7"/>
  <c r="AG1648" i="7" s="1"/>
  <c r="I1647" i="7"/>
  <c r="AG1647" i="7" s="1"/>
  <c r="I1646" i="7"/>
  <c r="I1645" i="7"/>
  <c r="AG1645" i="7" s="1"/>
  <c r="I1644" i="7"/>
  <c r="I1643" i="7"/>
  <c r="I1642" i="7"/>
  <c r="AG1642" i="7" s="1"/>
  <c r="I1641" i="7"/>
  <c r="I1640" i="7"/>
  <c r="AG1640" i="7" s="1"/>
  <c r="I1639" i="7"/>
  <c r="AG1639" i="7" s="1"/>
  <c r="I1638" i="7"/>
  <c r="I1637" i="7"/>
  <c r="AG1637" i="7" s="1"/>
  <c r="I1636" i="7"/>
  <c r="I1635" i="7"/>
  <c r="I1634" i="7"/>
  <c r="I1633" i="7"/>
  <c r="I1632" i="7"/>
  <c r="AG1632" i="7" s="1"/>
  <c r="I1631" i="7"/>
  <c r="AG1631" i="7" s="1"/>
  <c r="I1630" i="7"/>
  <c r="I1629" i="7"/>
  <c r="AG1629" i="7" s="1"/>
  <c r="I1628" i="7"/>
  <c r="I1627" i="7"/>
  <c r="I1626" i="7"/>
  <c r="AG1626" i="7" s="1"/>
  <c r="I1625" i="7"/>
  <c r="I1624" i="7"/>
  <c r="AG1624" i="7" s="1"/>
  <c r="I1623" i="7"/>
  <c r="AG1623" i="7" s="1"/>
  <c r="I1622" i="7"/>
  <c r="I1621" i="7"/>
  <c r="AG1621" i="7" s="1"/>
  <c r="I1620" i="7"/>
  <c r="I1619" i="7"/>
  <c r="I1618" i="7"/>
  <c r="AG1618" i="7" s="1"/>
  <c r="I1617" i="7"/>
  <c r="I1616" i="7"/>
  <c r="AG1616" i="7" s="1"/>
  <c r="I1615" i="7"/>
  <c r="AG1615" i="7" s="1"/>
  <c r="I1614" i="7"/>
  <c r="I1613" i="7"/>
  <c r="AG1613" i="7" s="1"/>
  <c r="I1612" i="7"/>
  <c r="I1611" i="7"/>
  <c r="I1610" i="7"/>
  <c r="AG1610" i="7" s="1"/>
  <c r="I1609" i="7"/>
  <c r="I1608" i="7"/>
  <c r="AG1608" i="7" s="1"/>
  <c r="I1607" i="7"/>
  <c r="AG1607" i="7" s="1"/>
  <c r="I1606" i="7"/>
  <c r="I1605" i="7"/>
  <c r="AG1605" i="7" s="1"/>
  <c r="I1604" i="7"/>
  <c r="I1603" i="7"/>
  <c r="I1602" i="7"/>
  <c r="AG1602" i="7" s="1"/>
  <c r="I1601" i="7"/>
  <c r="I1600" i="7"/>
  <c r="AG1600" i="7" s="1"/>
  <c r="I1599" i="7"/>
  <c r="AG1599" i="7" s="1"/>
  <c r="I1598" i="7"/>
  <c r="I1597" i="7"/>
  <c r="AG1597" i="7" s="1"/>
  <c r="I1596" i="7"/>
  <c r="I1595" i="7"/>
  <c r="I1594" i="7"/>
  <c r="AG1594" i="7" s="1"/>
  <c r="I1593" i="7"/>
  <c r="I1592" i="7"/>
  <c r="AG1592" i="7" s="1"/>
  <c r="I1591" i="7"/>
  <c r="AG1591" i="7" s="1"/>
  <c r="I1590" i="7"/>
  <c r="I1589" i="7"/>
  <c r="AG1589" i="7" s="1"/>
  <c r="I1588" i="7"/>
  <c r="I1587" i="7"/>
  <c r="I1586" i="7"/>
  <c r="AG1586" i="7" s="1"/>
  <c r="I1585" i="7"/>
  <c r="I1584" i="7"/>
  <c r="AG1584" i="7" s="1"/>
  <c r="I1583" i="7"/>
  <c r="AG1583" i="7" s="1"/>
  <c r="I1582" i="7"/>
  <c r="I1581" i="7"/>
  <c r="AG1581" i="7" s="1"/>
  <c r="I1580" i="7"/>
  <c r="I1579" i="7"/>
  <c r="I1578" i="7"/>
  <c r="AG1578" i="7" s="1"/>
  <c r="I1577" i="7"/>
  <c r="I1576" i="7"/>
  <c r="AG1576" i="7" s="1"/>
  <c r="I1575" i="7"/>
  <c r="AG1575" i="7" s="1"/>
  <c r="I1574" i="7"/>
  <c r="I1573" i="7"/>
  <c r="AG1573" i="7" s="1"/>
  <c r="I1572" i="7"/>
  <c r="I1571" i="7"/>
  <c r="I1570" i="7"/>
  <c r="I1569" i="7"/>
  <c r="I1568" i="7"/>
  <c r="AG1568" i="7" s="1"/>
  <c r="I1567" i="7"/>
  <c r="AG1567" i="7" s="1"/>
  <c r="I1566" i="7"/>
  <c r="I1565" i="7"/>
  <c r="AG1565" i="7" s="1"/>
  <c r="I1564" i="7"/>
  <c r="I1563" i="7"/>
  <c r="I1562" i="7"/>
  <c r="AG1562" i="7" s="1"/>
  <c r="I1561" i="7"/>
  <c r="I1560" i="7"/>
  <c r="AG1560" i="7" s="1"/>
  <c r="I1559" i="7"/>
  <c r="AG1559" i="7" s="1"/>
  <c r="I1558" i="7"/>
  <c r="I1557" i="7"/>
  <c r="AG1557" i="7" s="1"/>
  <c r="I1556" i="7"/>
  <c r="I1555" i="7"/>
  <c r="I1554" i="7"/>
  <c r="AG1554" i="7" s="1"/>
  <c r="I1553" i="7"/>
  <c r="I1552" i="7"/>
  <c r="AG1552" i="7" s="1"/>
  <c r="I1551" i="7"/>
  <c r="AG1551" i="7" s="1"/>
  <c r="I1550" i="7"/>
  <c r="I1549" i="7"/>
  <c r="AG1549" i="7" s="1"/>
  <c r="I1548" i="7"/>
  <c r="I1547" i="7"/>
  <c r="I1546" i="7"/>
  <c r="AG1546" i="7" s="1"/>
  <c r="I1545" i="7"/>
  <c r="I1544" i="7"/>
  <c r="AG1544" i="7" s="1"/>
  <c r="I1543" i="7"/>
  <c r="AG1543" i="7" s="1"/>
  <c r="I1542" i="7"/>
  <c r="I1541" i="7"/>
  <c r="AG1541" i="7" s="1"/>
  <c r="I1540" i="7"/>
  <c r="I1539" i="7"/>
  <c r="I1538" i="7"/>
  <c r="AG1538" i="7" s="1"/>
  <c r="I1537" i="7"/>
  <c r="I1536" i="7"/>
  <c r="AG1536" i="7" s="1"/>
  <c r="I1535" i="7"/>
  <c r="AG1535" i="7" s="1"/>
  <c r="I1534" i="7"/>
  <c r="I1533" i="7"/>
  <c r="AG1533" i="7" s="1"/>
  <c r="I1532" i="7"/>
  <c r="I1531" i="7"/>
  <c r="I1530" i="7"/>
  <c r="AG1530" i="7" s="1"/>
  <c r="I1529" i="7"/>
  <c r="I1528" i="7"/>
  <c r="AG1528" i="7" s="1"/>
  <c r="I1527" i="7"/>
  <c r="AG1527" i="7" s="1"/>
  <c r="I1526" i="7"/>
  <c r="I1525" i="7"/>
  <c r="AG1525" i="7" s="1"/>
  <c r="I1524" i="7"/>
  <c r="I1523" i="7"/>
  <c r="I1522" i="7"/>
  <c r="AG1522" i="7" s="1"/>
  <c r="I1521" i="7"/>
  <c r="I1520" i="7"/>
  <c r="AG1520" i="7" s="1"/>
  <c r="I1519" i="7"/>
  <c r="AG1519" i="7" s="1"/>
  <c r="I1518" i="7"/>
  <c r="I1517" i="7"/>
  <c r="AG1517" i="7" s="1"/>
  <c r="I1516" i="7"/>
  <c r="I1515" i="7"/>
  <c r="I1514" i="7"/>
  <c r="AG1514" i="7" s="1"/>
  <c r="I1513" i="7"/>
  <c r="I1512" i="7"/>
  <c r="AG1512" i="7" s="1"/>
  <c r="I1511" i="7"/>
  <c r="AG1511" i="7" s="1"/>
  <c r="I1510" i="7"/>
  <c r="I1509" i="7"/>
  <c r="AG1509" i="7" s="1"/>
  <c r="I1508" i="7"/>
  <c r="I1507" i="7"/>
  <c r="I1506" i="7"/>
  <c r="I1505" i="7"/>
  <c r="I1504" i="7"/>
  <c r="AG1504" i="7" s="1"/>
  <c r="I1503" i="7"/>
  <c r="AG1503" i="7" s="1"/>
  <c r="I1502" i="7"/>
  <c r="I1501" i="7"/>
  <c r="AG1501" i="7" s="1"/>
  <c r="I1500" i="7"/>
  <c r="I1499" i="7"/>
  <c r="I1498" i="7"/>
  <c r="AG1498" i="7" s="1"/>
  <c r="I1497" i="7"/>
  <c r="I1496" i="7"/>
  <c r="AG1496" i="7" s="1"/>
  <c r="I1495" i="7"/>
  <c r="AG1495" i="7" s="1"/>
  <c r="I1494" i="7"/>
  <c r="I1493" i="7"/>
  <c r="AG1493" i="7" s="1"/>
  <c r="I1492" i="7"/>
  <c r="I1491" i="7"/>
  <c r="I1490" i="7"/>
  <c r="AG1490" i="7" s="1"/>
  <c r="I1489" i="7"/>
  <c r="I1488" i="7"/>
  <c r="AG1488" i="7" s="1"/>
  <c r="I1487" i="7"/>
  <c r="AG1487" i="7" s="1"/>
  <c r="I1486" i="7"/>
  <c r="I1485" i="7"/>
  <c r="AG1485" i="7" s="1"/>
  <c r="I1484" i="7"/>
  <c r="I1483" i="7"/>
  <c r="I1482" i="7"/>
  <c r="AG1482" i="7" s="1"/>
  <c r="I1481" i="7"/>
  <c r="I1480" i="7"/>
  <c r="AG1480" i="7" s="1"/>
  <c r="I1479" i="7"/>
  <c r="AG1479" i="7" s="1"/>
  <c r="I1478" i="7"/>
  <c r="I1477" i="7"/>
  <c r="AG1477" i="7" s="1"/>
  <c r="I1476" i="7"/>
  <c r="I1475" i="7"/>
  <c r="I1474" i="7"/>
  <c r="AG1474" i="7" s="1"/>
  <c r="I1473" i="7"/>
  <c r="I1472" i="7"/>
  <c r="AG1472" i="7" s="1"/>
  <c r="I1471" i="7"/>
  <c r="AG1471" i="7" s="1"/>
  <c r="I1470" i="7"/>
  <c r="I1469" i="7"/>
  <c r="AG1469" i="7" s="1"/>
  <c r="I1468" i="7"/>
  <c r="I1467" i="7"/>
  <c r="I1466" i="7"/>
  <c r="AG1466" i="7" s="1"/>
  <c r="I1465" i="7"/>
  <c r="I1464" i="7"/>
  <c r="AG1464" i="7" s="1"/>
  <c r="I1463" i="7"/>
  <c r="AG1463" i="7" s="1"/>
  <c r="I1462" i="7"/>
  <c r="I1461" i="7"/>
  <c r="AG1461" i="7" s="1"/>
  <c r="I1460" i="7"/>
  <c r="I1459" i="7"/>
  <c r="I1458" i="7"/>
  <c r="AG1458" i="7" s="1"/>
  <c r="I1457" i="7"/>
  <c r="I1456" i="7"/>
  <c r="AG1456" i="7" s="1"/>
  <c r="I1455" i="7"/>
  <c r="AG1455" i="7" s="1"/>
  <c r="I1454" i="7"/>
  <c r="I1453" i="7"/>
  <c r="AG1453" i="7" s="1"/>
  <c r="I1452" i="7"/>
  <c r="I1451" i="7"/>
  <c r="I1450" i="7"/>
  <c r="AG1450" i="7" s="1"/>
  <c r="I1449" i="7"/>
  <c r="I1448" i="7"/>
  <c r="AG1448" i="7" s="1"/>
  <c r="I1447" i="7"/>
  <c r="AG1447" i="7" s="1"/>
  <c r="I1446" i="7"/>
  <c r="I1445" i="7"/>
  <c r="AG1445" i="7" s="1"/>
  <c r="I1444" i="7"/>
  <c r="I1443" i="7"/>
  <c r="I1442" i="7"/>
  <c r="AG1442" i="7" s="1"/>
  <c r="I1441" i="7"/>
  <c r="I1440" i="7"/>
  <c r="AG1440" i="7" s="1"/>
  <c r="I1439" i="7"/>
  <c r="AG1439" i="7" s="1"/>
  <c r="I1438" i="7"/>
  <c r="I1437" i="7"/>
  <c r="AG1437" i="7" s="1"/>
  <c r="I1436" i="7"/>
  <c r="I1435" i="7"/>
  <c r="I1434" i="7"/>
  <c r="AG1434" i="7" s="1"/>
  <c r="I1433" i="7"/>
  <c r="I1432" i="7"/>
  <c r="AG1432" i="7" s="1"/>
  <c r="I1431" i="7"/>
  <c r="AG1431" i="7" s="1"/>
  <c r="I1430" i="7"/>
  <c r="I1429" i="7"/>
  <c r="AG1429" i="7" s="1"/>
  <c r="I1428" i="7"/>
  <c r="I1427" i="7"/>
  <c r="I1426" i="7"/>
  <c r="AG1426" i="7" s="1"/>
  <c r="I1425" i="7"/>
  <c r="I1424" i="7"/>
  <c r="AG1424" i="7" s="1"/>
  <c r="I1423" i="7"/>
  <c r="AG1423" i="7" s="1"/>
  <c r="I1422" i="7"/>
  <c r="I1421" i="7"/>
  <c r="AG1421" i="7" s="1"/>
  <c r="I1420" i="7"/>
  <c r="I1419" i="7"/>
  <c r="I1418" i="7"/>
  <c r="AG1418" i="7" s="1"/>
  <c r="I1417" i="7"/>
  <c r="I1416" i="7"/>
  <c r="AG1416" i="7" s="1"/>
  <c r="I1415" i="7"/>
  <c r="AG1415" i="7" s="1"/>
  <c r="I1414" i="7"/>
  <c r="I1413" i="7"/>
  <c r="AG1413" i="7" s="1"/>
  <c r="I1412" i="7"/>
  <c r="I1411" i="7"/>
  <c r="I1410" i="7"/>
  <c r="AG1410" i="7" s="1"/>
  <c r="I1409" i="7"/>
  <c r="I1408" i="7"/>
  <c r="AG1408" i="7" s="1"/>
  <c r="I1407" i="7"/>
  <c r="AG1407" i="7" s="1"/>
  <c r="I1406" i="7"/>
  <c r="I1405" i="7"/>
  <c r="AG1405" i="7" s="1"/>
  <c r="I1404" i="7"/>
  <c r="I1403" i="7"/>
  <c r="I1402" i="7"/>
  <c r="AG1402" i="7" s="1"/>
  <c r="I1401" i="7"/>
  <c r="I1400" i="7"/>
  <c r="AG1400" i="7" s="1"/>
  <c r="I1399" i="7"/>
  <c r="AG1399" i="7" s="1"/>
  <c r="I1398" i="7"/>
  <c r="I1397" i="7"/>
  <c r="AG1397" i="7" s="1"/>
  <c r="I1396" i="7"/>
  <c r="I1395" i="7"/>
  <c r="I1394" i="7"/>
  <c r="AG1394" i="7" s="1"/>
  <c r="I1393" i="7"/>
  <c r="I1392" i="7"/>
  <c r="AG1392" i="7" s="1"/>
  <c r="I1391" i="7"/>
  <c r="AG1391" i="7" s="1"/>
  <c r="I1390" i="7"/>
  <c r="I1389" i="7"/>
  <c r="AG1389" i="7" s="1"/>
  <c r="I1388" i="7"/>
  <c r="I1387" i="7"/>
  <c r="I1386" i="7"/>
  <c r="AG1386" i="7" s="1"/>
  <c r="I1385" i="7"/>
  <c r="I1384" i="7"/>
  <c r="AG1384" i="7" s="1"/>
  <c r="I1383" i="7"/>
  <c r="AG1383" i="7" s="1"/>
  <c r="I1382" i="7"/>
  <c r="I1381" i="7"/>
  <c r="AG1381" i="7" s="1"/>
  <c r="I1380" i="7"/>
  <c r="I1379" i="7"/>
  <c r="I1378" i="7"/>
  <c r="I1377" i="7"/>
  <c r="I1376" i="7"/>
  <c r="AG1376" i="7" s="1"/>
  <c r="I1375" i="7"/>
  <c r="AG1375" i="7" s="1"/>
  <c r="I1374" i="7"/>
  <c r="I1373" i="7"/>
  <c r="AG1373" i="7" s="1"/>
  <c r="I1372" i="7"/>
  <c r="I1371" i="7"/>
  <c r="I1370" i="7"/>
  <c r="AG1370" i="7" s="1"/>
  <c r="I1369" i="7"/>
  <c r="I1368" i="7"/>
  <c r="AG1368" i="7" s="1"/>
  <c r="I1367" i="7"/>
  <c r="AG1367" i="7" s="1"/>
  <c r="I1366" i="7"/>
  <c r="I1365" i="7"/>
  <c r="AG1365" i="7" s="1"/>
  <c r="I1364" i="7"/>
  <c r="I1363" i="7"/>
  <c r="I1362" i="7"/>
  <c r="AG1362" i="7" s="1"/>
  <c r="I1361" i="7"/>
  <c r="I1360" i="7"/>
  <c r="AG1360" i="7" s="1"/>
  <c r="I1359" i="7"/>
  <c r="AG1359" i="7" s="1"/>
  <c r="I1358" i="7"/>
  <c r="I1357" i="7"/>
  <c r="AG1357" i="7" s="1"/>
  <c r="I1356" i="7"/>
  <c r="I1355" i="7"/>
  <c r="I1354" i="7"/>
  <c r="AG1354" i="7" s="1"/>
  <c r="I1353" i="7"/>
  <c r="I1352" i="7"/>
  <c r="AG1352" i="7" s="1"/>
  <c r="I1351" i="7"/>
  <c r="AG1351" i="7" s="1"/>
  <c r="I1350" i="7"/>
  <c r="I1349" i="7"/>
  <c r="AG1349" i="7" s="1"/>
  <c r="I1348" i="7"/>
  <c r="I1347" i="7"/>
  <c r="I1346" i="7"/>
  <c r="AG1346" i="7" s="1"/>
  <c r="I1345" i="7"/>
  <c r="I1344" i="7"/>
  <c r="AG1344" i="7" s="1"/>
  <c r="I1343" i="7"/>
  <c r="AG1343" i="7" s="1"/>
  <c r="I1342" i="7"/>
  <c r="I1341" i="7"/>
  <c r="AG1341" i="7" s="1"/>
  <c r="I1340" i="7"/>
  <c r="I1339" i="7"/>
  <c r="I1338" i="7"/>
  <c r="AG1338" i="7" s="1"/>
  <c r="I1337" i="7"/>
  <c r="I1336" i="7"/>
  <c r="AG1336" i="7" s="1"/>
  <c r="I1335" i="7"/>
  <c r="AG1335" i="7" s="1"/>
  <c r="I1334" i="7"/>
  <c r="I1333" i="7"/>
  <c r="AG1333" i="7" s="1"/>
  <c r="I1332" i="7"/>
  <c r="I1331" i="7"/>
  <c r="I1330" i="7"/>
  <c r="AG1330" i="7" s="1"/>
  <c r="I1329" i="7"/>
  <c r="I1328" i="7"/>
  <c r="AG1328" i="7" s="1"/>
  <c r="I1327" i="7"/>
  <c r="AG1327" i="7" s="1"/>
  <c r="I1326" i="7"/>
  <c r="I1325" i="7"/>
  <c r="AG1325" i="7" s="1"/>
  <c r="I1324" i="7"/>
  <c r="I1323" i="7"/>
  <c r="I1322" i="7"/>
  <c r="AG1322" i="7" s="1"/>
  <c r="I1321" i="7"/>
  <c r="I1320" i="7"/>
  <c r="AG1320" i="7" s="1"/>
  <c r="I1319" i="7"/>
  <c r="AG1319" i="7" s="1"/>
  <c r="I1318" i="7"/>
  <c r="I1317" i="7"/>
  <c r="AG1317" i="7" s="1"/>
  <c r="I1316" i="7"/>
  <c r="I1315" i="7"/>
  <c r="I1314" i="7"/>
  <c r="AG1314" i="7" s="1"/>
  <c r="I1313" i="7"/>
  <c r="I1312" i="7"/>
  <c r="AG1312" i="7" s="1"/>
  <c r="I1311" i="7"/>
  <c r="AG1311" i="7" s="1"/>
  <c r="I1310" i="7"/>
  <c r="I1309" i="7"/>
  <c r="AG1309" i="7" s="1"/>
  <c r="I1308" i="7"/>
  <c r="I1307" i="7"/>
  <c r="I1306" i="7"/>
  <c r="AG1306" i="7" s="1"/>
  <c r="I1305" i="7"/>
  <c r="I1304" i="7"/>
  <c r="AG1304" i="7" s="1"/>
  <c r="I1303" i="7"/>
  <c r="AG1303" i="7" s="1"/>
  <c r="I1302" i="7"/>
  <c r="I1301" i="7"/>
  <c r="AG1301" i="7" s="1"/>
  <c r="I1300" i="7"/>
  <c r="I1299" i="7"/>
  <c r="I1298" i="7"/>
  <c r="AG1298" i="7" s="1"/>
  <c r="I1297" i="7"/>
  <c r="I1296" i="7"/>
  <c r="AG1296" i="7" s="1"/>
  <c r="I1295" i="7"/>
  <c r="AG1295" i="7" s="1"/>
  <c r="I1294" i="7"/>
  <c r="I1293" i="7"/>
  <c r="AG1293" i="7" s="1"/>
  <c r="I1292" i="7"/>
  <c r="I1291" i="7"/>
  <c r="I1290" i="7"/>
  <c r="AG1290" i="7" s="1"/>
  <c r="I1289" i="7"/>
  <c r="I1288" i="7"/>
  <c r="AG1288" i="7" s="1"/>
  <c r="I1287" i="7"/>
  <c r="AG1287" i="7" s="1"/>
  <c r="I1286" i="7"/>
  <c r="I1285" i="7"/>
  <c r="AG1285" i="7" s="1"/>
  <c r="I1284" i="7"/>
  <c r="I1283" i="7"/>
  <c r="I1282" i="7"/>
  <c r="AG1282" i="7" s="1"/>
  <c r="I1281" i="7"/>
  <c r="I1280" i="7"/>
  <c r="AG1280" i="7" s="1"/>
  <c r="I1279" i="7"/>
  <c r="AG1279" i="7" s="1"/>
  <c r="I1278" i="7"/>
  <c r="I1277" i="7"/>
  <c r="AG1277" i="7" s="1"/>
  <c r="I1276" i="7"/>
  <c r="I1275" i="7"/>
  <c r="I1274" i="7"/>
  <c r="AG1274" i="7" s="1"/>
  <c r="I1273" i="7"/>
  <c r="I1272" i="7"/>
  <c r="AG1272" i="7" s="1"/>
  <c r="I1271" i="7"/>
  <c r="AG1271" i="7" s="1"/>
  <c r="I1270" i="7"/>
  <c r="I1269" i="7"/>
  <c r="AG1269" i="7" s="1"/>
  <c r="I1268" i="7"/>
  <c r="I1267" i="7"/>
  <c r="I1266" i="7"/>
  <c r="AG1266" i="7" s="1"/>
  <c r="I1265" i="7"/>
  <c r="I1264" i="7"/>
  <c r="AG1264" i="7" s="1"/>
  <c r="I1263" i="7"/>
  <c r="AG1263" i="7" s="1"/>
  <c r="I1262" i="7"/>
  <c r="I1261" i="7"/>
  <c r="AG1261" i="7" s="1"/>
  <c r="I1260" i="7"/>
  <c r="I1259" i="7"/>
  <c r="I1258" i="7"/>
  <c r="AG1258" i="7" s="1"/>
  <c r="I1257" i="7"/>
  <c r="I1256" i="7"/>
  <c r="AG1256" i="7" s="1"/>
  <c r="I1255" i="7"/>
  <c r="AG1255" i="7" s="1"/>
  <c r="I1254" i="7"/>
  <c r="I1253" i="7"/>
  <c r="AG1253" i="7" s="1"/>
  <c r="I1252" i="7"/>
  <c r="I1251" i="7"/>
  <c r="I1250" i="7"/>
  <c r="AG1250" i="7" s="1"/>
  <c r="I1249" i="7"/>
  <c r="I1248" i="7"/>
  <c r="AG1248" i="7" s="1"/>
  <c r="I1247" i="7"/>
  <c r="AG1247" i="7" s="1"/>
  <c r="I1246" i="7"/>
  <c r="I1245" i="7"/>
  <c r="AG1245" i="7" s="1"/>
  <c r="I1244" i="7"/>
  <c r="I1243" i="7"/>
  <c r="I1242" i="7"/>
  <c r="AG1242" i="7" s="1"/>
  <c r="I1241" i="7"/>
  <c r="I1240" i="7"/>
  <c r="AG1240" i="7" s="1"/>
  <c r="I1239" i="7"/>
  <c r="AG1239" i="7" s="1"/>
  <c r="I1238" i="7"/>
  <c r="I1237" i="7"/>
  <c r="AG1237" i="7" s="1"/>
  <c r="I1236" i="7"/>
  <c r="I1235" i="7"/>
  <c r="I1234" i="7"/>
  <c r="AG1234" i="7" s="1"/>
  <c r="I1233" i="7"/>
  <c r="I1232" i="7"/>
  <c r="AG1232" i="7" s="1"/>
  <c r="I1231" i="7"/>
  <c r="AG1231" i="7" s="1"/>
  <c r="I1230" i="7"/>
  <c r="I1229" i="7"/>
  <c r="AG1229" i="7" s="1"/>
  <c r="I1228" i="7"/>
  <c r="I1227" i="7"/>
  <c r="I1226" i="7"/>
  <c r="AG1226" i="7" s="1"/>
  <c r="I1225" i="7"/>
  <c r="I1224" i="7"/>
  <c r="AG1224" i="7" s="1"/>
  <c r="I1223" i="7"/>
  <c r="AG1223" i="7" s="1"/>
  <c r="I1222" i="7"/>
  <c r="I1221" i="7"/>
  <c r="AG1221" i="7" s="1"/>
  <c r="I1220" i="7"/>
  <c r="I1219" i="7"/>
  <c r="I1218" i="7"/>
  <c r="AG1218" i="7" s="1"/>
  <c r="I1217" i="7"/>
  <c r="I1216" i="7"/>
  <c r="AG1216" i="7" s="1"/>
  <c r="I1215" i="7"/>
  <c r="AG1215" i="7" s="1"/>
  <c r="I1214" i="7"/>
  <c r="I1213" i="7"/>
  <c r="AG1213" i="7" s="1"/>
  <c r="I1212" i="7"/>
  <c r="I1211" i="7"/>
  <c r="I1210" i="7"/>
  <c r="AG1210" i="7" s="1"/>
  <c r="I1209" i="7"/>
  <c r="I1208" i="7"/>
  <c r="AG1208" i="7" s="1"/>
  <c r="I1207" i="7"/>
  <c r="AG1207" i="7" s="1"/>
  <c r="I1206" i="7"/>
  <c r="I1205" i="7"/>
  <c r="AG1205" i="7" s="1"/>
  <c r="I1204" i="7"/>
  <c r="I1203" i="7"/>
  <c r="I1202" i="7"/>
  <c r="AG1202" i="7" s="1"/>
  <c r="I1201" i="7"/>
  <c r="I1200" i="7"/>
  <c r="AG1200" i="7" s="1"/>
  <c r="I1199" i="7"/>
  <c r="AG1199" i="7" s="1"/>
  <c r="I1198" i="7"/>
  <c r="I1197" i="7"/>
  <c r="AG1197" i="7" s="1"/>
  <c r="I1196" i="7"/>
  <c r="I1195" i="7"/>
  <c r="I1194" i="7"/>
  <c r="AG1194" i="7" s="1"/>
  <c r="I1193" i="7"/>
  <c r="I1192" i="7"/>
  <c r="AG1192" i="7" s="1"/>
  <c r="I1191" i="7"/>
  <c r="AG1191" i="7" s="1"/>
  <c r="I1190" i="7"/>
  <c r="I1189" i="7"/>
  <c r="AG1189" i="7" s="1"/>
  <c r="I1188" i="7"/>
  <c r="I1187" i="7"/>
  <c r="I1186" i="7"/>
  <c r="I1185" i="7"/>
  <c r="I1184" i="7"/>
  <c r="AG1184" i="7" s="1"/>
  <c r="I1183" i="7"/>
  <c r="AG1183" i="7" s="1"/>
  <c r="I1182" i="7"/>
  <c r="I1181" i="7"/>
  <c r="AG1181" i="7" s="1"/>
  <c r="I1180" i="7"/>
  <c r="I1179" i="7"/>
  <c r="I1178" i="7"/>
  <c r="AG1178" i="7" s="1"/>
  <c r="I1177" i="7"/>
  <c r="I1176" i="7"/>
  <c r="AG1176" i="7" s="1"/>
  <c r="I1175" i="7"/>
  <c r="AG1175" i="7" s="1"/>
  <c r="I1174" i="7"/>
  <c r="I1173" i="7"/>
  <c r="AG1173" i="7" s="1"/>
  <c r="I1172" i="7"/>
  <c r="I1171" i="7"/>
  <c r="I1170" i="7"/>
  <c r="AG1170" i="7" s="1"/>
  <c r="I1169" i="7"/>
  <c r="I1168" i="7"/>
  <c r="AG1168" i="7" s="1"/>
  <c r="I1167" i="7"/>
  <c r="AG1167" i="7" s="1"/>
  <c r="I1166" i="7"/>
  <c r="I1165" i="7"/>
  <c r="AG1165" i="7" s="1"/>
  <c r="I1164" i="7"/>
  <c r="I1163" i="7"/>
  <c r="I1162" i="7"/>
  <c r="AG1162" i="7" s="1"/>
  <c r="I1161" i="7"/>
  <c r="I1160" i="7"/>
  <c r="AG1160" i="7" s="1"/>
  <c r="I1159" i="7"/>
  <c r="AG1159" i="7" s="1"/>
  <c r="I1158" i="7"/>
  <c r="I1157" i="7"/>
  <c r="AG1157" i="7" s="1"/>
  <c r="I1156" i="7"/>
  <c r="I1155" i="7"/>
  <c r="I1154" i="7"/>
  <c r="AG1154" i="7" s="1"/>
  <c r="I1153" i="7"/>
  <c r="I1152" i="7"/>
  <c r="AG1152" i="7" s="1"/>
  <c r="I1151" i="7"/>
  <c r="AG1151" i="7" s="1"/>
  <c r="I1150" i="7"/>
  <c r="I1149" i="7"/>
  <c r="AG1149" i="7" s="1"/>
  <c r="I1148" i="7"/>
  <c r="I1147" i="7"/>
  <c r="I1146" i="7"/>
  <c r="AG1146" i="7" s="1"/>
  <c r="I1145" i="7"/>
  <c r="I1144" i="7"/>
  <c r="AG1144" i="7" s="1"/>
  <c r="I1143" i="7"/>
  <c r="AG1143" i="7" s="1"/>
  <c r="I1142" i="7"/>
  <c r="I1141" i="7"/>
  <c r="AG1141" i="7" s="1"/>
  <c r="I1140" i="7"/>
  <c r="I1139" i="7"/>
  <c r="I1138" i="7"/>
  <c r="AG1138" i="7" s="1"/>
  <c r="I1137" i="7"/>
  <c r="I1136" i="7"/>
  <c r="AG1136" i="7" s="1"/>
  <c r="I1135" i="7"/>
  <c r="AG1135" i="7" s="1"/>
  <c r="I1134" i="7"/>
  <c r="I1133" i="7"/>
  <c r="AG1133" i="7" s="1"/>
  <c r="I1132" i="7"/>
  <c r="I1131" i="7"/>
  <c r="I1130" i="7"/>
  <c r="AG1130" i="7" s="1"/>
  <c r="I1129" i="7"/>
  <c r="I1128" i="7"/>
  <c r="AG1128" i="7" s="1"/>
  <c r="I1127" i="7"/>
  <c r="AG1127" i="7" s="1"/>
  <c r="I1126" i="7"/>
  <c r="I1125" i="7"/>
  <c r="AG1125" i="7" s="1"/>
  <c r="I1124" i="7"/>
  <c r="I1123" i="7"/>
  <c r="I1122" i="7"/>
  <c r="AG1122" i="7" s="1"/>
  <c r="I1121" i="7"/>
  <c r="I1120" i="7"/>
  <c r="AG1120" i="7" s="1"/>
  <c r="I1119" i="7"/>
  <c r="AG1119" i="7" s="1"/>
  <c r="I1118" i="7"/>
  <c r="I1117" i="7"/>
  <c r="AG1117" i="7" s="1"/>
  <c r="I1116" i="7"/>
  <c r="I1115" i="7"/>
  <c r="I1114" i="7"/>
  <c r="AG1114" i="7" s="1"/>
  <c r="I1113" i="7"/>
  <c r="I1112" i="7"/>
  <c r="AG1112" i="7" s="1"/>
  <c r="I1111" i="7"/>
  <c r="AG1111" i="7" s="1"/>
  <c r="I1110" i="7"/>
  <c r="I1109" i="7"/>
  <c r="AG1109" i="7" s="1"/>
  <c r="I1108" i="7"/>
  <c r="I1107" i="7"/>
  <c r="I1106" i="7"/>
  <c r="AG1106" i="7" s="1"/>
  <c r="I1105" i="7"/>
  <c r="I1104" i="7"/>
  <c r="AG1104" i="7" s="1"/>
  <c r="I1103" i="7"/>
  <c r="AG1103" i="7" s="1"/>
  <c r="I1102" i="7"/>
  <c r="I1101" i="7"/>
  <c r="AG1101" i="7" s="1"/>
  <c r="I1100" i="7"/>
  <c r="I1099" i="7"/>
  <c r="I1098" i="7"/>
  <c r="AG1098" i="7" s="1"/>
  <c r="I1097" i="7"/>
  <c r="I1096" i="7"/>
  <c r="AG1096" i="7" s="1"/>
  <c r="I1095" i="7"/>
  <c r="AG1095" i="7" s="1"/>
  <c r="I1094" i="7"/>
  <c r="I1093" i="7"/>
  <c r="AG1093" i="7" s="1"/>
  <c r="I1092" i="7"/>
  <c r="I1091" i="7"/>
  <c r="I1090" i="7"/>
  <c r="AG1090" i="7" s="1"/>
  <c r="I1089" i="7"/>
  <c r="I1088" i="7"/>
  <c r="AG1088" i="7" s="1"/>
  <c r="I1087" i="7"/>
  <c r="AG1087" i="7" s="1"/>
  <c r="I1086" i="7"/>
  <c r="I1085" i="7"/>
  <c r="AG1085" i="7" s="1"/>
  <c r="I1084" i="7"/>
  <c r="I1083" i="7"/>
  <c r="I1082" i="7"/>
  <c r="AG1082" i="7" s="1"/>
  <c r="I1081" i="7"/>
  <c r="I1080" i="7"/>
  <c r="AG1080" i="7" s="1"/>
  <c r="I1079" i="7"/>
  <c r="AG1079" i="7" s="1"/>
  <c r="I1078" i="7"/>
  <c r="I1077" i="7"/>
  <c r="AG1077" i="7" s="1"/>
  <c r="I1076" i="7"/>
  <c r="I1075" i="7"/>
  <c r="I1074" i="7"/>
  <c r="AG1074" i="7" s="1"/>
  <c r="I1073" i="7"/>
  <c r="I1072" i="7"/>
  <c r="AG1072" i="7" s="1"/>
  <c r="I1071" i="7"/>
  <c r="AG1071" i="7" s="1"/>
  <c r="I1070" i="7"/>
  <c r="I1069" i="7"/>
  <c r="AG1069" i="7" s="1"/>
  <c r="I1068" i="7"/>
  <c r="I1067" i="7"/>
  <c r="I1066" i="7"/>
  <c r="AG1066" i="7" s="1"/>
  <c r="I1065" i="7"/>
  <c r="I1064" i="7"/>
  <c r="AG1064" i="7" s="1"/>
  <c r="I1063" i="7"/>
  <c r="AG1063" i="7" s="1"/>
  <c r="I1062" i="7"/>
  <c r="I1061" i="7"/>
  <c r="AG1061" i="7" s="1"/>
  <c r="I1060" i="7"/>
  <c r="I1059" i="7"/>
  <c r="I1058" i="7"/>
  <c r="AG1058" i="7" s="1"/>
  <c r="I1057" i="7"/>
  <c r="I1056" i="7"/>
  <c r="AG1056" i="7" s="1"/>
  <c r="I1055" i="7"/>
  <c r="AG1055" i="7" s="1"/>
  <c r="I1054" i="7"/>
  <c r="I1053" i="7"/>
  <c r="AG1053" i="7" s="1"/>
  <c r="I1052" i="7"/>
  <c r="I1051" i="7"/>
  <c r="I1050" i="7"/>
  <c r="AG1050" i="7" s="1"/>
  <c r="I1049" i="7"/>
  <c r="I1048" i="7"/>
  <c r="AG1048" i="7" s="1"/>
  <c r="I1047" i="7"/>
  <c r="AG1047" i="7" s="1"/>
  <c r="I1046" i="7"/>
  <c r="I1045" i="7"/>
  <c r="AG1045" i="7" s="1"/>
  <c r="I1044" i="7"/>
  <c r="I1043" i="7"/>
  <c r="I1042" i="7"/>
  <c r="AG1042" i="7" s="1"/>
  <c r="I1041" i="7"/>
  <c r="I1040" i="7"/>
  <c r="AG1040" i="7" s="1"/>
  <c r="I1039" i="7"/>
  <c r="AG1039" i="7" s="1"/>
  <c r="I1038" i="7"/>
  <c r="I1037" i="7"/>
  <c r="AG1037" i="7" s="1"/>
  <c r="I1036" i="7"/>
  <c r="I1035" i="7"/>
  <c r="I1034" i="7"/>
  <c r="AG1034" i="7" s="1"/>
  <c r="I1033" i="7"/>
  <c r="I1032" i="7"/>
  <c r="AG1032" i="7" s="1"/>
  <c r="I1031" i="7"/>
  <c r="AG1031" i="7" s="1"/>
  <c r="I1030" i="7"/>
  <c r="I1029" i="7"/>
  <c r="AG1029" i="7" s="1"/>
  <c r="I1028" i="7"/>
  <c r="I1027" i="7"/>
  <c r="I1026" i="7"/>
  <c r="AG1026" i="7" s="1"/>
  <c r="I1025" i="7"/>
  <c r="I1024" i="7"/>
  <c r="AG1024" i="7" s="1"/>
  <c r="I1023" i="7"/>
  <c r="AG1023" i="7" s="1"/>
  <c r="I1022" i="7"/>
  <c r="I1021" i="7"/>
  <c r="AG1021" i="7" s="1"/>
  <c r="I1020" i="7"/>
  <c r="I1019" i="7"/>
  <c r="I1018" i="7"/>
  <c r="AG1018" i="7" s="1"/>
  <c r="I1017" i="7"/>
  <c r="I1016" i="7"/>
  <c r="AG1016" i="7" s="1"/>
  <c r="I1015" i="7"/>
  <c r="AG1015" i="7" s="1"/>
  <c r="I1014" i="7"/>
  <c r="I1013" i="7"/>
  <c r="AG1013" i="7" s="1"/>
  <c r="I1012" i="7"/>
  <c r="I1011" i="7"/>
  <c r="I1010" i="7"/>
  <c r="AG1010" i="7" s="1"/>
  <c r="I1009" i="7"/>
  <c r="I1008" i="7"/>
  <c r="AG1008" i="7" s="1"/>
  <c r="I1007" i="7"/>
  <c r="AG1007" i="7" s="1"/>
  <c r="I1006" i="7"/>
  <c r="I1005" i="7"/>
  <c r="AG1005" i="7" s="1"/>
  <c r="I1004" i="7"/>
  <c r="I1003" i="7"/>
  <c r="I1002" i="7"/>
  <c r="AG1002" i="7" s="1"/>
  <c r="I1001" i="7"/>
  <c r="I1000" i="7"/>
  <c r="AG1000" i="7" s="1"/>
  <c r="I999" i="7"/>
  <c r="AG999" i="7" s="1"/>
  <c r="I998" i="7"/>
  <c r="I997" i="7"/>
  <c r="AG997" i="7" s="1"/>
  <c r="I996" i="7"/>
  <c r="I995" i="7"/>
  <c r="I994" i="7"/>
  <c r="AG994" i="7" s="1"/>
  <c r="I993" i="7"/>
  <c r="I992" i="7"/>
  <c r="AG992" i="7" s="1"/>
  <c r="I991" i="7"/>
  <c r="AG991" i="7" s="1"/>
  <c r="I990" i="7"/>
  <c r="I989" i="7"/>
  <c r="AG989" i="7" s="1"/>
  <c r="I988" i="7"/>
  <c r="I987" i="7"/>
  <c r="I986" i="7"/>
  <c r="AG986" i="7" s="1"/>
  <c r="I985" i="7"/>
  <c r="I984" i="7"/>
  <c r="AG984" i="7" s="1"/>
  <c r="I983" i="7"/>
  <c r="AG983" i="7" s="1"/>
  <c r="I982" i="7"/>
  <c r="I981" i="7"/>
  <c r="AG981" i="7" s="1"/>
  <c r="I980" i="7"/>
  <c r="I979" i="7"/>
  <c r="I978" i="7"/>
  <c r="AG978" i="7" s="1"/>
  <c r="I977" i="7"/>
  <c r="I976" i="7"/>
  <c r="AG976" i="7" s="1"/>
  <c r="I975" i="7"/>
  <c r="AG975" i="7" s="1"/>
  <c r="I974" i="7"/>
  <c r="I973" i="7"/>
  <c r="AG973" i="7" s="1"/>
  <c r="I972" i="7"/>
  <c r="I971" i="7"/>
  <c r="I970" i="7"/>
  <c r="AG970" i="7" s="1"/>
  <c r="I969" i="7"/>
  <c r="I968" i="7"/>
  <c r="AG968" i="7" s="1"/>
  <c r="I967" i="7"/>
  <c r="AG967" i="7" s="1"/>
  <c r="I966" i="7"/>
  <c r="I965" i="7"/>
  <c r="AG965" i="7" s="1"/>
  <c r="I964" i="7"/>
  <c r="I963" i="7"/>
  <c r="I962" i="7"/>
  <c r="AG962" i="7" s="1"/>
  <c r="I961" i="7"/>
  <c r="I960" i="7"/>
  <c r="AG960" i="7" s="1"/>
  <c r="I959" i="7"/>
  <c r="AG959" i="7" s="1"/>
  <c r="I958" i="7"/>
  <c r="I957" i="7"/>
  <c r="AG957" i="7" s="1"/>
  <c r="I956" i="7"/>
  <c r="I955" i="7"/>
  <c r="I954" i="7"/>
  <c r="AG954" i="7" s="1"/>
  <c r="I953" i="7"/>
  <c r="I952" i="7"/>
  <c r="AG952" i="7" s="1"/>
  <c r="I951" i="7"/>
  <c r="AG951" i="7" s="1"/>
  <c r="I950" i="7"/>
  <c r="I949" i="7"/>
  <c r="AG949" i="7" s="1"/>
  <c r="I948" i="7"/>
  <c r="I947" i="7"/>
  <c r="I946" i="7"/>
  <c r="AG946" i="7" s="1"/>
  <c r="I945" i="7"/>
  <c r="I944" i="7"/>
  <c r="AG944" i="7" s="1"/>
  <c r="I943" i="7"/>
  <c r="AG943" i="7" s="1"/>
  <c r="I942" i="7"/>
  <c r="I941" i="7"/>
  <c r="AG941" i="7" s="1"/>
  <c r="I940" i="7"/>
  <c r="I939" i="7"/>
  <c r="I938" i="7"/>
  <c r="AG938" i="7" s="1"/>
  <c r="I937" i="7"/>
  <c r="I936" i="7"/>
  <c r="AG936" i="7" s="1"/>
  <c r="I935" i="7"/>
  <c r="AG935" i="7" s="1"/>
  <c r="I934" i="7"/>
  <c r="I933" i="7"/>
  <c r="AG933" i="7" s="1"/>
  <c r="I932" i="7"/>
  <c r="I931" i="7"/>
  <c r="I930" i="7"/>
  <c r="I929" i="7"/>
  <c r="I928" i="7"/>
  <c r="AG928" i="7" s="1"/>
  <c r="I927" i="7"/>
  <c r="AG927" i="7" s="1"/>
  <c r="I926" i="7"/>
  <c r="I925" i="7"/>
  <c r="AG925" i="7" s="1"/>
  <c r="I924" i="7"/>
  <c r="I923" i="7"/>
  <c r="I922" i="7"/>
  <c r="AG922" i="7" s="1"/>
  <c r="I921" i="7"/>
  <c r="I920" i="7"/>
  <c r="AG920" i="7" s="1"/>
  <c r="I919" i="7"/>
  <c r="AG919" i="7" s="1"/>
  <c r="I918" i="7"/>
  <c r="I917" i="7"/>
  <c r="AG917" i="7" s="1"/>
  <c r="I916" i="7"/>
  <c r="I915" i="7"/>
  <c r="I914" i="7"/>
  <c r="AG914" i="7" s="1"/>
  <c r="I913" i="7"/>
  <c r="I912" i="7"/>
  <c r="AG912" i="7" s="1"/>
  <c r="I911" i="7"/>
  <c r="AG911" i="7" s="1"/>
  <c r="I910" i="7"/>
  <c r="I909" i="7"/>
  <c r="AG909" i="7" s="1"/>
  <c r="I908" i="7"/>
  <c r="I907" i="7"/>
  <c r="I906" i="7"/>
  <c r="AG906" i="7" s="1"/>
  <c r="I905" i="7"/>
  <c r="I904" i="7"/>
  <c r="AG904" i="7" s="1"/>
  <c r="I903" i="7"/>
  <c r="AG903" i="7" s="1"/>
  <c r="I902" i="7"/>
  <c r="I901" i="7"/>
  <c r="AG901" i="7" s="1"/>
  <c r="I900" i="7"/>
  <c r="I899" i="7"/>
  <c r="I898" i="7"/>
  <c r="AG898" i="7" s="1"/>
  <c r="I897" i="7"/>
  <c r="I896" i="7"/>
  <c r="AG896" i="7" s="1"/>
  <c r="I895" i="7"/>
  <c r="AG895" i="7" s="1"/>
  <c r="I894" i="7"/>
  <c r="I893" i="7"/>
  <c r="AG893" i="7" s="1"/>
  <c r="I892" i="7"/>
  <c r="I891" i="7"/>
  <c r="I890" i="7"/>
  <c r="AG890" i="7" s="1"/>
  <c r="I889" i="7"/>
  <c r="I888" i="7"/>
  <c r="AG888" i="7" s="1"/>
  <c r="I887" i="7"/>
  <c r="AG887" i="7" s="1"/>
  <c r="I886" i="7"/>
  <c r="I885" i="7"/>
  <c r="AG885" i="7" s="1"/>
  <c r="I884" i="7"/>
  <c r="I883" i="7"/>
  <c r="I882" i="7"/>
  <c r="AG882" i="7" s="1"/>
  <c r="I881" i="7"/>
  <c r="I880" i="7"/>
  <c r="AG880" i="7" s="1"/>
  <c r="I879" i="7"/>
  <c r="AG879" i="7" s="1"/>
  <c r="I878" i="7"/>
  <c r="I877" i="7"/>
  <c r="AG877" i="7" s="1"/>
  <c r="I876" i="7"/>
  <c r="I875" i="7"/>
  <c r="I874" i="7"/>
  <c r="AG874" i="7" s="1"/>
  <c r="I873" i="7"/>
  <c r="I872" i="7"/>
  <c r="AG872" i="7" s="1"/>
  <c r="I871" i="7"/>
  <c r="AG871" i="7" s="1"/>
  <c r="I870" i="7"/>
  <c r="I869" i="7"/>
  <c r="AG869" i="7" s="1"/>
  <c r="I868" i="7"/>
  <c r="I867" i="7"/>
  <c r="I866" i="7"/>
  <c r="I865" i="7"/>
  <c r="I864" i="7"/>
  <c r="AG864" i="7" s="1"/>
  <c r="I863" i="7"/>
  <c r="AG863" i="7" s="1"/>
  <c r="I862" i="7"/>
  <c r="I861" i="7"/>
  <c r="AG861" i="7" s="1"/>
  <c r="I860" i="7"/>
  <c r="I859" i="7"/>
  <c r="I858" i="7"/>
  <c r="AG858" i="7" s="1"/>
  <c r="I857" i="7"/>
  <c r="I856" i="7"/>
  <c r="AG856" i="7" s="1"/>
  <c r="I855" i="7"/>
  <c r="AG855" i="7" s="1"/>
  <c r="I854" i="7"/>
  <c r="I853" i="7"/>
  <c r="AG853" i="7" s="1"/>
  <c r="I852" i="7"/>
  <c r="I851" i="7"/>
  <c r="I850" i="7"/>
  <c r="AG850" i="7" s="1"/>
  <c r="I849" i="7"/>
  <c r="I848" i="7"/>
  <c r="AG848" i="7" s="1"/>
  <c r="I847" i="7"/>
  <c r="AG847" i="7" s="1"/>
  <c r="I846" i="7"/>
  <c r="I845" i="7"/>
  <c r="AG845" i="7" s="1"/>
  <c r="I844" i="7"/>
  <c r="I843" i="7"/>
  <c r="I842" i="7"/>
  <c r="AG842" i="7" s="1"/>
  <c r="I841" i="7"/>
  <c r="I840" i="7"/>
  <c r="AG840" i="7" s="1"/>
  <c r="I839" i="7"/>
  <c r="AG839" i="7" s="1"/>
  <c r="I838" i="7"/>
  <c r="I837" i="7"/>
  <c r="AG837" i="7" s="1"/>
  <c r="I836" i="7"/>
  <c r="I835" i="7"/>
  <c r="I834" i="7"/>
  <c r="AG834" i="7" s="1"/>
  <c r="I833" i="7"/>
  <c r="I832" i="7"/>
  <c r="AG832" i="7" s="1"/>
  <c r="I831" i="7"/>
  <c r="AG831" i="7" s="1"/>
  <c r="I830" i="7"/>
  <c r="I829" i="7"/>
  <c r="AG829" i="7" s="1"/>
  <c r="I828" i="7"/>
  <c r="I827" i="7"/>
  <c r="I826" i="7"/>
  <c r="AG826" i="7" s="1"/>
  <c r="I825" i="7"/>
  <c r="I824" i="7"/>
  <c r="AG824" i="7" s="1"/>
  <c r="I823" i="7"/>
  <c r="AG823" i="7" s="1"/>
  <c r="I822" i="7"/>
  <c r="I821" i="7"/>
  <c r="AG821" i="7" s="1"/>
  <c r="I820" i="7"/>
  <c r="I819" i="7"/>
  <c r="I818" i="7"/>
  <c r="AG818" i="7" s="1"/>
  <c r="I817" i="7"/>
  <c r="I816" i="7"/>
  <c r="AG816" i="7" s="1"/>
  <c r="I815" i="7"/>
  <c r="AG815" i="7" s="1"/>
  <c r="I814" i="7"/>
  <c r="I813" i="7"/>
  <c r="AG813" i="7" s="1"/>
  <c r="I812" i="7"/>
  <c r="I811" i="7"/>
  <c r="I810" i="7"/>
  <c r="AG810" i="7" s="1"/>
  <c r="I809" i="7"/>
  <c r="I808" i="7"/>
  <c r="AG808" i="7" s="1"/>
  <c r="I807" i="7"/>
  <c r="AG807" i="7" s="1"/>
  <c r="I806" i="7"/>
  <c r="I805" i="7"/>
  <c r="AG805" i="7" s="1"/>
  <c r="I804" i="7"/>
  <c r="I803" i="7"/>
  <c r="I802" i="7"/>
  <c r="AG802" i="7" s="1"/>
  <c r="I801" i="7"/>
  <c r="I800" i="7"/>
  <c r="AG800" i="7" s="1"/>
  <c r="I799" i="7"/>
  <c r="AG799" i="7" s="1"/>
  <c r="I798" i="7"/>
  <c r="I797" i="7"/>
  <c r="AG797" i="7" s="1"/>
  <c r="I796" i="7"/>
  <c r="I795" i="7"/>
  <c r="I794" i="7"/>
  <c r="AG794" i="7" s="1"/>
  <c r="I793" i="7"/>
  <c r="I792" i="7"/>
  <c r="AG792" i="7" s="1"/>
  <c r="I791" i="7"/>
  <c r="AG791" i="7" s="1"/>
  <c r="I790" i="7"/>
  <c r="I789" i="7"/>
  <c r="AG789" i="7" s="1"/>
  <c r="I788" i="7"/>
  <c r="I787" i="7"/>
  <c r="I786" i="7"/>
  <c r="AG786" i="7" s="1"/>
  <c r="I785" i="7"/>
  <c r="I784" i="7"/>
  <c r="AG784" i="7" s="1"/>
  <c r="I783" i="7"/>
  <c r="AG783" i="7" s="1"/>
  <c r="I782" i="7"/>
  <c r="I781" i="7"/>
  <c r="AG781" i="7" s="1"/>
  <c r="I780" i="7"/>
  <c r="I779" i="7"/>
  <c r="I778" i="7"/>
  <c r="AG778" i="7" s="1"/>
  <c r="I777" i="7"/>
  <c r="I776" i="7"/>
  <c r="AG776" i="7" s="1"/>
  <c r="I775" i="7"/>
  <c r="AG775" i="7" s="1"/>
  <c r="I774" i="7"/>
  <c r="I773" i="7"/>
  <c r="AG773" i="7" s="1"/>
  <c r="I772" i="7"/>
  <c r="I771" i="7"/>
  <c r="I770" i="7"/>
  <c r="AG770" i="7" s="1"/>
  <c r="I769" i="7"/>
  <c r="I768" i="7"/>
  <c r="AG768" i="7" s="1"/>
  <c r="I767" i="7"/>
  <c r="AG767" i="7" s="1"/>
  <c r="I766" i="7"/>
  <c r="I765" i="7"/>
  <c r="AG765" i="7" s="1"/>
  <c r="I764" i="7"/>
  <c r="I763" i="7"/>
  <c r="I762" i="7"/>
  <c r="AG762" i="7" s="1"/>
  <c r="I761" i="7"/>
  <c r="I760" i="7"/>
  <c r="AG760" i="7" s="1"/>
  <c r="I759" i="7"/>
  <c r="AG759" i="7" s="1"/>
  <c r="I758" i="7"/>
  <c r="I757" i="7"/>
  <c r="AG757" i="7" s="1"/>
  <c r="I756" i="7"/>
  <c r="I755" i="7"/>
  <c r="I754" i="7"/>
  <c r="AG754" i="7" s="1"/>
  <c r="I753" i="7"/>
  <c r="I752" i="7"/>
  <c r="AG752" i="7" s="1"/>
  <c r="I751" i="7"/>
  <c r="AG751" i="7" s="1"/>
  <c r="I750" i="7"/>
  <c r="I749" i="7"/>
  <c r="AG749" i="7" s="1"/>
  <c r="I748" i="7"/>
  <c r="I747" i="7"/>
  <c r="I746" i="7"/>
  <c r="AG746" i="7" s="1"/>
  <c r="I745" i="7"/>
  <c r="I744" i="7"/>
  <c r="AG744" i="7" s="1"/>
  <c r="I743" i="7"/>
  <c r="AG743" i="7" s="1"/>
  <c r="I742" i="7"/>
  <c r="I741" i="7"/>
  <c r="AG741" i="7" s="1"/>
  <c r="I740" i="7"/>
  <c r="I739" i="7"/>
  <c r="I738" i="7"/>
  <c r="AG738" i="7" s="1"/>
  <c r="I737" i="7"/>
  <c r="I736" i="7"/>
  <c r="AG736" i="7" s="1"/>
  <c r="I735" i="7"/>
  <c r="AG735" i="7" s="1"/>
  <c r="I734" i="7"/>
  <c r="I733" i="7"/>
  <c r="AG733" i="7" s="1"/>
  <c r="I732" i="7"/>
  <c r="I731" i="7"/>
  <c r="I730" i="7"/>
  <c r="AG730" i="7" s="1"/>
  <c r="I729" i="7"/>
  <c r="I728" i="7"/>
  <c r="AG728" i="7" s="1"/>
  <c r="I727" i="7"/>
  <c r="AG727" i="7" s="1"/>
  <c r="I726" i="7"/>
  <c r="I725" i="7"/>
  <c r="AG725" i="7" s="1"/>
  <c r="I724" i="7"/>
  <c r="I723" i="7"/>
  <c r="I722" i="7"/>
  <c r="AG722" i="7" s="1"/>
  <c r="I721" i="7"/>
  <c r="I720" i="7"/>
  <c r="AG720" i="7" s="1"/>
  <c r="I719" i="7"/>
  <c r="AG719" i="7" s="1"/>
  <c r="I718" i="7"/>
  <c r="I717" i="7"/>
  <c r="AG717" i="7" s="1"/>
  <c r="I716" i="7"/>
  <c r="I715" i="7"/>
  <c r="I714" i="7"/>
  <c r="AG714" i="7" s="1"/>
  <c r="I713" i="7"/>
  <c r="I712" i="7"/>
  <c r="AG712" i="7" s="1"/>
  <c r="I711" i="7"/>
  <c r="AG711" i="7" s="1"/>
  <c r="I710" i="7"/>
  <c r="I709" i="7"/>
  <c r="AG709" i="7" s="1"/>
  <c r="I708" i="7"/>
  <c r="I707" i="7"/>
  <c r="I706" i="7"/>
  <c r="AG706" i="7" s="1"/>
  <c r="I705" i="7"/>
  <c r="I704" i="7"/>
  <c r="AG704" i="7" s="1"/>
  <c r="I703" i="7"/>
  <c r="AG703" i="7" s="1"/>
  <c r="I702" i="7"/>
  <c r="I701" i="7"/>
  <c r="AG701" i="7" s="1"/>
  <c r="I700" i="7"/>
  <c r="I699" i="7"/>
  <c r="I698" i="7"/>
  <c r="AG698" i="7" s="1"/>
  <c r="I697" i="7"/>
  <c r="I696" i="7"/>
  <c r="AG696" i="7" s="1"/>
  <c r="I695" i="7"/>
  <c r="AG695" i="7" s="1"/>
  <c r="I694" i="7"/>
  <c r="I693" i="7"/>
  <c r="AG693" i="7" s="1"/>
  <c r="I692" i="7"/>
  <c r="I691" i="7"/>
  <c r="I690" i="7"/>
  <c r="AG690" i="7" s="1"/>
  <c r="I689" i="7"/>
  <c r="I688" i="7"/>
  <c r="AG688" i="7" s="1"/>
  <c r="I687" i="7"/>
  <c r="AG687" i="7" s="1"/>
  <c r="I686" i="7"/>
  <c r="I685" i="7"/>
  <c r="AG685" i="7" s="1"/>
  <c r="I684" i="7"/>
  <c r="I683" i="7"/>
  <c r="I682" i="7"/>
  <c r="AG682" i="7" s="1"/>
  <c r="I681" i="7"/>
  <c r="I680" i="7"/>
  <c r="AG680" i="7" s="1"/>
  <c r="I679" i="7"/>
  <c r="AG679" i="7" s="1"/>
  <c r="I678" i="7"/>
  <c r="I677" i="7"/>
  <c r="AG677" i="7" s="1"/>
  <c r="I676" i="7"/>
  <c r="I675" i="7"/>
  <c r="I674" i="7"/>
  <c r="AG674" i="7" s="1"/>
  <c r="I673" i="7"/>
  <c r="I672" i="7"/>
  <c r="AG672" i="7" s="1"/>
  <c r="I671" i="7"/>
  <c r="AG671" i="7" s="1"/>
  <c r="I670" i="7"/>
  <c r="I669" i="7"/>
  <c r="AG669" i="7" s="1"/>
  <c r="I668" i="7"/>
  <c r="I667" i="7"/>
  <c r="I666" i="7"/>
  <c r="AG666" i="7" s="1"/>
  <c r="I665" i="7"/>
  <c r="I664" i="7"/>
  <c r="AG664" i="7" s="1"/>
  <c r="I663" i="7"/>
  <c r="AG663" i="7" s="1"/>
  <c r="I662" i="7"/>
  <c r="I661" i="7"/>
  <c r="AG661" i="7" s="1"/>
  <c r="I660" i="7"/>
  <c r="I659" i="7"/>
  <c r="I658" i="7"/>
  <c r="AG658" i="7" s="1"/>
  <c r="I657" i="7"/>
  <c r="I656" i="7"/>
  <c r="AG656" i="7" s="1"/>
  <c r="I655" i="7"/>
  <c r="AG655" i="7" s="1"/>
  <c r="I654" i="7"/>
  <c r="I653" i="7"/>
  <c r="AG653" i="7" s="1"/>
  <c r="I652" i="7"/>
  <c r="I651" i="7"/>
  <c r="I650" i="7"/>
  <c r="AG650" i="7" s="1"/>
  <c r="I649" i="7"/>
  <c r="I648" i="7"/>
  <c r="AG648" i="7" s="1"/>
  <c r="I647" i="7"/>
  <c r="AG647" i="7" s="1"/>
  <c r="I646" i="7"/>
  <c r="I645" i="7"/>
  <c r="AG645" i="7" s="1"/>
  <c r="I644" i="7"/>
  <c r="I643" i="7"/>
  <c r="I642" i="7"/>
  <c r="AG642" i="7" s="1"/>
  <c r="I641" i="7"/>
  <c r="I640" i="7"/>
  <c r="AG640" i="7" s="1"/>
  <c r="I639" i="7"/>
  <c r="AG639" i="7" s="1"/>
  <c r="I638" i="7"/>
  <c r="I637" i="7"/>
  <c r="AG637" i="7" s="1"/>
  <c r="I636" i="7"/>
  <c r="I635" i="7"/>
  <c r="I634" i="7"/>
  <c r="AG634" i="7" s="1"/>
  <c r="I633" i="7"/>
  <c r="I632" i="7"/>
  <c r="AG632" i="7" s="1"/>
  <c r="I631" i="7"/>
  <c r="AG631" i="7" s="1"/>
  <c r="I630" i="7"/>
  <c r="I629" i="7"/>
  <c r="AG629" i="7" s="1"/>
  <c r="I628" i="7"/>
  <c r="I627" i="7"/>
  <c r="I626" i="7"/>
  <c r="AG626" i="7" s="1"/>
  <c r="I625" i="7"/>
  <c r="I624" i="7"/>
  <c r="AG624" i="7" s="1"/>
  <c r="I623" i="7"/>
  <c r="AG623" i="7" s="1"/>
  <c r="I622" i="7"/>
  <c r="I621" i="7"/>
  <c r="AG621" i="7" s="1"/>
  <c r="I620" i="7"/>
  <c r="I619" i="7"/>
  <c r="I618" i="7"/>
  <c r="AG618" i="7" s="1"/>
  <c r="I617" i="7"/>
  <c r="I616" i="7"/>
  <c r="AG616" i="7" s="1"/>
  <c r="I615" i="7"/>
  <c r="AG615" i="7" s="1"/>
  <c r="I614" i="7"/>
  <c r="I613" i="7"/>
  <c r="AG613" i="7" s="1"/>
  <c r="I612" i="7"/>
  <c r="I611" i="7"/>
  <c r="I610" i="7"/>
  <c r="AG610" i="7" s="1"/>
  <c r="I609" i="7"/>
  <c r="I608" i="7"/>
  <c r="AG608" i="7" s="1"/>
  <c r="I607" i="7"/>
  <c r="AG607" i="7" s="1"/>
  <c r="I606" i="7"/>
  <c r="I605" i="7"/>
  <c r="AG605" i="7" s="1"/>
  <c r="I604" i="7"/>
  <c r="I603" i="7"/>
  <c r="I602" i="7"/>
  <c r="AG602" i="7" s="1"/>
  <c r="I601" i="7"/>
  <c r="I600" i="7"/>
  <c r="AG600" i="7" s="1"/>
  <c r="I599" i="7"/>
  <c r="AG599" i="7" s="1"/>
  <c r="I598" i="7"/>
  <c r="I597" i="7"/>
  <c r="AG597" i="7" s="1"/>
  <c r="I596" i="7"/>
  <c r="I595" i="7"/>
  <c r="I594" i="7"/>
  <c r="AG594" i="7" s="1"/>
  <c r="I593" i="7"/>
  <c r="I592" i="7"/>
  <c r="AG592" i="7" s="1"/>
  <c r="I591" i="7"/>
  <c r="AG591" i="7" s="1"/>
  <c r="I590" i="7"/>
  <c r="I589" i="7"/>
  <c r="AG589" i="7" s="1"/>
  <c r="I588" i="7"/>
  <c r="I587" i="7"/>
  <c r="I586" i="7"/>
  <c r="AG586" i="7" s="1"/>
  <c r="I585" i="7"/>
  <c r="I584" i="7"/>
  <c r="AG584" i="7" s="1"/>
  <c r="I583" i="7"/>
  <c r="AG583" i="7" s="1"/>
  <c r="I582" i="7"/>
  <c r="I581" i="7"/>
  <c r="AG581" i="7" s="1"/>
  <c r="I580" i="7"/>
  <c r="I579" i="7"/>
  <c r="I578" i="7"/>
  <c r="AG578" i="7" s="1"/>
  <c r="I577" i="7"/>
  <c r="I576" i="7"/>
  <c r="AG576" i="7" s="1"/>
  <c r="I575" i="7"/>
  <c r="AG575" i="7" s="1"/>
  <c r="I574" i="7"/>
  <c r="I573" i="7"/>
  <c r="AG573" i="7" s="1"/>
  <c r="I572" i="7"/>
  <c r="I571" i="7"/>
  <c r="I570" i="7"/>
  <c r="AG570" i="7" s="1"/>
  <c r="I569" i="7"/>
  <c r="I568" i="7"/>
  <c r="AG568" i="7" s="1"/>
  <c r="I567" i="7"/>
  <c r="AG567" i="7" s="1"/>
  <c r="I566" i="7"/>
  <c r="I565" i="7"/>
  <c r="AG565" i="7" s="1"/>
  <c r="I564" i="7"/>
  <c r="I563" i="7"/>
  <c r="I562" i="7"/>
  <c r="AG562" i="7" s="1"/>
  <c r="I561" i="7"/>
  <c r="I560" i="7"/>
  <c r="AG560" i="7" s="1"/>
  <c r="I559" i="7"/>
  <c r="AG559" i="7" s="1"/>
  <c r="I558" i="7"/>
  <c r="I557" i="7"/>
  <c r="AG557" i="7" s="1"/>
  <c r="I556" i="7"/>
  <c r="I555" i="7"/>
  <c r="I554" i="7"/>
  <c r="AG554" i="7" s="1"/>
  <c r="I553" i="7"/>
  <c r="I552" i="7"/>
  <c r="AG552" i="7" s="1"/>
  <c r="I551" i="7"/>
  <c r="AG551" i="7" s="1"/>
  <c r="I550" i="7"/>
  <c r="I549" i="7"/>
  <c r="AG549" i="7" s="1"/>
  <c r="I548" i="7"/>
  <c r="I547" i="7"/>
  <c r="I546" i="7"/>
  <c r="AG546" i="7" s="1"/>
  <c r="I545" i="7"/>
  <c r="I544" i="7"/>
  <c r="AG544" i="7" s="1"/>
  <c r="I543" i="7"/>
  <c r="AG543" i="7" s="1"/>
  <c r="I542" i="7"/>
  <c r="I541" i="7"/>
  <c r="AG541" i="7" s="1"/>
  <c r="I540" i="7"/>
  <c r="I539" i="7"/>
  <c r="I538" i="7"/>
  <c r="AG538" i="7" s="1"/>
  <c r="I537" i="7"/>
  <c r="I536" i="7"/>
  <c r="AG536" i="7" s="1"/>
  <c r="I535" i="7"/>
  <c r="AG535" i="7" s="1"/>
  <c r="I534" i="7"/>
  <c r="I533" i="7"/>
  <c r="AG533" i="7" s="1"/>
  <c r="I532" i="7"/>
  <c r="I531" i="7"/>
  <c r="I530" i="7"/>
  <c r="AG530" i="7" s="1"/>
  <c r="I529" i="7"/>
  <c r="I528" i="7"/>
  <c r="AG528" i="7" s="1"/>
  <c r="I527" i="7"/>
  <c r="AG527" i="7" s="1"/>
  <c r="I526" i="7"/>
  <c r="I525" i="7"/>
  <c r="AG525" i="7" s="1"/>
  <c r="I524" i="7"/>
  <c r="I523" i="7"/>
  <c r="I522" i="7"/>
  <c r="AG522" i="7" s="1"/>
  <c r="I521" i="7"/>
  <c r="I520" i="7"/>
  <c r="AG520" i="7" s="1"/>
  <c r="I519" i="7"/>
  <c r="AG519" i="7" s="1"/>
  <c r="I518" i="7"/>
  <c r="I517" i="7"/>
  <c r="AG517" i="7" s="1"/>
  <c r="I516" i="7"/>
  <c r="I515" i="7"/>
  <c r="I514" i="7"/>
  <c r="AG514" i="7" s="1"/>
  <c r="I513" i="7"/>
  <c r="I512" i="7"/>
  <c r="AG512" i="7" s="1"/>
  <c r="I511" i="7"/>
  <c r="AG511" i="7" s="1"/>
  <c r="I510" i="7"/>
  <c r="I509" i="7"/>
  <c r="AG509" i="7" s="1"/>
  <c r="I508" i="7"/>
  <c r="I507" i="7"/>
  <c r="I506" i="7"/>
  <c r="AG506" i="7" s="1"/>
  <c r="I505" i="7"/>
  <c r="I504" i="7"/>
  <c r="AG504" i="7" s="1"/>
  <c r="I503" i="7"/>
  <c r="AG503" i="7" s="1"/>
  <c r="I502" i="7"/>
  <c r="I501" i="7"/>
  <c r="AG501" i="7" s="1"/>
  <c r="I500" i="7"/>
  <c r="I499" i="7"/>
  <c r="I498" i="7"/>
  <c r="AG498" i="7" s="1"/>
  <c r="I497" i="7"/>
  <c r="I496" i="7"/>
  <c r="AG496" i="7" s="1"/>
  <c r="I495" i="7"/>
  <c r="AG495" i="7" s="1"/>
  <c r="I494" i="7"/>
  <c r="I493" i="7"/>
  <c r="AG493" i="7" s="1"/>
  <c r="I492" i="7"/>
  <c r="I491" i="7"/>
  <c r="I490" i="7"/>
  <c r="AG490" i="7" s="1"/>
  <c r="I489" i="7"/>
  <c r="I488" i="7"/>
  <c r="AG488" i="7" s="1"/>
  <c r="I487" i="7"/>
  <c r="AG487" i="7" s="1"/>
  <c r="I486" i="7"/>
  <c r="I485" i="7"/>
  <c r="AG485" i="7" s="1"/>
  <c r="I484" i="7"/>
  <c r="I483" i="7"/>
  <c r="I482" i="7"/>
  <c r="AG482" i="7" s="1"/>
  <c r="I481" i="7"/>
  <c r="I480" i="7"/>
  <c r="AG480" i="7" s="1"/>
  <c r="I479" i="7"/>
  <c r="AG479" i="7" s="1"/>
  <c r="I478" i="7"/>
  <c r="I477" i="7"/>
  <c r="AG477" i="7" s="1"/>
  <c r="I476" i="7"/>
  <c r="I475" i="7"/>
  <c r="I474" i="7"/>
  <c r="AG474" i="7" s="1"/>
  <c r="I473" i="7"/>
  <c r="I472" i="7"/>
  <c r="AG472" i="7" s="1"/>
  <c r="I471" i="7"/>
  <c r="AG471" i="7" s="1"/>
  <c r="I470" i="7"/>
  <c r="I469" i="7"/>
  <c r="AG469" i="7" s="1"/>
  <c r="I468" i="7"/>
  <c r="I467" i="7"/>
  <c r="I466" i="7"/>
  <c r="AG466" i="7" s="1"/>
  <c r="I465" i="7"/>
  <c r="I464" i="7"/>
  <c r="AG464" i="7" s="1"/>
  <c r="I463" i="7"/>
  <c r="AG463" i="7" s="1"/>
  <c r="I462" i="7"/>
  <c r="I461" i="7"/>
  <c r="AG461" i="7" s="1"/>
  <c r="I460" i="7"/>
  <c r="I459" i="7"/>
  <c r="I458" i="7"/>
  <c r="AG458" i="7" s="1"/>
  <c r="I457" i="7"/>
  <c r="I456" i="7"/>
  <c r="AG456" i="7" s="1"/>
  <c r="I455" i="7"/>
  <c r="AG455" i="7" s="1"/>
  <c r="I454" i="7"/>
  <c r="I453" i="7"/>
  <c r="AG453" i="7" s="1"/>
  <c r="I452" i="7"/>
  <c r="I451" i="7"/>
  <c r="I450" i="7"/>
  <c r="AG450" i="7" s="1"/>
  <c r="I449" i="7"/>
  <c r="I448" i="7"/>
  <c r="AG448" i="7" s="1"/>
  <c r="I447" i="7"/>
  <c r="AG447" i="7" s="1"/>
  <c r="I446" i="7"/>
  <c r="I445" i="7"/>
  <c r="AG445" i="7" s="1"/>
  <c r="I444" i="7"/>
  <c r="I443" i="7"/>
  <c r="I442" i="7"/>
  <c r="AG442" i="7" s="1"/>
  <c r="I441" i="7"/>
  <c r="I440" i="7"/>
  <c r="AG440" i="7" s="1"/>
  <c r="I439" i="7"/>
  <c r="AG439" i="7" s="1"/>
  <c r="I438" i="7"/>
  <c r="I437" i="7"/>
  <c r="AG437" i="7" s="1"/>
  <c r="I436" i="7"/>
  <c r="I435" i="7"/>
  <c r="I434" i="7"/>
  <c r="AG434" i="7" s="1"/>
  <c r="I433" i="7"/>
  <c r="I432" i="7"/>
  <c r="AG432" i="7" s="1"/>
  <c r="I431" i="7"/>
  <c r="AG431" i="7" s="1"/>
  <c r="I430" i="7"/>
  <c r="I429" i="7"/>
  <c r="AG429" i="7" s="1"/>
  <c r="I428" i="7"/>
  <c r="I427" i="7"/>
  <c r="I426" i="7"/>
  <c r="AG426" i="7" s="1"/>
  <c r="I425" i="7"/>
  <c r="I424" i="7"/>
  <c r="AG424" i="7" s="1"/>
  <c r="I423" i="7"/>
  <c r="AG423" i="7" s="1"/>
  <c r="I422" i="7"/>
  <c r="I421" i="7"/>
  <c r="AG421" i="7" s="1"/>
  <c r="I420" i="7"/>
  <c r="I419" i="7"/>
  <c r="I418" i="7"/>
  <c r="AG418" i="7" s="1"/>
  <c r="I417" i="7"/>
  <c r="I416" i="7"/>
  <c r="AG416" i="7" s="1"/>
  <c r="I415" i="7"/>
  <c r="AG415" i="7" s="1"/>
  <c r="I414" i="7"/>
  <c r="I413" i="7"/>
  <c r="AG413" i="7" s="1"/>
  <c r="I412" i="7"/>
  <c r="I411" i="7"/>
  <c r="I410" i="7"/>
  <c r="AG410" i="7" s="1"/>
  <c r="I409" i="7"/>
  <c r="I408" i="7"/>
  <c r="AG408" i="7" s="1"/>
  <c r="I407" i="7"/>
  <c r="AG407" i="7" s="1"/>
  <c r="I406" i="7"/>
  <c r="I405" i="7"/>
  <c r="AG405" i="7" s="1"/>
  <c r="I404" i="7"/>
  <c r="I403" i="7"/>
  <c r="I402" i="7"/>
  <c r="AG402" i="7" s="1"/>
  <c r="I401" i="7"/>
  <c r="I400" i="7"/>
  <c r="AG400" i="7" s="1"/>
  <c r="I399" i="7"/>
  <c r="AG399" i="7" s="1"/>
  <c r="I398" i="7"/>
  <c r="I397" i="7"/>
  <c r="AG397" i="7" s="1"/>
  <c r="I396" i="7"/>
  <c r="I395" i="7"/>
  <c r="I394" i="7"/>
  <c r="AG394" i="7" s="1"/>
  <c r="I393" i="7"/>
  <c r="I392" i="7"/>
  <c r="AG392" i="7" s="1"/>
  <c r="I391" i="7"/>
  <c r="AG391" i="7" s="1"/>
  <c r="I390" i="7"/>
  <c r="I389" i="7"/>
  <c r="AG389" i="7" s="1"/>
  <c r="I388" i="7"/>
  <c r="I387" i="7"/>
  <c r="I386" i="7"/>
  <c r="AG386" i="7" s="1"/>
  <c r="I385" i="7"/>
  <c r="I384" i="7"/>
  <c r="AG384" i="7" s="1"/>
  <c r="I383" i="7"/>
  <c r="AG383" i="7" s="1"/>
  <c r="I382" i="7"/>
  <c r="I381" i="7"/>
  <c r="AG381" i="7" s="1"/>
  <c r="I380" i="7"/>
  <c r="I379" i="7"/>
  <c r="I378" i="7"/>
  <c r="AG378" i="7" s="1"/>
  <c r="I377" i="7"/>
  <c r="I376" i="7"/>
  <c r="AG376" i="7" s="1"/>
  <c r="I375" i="7"/>
  <c r="AG375" i="7" s="1"/>
  <c r="I374" i="7"/>
  <c r="I373" i="7"/>
  <c r="AG373" i="7" s="1"/>
  <c r="I372" i="7"/>
  <c r="I371" i="7"/>
  <c r="I370" i="7"/>
  <c r="AG370" i="7" s="1"/>
  <c r="I369" i="7"/>
  <c r="I368" i="7"/>
  <c r="AG368" i="7" s="1"/>
  <c r="I367" i="7"/>
  <c r="AG367" i="7" s="1"/>
  <c r="I366" i="7"/>
  <c r="I365" i="7"/>
  <c r="AG365" i="7" s="1"/>
  <c r="I364" i="7"/>
  <c r="I363" i="7"/>
  <c r="I362" i="7"/>
  <c r="AG362" i="7" s="1"/>
  <c r="I361" i="7"/>
  <c r="I360" i="7"/>
  <c r="AG360" i="7" s="1"/>
  <c r="I359" i="7"/>
  <c r="AG359" i="7" s="1"/>
  <c r="I358" i="7"/>
  <c r="I357" i="7"/>
  <c r="AG357" i="7" s="1"/>
  <c r="I356" i="7"/>
  <c r="I355" i="7"/>
  <c r="I354" i="7"/>
  <c r="AG354" i="7" s="1"/>
  <c r="I353" i="7"/>
  <c r="I352" i="7"/>
  <c r="AG352" i="7" s="1"/>
  <c r="I351" i="7"/>
  <c r="AG351" i="7" s="1"/>
  <c r="I350" i="7"/>
  <c r="I349" i="7"/>
  <c r="AG349" i="7" s="1"/>
  <c r="I348" i="7"/>
  <c r="I347" i="7"/>
  <c r="I346" i="7"/>
  <c r="AG346" i="7" s="1"/>
  <c r="I345" i="7"/>
  <c r="I344" i="7"/>
  <c r="AG344" i="7" s="1"/>
  <c r="I343" i="7"/>
  <c r="AG343" i="7" s="1"/>
  <c r="I342" i="7"/>
  <c r="I341" i="7"/>
  <c r="AG341" i="7" s="1"/>
  <c r="I340" i="7"/>
  <c r="I339" i="7"/>
  <c r="I338" i="7"/>
  <c r="AG338" i="7" s="1"/>
  <c r="I337" i="7"/>
  <c r="I336" i="7"/>
  <c r="AG336" i="7" s="1"/>
  <c r="I335" i="7"/>
  <c r="AG335" i="7" s="1"/>
  <c r="I334" i="7"/>
  <c r="I333" i="7"/>
  <c r="AG333" i="7" s="1"/>
  <c r="I332" i="7"/>
  <c r="I331" i="7"/>
  <c r="I330" i="7"/>
  <c r="AG330" i="7" s="1"/>
  <c r="I329" i="7"/>
  <c r="I328" i="7"/>
  <c r="AG328" i="7" s="1"/>
  <c r="I327" i="7"/>
  <c r="AG327" i="7" s="1"/>
  <c r="I326" i="7"/>
  <c r="I325" i="7"/>
  <c r="AG325" i="7" s="1"/>
  <c r="I324" i="7"/>
  <c r="I323" i="7"/>
  <c r="I322" i="7"/>
  <c r="AG322" i="7" s="1"/>
  <c r="I321" i="7"/>
  <c r="I320" i="7"/>
  <c r="AG320" i="7" s="1"/>
  <c r="I319" i="7"/>
  <c r="AG319" i="7" s="1"/>
  <c r="I318" i="7"/>
  <c r="I317" i="7"/>
  <c r="AG317" i="7" s="1"/>
  <c r="I316" i="7"/>
  <c r="I315" i="7"/>
  <c r="I314" i="7"/>
  <c r="AG314" i="7" s="1"/>
  <c r="I313" i="7"/>
  <c r="I312" i="7"/>
  <c r="AG312" i="7" s="1"/>
  <c r="I311" i="7"/>
  <c r="AG311" i="7" s="1"/>
  <c r="I310" i="7"/>
  <c r="I309" i="7"/>
  <c r="AG309" i="7" s="1"/>
  <c r="I308" i="7"/>
  <c r="I307" i="7"/>
  <c r="I306" i="7"/>
  <c r="AG306" i="7" s="1"/>
  <c r="I305" i="7"/>
  <c r="I304" i="7"/>
  <c r="AG304" i="7" s="1"/>
  <c r="I303" i="7"/>
  <c r="AG303" i="7" s="1"/>
  <c r="I302" i="7"/>
  <c r="I301" i="7"/>
  <c r="AG301" i="7" s="1"/>
  <c r="I300" i="7"/>
  <c r="I299" i="7"/>
  <c r="I298" i="7"/>
  <c r="AG298" i="7" s="1"/>
  <c r="I297" i="7"/>
  <c r="I296" i="7"/>
  <c r="AG296" i="7" s="1"/>
  <c r="I295" i="7"/>
  <c r="AG295" i="7" s="1"/>
  <c r="I294" i="7"/>
  <c r="I293" i="7"/>
  <c r="AG293" i="7" s="1"/>
  <c r="I292" i="7"/>
  <c r="I291" i="7"/>
  <c r="I290" i="7"/>
  <c r="AG290" i="7" s="1"/>
  <c r="I289" i="7"/>
  <c r="I288" i="7"/>
  <c r="AG288" i="7" s="1"/>
  <c r="I287" i="7"/>
  <c r="AG287" i="7" s="1"/>
  <c r="I286" i="7"/>
  <c r="I285" i="7"/>
  <c r="AG285" i="7" s="1"/>
  <c r="I284" i="7"/>
  <c r="I283" i="7"/>
  <c r="I282" i="7"/>
  <c r="AG282" i="7" s="1"/>
  <c r="I281" i="7"/>
  <c r="I280" i="7"/>
  <c r="AG280" i="7" s="1"/>
  <c r="I279" i="7"/>
  <c r="AG279" i="7" s="1"/>
  <c r="I278" i="7"/>
  <c r="I277" i="7"/>
  <c r="AG277" i="7" s="1"/>
  <c r="I276" i="7"/>
  <c r="I275" i="7"/>
  <c r="I274" i="7"/>
  <c r="AG274" i="7" s="1"/>
  <c r="I273" i="7"/>
  <c r="I272" i="7"/>
  <c r="AG272" i="7" s="1"/>
  <c r="I271" i="7"/>
  <c r="AG271" i="7" s="1"/>
  <c r="I270" i="7"/>
  <c r="I269" i="7"/>
  <c r="AG269" i="7" s="1"/>
  <c r="I268" i="7"/>
  <c r="I267" i="7"/>
  <c r="I266" i="7"/>
  <c r="AG266" i="7" s="1"/>
  <c r="I265" i="7"/>
  <c r="I264" i="7"/>
  <c r="AG264" i="7" s="1"/>
  <c r="I263" i="7"/>
  <c r="AG263" i="7" s="1"/>
  <c r="I262" i="7"/>
  <c r="I261" i="7"/>
  <c r="AG261" i="7" s="1"/>
  <c r="I260" i="7"/>
  <c r="I259" i="7"/>
  <c r="I258" i="7"/>
  <c r="AG258" i="7" s="1"/>
  <c r="I257" i="7"/>
  <c r="I256" i="7"/>
  <c r="AG256" i="7" s="1"/>
  <c r="I255" i="7"/>
  <c r="AG255" i="7" s="1"/>
  <c r="I254" i="7"/>
  <c r="I253" i="7"/>
  <c r="AG253" i="7" s="1"/>
  <c r="I252" i="7"/>
  <c r="I251" i="7"/>
  <c r="I250" i="7"/>
  <c r="AG250" i="7" s="1"/>
  <c r="I249" i="7"/>
  <c r="I248" i="7"/>
  <c r="AG248" i="7" s="1"/>
  <c r="I247" i="7"/>
  <c r="AG247" i="7" s="1"/>
  <c r="I246" i="7"/>
  <c r="I245" i="7"/>
  <c r="AG245" i="7" s="1"/>
  <c r="I244" i="7"/>
  <c r="I243" i="7"/>
  <c r="I242" i="7"/>
  <c r="AG242" i="7" s="1"/>
  <c r="I241" i="7"/>
  <c r="I240" i="7"/>
  <c r="AG240" i="7" s="1"/>
  <c r="I239" i="7"/>
  <c r="AG239" i="7" s="1"/>
  <c r="I238" i="7"/>
  <c r="I237" i="7"/>
  <c r="AG237" i="7" s="1"/>
  <c r="I236" i="7"/>
  <c r="I235" i="7"/>
  <c r="I234" i="7"/>
  <c r="AG234" i="7" s="1"/>
  <c r="I233" i="7"/>
  <c r="I232" i="7"/>
  <c r="AG232" i="7" s="1"/>
  <c r="I231" i="7"/>
  <c r="AG231" i="7" s="1"/>
  <c r="I230" i="7"/>
  <c r="I229" i="7"/>
  <c r="AG229" i="7" s="1"/>
  <c r="I228" i="7"/>
  <c r="I227" i="7"/>
  <c r="I226" i="7"/>
  <c r="AG226" i="7" s="1"/>
  <c r="I225" i="7"/>
  <c r="I224" i="7"/>
  <c r="AG224" i="7" s="1"/>
  <c r="I223" i="7"/>
  <c r="AG223" i="7" s="1"/>
  <c r="I222" i="7"/>
  <c r="I221" i="7"/>
  <c r="AG221" i="7" s="1"/>
  <c r="I220" i="7"/>
  <c r="I219" i="7"/>
  <c r="I218" i="7"/>
  <c r="AG218" i="7" s="1"/>
  <c r="I217" i="7"/>
  <c r="I216" i="7"/>
  <c r="AG216" i="7" s="1"/>
  <c r="I215" i="7"/>
  <c r="AG215" i="7" s="1"/>
  <c r="I214" i="7"/>
  <c r="I213" i="7"/>
  <c r="AG213" i="7" s="1"/>
  <c r="I212" i="7"/>
  <c r="I211" i="7"/>
  <c r="I210" i="7"/>
  <c r="AG210" i="7" s="1"/>
  <c r="I209" i="7"/>
  <c r="I208" i="7"/>
  <c r="AG208" i="7" s="1"/>
  <c r="I207" i="7"/>
  <c r="AG207" i="7" s="1"/>
  <c r="I206" i="7"/>
  <c r="I205" i="7"/>
  <c r="AG205" i="7" s="1"/>
  <c r="I204" i="7"/>
  <c r="I203" i="7"/>
  <c r="I202" i="7"/>
  <c r="AG202" i="7" s="1"/>
  <c r="I201" i="7"/>
  <c r="I200" i="7"/>
  <c r="AG200" i="7" s="1"/>
  <c r="I199" i="7"/>
  <c r="AG199" i="7" s="1"/>
  <c r="I198" i="7"/>
  <c r="I197" i="7"/>
  <c r="AG197" i="7" s="1"/>
  <c r="I196" i="7"/>
  <c r="I195" i="7"/>
  <c r="I194" i="7"/>
  <c r="AG194" i="7" s="1"/>
  <c r="I193" i="7"/>
  <c r="I192" i="7"/>
  <c r="AG192" i="7" s="1"/>
  <c r="I191" i="7"/>
  <c r="AG191" i="7" s="1"/>
  <c r="I190" i="7"/>
  <c r="I189" i="7"/>
  <c r="AG189" i="7" s="1"/>
  <c r="I188" i="7"/>
  <c r="I187" i="7"/>
  <c r="I186" i="7"/>
  <c r="AG186" i="7" s="1"/>
  <c r="I185" i="7"/>
  <c r="I184" i="7"/>
  <c r="AG184" i="7" s="1"/>
  <c r="I183" i="7"/>
  <c r="AG183" i="7" s="1"/>
  <c r="I182" i="7"/>
  <c r="I181" i="7"/>
  <c r="AG181" i="7" s="1"/>
  <c r="I180" i="7"/>
  <c r="I179" i="7"/>
  <c r="I178" i="7"/>
  <c r="AG178" i="7" s="1"/>
  <c r="I177" i="7"/>
  <c r="I176" i="7"/>
  <c r="AG176" i="7" s="1"/>
  <c r="I175" i="7"/>
  <c r="AG175" i="7" s="1"/>
  <c r="I174" i="7"/>
  <c r="I173" i="7"/>
  <c r="AG173" i="7" s="1"/>
  <c r="I172" i="7"/>
  <c r="I171" i="7"/>
  <c r="I170" i="7"/>
  <c r="AG170" i="7" s="1"/>
  <c r="I169" i="7"/>
  <c r="I168" i="7"/>
  <c r="AG168" i="7" s="1"/>
  <c r="I167" i="7"/>
  <c r="AG167" i="7" s="1"/>
  <c r="I166" i="7"/>
  <c r="I165" i="7"/>
  <c r="AG165" i="7" s="1"/>
  <c r="I164" i="7"/>
  <c r="I163" i="7"/>
  <c r="I162" i="7"/>
  <c r="AG162" i="7" s="1"/>
  <c r="I161" i="7"/>
  <c r="I160" i="7"/>
  <c r="AG160" i="7" s="1"/>
  <c r="I159" i="7"/>
  <c r="AG159" i="7" s="1"/>
  <c r="I158" i="7"/>
  <c r="I157" i="7"/>
  <c r="AG157" i="7" s="1"/>
  <c r="I156" i="7"/>
  <c r="I155" i="7"/>
  <c r="I154" i="7"/>
  <c r="AG154" i="7" s="1"/>
  <c r="I153" i="7"/>
  <c r="I152" i="7"/>
  <c r="AG152" i="7" s="1"/>
  <c r="I151" i="7"/>
  <c r="AG151" i="7" s="1"/>
  <c r="I150" i="7"/>
  <c r="I149" i="7"/>
  <c r="AG149" i="7" s="1"/>
  <c r="I148" i="7"/>
  <c r="I147" i="7"/>
  <c r="I146" i="7"/>
  <c r="AG146" i="7" s="1"/>
  <c r="I145" i="7"/>
  <c r="I144" i="7"/>
  <c r="AG144" i="7" s="1"/>
  <c r="I143" i="7"/>
  <c r="AG143" i="7" s="1"/>
  <c r="I142" i="7"/>
  <c r="I141" i="7"/>
  <c r="AG141" i="7" s="1"/>
  <c r="I140" i="7"/>
  <c r="I139" i="7"/>
  <c r="I138" i="7"/>
  <c r="AG138" i="7" s="1"/>
  <c r="I137" i="7"/>
  <c r="I136" i="7"/>
  <c r="AG136" i="7" s="1"/>
  <c r="I135" i="7"/>
  <c r="AG135" i="7" s="1"/>
  <c r="I134" i="7"/>
  <c r="I133" i="7"/>
  <c r="AG133" i="7" s="1"/>
  <c r="I132" i="7"/>
  <c r="I131" i="7"/>
  <c r="I130" i="7"/>
  <c r="AG130" i="7" s="1"/>
  <c r="I129" i="7"/>
  <c r="I128" i="7"/>
  <c r="AG128" i="7" s="1"/>
  <c r="I127" i="7"/>
  <c r="AG127" i="7" s="1"/>
  <c r="I126" i="7"/>
  <c r="I125" i="7"/>
  <c r="AG125" i="7" s="1"/>
  <c r="I124" i="7"/>
  <c r="I123" i="7"/>
  <c r="I122" i="7"/>
  <c r="AG122" i="7" s="1"/>
  <c r="I121" i="7"/>
  <c r="I120" i="7"/>
  <c r="AG120" i="7" s="1"/>
  <c r="I119" i="7"/>
  <c r="AG119" i="7" s="1"/>
  <c r="I118" i="7"/>
  <c r="I117" i="7"/>
  <c r="AG117" i="7" s="1"/>
  <c r="I116" i="7"/>
  <c r="I115" i="7"/>
  <c r="I114" i="7"/>
  <c r="AG114" i="7" s="1"/>
  <c r="I113" i="7"/>
  <c r="I112" i="7"/>
  <c r="AG112" i="7" s="1"/>
  <c r="I111" i="7"/>
  <c r="AG111" i="7" s="1"/>
  <c r="I110" i="7"/>
  <c r="I109" i="7"/>
  <c r="AG109" i="7" s="1"/>
  <c r="I108" i="7"/>
  <c r="I107" i="7"/>
  <c r="I106" i="7"/>
  <c r="AG106" i="7" s="1"/>
  <c r="I105" i="7"/>
  <c r="I104" i="7"/>
  <c r="AG104" i="7" s="1"/>
  <c r="I103" i="7"/>
  <c r="AG103" i="7" s="1"/>
  <c r="I102" i="7"/>
  <c r="I101" i="7"/>
  <c r="AG101" i="7" s="1"/>
  <c r="I100" i="7"/>
  <c r="I99" i="7"/>
  <c r="I98" i="7"/>
  <c r="AG98" i="7" s="1"/>
  <c r="I97" i="7"/>
  <c r="I96" i="7"/>
  <c r="AG96" i="7" s="1"/>
  <c r="I95" i="7"/>
  <c r="AG95" i="7" s="1"/>
  <c r="I94" i="7"/>
  <c r="I93" i="7"/>
  <c r="AG93" i="7" s="1"/>
  <c r="I92" i="7"/>
  <c r="I91" i="7"/>
  <c r="I90" i="7"/>
  <c r="AG90" i="7" s="1"/>
  <c r="I89" i="7"/>
  <c r="I88" i="7"/>
  <c r="AG88" i="7" s="1"/>
  <c r="I87" i="7"/>
  <c r="AG87" i="7" s="1"/>
  <c r="I86" i="7"/>
  <c r="I85" i="7"/>
  <c r="AG85" i="7" s="1"/>
  <c r="I84" i="7"/>
  <c r="I83" i="7"/>
  <c r="I82" i="7"/>
  <c r="AG82" i="7" s="1"/>
  <c r="I81" i="7"/>
  <c r="I80" i="7"/>
  <c r="AG80" i="7" s="1"/>
  <c r="I79" i="7"/>
  <c r="AG79" i="7" s="1"/>
  <c r="I78" i="7"/>
  <c r="I77" i="7"/>
  <c r="AG77" i="7" s="1"/>
  <c r="I76" i="7"/>
  <c r="I75" i="7"/>
  <c r="I74" i="7"/>
  <c r="AG74" i="7" s="1"/>
  <c r="I73" i="7"/>
  <c r="I72" i="7"/>
  <c r="AG72" i="7" s="1"/>
  <c r="I71" i="7"/>
  <c r="AG71" i="7" s="1"/>
  <c r="I70" i="7"/>
  <c r="I69" i="7"/>
  <c r="AG69" i="7" s="1"/>
  <c r="I68" i="7"/>
  <c r="I67" i="7"/>
  <c r="I66" i="7"/>
  <c r="AG66" i="7" s="1"/>
  <c r="I65" i="7"/>
  <c r="I64" i="7"/>
  <c r="AG64" i="7" s="1"/>
  <c r="I63" i="7"/>
  <c r="AG63" i="7" s="1"/>
  <c r="I2166" i="11"/>
  <c r="I2165" i="11"/>
  <c r="AG2165" i="11" s="1"/>
  <c r="I2164" i="11"/>
  <c r="AG2164" i="11" s="1"/>
  <c r="I2163" i="11"/>
  <c r="I2162" i="11"/>
  <c r="AG2162" i="11" s="1"/>
  <c r="I2161" i="11"/>
  <c r="AG2161" i="11" s="1"/>
  <c r="I2160" i="11"/>
  <c r="AG2160" i="11" s="1"/>
  <c r="I2159" i="11"/>
  <c r="AG2159" i="11" s="1"/>
  <c r="I2158" i="11"/>
  <c r="I2157" i="11"/>
  <c r="AG2157" i="11" s="1"/>
  <c r="I2156" i="11"/>
  <c r="AG2156" i="11" s="1"/>
  <c r="I2155" i="11"/>
  <c r="I2154" i="11"/>
  <c r="AG2154" i="11" s="1"/>
  <c r="I2153" i="11"/>
  <c r="I2152" i="11"/>
  <c r="AG2152" i="11" s="1"/>
  <c r="I2151" i="11"/>
  <c r="AG2151" i="11" s="1"/>
  <c r="I2150" i="11"/>
  <c r="I2149" i="11"/>
  <c r="AG2149" i="11" s="1"/>
  <c r="I2148" i="11"/>
  <c r="AG2148" i="11" s="1"/>
  <c r="I2147" i="11"/>
  <c r="I2146" i="11"/>
  <c r="AG2146" i="11" s="1"/>
  <c r="I2145" i="11"/>
  <c r="I2144" i="11"/>
  <c r="AG2144" i="11" s="1"/>
  <c r="I2143" i="11"/>
  <c r="AG2143" i="11" s="1"/>
  <c r="I2142" i="11"/>
  <c r="I2141" i="11"/>
  <c r="AG2141" i="11" s="1"/>
  <c r="I2140" i="11"/>
  <c r="AG2140" i="11" s="1"/>
  <c r="I2139" i="11"/>
  <c r="I2138" i="11"/>
  <c r="AG2138" i="11" s="1"/>
  <c r="I2137" i="11"/>
  <c r="I2136" i="11"/>
  <c r="AG2136" i="11" s="1"/>
  <c r="I2135" i="11"/>
  <c r="AG2135" i="11" s="1"/>
  <c r="I2134" i="11"/>
  <c r="I2133" i="11"/>
  <c r="AG2133" i="11" s="1"/>
  <c r="I2132" i="11"/>
  <c r="AG2132" i="11" s="1"/>
  <c r="I2131" i="11"/>
  <c r="I2130" i="11"/>
  <c r="AG2130" i="11" s="1"/>
  <c r="I2129" i="11"/>
  <c r="AG2129" i="11" s="1"/>
  <c r="I2128" i="11"/>
  <c r="AG2128" i="11" s="1"/>
  <c r="I2127" i="11"/>
  <c r="AG2127" i="11" s="1"/>
  <c r="I2126" i="11"/>
  <c r="I2125" i="11"/>
  <c r="AG2125" i="11" s="1"/>
  <c r="I2124" i="11"/>
  <c r="AG2124" i="11" s="1"/>
  <c r="I2123" i="11"/>
  <c r="I2122" i="11"/>
  <c r="AG2122" i="11" s="1"/>
  <c r="I2121" i="11"/>
  <c r="AG2121" i="11" s="1"/>
  <c r="I2120" i="11"/>
  <c r="AG2120" i="11" s="1"/>
  <c r="I2119" i="11"/>
  <c r="AG2119" i="11" s="1"/>
  <c r="I2118" i="11"/>
  <c r="I2117" i="11"/>
  <c r="AG2117" i="11" s="1"/>
  <c r="I2116" i="11"/>
  <c r="AG2116" i="11" s="1"/>
  <c r="I2115" i="11"/>
  <c r="I2114" i="11"/>
  <c r="AG2114" i="11" s="1"/>
  <c r="I2113" i="11"/>
  <c r="AG2113" i="11" s="1"/>
  <c r="I2112" i="11"/>
  <c r="AG2112" i="11" s="1"/>
  <c r="I2111" i="11"/>
  <c r="AG2111" i="11" s="1"/>
  <c r="I2110" i="11"/>
  <c r="I2109" i="11"/>
  <c r="AG2109" i="11" s="1"/>
  <c r="I2108" i="11"/>
  <c r="I2107" i="11"/>
  <c r="I2106" i="11"/>
  <c r="AG2106" i="11" s="1"/>
  <c r="I2105" i="11"/>
  <c r="I2104" i="11"/>
  <c r="AG2104" i="11" s="1"/>
  <c r="I2103" i="11"/>
  <c r="AG2103" i="11" s="1"/>
  <c r="I2102" i="11"/>
  <c r="I2101" i="11"/>
  <c r="AG2101" i="11" s="1"/>
  <c r="I2100" i="11"/>
  <c r="AG2100" i="11" s="1"/>
  <c r="I2099" i="11"/>
  <c r="I2098" i="11"/>
  <c r="AG2098" i="11" s="1"/>
  <c r="I2097" i="11"/>
  <c r="AG2097" i="11" s="1"/>
  <c r="I2096" i="11"/>
  <c r="AG2096" i="11" s="1"/>
  <c r="I2095" i="11"/>
  <c r="AG2095" i="11" s="1"/>
  <c r="I2094" i="11"/>
  <c r="I2093" i="11"/>
  <c r="AG2093" i="11" s="1"/>
  <c r="I2092" i="11"/>
  <c r="AG2092" i="11" s="1"/>
  <c r="I2091" i="11"/>
  <c r="I2090" i="11"/>
  <c r="AG2090" i="11" s="1"/>
  <c r="I2089" i="11"/>
  <c r="I2088" i="11"/>
  <c r="AG2088" i="11" s="1"/>
  <c r="I2087" i="11"/>
  <c r="I2086" i="11"/>
  <c r="I2085" i="11"/>
  <c r="AG2085" i="11" s="1"/>
  <c r="I2084" i="11"/>
  <c r="I2083" i="11"/>
  <c r="I2082" i="11"/>
  <c r="AG2082" i="11" s="1"/>
  <c r="I2081" i="11"/>
  <c r="I2080" i="11"/>
  <c r="AG2080" i="11" s="1"/>
  <c r="I2079" i="11"/>
  <c r="AG2079" i="11" s="1"/>
  <c r="I2078" i="11"/>
  <c r="I2077" i="11"/>
  <c r="AG2077" i="11" s="1"/>
  <c r="I2076" i="11"/>
  <c r="AG2076" i="11" s="1"/>
  <c r="I2075" i="11"/>
  <c r="I2074" i="11"/>
  <c r="AG2074" i="11" s="1"/>
  <c r="I2073" i="11"/>
  <c r="AG2073" i="11" s="1"/>
  <c r="I2072" i="11"/>
  <c r="AG2072" i="11" s="1"/>
  <c r="I2071" i="11"/>
  <c r="I2070" i="11"/>
  <c r="I2069" i="11"/>
  <c r="AG2069" i="11" s="1"/>
  <c r="I2068" i="11"/>
  <c r="AG2068" i="11" s="1"/>
  <c r="I2067" i="11"/>
  <c r="I2066" i="11"/>
  <c r="AG2066" i="11" s="1"/>
  <c r="I2065" i="11"/>
  <c r="AG2065" i="11" s="1"/>
  <c r="I2064" i="11"/>
  <c r="AG2064" i="11" s="1"/>
  <c r="I2063" i="11"/>
  <c r="AG2063" i="11" s="1"/>
  <c r="I2062" i="11"/>
  <c r="I2061" i="11"/>
  <c r="AG2061" i="11" s="1"/>
  <c r="I2060" i="11"/>
  <c r="I2059" i="11"/>
  <c r="I2058" i="11"/>
  <c r="AG2058" i="11" s="1"/>
  <c r="I2057" i="11"/>
  <c r="AG2057" i="11" s="1"/>
  <c r="I2056" i="11"/>
  <c r="AG2056" i="11" s="1"/>
  <c r="I2055" i="11"/>
  <c r="AG2055" i="11" s="1"/>
  <c r="I2054" i="11"/>
  <c r="I2053" i="11"/>
  <c r="AG2053" i="11" s="1"/>
  <c r="I2052" i="11"/>
  <c r="AG2052" i="11" s="1"/>
  <c r="I2051" i="11"/>
  <c r="I2050" i="11"/>
  <c r="I2049" i="11"/>
  <c r="I2048" i="11"/>
  <c r="AG2048" i="11" s="1"/>
  <c r="I2047" i="11"/>
  <c r="AG2047" i="11" s="1"/>
  <c r="I2046" i="11"/>
  <c r="I2045" i="11"/>
  <c r="AG2045" i="11" s="1"/>
  <c r="I2044" i="11"/>
  <c r="AG2044" i="11" s="1"/>
  <c r="I2043" i="11"/>
  <c r="I2042" i="11"/>
  <c r="AG2042" i="11" s="1"/>
  <c r="I2041" i="11"/>
  <c r="AG2041" i="11" s="1"/>
  <c r="I2040" i="11"/>
  <c r="AG2040" i="11" s="1"/>
  <c r="I2039" i="11"/>
  <c r="AG2039" i="11" s="1"/>
  <c r="I2038" i="11"/>
  <c r="I2037" i="11"/>
  <c r="AG2037" i="11" s="1"/>
  <c r="I2036" i="11"/>
  <c r="AG2036" i="11" s="1"/>
  <c r="I2035" i="11"/>
  <c r="I2034" i="11"/>
  <c r="AG2034" i="11" s="1"/>
  <c r="I2033" i="11"/>
  <c r="I2032" i="11"/>
  <c r="AG2032" i="11" s="1"/>
  <c r="I2031" i="11"/>
  <c r="AG2031" i="11" s="1"/>
  <c r="I2030" i="11"/>
  <c r="I2029" i="11"/>
  <c r="AG2029" i="11" s="1"/>
  <c r="I2028" i="11"/>
  <c r="AG2028" i="11" s="1"/>
  <c r="I2027" i="11"/>
  <c r="I2026" i="11"/>
  <c r="AG2026" i="11" s="1"/>
  <c r="I2025" i="11"/>
  <c r="I2024" i="11"/>
  <c r="AG2024" i="11" s="1"/>
  <c r="I2023" i="11"/>
  <c r="AG2023" i="11" s="1"/>
  <c r="I2022" i="11"/>
  <c r="I2021" i="11"/>
  <c r="AG2021" i="11" s="1"/>
  <c r="I2020" i="11"/>
  <c r="AG2020" i="11" s="1"/>
  <c r="I2019" i="11"/>
  <c r="I2018" i="11"/>
  <c r="AG2018" i="11" s="1"/>
  <c r="I2017" i="11"/>
  <c r="I2016" i="11"/>
  <c r="AG2016" i="11" s="1"/>
  <c r="I2015" i="11"/>
  <c r="I2014" i="11"/>
  <c r="I2013" i="11"/>
  <c r="AG2013" i="11" s="1"/>
  <c r="I2012" i="11"/>
  <c r="AG2012" i="11" s="1"/>
  <c r="I2011" i="11"/>
  <c r="I2010" i="11"/>
  <c r="AG2010" i="11" s="1"/>
  <c r="I2009" i="11"/>
  <c r="AG2009" i="11" s="1"/>
  <c r="I2008" i="11"/>
  <c r="AG2008" i="11" s="1"/>
  <c r="I2007" i="11"/>
  <c r="AG2007" i="11" s="1"/>
  <c r="I2006" i="11"/>
  <c r="I2005" i="11"/>
  <c r="AG2005" i="11" s="1"/>
  <c r="I2004" i="11"/>
  <c r="AG2004" i="11" s="1"/>
  <c r="I2003" i="11"/>
  <c r="I2002" i="11"/>
  <c r="AG2002" i="11" s="1"/>
  <c r="I2001" i="11"/>
  <c r="AG2001" i="11" s="1"/>
  <c r="I2000" i="11"/>
  <c r="AG2000" i="11" s="1"/>
  <c r="I1999" i="11"/>
  <c r="AG1999" i="11" s="1"/>
  <c r="I1998" i="11"/>
  <c r="I1997" i="11"/>
  <c r="AG1997" i="11" s="1"/>
  <c r="I1996" i="11"/>
  <c r="AG1996" i="11" s="1"/>
  <c r="I1995" i="11"/>
  <c r="I1994" i="11"/>
  <c r="AG1994" i="11" s="1"/>
  <c r="I1993" i="11"/>
  <c r="AG1993" i="11" s="1"/>
  <c r="I1992" i="11"/>
  <c r="AG1992" i="11" s="1"/>
  <c r="I1991" i="11"/>
  <c r="AG1991" i="11" s="1"/>
  <c r="I1990" i="11"/>
  <c r="I1989" i="11"/>
  <c r="AG1989" i="11" s="1"/>
  <c r="I1988" i="11"/>
  <c r="AG1988" i="11" s="1"/>
  <c r="I1987" i="11"/>
  <c r="I1986" i="11"/>
  <c r="AG1986" i="11" s="1"/>
  <c r="I1985" i="11"/>
  <c r="I1984" i="11"/>
  <c r="AG1984" i="11" s="1"/>
  <c r="I1983" i="11"/>
  <c r="AG1983" i="11" s="1"/>
  <c r="I1982" i="11"/>
  <c r="I1981" i="11"/>
  <c r="AG1981" i="11" s="1"/>
  <c r="I1980" i="11"/>
  <c r="I1979" i="11"/>
  <c r="I1978" i="11"/>
  <c r="AG1978" i="11" s="1"/>
  <c r="I1977" i="11"/>
  <c r="AG1977" i="11" s="1"/>
  <c r="I1976" i="11"/>
  <c r="AG1976" i="11" s="1"/>
  <c r="I1975" i="11"/>
  <c r="AG1975" i="11" s="1"/>
  <c r="I1974" i="11"/>
  <c r="I1973" i="11"/>
  <c r="AG1973" i="11" s="1"/>
  <c r="I1972" i="11"/>
  <c r="AG1972" i="11" s="1"/>
  <c r="I1971" i="11"/>
  <c r="I1970" i="11"/>
  <c r="AG1970" i="11" s="1"/>
  <c r="I1969" i="11"/>
  <c r="I1968" i="11"/>
  <c r="AG1968" i="11" s="1"/>
  <c r="I1967" i="11"/>
  <c r="AG1967" i="11" s="1"/>
  <c r="I1966" i="11"/>
  <c r="I1965" i="11"/>
  <c r="AG1965" i="11" s="1"/>
  <c r="I1964" i="11"/>
  <c r="AG1964" i="11" s="1"/>
  <c r="I1963" i="11"/>
  <c r="I1962" i="11"/>
  <c r="AG1962" i="11" s="1"/>
  <c r="I1961" i="11"/>
  <c r="I1960" i="11"/>
  <c r="AG1960" i="11" s="1"/>
  <c r="I1959" i="11"/>
  <c r="AG1959" i="11" s="1"/>
  <c r="I1958" i="11"/>
  <c r="I1957" i="11"/>
  <c r="AG1957" i="11" s="1"/>
  <c r="I1956" i="11"/>
  <c r="I1955" i="11"/>
  <c r="I1954" i="11"/>
  <c r="AG1954" i="11" s="1"/>
  <c r="I1953" i="11"/>
  <c r="I1952" i="11"/>
  <c r="AG1952" i="11" s="1"/>
  <c r="I1951" i="11"/>
  <c r="AG1951" i="11" s="1"/>
  <c r="I1950" i="11"/>
  <c r="I1949" i="11"/>
  <c r="AG1949" i="11" s="1"/>
  <c r="I1948" i="11"/>
  <c r="AG1948" i="11" s="1"/>
  <c r="I1947" i="11"/>
  <c r="I1946" i="11"/>
  <c r="AG1946" i="11" s="1"/>
  <c r="I1945" i="11"/>
  <c r="AG1945" i="11" s="1"/>
  <c r="I1944" i="11"/>
  <c r="AG1944" i="11" s="1"/>
  <c r="I1943" i="11"/>
  <c r="AG1943" i="11" s="1"/>
  <c r="I1942" i="11"/>
  <c r="I1941" i="11"/>
  <c r="AG1941" i="11" s="1"/>
  <c r="I1940" i="11"/>
  <c r="AG1940" i="11" s="1"/>
  <c r="I1939" i="11"/>
  <c r="I1938" i="11"/>
  <c r="AG1938" i="11" s="1"/>
  <c r="I1937" i="11"/>
  <c r="AG1937" i="11" s="1"/>
  <c r="I1936" i="11"/>
  <c r="AG1936" i="11" s="1"/>
  <c r="I1935" i="11"/>
  <c r="AG1935" i="11" s="1"/>
  <c r="I1934" i="11"/>
  <c r="I1933" i="11"/>
  <c r="AG1933" i="11" s="1"/>
  <c r="I1932" i="11"/>
  <c r="I1931" i="11"/>
  <c r="I1930" i="11"/>
  <c r="AG1930" i="11" s="1"/>
  <c r="I1929" i="11"/>
  <c r="I1928" i="11"/>
  <c r="AG1928" i="11" s="1"/>
  <c r="I1927" i="11"/>
  <c r="AG1927" i="11" s="1"/>
  <c r="I1926" i="11"/>
  <c r="I1925" i="11"/>
  <c r="AG1925" i="11" s="1"/>
  <c r="I1924" i="11"/>
  <c r="AG1924" i="11" s="1"/>
  <c r="I1923" i="11"/>
  <c r="I1922" i="11"/>
  <c r="AG1922" i="11" s="1"/>
  <c r="I1921" i="11"/>
  <c r="AG1921" i="11" s="1"/>
  <c r="I1920" i="11"/>
  <c r="AG1920" i="11" s="1"/>
  <c r="I1919" i="11"/>
  <c r="AG1919" i="11" s="1"/>
  <c r="I1918" i="11"/>
  <c r="I1917" i="11"/>
  <c r="AG1917" i="11" s="1"/>
  <c r="I1916" i="11"/>
  <c r="AG1916" i="11" s="1"/>
  <c r="I1915" i="11"/>
  <c r="I1914" i="11"/>
  <c r="AG1914" i="11" s="1"/>
  <c r="I1913" i="11"/>
  <c r="I1912" i="11"/>
  <c r="AG1912" i="11" s="1"/>
  <c r="I1911" i="11"/>
  <c r="AG1911" i="11" s="1"/>
  <c r="I1910" i="11"/>
  <c r="I1909" i="11"/>
  <c r="AG1909" i="11" s="1"/>
  <c r="I1908" i="11"/>
  <c r="AG1908" i="11" s="1"/>
  <c r="I1907" i="11"/>
  <c r="I1906" i="11"/>
  <c r="AG1906" i="11" s="1"/>
  <c r="I1905" i="11"/>
  <c r="I1904" i="11"/>
  <c r="AG1904" i="11" s="1"/>
  <c r="I1903" i="11"/>
  <c r="AG1903" i="11" s="1"/>
  <c r="I1902" i="11"/>
  <c r="I1901" i="11"/>
  <c r="AG1901" i="11" s="1"/>
  <c r="I1900" i="11"/>
  <c r="AG1900" i="11" s="1"/>
  <c r="I1899" i="11"/>
  <c r="I1898" i="11"/>
  <c r="AG1898" i="11" s="1"/>
  <c r="I1897" i="11"/>
  <c r="I1896" i="11"/>
  <c r="AG1896" i="11" s="1"/>
  <c r="I1895" i="11"/>
  <c r="AG1895" i="11" s="1"/>
  <c r="I1894" i="11"/>
  <c r="I1893" i="11"/>
  <c r="AG1893" i="11" s="1"/>
  <c r="I1892" i="11"/>
  <c r="AG1892" i="11" s="1"/>
  <c r="I1891" i="11"/>
  <c r="I1890" i="11"/>
  <c r="AG1890" i="11" s="1"/>
  <c r="I1889" i="11"/>
  <c r="AG1889" i="11" s="1"/>
  <c r="I1888" i="11"/>
  <c r="AG1888" i="11" s="1"/>
  <c r="I1887" i="11"/>
  <c r="AG1887" i="11" s="1"/>
  <c r="I1886" i="11"/>
  <c r="I1885" i="11"/>
  <c r="AG1885" i="11" s="1"/>
  <c r="I1884" i="11"/>
  <c r="AG1884" i="11" s="1"/>
  <c r="I1883" i="11"/>
  <c r="I1882" i="11"/>
  <c r="AG1882" i="11" s="1"/>
  <c r="I1881" i="11"/>
  <c r="AG1881" i="11" s="1"/>
  <c r="I1880" i="11"/>
  <c r="AG1880" i="11" s="1"/>
  <c r="I1879" i="11"/>
  <c r="AG1879" i="11" s="1"/>
  <c r="I1878" i="11"/>
  <c r="I1877" i="11"/>
  <c r="AG1877" i="11" s="1"/>
  <c r="I1876" i="11"/>
  <c r="AG1876" i="11" s="1"/>
  <c r="I1875" i="11"/>
  <c r="I1874" i="11"/>
  <c r="AG1874" i="11" s="1"/>
  <c r="I1873" i="11"/>
  <c r="AG1873" i="11" s="1"/>
  <c r="I1872" i="11"/>
  <c r="AG1872" i="11" s="1"/>
  <c r="I1871" i="11"/>
  <c r="AG1871" i="11" s="1"/>
  <c r="I1870" i="11"/>
  <c r="I1869" i="11"/>
  <c r="AG1869" i="11" s="1"/>
  <c r="I1868" i="11"/>
  <c r="AG1868" i="11" s="1"/>
  <c r="I1867" i="11"/>
  <c r="I1866" i="11"/>
  <c r="AG1866" i="11" s="1"/>
  <c r="I1865" i="11"/>
  <c r="I1864" i="11"/>
  <c r="AG1864" i="11" s="1"/>
  <c r="I1863" i="11"/>
  <c r="AG1863" i="11" s="1"/>
  <c r="I1862" i="11"/>
  <c r="I1861" i="11"/>
  <c r="AG1861" i="11" s="1"/>
  <c r="I1860" i="11"/>
  <c r="AG1860" i="11" s="1"/>
  <c r="I1859" i="11"/>
  <c r="I1858" i="11"/>
  <c r="AG1858" i="11" s="1"/>
  <c r="I1857" i="11"/>
  <c r="AG1857" i="11" s="1"/>
  <c r="I1856" i="11"/>
  <c r="AG1856" i="11" s="1"/>
  <c r="I1855" i="11"/>
  <c r="AG1855" i="11" s="1"/>
  <c r="I1854" i="11"/>
  <c r="I1853" i="11"/>
  <c r="AG1853" i="11" s="1"/>
  <c r="I1852" i="11"/>
  <c r="I1851" i="11"/>
  <c r="I1850" i="11"/>
  <c r="AG1850" i="11" s="1"/>
  <c r="I1849" i="11"/>
  <c r="I1848" i="11"/>
  <c r="AG1848" i="11" s="1"/>
  <c r="I1847" i="11"/>
  <c r="AG1847" i="11" s="1"/>
  <c r="I1846" i="11"/>
  <c r="I1845" i="11"/>
  <c r="AG1845" i="11" s="1"/>
  <c r="I1844" i="11"/>
  <c r="AG1844" i="11" s="1"/>
  <c r="I1843" i="11"/>
  <c r="I1842" i="11"/>
  <c r="AG1842" i="11" s="1"/>
  <c r="I1841" i="11"/>
  <c r="I1840" i="11"/>
  <c r="AG1840" i="11" s="1"/>
  <c r="I1839" i="11"/>
  <c r="AG1839" i="11" s="1"/>
  <c r="I1838" i="11"/>
  <c r="I1837" i="11"/>
  <c r="AG1837" i="11" s="1"/>
  <c r="I1836" i="11"/>
  <c r="AG1836" i="11" s="1"/>
  <c r="I1835" i="11"/>
  <c r="I1834" i="11"/>
  <c r="AG1834" i="11" s="1"/>
  <c r="I1833" i="11"/>
  <c r="I1832" i="11"/>
  <c r="AG1832" i="11" s="1"/>
  <c r="I1831" i="11"/>
  <c r="AG1831" i="11" s="1"/>
  <c r="I1830" i="11"/>
  <c r="I1829" i="11"/>
  <c r="AG1829" i="11" s="1"/>
  <c r="I1828" i="11"/>
  <c r="I1827" i="11"/>
  <c r="I1826" i="11"/>
  <c r="AG1826" i="11" s="1"/>
  <c r="I1825" i="11"/>
  <c r="AG1825" i="11" s="1"/>
  <c r="I1824" i="11"/>
  <c r="AG1824" i="11" s="1"/>
  <c r="I1823" i="11"/>
  <c r="AG1823" i="11" s="1"/>
  <c r="I1822" i="11"/>
  <c r="I1821" i="11"/>
  <c r="AG1821" i="11" s="1"/>
  <c r="I1820" i="11"/>
  <c r="AG1820" i="11" s="1"/>
  <c r="I1819" i="11"/>
  <c r="I1818" i="11"/>
  <c r="AG1818" i="11" s="1"/>
  <c r="I1817" i="11"/>
  <c r="AG1817" i="11" s="1"/>
  <c r="I1816" i="11"/>
  <c r="AG1816" i="11" s="1"/>
  <c r="I1815" i="11"/>
  <c r="AG1815" i="11" s="1"/>
  <c r="I1814" i="11"/>
  <c r="I1813" i="11"/>
  <c r="AG1813" i="11" s="1"/>
  <c r="I1812" i="11"/>
  <c r="AG1812" i="11" s="1"/>
  <c r="I1811" i="11"/>
  <c r="I1810" i="11"/>
  <c r="AG1810" i="11" s="1"/>
  <c r="I1809" i="11"/>
  <c r="I1808" i="11"/>
  <c r="AG1808" i="11" s="1"/>
  <c r="I1807" i="11"/>
  <c r="AG1807" i="11" s="1"/>
  <c r="I1806" i="11"/>
  <c r="I1805" i="11"/>
  <c r="AG1805" i="11" s="1"/>
  <c r="I1804" i="11"/>
  <c r="I1803" i="11"/>
  <c r="I1802" i="11"/>
  <c r="AG1802" i="11" s="1"/>
  <c r="I1801" i="11"/>
  <c r="AG1801" i="11" s="1"/>
  <c r="I1800" i="11"/>
  <c r="AG1800" i="11" s="1"/>
  <c r="I1799" i="11"/>
  <c r="AG1799" i="11" s="1"/>
  <c r="I1798" i="11"/>
  <c r="I1797" i="11"/>
  <c r="AG1797" i="11" s="1"/>
  <c r="I1796" i="11"/>
  <c r="AG1796" i="11" s="1"/>
  <c r="I1795" i="11"/>
  <c r="I1794" i="11"/>
  <c r="AG1794" i="11" s="1"/>
  <c r="I1793" i="11"/>
  <c r="AG1793" i="11" s="1"/>
  <c r="I1792" i="11"/>
  <c r="AG1792" i="11" s="1"/>
  <c r="I1791" i="11"/>
  <c r="AG1791" i="11" s="1"/>
  <c r="I1790" i="11"/>
  <c r="I1789" i="11"/>
  <c r="AG1789" i="11" s="1"/>
  <c r="I1788" i="11"/>
  <c r="AG1788" i="11" s="1"/>
  <c r="I1787" i="11"/>
  <c r="I1786" i="11"/>
  <c r="AG1786" i="11" s="1"/>
  <c r="I1785" i="11"/>
  <c r="AG1785" i="11" s="1"/>
  <c r="I1784" i="11"/>
  <c r="AG1784" i="11" s="1"/>
  <c r="I1783" i="11"/>
  <c r="AG1783" i="11" s="1"/>
  <c r="I1782" i="11"/>
  <c r="I1781" i="11"/>
  <c r="AG1781" i="11" s="1"/>
  <c r="I1780" i="11"/>
  <c r="AG1780" i="11" s="1"/>
  <c r="I1779" i="11"/>
  <c r="I1778" i="11"/>
  <c r="AG1778" i="11" s="1"/>
  <c r="I1777" i="11"/>
  <c r="I1776" i="11"/>
  <c r="AG1776" i="11" s="1"/>
  <c r="I1775" i="11"/>
  <c r="AG1775" i="11" s="1"/>
  <c r="I1774" i="11"/>
  <c r="I1773" i="11"/>
  <c r="AG1773" i="11" s="1"/>
  <c r="I1772" i="11"/>
  <c r="AG1772" i="11" s="1"/>
  <c r="I1771" i="11"/>
  <c r="I1770" i="11"/>
  <c r="AG1770" i="11" s="1"/>
  <c r="I1769" i="11"/>
  <c r="AG1769" i="11" s="1"/>
  <c r="I1768" i="11"/>
  <c r="AG1768" i="11" s="1"/>
  <c r="I1767" i="11"/>
  <c r="AG1767" i="11" s="1"/>
  <c r="I1766" i="11"/>
  <c r="I1765" i="11"/>
  <c r="AG1765" i="11" s="1"/>
  <c r="I1764" i="11"/>
  <c r="AG1764" i="11" s="1"/>
  <c r="I1763" i="11"/>
  <c r="I1762" i="11"/>
  <c r="AG1762" i="11" s="1"/>
  <c r="I1761" i="11"/>
  <c r="AG1761" i="11" s="1"/>
  <c r="I1760" i="11"/>
  <c r="AG1760" i="11" s="1"/>
  <c r="I1759" i="11"/>
  <c r="AG1759" i="11" s="1"/>
  <c r="I1758" i="11"/>
  <c r="I1757" i="11"/>
  <c r="AG1757" i="11" s="1"/>
  <c r="I1756" i="11"/>
  <c r="AG1756" i="11" s="1"/>
  <c r="I1755" i="11"/>
  <c r="I1754" i="11"/>
  <c r="AG1754" i="11" s="1"/>
  <c r="I1753" i="11"/>
  <c r="AG1753" i="11" s="1"/>
  <c r="I1752" i="11"/>
  <c r="AG1752" i="11" s="1"/>
  <c r="I1751" i="11"/>
  <c r="AG1751" i="11" s="1"/>
  <c r="I1750" i="11"/>
  <c r="I1749" i="11"/>
  <c r="AG1749" i="11" s="1"/>
  <c r="I1748" i="11"/>
  <c r="AG1748" i="11" s="1"/>
  <c r="I1747" i="11"/>
  <c r="I1746" i="11"/>
  <c r="AG1746" i="11" s="1"/>
  <c r="I1745" i="11"/>
  <c r="I1744" i="11"/>
  <c r="AG1744" i="11" s="1"/>
  <c r="I1743" i="11"/>
  <c r="AG1743" i="11" s="1"/>
  <c r="I1742" i="11"/>
  <c r="I1741" i="11"/>
  <c r="AG1741" i="11" s="1"/>
  <c r="I1740" i="11"/>
  <c r="AG1740" i="11" s="1"/>
  <c r="I1739" i="11"/>
  <c r="I1738" i="11"/>
  <c r="AG1738" i="11" s="1"/>
  <c r="I1737" i="11"/>
  <c r="AG1737" i="11" s="1"/>
  <c r="I1736" i="11"/>
  <c r="AG1736" i="11" s="1"/>
  <c r="I1735" i="11"/>
  <c r="AG1735" i="11" s="1"/>
  <c r="I1734" i="11"/>
  <c r="I1733" i="11"/>
  <c r="AG1733" i="11" s="1"/>
  <c r="I1732" i="11"/>
  <c r="AG1732" i="11" s="1"/>
  <c r="I1731" i="11"/>
  <c r="I1730" i="11"/>
  <c r="AG1730" i="11" s="1"/>
  <c r="I1729" i="11"/>
  <c r="I1728" i="11"/>
  <c r="AG1728" i="11" s="1"/>
  <c r="I1727" i="11"/>
  <c r="AG1727" i="11" s="1"/>
  <c r="I1726" i="11"/>
  <c r="I1725" i="11"/>
  <c r="AG1725" i="11" s="1"/>
  <c r="I1724" i="11"/>
  <c r="I1723" i="11"/>
  <c r="I1722" i="11"/>
  <c r="AG1722" i="11" s="1"/>
  <c r="I1721" i="11"/>
  <c r="I1720" i="11"/>
  <c r="AG1720" i="11" s="1"/>
  <c r="I1719" i="11"/>
  <c r="AG1719" i="11" s="1"/>
  <c r="I1718" i="11"/>
  <c r="I1717" i="11"/>
  <c r="AG1717" i="11" s="1"/>
  <c r="I1716" i="11"/>
  <c r="AG1716" i="11" s="1"/>
  <c r="I1715" i="11"/>
  <c r="I1714" i="11"/>
  <c r="AG1714" i="11" s="1"/>
  <c r="I1713" i="11"/>
  <c r="I1712" i="11"/>
  <c r="AG1712" i="11" s="1"/>
  <c r="I1711" i="11"/>
  <c r="AG1711" i="11" s="1"/>
  <c r="I1710" i="11"/>
  <c r="I1709" i="11"/>
  <c r="AG1709" i="11" s="1"/>
  <c r="I1708" i="11"/>
  <c r="AG1708" i="11" s="1"/>
  <c r="I1707" i="11"/>
  <c r="I1706" i="11"/>
  <c r="AG1706" i="11" s="1"/>
  <c r="I1705" i="11"/>
  <c r="AG1705" i="11" s="1"/>
  <c r="I1704" i="11"/>
  <c r="AG1704" i="11" s="1"/>
  <c r="I1703" i="11"/>
  <c r="AG1703" i="11" s="1"/>
  <c r="I1702" i="11"/>
  <c r="I1701" i="11"/>
  <c r="AG1701" i="11" s="1"/>
  <c r="I1700" i="11"/>
  <c r="I1699" i="11"/>
  <c r="I1698" i="11"/>
  <c r="AG1698" i="11" s="1"/>
  <c r="I1697" i="11"/>
  <c r="AG1697" i="11" s="1"/>
  <c r="I1696" i="11"/>
  <c r="AG1696" i="11" s="1"/>
  <c r="I1695" i="11"/>
  <c r="AG1695" i="11" s="1"/>
  <c r="I1694" i="11"/>
  <c r="I1693" i="11"/>
  <c r="AG1693" i="11" s="1"/>
  <c r="I1692" i="11"/>
  <c r="AG1692" i="11" s="1"/>
  <c r="I1691" i="11"/>
  <c r="I1690" i="11"/>
  <c r="AG1690" i="11" s="1"/>
  <c r="I1689" i="11"/>
  <c r="I1688" i="11"/>
  <c r="AG1688" i="11" s="1"/>
  <c r="I1687" i="11"/>
  <c r="AG1687" i="11" s="1"/>
  <c r="I1686" i="11"/>
  <c r="I1685" i="11"/>
  <c r="AG1685" i="11" s="1"/>
  <c r="I1684" i="11"/>
  <c r="AG1684" i="11" s="1"/>
  <c r="I1683" i="11"/>
  <c r="I1682" i="11"/>
  <c r="AG1682" i="11" s="1"/>
  <c r="I1681" i="11"/>
  <c r="AG1681" i="11" s="1"/>
  <c r="I1680" i="11"/>
  <c r="AG1680" i="11" s="1"/>
  <c r="I1679" i="11"/>
  <c r="AG1679" i="11" s="1"/>
  <c r="I1678" i="11"/>
  <c r="I1677" i="11"/>
  <c r="AG1677" i="11" s="1"/>
  <c r="I1676" i="11"/>
  <c r="I1675" i="11"/>
  <c r="I1674" i="11"/>
  <c r="AG1674" i="11" s="1"/>
  <c r="I1673" i="11"/>
  <c r="AG1673" i="11" s="1"/>
  <c r="I1672" i="11"/>
  <c r="AG1672" i="11" s="1"/>
  <c r="I1671" i="11"/>
  <c r="AG1671" i="11" s="1"/>
  <c r="I1670" i="11"/>
  <c r="I1669" i="11"/>
  <c r="AG1669" i="11" s="1"/>
  <c r="I1668" i="11"/>
  <c r="AG1668" i="11" s="1"/>
  <c r="I1667" i="11"/>
  <c r="I1666" i="11"/>
  <c r="AG1666" i="11" s="1"/>
  <c r="I1665" i="11"/>
  <c r="AG1665" i="11" s="1"/>
  <c r="I1664" i="11"/>
  <c r="AG1664" i="11" s="1"/>
  <c r="I1663" i="11"/>
  <c r="AG1663" i="11" s="1"/>
  <c r="I1662" i="11"/>
  <c r="I1661" i="11"/>
  <c r="AG1661" i="11" s="1"/>
  <c r="I1660" i="11"/>
  <c r="AG1660" i="11" s="1"/>
  <c r="I1659" i="11"/>
  <c r="I1658" i="11"/>
  <c r="AG1658" i="11" s="1"/>
  <c r="I1657" i="11"/>
  <c r="I1656" i="11"/>
  <c r="AG1656" i="11" s="1"/>
  <c r="I1655" i="11"/>
  <c r="AG1655" i="11" s="1"/>
  <c r="I1654" i="11"/>
  <c r="I1653" i="11"/>
  <c r="AG1653" i="11" s="1"/>
  <c r="I1652" i="11"/>
  <c r="AG1652" i="11" s="1"/>
  <c r="I1651" i="11"/>
  <c r="I1650" i="11"/>
  <c r="AG1650" i="11" s="1"/>
  <c r="I1649" i="11"/>
  <c r="AG1649" i="11" s="1"/>
  <c r="I1648" i="11"/>
  <c r="AG1648" i="11" s="1"/>
  <c r="I1647" i="11"/>
  <c r="AG1647" i="11" s="1"/>
  <c r="I1646" i="11"/>
  <c r="I1645" i="11"/>
  <c r="AG1645" i="11" s="1"/>
  <c r="I1644" i="11"/>
  <c r="AG1644" i="11" s="1"/>
  <c r="I1643" i="11"/>
  <c r="I1642" i="11"/>
  <c r="AG1642" i="11" s="1"/>
  <c r="I1641" i="11"/>
  <c r="AG1641" i="11" s="1"/>
  <c r="I1640" i="11"/>
  <c r="AG1640" i="11" s="1"/>
  <c r="I1639" i="11"/>
  <c r="AG1639" i="11" s="1"/>
  <c r="I1638" i="11"/>
  <c r="I1637" i="11"/>
  <c r="AG1637" i="11" s="1"/>
  <c r="I1636" i="11"/>
  <c r="AG1636" i="11" s="1"/>
  <c r="I1635" i="11"/>
  <c r="I1634" i="11"/>
  <c r="AG1634" i="11" s="1"/>
  <c r="I1633" i="11"/>
  <c r="AG1633" i="11" s="1"/>
  <c r="I1632" i="11"/>
  <c r="AG1632" i="11" s="1"/>
  <c r="I1631" i="11"/>
  <c r="AG1631" i="11" s="1"/>
  <c r="I1630" i="11"/>
  <c r="I1629" i="11"/>
  <c r="AG1629" i="11" s="1"/>
  <c r="I1628" i="11"/>
  <c r="AG1628" i="11" s="1"/>
  <c r="I1627" i="11"/>
  <c r="I1626" i="11"/>
  <c r="AG1626" i="11" s="1"/>
  <c r="I1625" i="11"/>
  <c r="I1624" i="11"/>
  <c r="AG1624" i="11" s="1"/>
  <c r="I1623" i="11"/>
  <c r="AG1623" i="11" s="1"/>
  <c r="I1622" i="11"/>
  <c r="I1621" i="11"/>
  <c r="AG1621" i="11" s="1"/>
  <c r="I1620" i="11"/>
  <c r="AG1620" i="11" s="1"/>
  <c r="I1619" i="11"/>
  <c r="I1618" i="11"/>
  <c r="AG1618" i="11" s="1"/>
  <c r="I1617" i="11"/>
  <c r="AG1617" i="11" s="1"/>
  <c r="I1616" i="11"/>
  <c r="AG1616" i="11" s="1"/>
  <c r="I1615" i="11"/>
  <c r="AG1615" i="11" s="1"/>
  <c r="I1614" i="11"/>
  <c r="I1613" i="11"/>
  <c r="AG1613" i="11" s="1"/>
  <c r="I1612" i="11"/>
  <c r="AG1612" i="11" s="1"/>
  <c r="I1611" i="11"/>
  <c r="I1610" i="11"/>
  <c r="AG1610" i="11" s="1"/>
  <c r="I1609" i="11"/>
  <c r="I1608" i="11"/>
  <c r="AG1608" i="11" s="1"/>
  <c r="I1607" i="11"/>
  <c r="AG1607" i="11" s="1"/>
  <c r="I1606" i="11"/>
  <c r="I1605" i="11"/>
  <c r="AG1605" i="11" s="1"/>
  <c r="I1604" i="11"/>
  <c r="AG1604" i="11" s="1"/>
  <c r="I1603" i="11"/>
  <c r="I1602" i="11"/>
  <c r="AG1602" i="11" s="1"/>
  <c r="I1601" i="11"/>
  <c r="I1600" i="11"/>
  <c r="AG1600" i="11" s="1"/>
  <c r="I1599" i="11"/>
  <c r="AG1599" i="11" s="1"/>
  <c r="I1598" i="11"/>
  <c r="I1597" i="11"/>
  <c r="AG1597" i="11" s="1"/>
  <c r="I1596" i="11"/>
  <c r="I1595" i="11"/>
  <c r="I1594" i="11"/>
  <c r="AG1594" i="11" s="1"/>
  <c r="I1593" i="11"/>
  <c r="I1592" i="11"/>
  <c r="AG1592" i="11" s="1"/>
  <c r="I1591" i="11"/>
  <c r="AG1591" i="11" s="1"/>
  <c r="I1590" i="11"/>
  <c r="I1589" i="11"/>
  <c r="AG1589" i="11" s="1"/>
  <c r="I1588" i="11"/>
  <c r="AG1588" i="11" s="1"/>
  <c r="I1587" i="11"/>
  <c r="I1586" i="11"/>
  <c r="AG1586" i="11" s="1"/>
  <c r="I1585" i="11"/>
  <c r="AG1585" i="11" s="1"/>
  <c r="I1584" i="11"/>
  <c r="AG1584" i="11" s="1"/>
  <c r="I1583" i="11"/>
  <c r="AG1583" i="11" s="1"/>
  <c r="I1582" i="11"/>
  <c r="I1581" i="11"/>
  <c r="AG1581" i="11" s="1"/>
  <c r="I1580" i="11"/>
  <c r="AG1580" i="11" s="1"/>
  <c r="I1579" i="11"/>
  <c r="I1578" i="11"/>
  <c r="AG1578" i="11" s="1"/>
  <c r="I1577" i="11"/>
  <c r="AG1577" i="11" s="1"/>
  <c r="I1576" i="11"/>
  <c r="AG1576" i="11" s="1"/>
  <c r="I1575" i="11"/>
  <c r="AG1575" i="11" s="1"/>
  <c r="I1574" i="11"/>
  <c r="I1573" i="11"/>
  <c r="AG1573" i="11" s="1"/>
  <c r="I1572" i="11"/>
  <c r="I1571" i="11"/>
  <c r="I1570" i="11"/>
  <c r="AG1570" i="11" s="1"/>
  <c r="I1569" i="11"/>
  <c r="AG1569" i="11" s="1"/>
  <c r="I1568" i="11"/>
  <c r="AG1568" i="11" s="1"/>
  <c r="I1567" i="11"/>
  <c r="AG1567" i="11" s="1"/>
  <c r="I1566" i="11"/>
  <c r="I1565" i="11"/>
  <c r="AG1565" i="11" s="1"/>
  <c r="I1564" i="11"/>
  <c r="AG1564" i="11" s="1"/>
  <c r="I1563" i="11"/>
  <c r="I1562" i="11"/>
  <c r="AG1562" i="11" s="1"/>
  <c r="I1561" i="11"/>
  <c r="I1560" i="11"/>
  <c r="AG1560" i="11" s="1"/>
  <c r="I1559" i="11"/>
  <c r="AG1559" i="11" s="1"/>
  <c r="I1558" i="11"/>
  <c r="I1557" i="11"/>
  <c r="AG1557" i="11" s="1"/>
  <c r="I1556" i="11"/>
  <c r="AG1556" i="11" s="1"/>
  <c r="I1555" i="11"/>
  <c r="I1554" i="11"/>
  <c r="AG1554" i="11" s="1"/>
  <c r="I1553" i="11"/>
  <c r="AG1553" i="11" s="1"/>
  <c r="I1552" i="11"/>
  <c r="AG1552" i="11" s="1"/>
  <c r="I1551" i="11"/>
  <c r="AG1551" i="11" s="1"/>
  <c r="I1550" i="11"/>
  <c r="I1549" i="11"/>
  <c r="AG1549" i="11" s="1"/>
  <c r="I1548" i="11"/>
  <c r="I1547" i="11"/>
  <c r="I1546" i="11"/>
  <c r="AG1546" i="11" s="1"/>
  <c r="I1545" i="11"/>
  <c r="AG1545" i="11" s="1"/>
  <c r="I1544" i="11"/>
  <c r="AG1544" i="11" s="1"/>
  <c r="I1543" i="11"/>
  <c r="AG1543" i="11" s="1"/>
  <c r="I1542" i="11"/>
  <c r="I1541" i="11"/>
  <c r="AG1541" i="11" s="1"/>
  <c r="I1540" i="11"/>
  <c r="AG1540" i="11" s="1"/>
  <c r="I1539" i="11"/>
  <c r="I1538" i="11"/>
  <c r="AG1538" i="11" s="1"/>
  <c r="I1537" i="11"/>
  <c r="AG1537" i="11" s="1"/>
  <c r="I1536" i="11"/>
  <c r="AG1536" i="11" s="1"/>
  <c r="I1535" i="11"/>
  <c r="AG1535" i="11" s="1"/>
  <c r="I1534" i="11"/>
  <c r="I1533" i="11"/>
  <c r="AG1533" i="11" s="1"/>
  <c r="I1532" i="11"/>
  <c r="AG1532" i="11" s="1"/>
  <c r="I1531" i="11"/>
  <c r="I1530" i="11"/>
  <c r="AG1530" i="11" s="1"/>
  <c r="I1529" i="11"/>
  <c r="I1528" i="11"/>
  <c r="AG1528" i="11" s="1"/>
  <c r="I1527" i="11"/>
  <c r="AG1527" i="11" s="1"/>
  <c r="I1526" i="11"/>
  <c r="I1525" i="11"/>
  <c r="AG1525" i="11" s="1"/>
  <c r="I1524" i="11"/>
  <c r="AG1524" i="11" s="1"/>
  <c r="I1523" i="11"/>
  <c r="I1522" i="11"/>
  <c r="AG1522" i="11" s="1"/>
  <c r="I1521" i="11"/>
  <c r="AG1521" i="11" s="1"/>
  <c r="I1520" i="11"/>
  <c r="AG1520" i="11" s="1"/>
  <c r="I1519" i="11"/>
  <c r="AG1519" i="11" s="1"/>
  <c r="I1518" i="11"/>
  <c r="I1517" i="11"/>
  <c r="AG1517" i="11" s="1"/>
  <c r="I1516" i="11"/>
  <c r="AG1516" i="11" s="1"/>
  <c r="I1515" i="11"/>
  <c r="I1514" i="11"/>
  <c r="AG1514" i="11" s="1"/>
  <c r="I1513" i="11"/>
  <c r="AG1513" i="11" s="1"/>
  <c r="I1512" i="11"/>
  <c r="AG1512" i="11" s="1"/>
  <c r="I1511" i="11"/>
  <c r="AG1511" i="11" s="1"/>
  <c r="I1510" i="11"/>
  <c r="I1509" i="11"/>
  <c r="AG1509" i="11" s="1"/>
  <c r="I1508" i="11"/>
  <c r="AG1508" i="11" s="1"/>
  <c r="I1507" i="11"/>
  <c r="I1506" i="11"/>
  <c r="AG1506" i="11" s="1"/>
  <c r="I1505" i="11"/>
  <c r="AG1505" i="11" s="1"/>
  <c r="I1504" i="11"/>
  <c r="AG1504" i="11" s="1"/>
  <c r="I1503" i="11"/>
  <c r="AG1503" i="11" s="1"/>
  <c r="I1502" i="11"/>
  <c r="I1501" i="11"/>
  <c r="AG1501" i="11" s="1"/>
  <c r="I1500" i="11"/>
  <c r="AG1500" i="11" s="1"/>
  <c r="I1499" i="11"/>
  <c r="I1498" i="11"/>
  <c r="AG1498" i="11" s="1"/>
  <c r="I1497" i="11"/>
  <c r="I1496" i="11"/>
  <c r="AG1496" i="11" s="1"/>
  <c r="I1495" i="11"/>
  <c r="AG1495" i="11" s="1"/>
  <c r="I1494" i="11"/>
  <c r="I1493" i="11"/>
  <c r="AG1493" i="11" s="1"/>
  <c r="I1492" i="11"/>
  <c r="AG1492" i="11" s="1"/>
  <c r="I1491" i="11"/>
  <c r="I1490" i="11"/>
  <c r="AG1490" i="11" s="1"/>
  <c r="I1489" i="11"/>
  <c r="AG1489" i="11" s="1"/>
  <c r="I1488" i="11"/>
  <c r="AG1488" i="11" s="1"/>
  <c r="I1487" i="11"/>
  <c r="AG1487" i="11" s="1"/>
  <c r="I1486" i="11"/>
  <c r="I1485" i="11"/>
  <c r="AG1485" i="11" s="1"/>
  <c r="I1484" i="11"/>
  <c r="AG1484" i="11" s="1"/>
  <c r="I1483" i="11"/>
  <c r="I1482" i="11"/>
  <c r="AG1482" i="11" s="1"/>
  <c r="I1481" i="11"/>
  <c r="AG1481" i="11" s="1"/>
  <c r="I1480" i="11"/>
  <c r="AG1480" i="11" s="1"/>
  <c r="I1479" i="11"/>
  <c r="AG1479" i="11" s="1"/>
  <c r="I1478" i="11"/>
  <c r="I1477" i="11"/>
  <c r="AG1477" i="11" s="1"/>
  <c r="I1476" i="11"/>
  <c r="AG1476" i="11" s="1"/>
  <c r="I1475" i="11"/>
  <c r="I1474" i="11"/>
  <c r="AG1474" i="11" s="1"/>
  <c r="I1473" i="11"/>
  <c r="I1472" i="11"/>
  <c r="AG1472" i="11" s="1"/>
  <c r="I1471" i="11"/>
  <c r="AG1471" i="11" s="1"/>
  <c r="I1470" i="11"/>
  <c r="I1469" i="11"/>
  <c r="AG1469" i="11" s="1"/>
  <c r="I1468" i="11"/>
  <c r="I1467" i="11"/>
  <c r="I1466" i="11"/>
  <c r="AG1466" i="11" s="1"/>
  <c r="I1465" i="11"/>
  <c r="AG1465" i="11" s="1"/>
  <c r="I1464" i="11"/>
  <c r="AG1464" i="11" s="1"/>
  <c r="I1463" i="11"/>
  <c r="AG1463" i="11" s="1"/>
  <c r="I1462" i="11"/>
  <c r="I1461" i="11"/>
  <c r="AG1461" i="11" s="1"/>
  <c r="I1460" i="11"/>
  <c r="AG1460" i="11" s="1"/>
  <c r="I1459" i="11"/>
  <c r="I1458" i="11"/>
  <c r="AG1458" i="11" s="1"/>
  <c r="I1457" i="11"/>
  <c r="AG1457" i="11" s="1"/>
  <c r="I1456" i="11"/>
  <c r="AG1456" i="11" s="1"/>
  <c r="I1455" i="11"/>
  <c r="AG1455" i="11" s="1"/>
  <c r="I1454" i="11"/>
  <c r="I1453" i="11"/>
  <c r="AG1453" i="11" s="1"/>
  <c r="I1452" i="11"/>
  <c r="AG1452" i="11" s="1"/>
  <c r="I1451" i="11"/>
  <c r="I1450" i="11"/>
  <c r="AG1450" i="11" s="1"/>
  <c r="I1449" i="11"/>
  <c r="AG1449" i="11" s="1"/>
  <c r="I1448" i="11"/>
  <c r="AG1448" i="11" s="1"/>
  <c r="I1447" i="11"/>
  <c r="AG1447" i="11" s="1"/>
  <c r="I1446" i="11"/>
  <c r="I1445" i="11"/>
  <c r="AG1445" i="11" s="1"/>
  <c r="I1444" i="11"/>
  <c r="I1443" i="11"/>
  <c r="I1442" i="11"/>
  <c r="AG1442" i="11" s="1"/>
  <c r="I1441" i="11"/>
  <c r="AG1441" i="11" s="1"/>
  <c r="I1440" i="11"/>
  <c r="AG1440" i="11" s="1"/>
  <c r="I1439" i="11"/>
  <c r="AG1439" i="11" s="1"/>
  <c r="I1438" i="11"/>
  <c r="I1437" i="11"/>
  <c r="AG1437" i="11" s="1"/>
  <c r="I1436" i="11"/>
  <c r="AG1436" i="11" s="1"/>
  <c r="I1435" i="11"/>
  <c r="I1434" i="11"/>
  <c r="AG1434" i="11" s="1"/>
  <c r="I1433" i="11"/>
  <c r="I1432" i="11"/>
  <c r="AG1432" i="11" s="1"/>
  <c r="I1431" i="11"/>
  <c r="AG1431" i="11" s="1"/>
  <c r="I1430" i="11"/>
  <c r="I1429" i="11"/>
  <c r="AG1429" i="11" s="1"/>
  <c r="I1428" i="11"/>
  <c r="AG1428" i="11" s="1"/>
  <c r="I1427" i="11"/>
  <c r="I1426" i="11"/>
  <c r="AG1426" i="11" s="1"/>
  <c r="I1425" i="11"/>
  <c r="AG1425" i="11" s="1"/>
  <c r="I1424" i="11"/>
  <c r="AG1424" i="11" s="1"/>
  <c r="I1423" i="11"/>
  <c r="AG1423" i="11" s="1"/>
  <c r="I1422" i="11"/>
  <c r="I1421" i="11"/>
  <c r="AG1421" i="11" s="1"/>
  <c r="I1420" i="11"/>
  <c r="I1419" i="11"/>
  <c r="I1418" i="11"/>
  <c r="AG1418" i="11" s="1"/>
  <c r="I1417" i="11"/>
  <c r="AG1417" i="11" s="1"/>
  <c r="I1416" i="11"/>
  <c r="AG1416" i="11" s="1"/>
  <c r="I1415" i="11"/>
  <c r="I1414" i="11"/>
  <c r="I1413" i="11"/>
  <c r="AG1413" i="11" s="1"/>
  <c r="I1412" i="11"/>
  <c r="AG1412" i="11" s="1"/>
  <c r="I1411" i="11"/>
  <c r="I1410" i="11"/>
  <c r="AG1410" i="11" s="1"/>
  <c r="I1409" i="11"/>
  <c r="AG1409" i="11" s="1"/>
  <c r="I1408" i="11"/>
  <c r="AG1408" i="11" s="1"/>
  <c r="I1407" i="11"/>
  <c r="AG1407" i="11" s="1"/>
  <c r="I1406" i="11"/>
  <c r="I1405" i="11"/>
  <c r="AG1405" i="11" s="1"/>
  <c r="I1404" i="11"/>
  <c r="AG1404" i="11" s="1"/>
  <c r="I1403" i="11"/>
  <c r="I1402" i="11"/>
  <c r="AG1402" i="11" s="1"/>
  <c r="I1401" i="11"/>
  <c r="AG1401" i="11" s="1"/>
  <c r="I1400" i="11"/>
  <c r="AG1400" i="11" s="1"/>
  <c r="I1399" i="11"/>
  <c r="AG1399" i="11" s="1"/>
  <c r="I1398" i="11"/>
  <c r="I1397" i="11"/>
  <c r="AG1397" i="11" s="1"/>
  <c r="I1396" i="11"/>
  <c r="AG1396" i="11" s="1"/>
  <c r="I1395" i="11"/>
  <c r="I1394" i="11"/>
  <c r="AG1394" i="11" s="1"/>
  <c r="I1393" i="11"/>
  <c r="AG1393" i="11" s="1"/>
  <c r="I1392" i="11"/>
  <c r="AG1392" i="11" s="1"/>
  <c r="I1391" i="11"/>
  <c r="AG1391" i="11" s="1"/>
  <c r="I1390" i="11"/>
  <c r="I1389" i="11"/>
  <c r="AG1389" i="11" s="1"/>
  <c r="I1388" i="11"/>
  <c r="AG1388" i="11" s="1"/>
  <c r="I1387" i="11"/>
  <c r="I1386" i="11"/>
  <c r="AG1386" i="11" s="1"/>
  <c r="I1385" i="11"/>
  <c r="AG1385" i="11" s="1"/>
  <c r="I1384" i="11"/>
  <c r="AG1384" i="11" s="1"/>
  <c r="I1383" i="11"/>
  <c r="AG1383" i="11" s="1"/>
  <c r="I1382" i="11"/>
  <c r="I1381" i="11"/>
  <c r="AG1381" i="11" s="1"/>
  <c r="I1380" i="11"/>
  <c r="AG1380" i="11" s="1"/>
  <c r="I1379" i="11"/>
  <c r="I1378" i="11"/>
  <c r="AG1378" i="11" s="1"/>
  <c r="I1377" i="11"/>
  <c r="AG1377" i="11" s="1"/>
  <c r="I1376" i="11"/>
  <c r="AG1376" i="11" s="1"/>
  <c r="I1375" i="11"/>
  <c r="AG1375" i="11" s="1"/>
  <c r="I1374" i="11"/>
  <c r="I1373" i="11"/>
  <c r="AG1373" i="11" s="1"/>
  <c r="I1372" i="11"/>
  <c r="AG1372" i="11" s="1"/>
  <c r="I1371" i="11"/>
  <c r="I1370" i="11"/>
  <c r="AG1370" i="11" s="1"/>
  <c r="I1369" i="11"/>
  <c r="I1368" i="11"/>
  <c r="AG1368" i="11" s="1"/>
  <c r="I1367" i="11"/>
  <c r="AG1367" i="11" s="1"/>
  <c r="I1366" i="11"/>
  <c r="I1365" i="11"/>
  <c r="AG1365" i="11" s="1"/>
  <c r="I1364" i="11"/>
  <c r="AG1364" i="11" s="1"/>
  <c r="I1363" i="11"/>
  <c r="I1362" i="11"/>
  <c r="AG1362" i="11" s="1"/>
  <c r="I1361" i="11"/>
  <c r="AG1361" i="11" s="1"/>
  <c r="I1360" i="11"/>
  <c r="AG1360" i="11" s="1"/>
  <c r="I1359" i="11"/>
  <c r="AG1359" i="11" s="1"/>
  <c r="I1358" i="11"/>
  <c r="I1357" i="11"/>
  <c r="AG1357" i="11" s="1"/>
  <c r="I1356" i="11"/>
  <c r="AG1356" i="11" s="1"/>
  <c r="I1355" i="11"/>
  <c r="I1354" i="11"/>
  <c r="AG1354" i="11" s="1"/>
  <c r="I1353" i="11"/>
  <c r="AG1353" i="11" s="1"/>
  <c r="I1352" i="11"/>
  <c r="AG1352" i="11" s="1"/>
  <c r="I1351" i="11"/>
  <c r="AG1351" i="11" s="1"/>
  <c r="I1350" i="11"/>
  <c r="I1349" i="11"/>
  <c r="AG1349" i="11" s="1"/>
  <c r="I1348" i="11"/>
  <c r="AG1348" i="11" s="1"/>
  <c r="I1347" i="11"/>
  <c r="I1346" i="11"/>
  <c r="AG1346" i="11" s="1"/>
  <c r="I1345" i="11"/>
  <c r="I1344" i="11"/>
  <c r="AG1344" i="11" s="1"/>
  <c r="I1343" i="11"/>
  <c r="I1342" i="11"/>
  <c r="I1341" i="11"/>
  <c r="AG1341" i="11" s="1"/>
  <c r="I1340" i="11"/>
  <c r="I1339" i="11"/>
  <c r="I1338" i="11"/>
  <c r="AG1338" i="11" s="1"/>
  <c r="I1337" i="11"/>
  <c r="AG1337" i="11" s="1"/>
  <c r="I1336" i="11"/>
  <c r="AG1336" i="11" s="1"/>
  <c r="I1335" i="11"/>
  <c r="AG1335" i="11" s="1"/>
  <c r="I1334" i="11"/>
  <c r="I1333" i="11"/>
  <c r="AG1333" i="11" s="1"/>
  <c r="I1332" i="11"/>
  <c r="AG1332" i="11" s="1"/>
  <c r="I1331" i="11"/>
  <c r="I1330" i="11"/>
  <c r="AG1330" i="11" s="1"/>
  <c r="I1329" i="11"/>
  <c r="AG1329" i="11" s="1"/>
  <c r="I1328" i="11"/>
  <c r="AG1328" i="11" s="1"/>
  <c r="I1327" i="11"/>
  <c r="AG1327" i="11" s="1"/>
  <c r="I1326" i="11"/>
  <c r="I1325" i="11"/>
  <c r="AG1325" i="11" s="1"/>
  <c r="I1324" i="11"/>
  <c r="AG1324" i="11" s="1"/>
  <c r="I1323" i="11"/>
  <c r="I1322" i="11"/>
  <c r="AG1322" i="11" s="1"/>
  <c r="I1321" i="11"/>
  <c r="AG1321" i="11" s="1"/>
  <c r="I1320" i="11"/>
  <c r="AG1320" i="11" s="1"/>
  <c r="I1319" i="11"/>
  <c r="AG1319" i="11" s="1"/>
  <c r="I1318" i="11"/>
  <c r="I1317" i="11"/>
  <c r="AG1317" i="11" s="1"/>
  <c r="I1316" i="11"/>
  <c r="I1315" i="11"/>
  <c r="I1314" i="11"/>
  <c r="AG1314" i="11" s="1"/>
  <c r="I1313" i="11"/>
  <c r="AG1313" i="11" s="1"/>
  <c r="I1312" i="11"/>
  <c r="AG1312" i="11" s="1"/>
  <c r="I1311" i="11"/>
  <c r="AG1311" i="11" s="1"/>
  <c r="I1310" i="11"/>
  <c r="I1309" i="11"/>
  <c r="AG1309" i="11" s="1"/>
  <c r="I1308" i="11"/>
  <c r="AG1308" i="11" s="1"/>
  <c r="I1307" i="11"/>
  <c r="I1306" i="11"/>
  <c r="AG1306" i="11" s="1"/>
  <c r="I1305" i="11"/>
  <c r="I1304" i="11"/>
  <c r="AG1304" i="11" s="1"/>
  <c r="I1303" i="11"/>
  <c r="AG1303" i="11" s="1"/>
  <c r="I1302" i="11"/>
  <c r="I1301" i="11"/>
  <c r="AG1301" i="11" s="1"/>
  <c r="I1300" i="11"/>
  <c r="AG1300" i="11" s="1"/>
  <c r="I1299" i="11"/>
  <c r="I1298" i="11"/>
  <c r="AG1298" i="11" s="1"/>
  <c r="I1297" i="11"/>
  <c r="AG1297" i="11" s="1"/>
  <c r="I1296" i="11"/>
  <c r="AG1296" i="11" s="1"/>
  <c r="I1295" i="11"/>
  <c r="AG1295" i="11" s="1"/>
  <c r="I1294" i="11"/>
  <c r="I1293" i="11"/>
  <c r="AG1293" i="11" s="1"/>
  <c r="I1292" i="11"/>
  <c r="I1291" i="11"/>
  <c r="I1290" i="11"/>
  <c r="AG1290" i="11" s="1"/>
  <c r="I1289" i="11"/>
  <c r="AG1289" i="11" s="1"/>
  <c r="I1288" i="11"/>
  <c r="AG1288" i="11" s="1"/>
  <c r="I1287" i="11"/>
  <c r="AG1287" i="11" s="1"/>
  <c r="I1286" i="11"/>
  <c r="I1285" i="11"/>
  <c r="AG1285" i="11" s="1"/>
  <c r="I1284" i="11"/>
  <c r="AG1284" i="11" s="1"/>
  <c r="I1283" i="11"/>
  <c r="I1282" i="11"/>
  <c r="AG1282" i="11" s="1"/>
  <c r="I1281" i="11"/>
  <c r="AG1281" i="11" s="1"/>
  <c r="I1280" i="11"/>
  <c r="AG1280" i="11" s="1"/>
  <c r="I1279" i="11"/>
  <c r="AG1279" i="11" s="1"/>
  <c r="I1278" i="11"/>
  <c r="I1277" i="11"/>
  <c r="AG1277" i="11" s="1"/>
  <c r="I1276" i="11"/>
  <c r="AG1276" i="11" s="1"/>
  <c r="I1275" i="11"/>
  <c r="I1274" i="11"/>
  <c r="AG1274" i="11" s="1"/>
  <c r="I1273" i="11"/>
  <c r="AG1273" i="11" s="1"/>
  <c r="I1272" i="11"/>
  <c r="AG1272" i="11" s="1"/>
  <c r="I1271" i="11"/>
  <c r="AG1271" i="11" s="1"/>
  <c r="I1270" i="11"/>
  <c r="I1269" i="11"/>
  <c r="AG1269" i="11" s="1"/>
  <c r="I1268" i="11"/>
  <c r="AG1268" i="11" s="1"/>
  <c r="I1267" i="11"/>
  <c r="I1266" i="11"/>
  <c r="AG1266" i="11" s="1"/>
  <c r="I1265" i="11"/>
  <c r="AG1265" i="11" s="1"/>
  <c r="I1264" i="11"/>
  <c r="AG1264" i="11" s="1"/>
  <c r="I1263" i="11"/>
  <c r="AG1263" i="11" s="1"/>
  <c r="I1262" i="11"/>
  <c r="I1261" i="11"/>
  <c r="AG1261" i="11" s="1"/>
  <c r="I1260" i="11"/>
  <c r="AG1260" i="11" s="1"/>
  <c r="I1259" i="11"/>
  <c r="I1258" i="11"/>
  <c r="AG1258" i="11" s="1"/>
  <c r="I1257" i="11"/>
  <c r="AG1257" i="11" s="1"/>
  <c r="I1256" i="11"/>
  <c r="AG1256" i="11" s="1"/>
  <c r="I1255" i="11"/>
  <c r="AG1255" i="11" s="1"/>
  <c r="I1254" i="11"/>
  <c r="I1253" i="11"/>
  <c r="AG1253" i="11" s="1"/>
  <c r="I1252" i="11"/>
  <c r="AG1252" i="11" s="1"/>
  <c r="I1251" i="11"/>
  <c r="I1250" i="11"/>
  <c r="AG1250" i="11" s="1"/>
  <c r="I1249" i="11"/>
  <c r="AG1249" i="11" s="1"/>
  <c r="I1248" i="11"/>
  <c r="AG1248" i="11" s="1"/>
  <c r="I1247" i="11"/>
  <c r="AG1247" i="11" s="1"/>
  <c r="I1246" i="11"/>
  <c r="I1245" i="11"/>
  <c r="AG1245" i="11" s="1"/>
  <c r="I1244" i="11"/>
  <c r="AG1244" i="11" s="1"/>
  <c r="I1243" i="11"/>
  <c r="I1242" i="11"/>
  <c r="AG1242" i="11" s="1"/>
  <c r="I1241" i="11"/>
  <c r="I1240" i="11"/>
  <c r="AG1240" i="11" s="1"/>
  <c r="I1239" i="11"/>
  <c r="AG1239" i="11" s="1"/>
  <c r="I1238" i="11"/>
  <c r="I1237" i="11"/>
  <c r="AG1237" i="11" s="1"/>
  <c r="I1236" i="11"/>
  <c r="AG1236" i="11" s="1"/>
  <c r="I1235" i="11"/>
  <c r="I1234" i="11"/>
  <c r="AG1234" i="11" s="1"/>
  <c r="I1233" i="11"/>
  <c r="AG1233" i="11" s="1"/>
  <c r="I1232" i="11"/>
  <c r="AG1232" i="11" s="1"/>
  <c r="I1231" i="11"/>
  <c r="AG1231" i="11" s="1"/>
  <c r="I1230" i="11"/>
  <c r="I1229" i="11"/>
  <c r="AG1229" i="11" s="1"/>
  <c r="I1228" i="11"/>
  <c r="AG1228" i="11" s="1"/>
  <c r="I1227" i="11"/>
  <c r="I1226" i="11"/>
  <c r="AG1226" i="11" s="1"/>
  <c r="I1225" i="11"/>
  <c r="I1224" i="11"/>
  <c r="AG1224" i="11" s="1"/>
  <c r="I1223" i="11"/>
  <c r="AG1223" i="11" s="1"/>
  <c r="I1222" i="11"/>
  <c r="I1221" i="11"/>
  <c r="AG1221" i="11" s="1"/>
  <c r="I1220" i="11"/>
  <c r="AG1220" i="11" s="1"/>
  <c r="I1219" i="11"/>
  <c r="I1218" i="11"/>
  <c r="AG1218" i="11" s="1"/>
  <c r="I1217" i="11"/>
  <c r="AG1217" i="11" s="1"/>
  <c r="I1216" i="11"/>
  <c r="AG1216" i="11" s="1"/>
  <c r="I1215" i="11"/>
  <c r="AG1215" i="11" s="1"/>
  <c r="I1214" i="11"/>
  <c r="I1213" i="11"/>
  <c r="AG1213" i="11" s="1"/>
  <c r="I1212" i="11"/>
  <c r="I1211" i="11"/>
  <c r="I1210" i="11"/>
  <c r="AG1210" i="11" s="1"/>
  <c r="I1209" i="11"/>
  <c r="AG1209" i="11" s="1"/>
  <c r="I1208" i="11"/>
  <c r="AG1208" i="11" s="1"/>
  <c r="I1207" i="11"/>
  <c r="AG1207" i="11" s="1"/>
  <c r="I1206" i="11"/>
  <c r="I1205" i="11"/>
  <c r="AG1205" i="11" s="1"/>
  <c r="I1204" i="11"/>
  <c r="AG1204" i="11" s="1"/>
  <c r="I1203" i="11"/>
  <c r="I1202" i="11"/>
  <c r="AG1202" i="11" s="1"/>
  <c r="I1201" i="11"/>
  <c r="AG1201" i="11" s="1"/>
  <c r="I1200" i="11"/>
  <c r="AG1200" i="11" s="1"/>
  <c r="I1199" i="11"/>
  <c r="AG1199" i="11" s="1"/>
  <c r="I1198" i="11"/>
  <c r="I1197" i="11"/>
  <c r="AG1197" i="11" s="1"/>
  <c r="I1196" i="11"/>
  <c r="AG1196" i="11" s="1"/>
  <c r="I1195" i="11"/>
  <c r="I1194" i="11"/>
  <c r="AG1194" i="11" s="1"/>
  <c r="I1193" i="11"/>
  <c r="AG1193" i="11" s="1"/>
  <c r="I1192" i="11"/>
  <c r="AG1192" i="11" s="1"/>
  <c r="I1191" i="11"/>
  <c r="AG1191" i="11" s="1"/>
  <c r="I1190" i="11"/>
  <c r="I1189" i="11"/>
  <c r="AG1189" i="11" s="1"/>
  <c r="I1188" i="11"/>
  <c r="I1187" i="11"/>
  <c r="I1186" i="11"/>
  <c r="AG1186" i="11" s="1"/>
  <c r="I1185" i="11"/>
  <c r="AG1185" i="11" s="1"/>
  <c r="I1184" i="11"/>
  <c r="AG1184" i="11" s="1"/>
  <c r="I1183" i="11"/>
  <c r="AG1183" i="11" s="1"/>
  <c r="I1182" i="11"/>
  <c r="I1181" i="11"/>
  <c r="AG1181" i="11" s="1"/>
  <c r="I1180" i="11"/>
  <c r="AG1180" i="11" s="1"/>
  <c r="I1179" i="11"/>
  <c r="I1178" i="11"/>
  <c r="AG1178" i="11" s="1"/>
  <c r="I1177" i="11"/>
  <c r="AG1177" i="11" s="1"/>
  <c r="I1176" i="11"/>
  <c r="AG1176" i="11" s="1"/>
  <c r="I1175" i="11"/>
  <c r="AG1175" i="11" s="1"/>
  <c r="I1174" i="11"/>
  <c r="I1173" i="11"/>
  <c r="AG1173" i="11" s="1"/>
  <c r="I1172" i="11"/>
  <c r="AG1172" i="11" s="1"/>
  <c r="I1171" i="11"/>
  <c r="I1170" i="11"/>
  <c r="AG1170" i="11" s="1"/>
  <c r="I1169" i="11"/>
  <c r="AG1169" i="11" s="1"/>
  <c r="I1168" i="11"/>
  <c r="AG1168" i="11" s="1"/>
  <c r="I1167" i="11"/>
  <c r="AG1167" i="11" s="1"/>
  <c r="I1166" i="11"/>
  <c r="I1165" i="11"/>
  <c r="AG1165" i="11" s="1"/>
  <c r="I1164" i="11"/>
  <c r="I1163" i="11"/>
  <c r="I1162" i="11"/>
  <c r="AG1162" i="11" s="1"/>
  <c r="I1161" i="11"/>
  <c r="AG1161" i="11" s="1"/>
  <c r="I1160" i="11"/>
  <c r="AG1160" i="11" s="1"/>
  <c r="I1159" i="11"/>
  <c r="AG1159" i="11" s="1"/>
  <c r="I1158" i="11"/>
  <c r="I1157" i="11"/>
  <c r="AG1157" i="11" s="1"/>
  <c r="I1156" i="11"/>
  <c r="AG1156" i="11" s="1"/>
  <c r="I1155" i="11"/>
  <c r="I1154" i="11"/>
  <c r="AG1154" i="11" s="1"/>
  <c r="I1153" i="11"/>
  <c r="AG1153" i="11" s="1"/>
  <c r="I1152" i="11"/>
  <c r="AG1152" i="11" s="1"/>
  <c r="I1151" i="11"/>
  <c r="AG1151" i="11" s="1"/>
  <c r="I1150" i="11"/>
  <c r="I1149" i="11"/>
  <c r="AG1149" i="11" s="1"/>
  <c r="I1148" i="11"/>
  <c r="AG1148" i="11" s="1"/>
  <c r="I1147" i="11"/>
  <c r="I1146" i="11"/>
  <c r="AG1146" i="11" s="1"/>
  <c r="I1145" i="11"/>
  <c r="AG1145" i="11" s="1"/>
  <c r="I1144" i="11"/>
  <c r="AG1144" i="11" s="1"/>
  <c r="I1143" i="11"/>
  <c r="AG1143" i="11" s="1"/>
  <c r="I1142" i="11"/>
  <c r="I1141" i="11"/>
  <c r="AG1141" i="11" s="1"/>
  <c r="I1140" i="11"/>
  <c r="AG1140" i="11" s="1"/>
  <c r="I1139" i="11"/>
  <c r="I1138" i="11"/>
  <c r="AG1138" i="11" s="1"/>
  <c r="I1137" i="11"/>
  <c r="AG1137" i="11" s="1"/>
  <c r="I1136" i="11"/>
  <c r="AG1136" i="11" s="1"/>
  <c r="I1135" i="11"/>
  <c r="AG1135" i="11" s="1"/>
  <c r="I1134" i="11"/>
  <c r="I1133" i="11"/>
  <c r="AG1133" i="11" s="1"/>
  <c r="I1132" i="11"/>
  <c r="I1131" i="11"/>
  <c r="I1130" i="11"/>
  <c r="AG1130" i="11" s="1"/>
  <c r="I1129" i="11"/>
  <c r="AG1129" i="11" s="1"/>
  <c r="I1128" i="11"/>
  <c r="AG1128" i="11" s="1"/>
  <c r="I1127" i="11"/>
  <c r="AG1127" i="11" s="1"/>
  <c r="I1126" i="11"/>
  <c r="I1125" i="11"/>
  <c r="AG1125" i="11" s="1"/>
  <c r="I1124" i="11"/>
  <c r="I1123" i="11"/>
  <c r="I1122" i="11"/>
  <c r="AG1122" i="11" s="1"/>
  <c r="I1121" i="11"/>
  <c r="AG1121" i="11" s="1"/>
  <c r="I1120" i="11"/>
  <c r="AG1120" i="11" s="1"/>
  <c r="I1119" i="11"/>
  <c r="AG1119" i="11" s="1"/>
  <c r="I1118" i="11"/>
  <c r="I1117" i="11"/>
  <c r="AG1117" i="11" s="1"/>
  <c r="I1116" i="11"/>
  <c r="AG1116" i="11" s="1"/>
  <c r="I1115" i="11"/>
  <c r="I1114" i="11"/>
  <c r="AG1114" i="11" s="1"/>
  <c r="I1113" i="11"/>
  <c r="AG1113" i="11" s="1"/>
  <c r="I1112" i="11"/>
  <c r="AG1112" i="11" s="1"/>
  <c r="I1111" i="11"/>
  <c r="AG1111" i="11" s="1"/>
  <c r="I1110" i="11"/>
  <c r="I1109" i="11"/>
  <c r="AG1109" i="11" s="1"/>
  <c r="I1108" i="11"/>
  <c r="AG1108" i="11" s="1"/>
  <c r="I1107" i="11"/>
  <c r="I1106" i="11"/>
  <c r="AG1106" i="11" s="1"/>
  <c r="I1105" i="11"/>
  <c r="AG1105" i="11" s="1"/>
  <c r="I1104" i="11"/>
  <c r="AG1104" i="11" s="1"/>
  <c r="I1103" i="11"/>
  <c r="AG1103" i="11" s="1"/>
  <c r="I1102" i="11"/>
  <c r="I1101" i="11"/>
  <c r="AG1101" i="11" s="1"/>
  <c r="I1100" i="11"/>
  <c r="AG1100" i="11" s="1"/>
  <c r="I1099" i="11"/>
  <c r="I1098" i="11"/>
  <c r="AG1098" i="11" s="1"/>
  <c r="I1097" i="11"/>
  <c r="AG1097" i="11" s="1"/>
  <c r="I1096" i="11"/>
  <c r="AG1096" i="11" s="1"/>
  <c r="I1095" i="11"/>
  <c r="AG1095" i="11" s="1"/>
  <c r="I1094" i="11"/>
  <c r="I1093" i="11"/>
  <c r="AG1093" i="11" s="1"/>
  <c r="I1092" i="11"/>
  <c r="AG1092" i="11" s="1"/>
  <c r="I1091" i="11"/>
  <c r="I1090" i="11"/>
  <c r="AG1090" i="11" s="1"/>
  <c r="I1089" i="11"/>
  <c r="AG1089" i="11" s="1"/>
  <c r="I1088" i="11"/>
  <c r="AG1088" i="11" s="1"/>
  <c r="I1087" i="11"/>
  <c r="AG1087" i="11" s="1"/>
  <c r="I1086" i="11"/>
  <c r="I1085" i="11"/>
  <c r="AG1085" i="11" s="1"/>
  <c r="I1084" i="11"/>
  <c r="AG1084" i="11" s="1"/>
  <c r="I1083" i="11"/>
  <c r="I1082" i="11"/>
  <c r="AG1082" i="11" s="1"/>
  <c r="I1081" i="11"/>
  <c r="AG1081" i="11" s="1"/>
  <c r="I1080" i="11"/>
  <c r="AG1080" i="11" s="1"/>
  <c r="I1079" i="11"/>
  <c r="AG1079" i="11" s="1"/>
  <c r="I1078" i="11"/>
  <c r="I1077" i="11"/>
  <c r="AG1077" i="11" s="1"/>
  <c r="I1076" i="11"/>
  <c r="AG1076" i="11" s="1"/>
  <c r="I1075" i="11"/>
  <c r="I1074" i="11"/>
  <c r="AG1074" i="11" s="1"/>
  <c r="I1073" i="11"/>
  <c r="AG1073" i="11" s="1"/>
  <c r="I1072" i="11"/>
  <c r="AG1072" i="11" s="1"/>
  <c r="I1071" i="11"/>
  <c r="AG1071" i="11" s="1"/>
  <c r="I1070" i="11"/>
  <c r="I1069" i="11"/>
  <c r="AG1069" i="11" s="1"/>
  <c r="I1068" i="11"/>
  <c r="AG1068" i="11" s="1"/>
  <c r="I1067" i="11"/>
  <c r="I1066" i="11"/>
  <c r="AG1066" i="11" s="1"/>
  <c r="I1065" i="11"/>
  <c r="AG1065" i="11" s="1"/>
  <c r="I1064" i="11"/>
  <c r="AG1064" i="11" s="1"/>
  <c r="I1063" i="11"/>
  <c r="AG1063" i="11" s="1"/>
  <c r="I1062" i="11"/>
  <c r="I1061" i="11"/>
  <c r="AG1061" i="11" s="1"/>
  <c r="I1060" i="11"/>
  <c r="AG1060" i="11" s="1"/>
  <c r="I1059" i="11"/>
  <c r="I1058" i="11"/>
  <c r="AG1058" i="11" s="1"/>
  <c r="I1057" i="11"/>
  <c r="AG1057" i="11" s="1"/>
  <c r="I1056" i="11"/>
  <c r="AG1056" i="11" s="1"/>
  <c r="I1055" i="11"/>
  <c r="AG1055" i="11" s="1"/>
  <c r="I1054" i="11"/>
  <c r="I1053" i="11"/>
  <c r="AG1053" i="11" s="1"/>
  <c r="I1052" i="11"/>
  <c r="AG1052" i="11" s="1"/>
  <c r="I1051" i="11"/>
  <c r="I1050" i="11"/>
  <c r="AG1050" i="11" s="1"/>
  <c r="I1049" i="11"/>
  <c r="AG1049" i="11" s="1"/>
  <c r="I1048" i="11"/>
  <c r="AG1048" i="11" s="1"/>
  <c r="I1047" i="11"/>
  <c r="AG1047" i="11" s="1"/>
  <c r="I1046" i="11"/>
  <c r="I1045" i="11"/>
  <c r="AG1045" i="11" s="1"/>
  <c r="I1044" i="11"/>
  <c r="AG1044" i="11" s="1"/>
  <c r="I1043" i="11"/>
  <c r="I1042" i="11"/>
  <c r="AG1042" i="11" s="1"/>
  <c r="I1041" i="11"/>
  <c r="AG1041" i="11" s="1"/>
  <c r="I1040" i="11"/>
  <c r="AG1040" i="11" s="1"/>
  <c r="I1039" i="11"/>
  <c r="AG1039" i="11" s="1"/>
  <c r="I1038" i="11"/>
  <c r="I1037" i="11"/>
  <c r="AG1037" i="11" s="1"/>
  <c r="I1036" i="11"/>
  <c r="AG1036" i="11" s="1"/>
  <c r="I1035" i="11"/>
  <c r="I1034" i="11"/>
  <c r="AG1034" i="11" s="1"/>
  <c r="I1033" i="11"/>
  <c r="AG1033" i="11" s="1"/>
  <c r="I1032" i="11"/>
  <c r="AG1032" i="11" s="1"/>
  <c r="I1031" i="11"/>
  <c r="AG1031" i="11" s="1"/>
  <c r="I1030" i="11"/>
  <c r="I1029" i="11"/>
  <c r="AG1029" i="11" s="1"/>
  <c r="I1028" i="11"/>
  <c r="AG1028" i="11" s="1"/>
  <c r="I1027" i="11"/>
  <c r="I1026" i="11"/>
  <c r="AG1026" i="11" s="1"/>
  <c r="I1025" i="11"/>
  <c r="AG1025" i="11" s="1"/>
  <c r="I1024" i="11"/>
  <c r="AG1024" i="11" s="1"/>
  <c r="I1023" i="11"/>
  <c r="AG1023" i="11" s="1"/>
  <c r="I1022" i="11"/>
  <c r="I1021" i="11"/>
  <c r="AG1021" i="11" s="1"/>
  <c r="I1020" i="11"/>
  <c r="I1019" i="11"/>
  <c r="I1018" i="11"/>
  <c r="AG1018" i="11" s="1"/>
  <c r="I1017" i="11"/>
  <c r="AG1017" i="11" s="1"/>
  <c r="I1016" i="11"/>
  <c r="AG1016" i="11" s="1"/>
  <c r="I1015" i="11"/>
  <c r="AG1015" i="11" s="1"/>
  <c r="I1014" i="11"/>
  <c r="I1013" i="11"/>
  <c r="AG1013" i="11" s="1"/>
  <c r="I1012" i="11"/>
  <c r="AG1012" i="11" s="1"/>
  <c r="I1011" i="11"/>
  <c r="I1010" i="11"/>
  <c r="AG1010" i="11" s="1"/>
  <c r="I1009" i="11"/>
  <c r="AG1009" i="11" s="1"/>
  <c r="I1008" i="11"/>
  <c r="AG1008" i="11" s="1"/>
  <c r="I1007" i="11"/>
  <c r="AG1007" i="11" s="1"/>
  <c r="I1006" i="11"/>
  <c r="I1005" i="11"/>
  <c r="AG1005" i="11" s="1"/>
  <c r="I1004" i="11"/>
  <c r="AG1004" i="11" s="1"/>
  <c r="I1003" i="11"/>
  <c r="I1002" i="11"/>
  <c r="AG1002" i="11" s="1"/>
  <c r="I1001" i="11"/>
  <c r="AG1001" i="11" s="1"/>
  <c r="I1000" i="11"/>
  <c r="AG1000" i="11" s="1"/>
  <c r="I999" i="11"/>
  <c r="AG999" i="11" s="1"/>
  <c r="I998" i="11"/>
  <c r="I997" i="11"/>
  <c r="AG997" i="11" s="1"/>
  <c r="I996" i="11"/>
  <c r="AG996" i="11" s="1"/>
  <c r="I995" i="11"/>
  <c r="I994" i="11"/>
  <c r="AG994" i="11" s="1"/>
  <c r="I993" i="11"/>
  <c r="AG993" i="11" s="1"/>
  <c r="I992" i="11"/>
  <c r="AG992" i="11" s="1"/>
  <c r="I991" i="11"/>
  <c r="AG991" i="11" s="1"/>
  <c r="I990" i="11"/>
  <c r="I989" i="11"/>
  <c r="AG989" i="11" s="1"/>
  <c r="I988" i="11"/>
  <c r="AG988" i="11" s="1"/>
  <c r="I987" i="11"/>
  <c r="I986" i="11"/>
  <c r="AG986" i="11" s="1"/>
  <c r="I985" i="11"/>
  <c r="AG985" i="11" s="1"/>
  <c r="I984" i="11"/>
  <c r="AG984" i="11" s="1"/>
  <c r="I983" i="11"/>
  <c r="AG983" i="11" s="1"/>
  <c r="I982" i="11"/>
  <c r="I981" i="11"/>
  <c r="AG981" i="11" s="1"/>
  <c r="I980" i="11"/>
  <c r="AG980" i="11" s="1"/>
  <c r="I979" i="11"/>
  <c r="I978" i="11"/>
  <c r="AG978" i="11" s="1"/>
  <c r="I977" i="11"/>
  <c r="AG977" i="11" s="1"/>
  <c r="I976" i="11"/>
  <c r="AG976" i="11" s="1"/>
  <c r="I975" i="11"/>
  <c r="AG975" i="11" s="1"/>
  <c r="I974" i="11"/>
  <c r="I973" i="11"/>
  <c r="AG973" i="11" s="1"/>
  <c r="I972" i="11"/>
  <c r="AG972" i="11" s="1"/>
  <c r="I971" i="11"/>
  <c r="I970" i="11"/>
  <c r="AG970" i="11" s="1"/>
  <c r="I969" i="11"/>
  <c r="AG969" i="11" s="1"/>
  <c r="I968" i="11"/>
  <c r="AG968" i="11" s="1"/>
  <c r="I967" i="11"/>
  <c r="AG967" i="11" s="1"/>
  <c r="I966" i="11"/>
  <c r="I965" i="11"/>
  <c r="AG965" i="11" s="1"/>
  <c r="I964" i="11"/>
  <c r="I963" i="11"/>
  <c r="I962" i="11"/>
  <c r="AG962" i="11" s="1"/>
  <c r="I961" i="11"/>
  <c r="AG961" i="11" s="1"/>
  <c r="I960" i="11"/>
  <c r="AG960" i="11" s="1"/>
  <c r="I959" i="11"/>
  <c r="AG959" i="11" s="1"/>
  <c r="I958" i="11"/>
  <c r="I957" i="11"/>
  <c r="AG957" i="11" s="1"/>
  <c r="I956" i="11"/>
  <c r="AG956" i="11" s="1"/>
  <c r="I955" i="11"/>
  <c r="I954" i="11"/>
  <c r="AG954" i="11" s="1"/>
  <c r="I953" i="11"/>
  <c r="AG953" i="11" s="1"/>
  <c r="I952" i="11"/>
  <c r="AG952" i="11" s="1"/>
  <c r="I951" i="11"/>
  <c r="AG951" i="11" s="1"/>
  <c r="I950" i="11"/>
  <c r="I949" i="11"/>
  <c r="AG949" i="11" s="1"/>
  <c r="I948" i="11"/>
  <c r="AG948" i="11" s="1"/>
  <c r="I947" i="11"/>
  <c r="I946" i="11"/>
  <c r="AG946" i="11" s="1"/>
  <c r="I945" i="11"/>
  <c r="AG945" i="11" s="1"/>
  <c r="I944" i="11"/>
  <c r="AG944" i="11" s="1"/>
  <c r="I943" i="11"/>
  <c r="AG943" i="11" s="1"/>
  <c r="I942" i="11"/>
  <c r="I941" i="11"/>
  <c r="AG941" i="11" s="1"/>
  <c r="I940" i="11"/>
  <c r="AG940" i="11" s="1"/>
  <c r="I939" i="11"/>
  <c r="I938" i="11"/>
  <c r="AG938" i="11" s="1"/>
  <c r="I937" i="11"/>
  <c r="AG937" i="11" s="1"/>
  <c r="I936" i="11"/>
  <c r="AG936" i="11" s="1"/>
  <c r="I935" i="11"/>
  <c r="AG935" i="11" s="1"/>
  <c r="I934" i="11"/>
  <c r="I933" i="11"/>
  <c r="AG933" i="11" s="1"/>
  <c r="I932" i="11"/>
  <c r="AG932" i="11" s="1"/>
  <c r="I931" i="11"/>
  <c r="I930" i="11"/>
  <c r="AG930" i="11" s="1"/>
  <c r="I929" i="11"/>
  <c r="AG929" i="11" s="1"/>
  <c r="I928" i="11"/>
  <c r="AG928" i="11" s="1"/>
  <c r="I927" i="11"/>
  <c r="AG927" i="11" s="1"/>
  <c r="I926" i="11"/>
  <c r="I925" i="11"/>
  <c r="AG925" i="11" s="1"/>
  <c r="I924" i="11"/>
  <c r="I923" i="11"/>
  <c r="I922" i="11"/>
  <c r="AG922" i="11" s="1"/>
  <c r="I921" i="11"/>
  <c r="AG921" i="11" s="1"/>
  <c r="I920" i="11"/>
  <c r="AG920" i="11" s="1"/>
  <c r="I919" i="11"/>
  <c r="AG919" i="11" s="1"/>
  <c r="I918" i="11"/>
  <c r="I917" i="11"/>
  <c r="AG917" i="11" s="1"/>
  <c r="I916" i="11"/>
  <c r="AG916" i="11" s="1"/>
  <c r="I915" i="11"/>
  <c r="I914" i="11"/>
  <c r="AG914" i="11" s="1"/>
  <c r="I913" i="11"/>
  <c r="AG913" i="11" s="1"/>
  <c r="I912" i="11"/>
  <c r="AG912" i="11" s="1"/>
  <c r="I911" i="11"/>
  <c r="AG911" i="11" s="1"/>
  <c r="I910" i="11"/>
  <c r="I909" i="11"/>
  <c r="AG909" i="11" s="1"/>
  <c r="I908" i="11"/>
  <c r="AG908" i="11" s="1"/>
  <c r="I907" i="11"/>
  <c r="I906" i="11"/>
  <c r="AG906" i="11" s="1"/>
  <c r="I905" i="11"/>
  <c r="AG905" i="11" s="1"/>
  <c r="I904" i="11"/>
  <c r="AG904" i="11" s="1"/>
  <c r="I903" i="11"/>
  <c r="AG903" i="11" s="1"/>
  <c r="I902" i="11"/>
  <c r="I901" i="11"/>
  <c r="AG901" i="11" s="1"/>
  <c r="I900" i="11"/>
  <c r="AG900" i="11" s="1"/>
  <c r="I899" i="11"/>
  <c r="I898" i="11"/>
  <c r="AG898" i="11" s="1"/>
  <c r="I897" i="11"/>
  <c r="AG897" i="11" s="1"/>
  <c r="I896" i="11"/>
  <c r="AG896" i="11" s="1"/>
  <c r="I895" i="11"/>
  <c r="AG895" i="11" s="1"/>
  <c r="I894" i="11"/>
  <c r="I893" i="11"/>
  <c r="AG893" i="11" s="1"/>
  <c r="I892" i="11"/>
  <c r="AG892" i="11" s="1"/>
  <c r="I891" i="11"/>
  <c r="I890" i="11"/>
  <c r="AG890" i="11" s="1"/>
  <c r="I889" i="11"/>
  <c r="AG889" i="11" s="1"/>
  <c r="I888" i="11"/>
  <c r="AG888" i="11" s="1"/>
  <c r="I887" i="11"/>
  <c r="AG887" i="11" s="1"/>
  <c r="I886" i="11"/>
  <c r="I885" i="11"/>
  <c r="AG885" i="11" s="1"/>
  <c r="I884" i="11"/>
  <c r="AG884" i="11" s="1"/>
  <c r="I883" i="11"/>
  <c r="I882" i="11"/>
  <c r="AG882" i="11" s="1"/>
  <c r="I881" i="11"/>
  <c r="AG881" i="11" s="1"/>
  <c r="I880" i="11"/>
  <c r="AG880" i="11" s="1"/>
  <c r="I879" i="11"/>
  <c r="AG879" i="11" s="1"/>
  <c r="I878" i="11"/>
  <c r="I877" i="11"/>
  <c r="AG877" i="11" s="1"/>
  <c r="I876" i="11"/>
  <c r="I875" i="11"/>
  <c r="I874" i="11"/>
  <c r="AG874" i="11" s="1"/>
  <c r="I873" i="11"/>
  <c r="AG873" i="11" s="1"/>
  <c r="I872" i="11"/>
  <c r="AG872" i="11" s="1"/>
  <c r="I871" i="11"/>
  <c r="AG871" i="11" s="1"/>
  <c r="I870" i="11"/>
  <c r="I869" i="11"/>
  <c r="AG869" i="11" s="1"/>
  <c r="I868" i="11"/>
  <c r="AG868" i="11" s="1"/>
  <c r="I867" i="11"/>
  <c r="I866" i="11"/>
  <c r="AG866" i="11" s="1"/>
  <c r="I865" i="11"/>
  <c r="AG865" i="11" s="1"/>
  <c r="I864" i="11"/>
  <c r="AG864" i="11" s="1"/>
  <c r="I863" i="11"/>
  <c r="AG863" i="11" s="1"/>
  <c r="I862" i="11"/>
  <c r="I861" i="11"/>
  <c r="AG861" i="11" s="1"/>
  <c r="I860" i="11"/>
  <c r="AG860" i="11" s="1"/>
  <c r="I859" i="11"/>
  <c r="I858" i="11"/>
  <c r="AG858" i="11" s="1"/>
  <c r="I857" i="11"/>
  <c r="AG857" i="11" s="1"/>
  <c r="I856" i="11"/>
  <c r="AG856" i="11" s="1"/>
  <c r="I855" i="11"/>
  <c r="AG855" i="11" s="1"/>
  <c r="I854" i="11"/>
  <c r="I853" i="11"/>
  <c r="AG853" i="11" s="1"/>
  <c r="I852" i="11"/>
  <c r="AG852" i="11" s="1"/>
  <c r="I851" i="11"/>
  <c r="I850" i="11"/>
  <c r="AG850" i="11" s="1"/>
  <c r="I849" i="11"/>
  <c r="AG849" i="11" s="1"/>
  <c r="I848" i="11"/>
  <c r="AG848" i="11" s="1"/>
  <c r="I847" i="11"/>
  <c r="AG847" i="11" s="1"/>
  <c r="I846" i="11"/>
  <c r="I845" i="11"/>
  <c r="AG845" i="11" s="1"/>
  <c r="I844" i="11"/>
  <c r="AG844" i="11" s="1"/>
  <c r="I843" i="11"/>
  <c r="I842" i="11"/>
  <c r="AG842" i="11" s="1"/>
  <c r="I841" i="11"/>
  <c r="AG841" i="11" s="1"/>
  <c r="I840" i="11"/>
  <c r="AG840" i="11" s="1"/>
  <c r="I839" i="11"/>
  <c r="AG839" i="11" s="1"/>
  <c r="I838" i="11"/>
  <c r="I837" i="11"/>
  <c r="AG837" i="11" s="1"/>
  <c r="I836" i="11"/>
  <c r="AG836" i="11" s="1"/>
  <c r="I835" i="11"/>
  <c r="I834" i="11"/>
  <c r="AG834" i="11" s="1"/>
  <c r="I833" i="11"/>
  <c r="AG833" i="11" s="1"/>
  <c r="I832" i="11"/>
  <c r="AG832" i="11" s="1"/>
  <c r="I831" i="11"/>
  <c r="AG831" i="11" s="1"/>
  <c r="I830" i="11"/>
  <c r="I829" i="11"/>
  <c r="AG829" i="11" s="1"/>
  <c r="I828" i="11"/>
  <c r="AG828" i="11" s="1"/>
  <c r="I827" i="11"/>
  <c r="I826" i="11"/>
  <c r="AG826" i="11" s="1"/>
  <c r="I825" i="11"/>
  <c r="AG825" i="11" s="1"/>
  <c r="I824" i="11"/>
  <c r="AG824" i="11" s="1"/>
  <c r="I823" i="11"/>
  <c r="AG823" i="11" s="1"/>
  <c r="I822" i="11"/>
  <c r="I821" i="11"/>
  <c r="AG821" i="11" s="1"/>
  <c r="I820" i="11"/>
  <c r="AG820" i="11" s="1"/>
  <c r="I819" i="11"/>
  <c r="I818" i="11"/>
  <c r="AG818" i="11" s="1"/>
  <c r="I817" i="11"/>
  <c r="AG817" i="11" s="1"/>
  <c r="I816" i="11"/>
  <c r="AG816" i="11" s="1"/>
  <c r="I815" i="11"/>
  <c r="AG815" i="11" s="1"/>
  <c r="I814" i="11"/>
  <c r="I813" i="11"/>
  <c r="AG813" i="11" s="1"/>
  <c r="I812" i="11"/>
  <c r="I811" i="11"/>
  <c r="I810" i="11"/>
  <c r="AG810" i="11" s="1"/>
  <c r="I809" i="11"/>
  <c r="AG809" i="11" s="1"/>
  <c r="I808" i="11"/>
  <c r="AG808" i="11" s="1"/>
  <c r="I807" i="11"/>
  <c r="AG807" i="11" s="1"/>
  <c r="I806" i="11"/>
  <c r="I805" i="11"/>
  <c r="AG805" i="11" s="1"/>
  <c r="I804" i="11"/>
  <c r="AG804" i="11" s="1"/>
  <c r="I803" i="11"/>
  <c r="I802" i="11"/>
  <c r="AG802" i="11" s="1"/>
  <c r="I801" i="11"/>
  <c r="AG801" i="11" s="1"/>
  <c r="I800" i="11"/>
  <c r="AG800" i="11" s="1"/>
  <c r="I799" i="11"/>
  <c r="AG799" i="11" s="1"/>
  <c r="I798" i="11"/>
  <c r="I797" i="11"/>
  <c r="AG797" i="11" s="1"/>
  <c r="I796" i="11"/>
  <c r="I795" i="11"/>
  <c r="I794" i="11"/>
  <c r="AG794" i="11" s="1"/>
  <c r="I793" i="11"/>
  <c r="AG793" i="11" s="1"/>
  <c r="I792" i="11"/>
  <c r="AG792" i="11" s="1"/>
  <c r="I791" i="11"/>
  <c r="AG791" i="11" s="1"/>
  <c r="I790" i="11"/>
  <c r="I789" i="11"/>
  <c r="AG789" i="11" s="1"/>
  <c r="I788" i="11"/>
  <c r="AG788" i="11" s="1"/>
  <c r="I787" i="11"/>
  <c r="I786" i="11"/>
  <c r="AG786" i="11" s="1"/>
  <c r="I785" i="11"/>
  <c r="I784" i="11"/>
  <c r="AG784" i="11" s="1"/>
  <c r="I783" i="11"/>
  <c r="AG783" i="11" s="1"/>
  <c r="I782" i="11"/>
  <c r="I781" i="11"/>
  <c r="AG781" i="11" s="1"/>
  <c r="I780" i="11"/>
  <c r="AG780" i="11" s="1"/>
  <c r="I779" i="11"/>
  <c r="I778" i="11"/>
  <c r="AG778" i="11" s="1"/>
  <c r="I777" i="11"/>
  <c r="AG777" i="11" s="1"/>
  <c r="I776" i="11"/>
  <c r="AG776" i="11" s="1"/>
  <c r="I775" i="11"/>
  <c r="AG775" i="11" s="1"/>
  <c r="I774" i="11"/>
  <c r="I773" i="11"/>
  <c r="AG773" i="11" s="1"/>
  <c r="I772" i="11"/>
  <c r="AG772" i="11" s="1"/>
  <c r="I771" i="11"/>
  <c r="I770" i="11"/>
  <c r="AG770" i="11" s="1"/>
  <c r="I769" i="11"/>
  <c r="AG769" i="11" s="1"/>
  <c r="I768" i="11"/>
  <c r="AG768" i="11" s="1"/>
  <c r="I767" i="11"/>
  <c r="AG767" i="11" s="1"/>
  <c r="I766" i="11"/>
  <c r="I765" i="11"/>
  <c r="AG765" i="11" s="1"/>
  <c r="I764" i="11"/>
  <c r="I763" i="11"/>
  <c r="I762" i="11"/>
  <c r="AG762" i="11" s="1"/>
  <c r="I761" i="11"/>
  <c r="AG761" i="11" s="1"/>
  <c r="I760" i="11"/>
  <c r="AG760" i="11" s="1"/>
  <c r="I759" i="11"/>
  <c r="AG759" i="11" s="1"/>
  <c r="I758" i="11"/>
  <c r="I757" i="11"/>
  <c r="AG757" i="11" s="1"/>
  <c r="I756" i="11"/>
  <c r="I755" i="11"/>
  <c r="I754" i="11"/>
  <c r="AG754" i="11" s="1"/>
  <c r="I753" i="11"/>
  <c r="AG753" i="11" s="1"/>
  <c r="I752" i="11"/>
  <c r="AG752" i="11" s="1"/>
  <c r="I751" i="11"/>
  <c r="AG751" i="11" s="1"/>
  <c r="I750" i="11"/>
  <c r="I749" i="11"/>
  <c r="AG749" i="11" s="1"/>
  <c r="I748" i="11"/>
  <c r="I747" i="11"/>
  <c r="I746" i="11"/>
  <c r="AG746" i="11" s="1"/>
  <c r="I745" i="11"/>
  <c r="AG745" i="11" s="1"/>
  <c r="I744" i="11"/>
  <c r="AG744" i="11" s="1"/>
  <c r="I743" i="11"/>
  <c r="AG743" i="11" s="1"/>
  <c r="I742" i="11"/>
  <c r="I741" i="11"/>
  <c r="AG741" i="11" s="1"/>
  <c r="I740" i="11"/>
  <c r="AG740" i="11" s="1"/>
  <c r="I739" i="11"/>
  <c r="I738" i="11"/>
  <c r="AG738" i="11" s="1"/>
  <c r="I737" i="11"/>
  <c r="AG737" i="11" s="1"/>
  <c r="I736" i="11"/>
  <c r="AG736" i="11" s="1"/>
  <c r="I735" i="11"/>
  <c r="AG735" i="11" s="1"/>
  <c r="I734" i="11"/>
  <c r="I733" i="11"/>
  <c r="AG733" i="11" s="1"/>
  <c r="I732" i="11"/>
  <c r="AG732" i="11" s="1"/>
  <c r="I731" i="11"/>
  <c r="I730" i="11"/>
  <c r="AG730" i="11" s="1"/>
  <c r="I729" i="11"/>
  <c r="AG729" i="11" s="1"/>
  <c r="I728" i="11"/>
  <c r="AG728" i="11" s="1"/>
  <c r="I727" i="11"/>
  <c r="AG727" i="11" s="1"/>
  <c r="I726" i="11"/>
  <c r="I725" i="11"/>
  <c r="AG725" i="11" s="1"/>
  <c r="I724" i="11"/>
  <c r="AG724" i="11" s="1"/>
  <c r="I723" i="11"/>
  <c r="I722" i="11"/>
  <c r="AG722" i="11" s="1"/>
  <c r="I721" i="11"/>
  <c r="AG721" i="11" s="1"/>
  <c r="I720" i="11"/>
  <c r="AG720" i="11" s="1"/>
  <c r="I719" i="11"/>
  <c r="AG719" i="11" s="1"/>
  <c r="I718" i="11"/>
  <c r="I717" i="11"/>
  <c r="AG717" i="11" s="1"/>
  <c r="I716" i="11"/>
  <c r="AG716" i="11" s="1"/>
  <c r="I715" i="11"/>
  <c r="I714" i="11"/>
  <c r="AG714" i="11" s="1"/>
  <c r="I713" i="11"/>
  <c r="AG713" i="11" s="1"/>
  <c r="I712" i="11"/>
  <c r="AG712" i="11" s="1"/>
  <c r="I711" i="11"/>
  <c r="AG711" i="11" s="1"/>
  <c r="I710" i="11"/>
  <c r="I709" i="11"/>
  <c r="AG709" i="11" s="1"/>
  <c r="I708" i="11"/>
  <c r="AG708" i="11" s="1"/>
  <c r="I707" i="11"/>
  <c r="I706" i="11"/>
  <c r="AG706" i="11" s="1"/>
  <c r="I705" i="11"/>
  <c r="AG705" i="11" s="1"/>
  <c r="I704" i="11"/>
  <c r="AG704" i="11" s="1"/>
  <c r="I703" i="11"/>
  <c r="AG703" i="11" s="1"/>
  <c r="I702" i="11"/>
  <c r="I701" i="11"/>
  <c r="AG701" i="11" s="1"/>
  <c r="I700" i="11"/>
  <c r="AG700" i="11" s="1"/>
  <c r="I699" i="11"/>
  <c r="I698" i="11"/>
  <c r="I697" i="11"/>
  <c r="AG697" i="11" s="1"/>
  <c r="I696" i="11"/>
  <c r="AG696" i="11" s="1"/>
  <c r="I695" i="11"/>
  <c r="AG695" i="11" s="1"/>
  <c r="I694" i="11"/>
  <c r="I693" i="11"/>
  <c r="AG693" i="11" s="1"/>
  <c r="I692" i="11"/>
  <c r="AG692" i="11" s="1"/>
  <c r="I691" i="11"/>
  <c r="I690" i="11"/>
  <c r="AG690" i="11" s="1"/>
  <c r="I689" i="11"/>
  <c r="AG689" i="11" s="1"/>
  <c r="I688" i="11"/>
  <c r="AG688" i="11" s="1"/>
  <c r="I687" i="11"/>
  <c r="AG687" i="11" s="1"/>
  <c r="I686" i="11"/>
  <c r="I685" i="11"/>
  <c r="AG685" i="11" s="1"/>
  <c r="I684" i="11"/>
  <c r="AG684" i="11" s="1"/>
  <c r="I683" i="11"/>
  <c r="I682" i="11"/>
  <c r="AG682" i="11" s="1"/>
  <c r="I681" i="11"/>
  <c r="AG681" i="11" s="1"/>
  <c r="I680" i="11"/>
  <c r="AG680" i="11" s="1"/>
  <c r="I679" i="11"/>
  <c r="AG679" i="11" s="1"/>
  <c r="I678" i="11"/>
  <c r="I677" i="11"/>
  <c r="AG677" i="11" s="1"/>
  <c r="I676" i="11"/>
  <c r="AG676" i="11" s="1"/>
  <c r="I675" i="11"/>
  <c r="I674" i="11"/>
  <c r="AG674" i="11" s="1"/>
  <c r="I673" i="11"/>
  <c r="AG673" i="11" s="1"/>
  <c r="I672" i="11"/>
  <c r="AG672" i="11" s="1"/>
  <c r="I671" i="11"/>
  <c r="AG671" i="11" s="1"/>
  <c r="I670" i="11"/>
  <c r="I669" i="11"/>
  <c r="AG669" i="11" s="1"/>
  <c r="I668" i="11"/>
  <c r="I667" i="11"/>
  <c r="I666" i="11"/>
  <c r="AG666" i="11" s="1"/>
  <c r="I665" i="11"/>
  <c r="AG665" i="11" s="1"/>
  <c r="I664" i="11"/>
  <c r="AG664" i="11" s="1"/>
  <c r="I663" i="11"/>
  <c r="AG663" i="11" s="1"/>
  <c r="I662" i="11"/>
  <c r="I661" i="11"/>
  <c r="AG661" i="11" s="1"/>
  <c r="I660" i="11"/>
  <c r="AG660" i="11" s="1"/>
  <c r="I659" i="11"/>
  <c r="I658" i="11"/>
  <c r="AG658" i="11" s="1"/>
  <c r="I657" i="11"/>
  <c r="AG657" i="11" s="1"/>
  <c r="I656" i="11"/>
  <c r="AG656" i="11" s="1"/>
  <c r="I655" i="11"/>
  <c r="AG655" i="11" s="1"/>
  <c r="I654" i="11"/>
  <c r="I653" i="11"/>
  <c r="AG653" i="11" s="1"/>
  <c r="I652" i="11"/>
  <c r="AG652" i="11" s="1"/>
  <c r="I651" i="11"/>
  <c r="I650" i="11"/>
  <c r="AG650" i="11" s="1"/>
  <c r="I649" i="11"/>
  <c r="AG649" i="11" s="1"/>
  <c r="I648" i="11"/>
  <c r="AG648" i="11" s="1"/>
  <c r="I647" i="11"/>
  <c r="AG647" i="11" s="1"/>
  <c r="I646" i="11"/>
  <c r="I645" i="11"/>
  <c r="AG645" i="11" s="1"/>
  <c r="I644" i="11"/>
  <c r="AG644" i="11" s="1"/>
  <c r="I643" i="11"/>
  <c r="I642" i="11"/>
  <c r="AG642" i="11" s="1"/>
  <c r="I641" i="11"/>
  <c r="AG641" i="11" s="1"/>
  <c r="I640" i="11"/>
  <c r="AG640" i="11" s="1"/>
  <c r="I639" i="11"/>
  <c r="AG639" i="11" s="1"/>
  <c r="I638" i="11"/>
  <c r="I637" i="11"/>
  <c r="AG637" i="11" s="1"/>
  <c r="I636" i="11"/>
  <c r="AG636" i="11" s="1"/>
  <c r="I635" i="11"/>
  <c r="I634" i="11"/>
  <c r="AG634" i="11" s="1"/>
  <c r="I633" i="11"/>
  <c r="AG633" i="11" s="1"/>
  <c r="I632" i="11"/>
  <c r="AG632" i="11" s="1"/>
  <c r="I631" i="11"/>
  <c r="AG631" i="11" s="1"/>
  <c r="I630" i="11"/>
  <c r="I629" i="11"/>
  <c r="AG629" i="11" s="1"/>
  <c r="I628" i="11"/>
  <c r="AG628" i="11" s="1"/>
  <c r="I627" i="11"/>
  <c r="I626" i="11"/>
  <c r="AG626" i="11" s="1"/>
  <c r="I625" i="11"/>
  <c r="AG625" i="11" s="1"/>
  <c r="I624" i="11"/>
  <c r="AG624" i="11" s="1"/>
  <c r="I623" i="11"/>
  <c r="AG623" i="11" s="1"/>
  <c r="I622" i="11"/>
  <c r="I621" i="11"/>
  <c r="AG621" i="11" s="1"/>
  <c r="I620" i="11"/>
  <c r="AG620" i="11" s="1"/>
  <c r="I619" i="11"/>
  <c r="I618" i="11"/>
  <c r="AG618" i="11" s="1"/>
  <c r="I617" i="11"/>
  <c r="AG617" i="11" s="1"/>
  <c r="I616" i="11"/>
  <c r="AG616" i="11" s="1"/>
  <c r="I615" i="11"/>
  <c r="AG615" i="11" s="1"/>
  <c r="I614" i="11"/>
  <c r="I613" i="11"/>
  <c r="AG613" i="11" s="1"/>
  <c r="I612" i="11"/>
  <c r="AG612" i="11" s="1"/>
  <c r="I611" i="11"/>
  <c r="I610" i="11"/>
  <c r="AG610" i="11" s="1"/>
  <c r="I609" i="11"/>
  <c r="I608" i="11"/>
  <c r="AG608" i="11" s="1"/>
  <c r="I607" i="11"/>
  <c r="AG607" i="11" s="1"/>
  <c r="I606" i="11"/>
  <c r="I605" i="11"/>
  <c r="AG605" i="11" s="1"/>
  <c r="I604" i="11"/>
  <c r="AG604" i="11" s="1"/>
  <c r="I603" i="11"/>
  <c r="I602" i="11"/>
  <c r="AG602" i="11" s="1"/>
  <c r="I601" i="11"/>
  <c r="AG601" i="11" s="1"/>
  <c r="I600" i="11"/>
  <c r="AG600" i="11" s="1"/>
  <c r="I599" i="11"/>
  <c r="AG599" i="11" s="1"/>
  <c r="I598" i="11"/>
  <c r="I597" i="11"/>
  <c r="AG597" i="11" s="1"/>
  <c r="I596" i="11"/>
  <c r="AG596" i="11" s="1"/>
  <c r="I595" i="11"/>
  <c r="I594" i="11"/>
  <c r="AG594" i="11" s="1"/>
  <c r="I593" i="11"/>
  <c r="AG593" i="11" s="1"/>
  <c r="I592" i="11"/>
  <c r="AG592" i="11" s="1"/>
  <c r="I591" i="11"/>
  <c r="AG591" i="11" s="1"/>
  <c r="I590" i="11"/>
  <c r="I589" i="11"/>
  <c r="AG589" i="11" s="1"/>
  <c r="I588" i="11"/>
  <c r="AG588" i="11" s="1"/>
  <c r="I587" i="11"/>
  <c r="I586" i="11"/>
  <c r="AG586" i="11" s="1"/>
  <c r="I585" i="11"/>
  <c r="AG585" i="11" s="1"/>
  <c r="I584" i="11"/>
  <c r="AG584" i="11" s="1"/>
  <c r="I583" i="11"/>
  <c r="AG583" i="11" s="1"/>
  <c r="I582" i="11"/>
  <c r="I581" i="11"/>
  <c r="AG581" i="11" s="1"/>
  <c r="I580" i="11"/>
  <c r="AG580" i="11" s="1"/>
  <c r="I579" i="11"/>
  <c r="I578" i="11"/>
  <c r="AG578" i="11" s="1"/>
  <c r="I577" i="11"/>
  <c r="AG577" i="11" s="1"/>
  <c r="I576" i="11"/>
  <c r="AG576" i="11" s="1"/>
  <c r="I575" i="11"/>
  <c r="AG575" i="11" s="1"/>
  <c r="I574" i="11"/>
  <c r="I573" i="11"/>
  <c r="AG573" i="11" s="1"/>
  <c r="I572" i="11"/>
  <c r="I571" i="11"/>
  <c r="I570" i="11"/>
  <c r="AG570" i="11" s="1"/>
  <c r="I569" i="11"/>
  <c r="AG569" i="11" s="1"/>
  <c r="I568" i="11"/>
  <c r="AG568" i="11" s="1"/>
  <c r="I567" i="11"/>
  <c r="AG567" i="11" s="1"/>
  <c r="I566" i="11"/>
  <c r="I565" i="11"/>
  <c r="AG565" i="11" s="1"/>
  <c r="I564" i="11"/>
  <c r="AG564" i="11" s="1"/>
  <c r="I563" i="11"/>
  <c r="I562" i="11"/>
  <c r="AG562" i="11" s="1"/>
  <c r="I561" i="11"/>
  <c r="AG561" i="11" s="1"/>
  <c r="I560" i="11"/>
  <c r="AG560" i="11" s="1"/>
  <c r="I559" i="11"/>
  <c r="AG559" i="11" s="1"/>
  <c r="I558" i="11"/>
  <c r="I557" i="11"/>
  <c r="AG557" i="11" s="1"/>
  <c r="I556" i="11"/>
  <c r="AG556" i="11" s="1"/>
  <c r="I555" i="11"/>
  <c r="I554" i="11"/>
  <c r="AG554" i="11" s="1"/>
  <c r="I553" i="11"/>
  <c r="AG553" i="11" s="1"/>
  <c r="I552" i="11"/>
  <c r="AG552" i="11" s="1"/>
  <c r="I551" i="11"/>
  <c r="AG551" i="11" s="1"/>
  <c r="I550" i="11"/>
  <c r="I549" i="11"/>
  <c r="AG549" i="11" s="1"/>
  <c r="I548" i="11"/>
  <c r="AG548" i="11" s="1"/>
  <c r="I547" i="11"/>
  <c r="I546" i="11"/>
  <c r="AG546" i="11" s="1"/>
  <c r="I545" i="11"/>
  <c r="AG545" i="11" s="1"/>
  <c r="I544" i="11"/>
  <c r="AG544" i="11" s="1"/>
  <c r="I543" i="11"/>
  <c r="AG543" i="11" s="1"/>
  <c r="I542" i="11"/>
  <c r="I541" i="11"/>
  <c r="AG541" i="11" s="1"/>
  <c r="I540" i="11"/>
  <c r="AG540" i="11" s="1"/>
  <c r="I539" i="11"/>
  <c r="I538" i="11"/>
  <c r="AG538" i="11" s="1"/>
  <c r="I537" i="11"/>
  <c r="AG537" i="11" s="1"/>
  <c r="I536" i="11"/>
  <c r="AG536" i="11" s="1"/>
  <c r="I535" i="11"/>
  <c r="AG535" i="11" s="1"/>
  <c r="I534" i="11"/>
  <c r="I533" i="11"/>
  <c r="AG533" i="11" s="1"/>
  <c r="I532" i="11"/>
  <c r="AG532" i="11" s="1"/>
  <c r="I531" i="11"/>
  <c r="I530" i="11"/>
  <c r="AG530" i="11" s="1"/>
  <c r="I529" i="11"/>
  <c r="AG529" i="11" s="1"/>
  <c r="I528" i="11"/>
  <c r="AG528" i="11" s="1"/>
  <c r="I527" i="11"/>
  <c r="AG527" i="11" s="1"/>
  <c r="I526" i="11"/>
  <c r="I525" i="11"/>
  <c r="AG525" i="11" s="1"/>
  <c r="I524" i="11"/>
  <c r="AG524" i="11" s="1"/>
  <c r="I523" i="11"/>
  <c r="I522" i="11"/>
  <c r="AG522" i="11" s="1"/>
  <c r="I521" i="11"/>
  <c r="AG521" i="11" s="1"/>
  <c r="I520" i="11"/>
  <c r="AG520" i="11" s="1"/>
  <c r="I519" i="11"/>
  <c r="AG519" i="11" s="1"/>
  <c r="I518" i="11"/>
  <c r="I517" i="11"/>
  <c r="AG517" i="11" s="1"/>
  <c r="I516" i="11"/>
  <c r="AG516" i="11" s="1"/>
  <c r="I515" i="11"/>
  <c r="I514" i="11"/>
  <c r="AG514" i="11" s="1"/>
  <c r="I513" i="11"/>
  <c r="AG513" i="11" s="1"/>
  <c r="I512" i="11"/>
  <c r="AG512" i="11" s="1"/>
  <c r="I511" i="11"/>
  <c r="AG511" i="11" s="1"/>
  <c r="I510" i="11"/>
  <c r="I509" i="11"/>
  <c r="AG509" i="11" s="1"/>
  <c r="I508" i="11"/>
  <c r="I507" i="11"/>
  <c r="I506" i="11"/>
  <c r="I505" i="11"/>
  <c r="AG505" i="11" s="1"/>
  <c r="I504" i="11"/>
  <c r="AG504" i="11" s="1"/>
  <c r="I503" i="11"/>
  <c r="AG503" i="11" s="1"/>
  <c r="I502" i="11"/>
  <c r="I501" i="11"/>
  <c r="AG501" i="11" s="1"/>
  <c r="I500" i="11"/>
  <c r="AG500" i="11" s="1"/>
  <c r="I499" i="11"/>
  <c r="I498" i="11"/>
  <c r="I497" i="11"/>
  <c r="AG497" i="11" s="1"/>
  <c r="I496" i="11"/>
  <c r="AG496" i="11" s="1"/>
  <c r="I495" i="11"/>
  <c r="AG495" i="11" s="1"/>
  <c r="I494" i="11"/>
  <c r="I493" i="11"/>
  <c r="AG493" i="11" s="1"/>
  <c r="I492" i="11"/>
  <c r="AG492" i="11" s="1"/>
  <c r="I491" i="11"/>
  <c r="I490" i="11"/>
  <c r="AG490" i="11" s="1"/>
  <c r="I489" i="11"/>
  <c r="AG489" i="11" s="1"/>
  <c r="I488" i="11"/>
  <c r="AG488" i="11" s="1"/>
  <c r="I487" i="11"/>
  <c r="AG487" i="11" s="1"/>
  <c r="I486" i="11"/>
  <c r="I485" i="11"/>
  <c r="AG485" i="11" s="1"/>
  <c r="I484" i="11"/>
  <c r="AG484" i="11" s="1"/>
  <c r="I483" i="11"/>
  <c r="I482" i="11"/>
  <c r="AG482" i="11" s="1"/>
  <c r="I481" i="11"/>
  <c r="AG481" i="11" s="1"/>
  <c r="I480" i="11"/>
  <c r="AG480" i="11" s="1"/>
  <c r="I479" i="11"/>
  <c r="AG479" i="11" s="1"/>
  <c r="I478" i="11"/>
  <c r="I477" i="11"/>
  <c r="AG477" i="11" s="1"/>
  <c r="I476" i="11"/>
  <c r="AG476" i="11" s="1"/>
  <c r="I475" i="11"/>
  <c r="I474" i="11"/>
  <c r="AG474" i="11" s="1"/>
  <c r="I473" i="11"/>
  <c r="AG473" i="11" s="1"/>
  <c r="I472" i="11"/>
  <c r="AG472" i="11" s="1"/>
  <c r="I471" i="11"/>
  <c r="AG471" i="11" s="1"/>
  <c r="I470" i="11"/>
  <c r="I469" i="11"/>
  <c r="AG469" i="11" s="1"/>
  <c r="I468" i="11"/>
  <c r="AG468" i="11" s="1"/>
  <c r="I467" i="11"/>
  <c r="I466" i="11"/>
  <c r="AG466" i="11" s="1"/>
  <c r="I465" i="11"/>
  <c r="AG465" i="11" s="1"/>
  <c r="I464" i="11"/>
  <c r="AG464" i="11" s="1"/>
  <c r="I463" i="11"/>
  <c r="AG463" i="11" s="1"/>
  <c r="I462" i="11"/>
  <c r="I461" i="11"/>
  <c r="AG461" i="11" s="1"/>
  <c r="I460" i="11"/>
  <c r="AG460" i="11" s="1"/>
  <c r="I459" i="11"/>
  <c r="I458" i="11"/>
  <c r="AG458" i="11" s="1"/>
  <c r="I457" i="11"/>
  <c r="AG457" i="11" s="1"/>
  <c r="I456" i="11"/>
  <c r="AG456" i="11" s="1"/>
  <c r="I455" i="11"/>
  <c r="AG455" i="11" s="1"/>
  <c r="I454" i="11"/>
  <c r="I453" i="11"/>
  <c r="AG453" i="11" s="1"/>
  <c r="I452" i="11"/>
  <c r="AG452" i="11" s="1"/>
  <c r="I451" i="11"/>
  <c r="I450" i="11"/>
  <c r="AG450" i="11" s="1"/>
  <c r="I449" i="11"/>
  <c r="AG449" i="11" s="1"/>
  <c r="I448" i="11"/>
  <c r="AG448" i="11" s="1"/>
  <c r="I447" i="11"/>
  <c r="AG447" i="11" s="1"/>
  <c r="I446" i="11"/>
  <c r="I445" i="11"/>
  <c r="AG445" i="11" s="1"/>
  <c r="I444" i="11"/>
  <c r="AG444" i="11" s="1"/>
  <c r="I443" i="11"/>
  <c r="I442" i="11"/>
  <c r="AG442" i="11" s="1"/>
  <c r="I441" i="11"/>
  <c r="AG441" i="11" s="1"/>
  <c r="I440" i="11"/>
  <c r="AG440" i="11" s="1"/>
  <c r="I439" i="11"/>
  <c r="AG439" i="11" s="1"/>
  <c r="I438" i="11"/>
  <c r="I437" i="11"/>
  <c r="AG437" i="11" s="1"/>
  <c r="I436" i="11"/>
  <c r="I435" i="11"/>
  <c r="I434" i="11"/>
  <c r="I433" i="11"/>
  <c r="AG433" i="11" s="1"/>
  <c r="I432" i="11"/>
  <c r="AG432" i="11" s="1"/>
  <c r="I431" i="11"/>
  <c r="AG431" i="11" s="1"/>
  <c r="I430" i="11"/>
  <c r="I429" i="11"/>
  <c r="AG429" i="11" s="1"/>
  <c r="I428" i="11"/>
  <c r="AG428" i="11" s="1"/>
  <c r="I427" i="11"/>
  <c r="I426" i="11"/>
  <c r="AG426" i="11" s="1"/>
  <c r="I425" i="11"/>
  <c r="AG425" i="11" s="1"/>
  <c r="I424" i="11"/>
  <c r="AG424" i="11" s="1"/>
  <c r="I423" i="11"/>
  <c r="AG423" i="11" s="1"/>
  <c r="I422" i="11"/>
  <c r="I421" i="11"/>
  <c r="AG421" i="11" s="1"/>
  <c r="I420" i="11"/>
  <c r="I419" i="11"/>
  <c r="I418" i="11"/>
  <c r="AG418" i="11" s="1"/>
  <c r="I417" i="11"/>
  <c r="AG417" i="11" s="1"/>
  <c r="I416" i="11"/>
  <c r="AG416" i="11" s="1"/>
  <c r="I415" i="11"/>
  <c r="AG415" i="11" s="1"/>
  <c r="I414" i="11"/>
  <c r="I413" i="11"/>
  <c r="AG413" i="11" s="1"/>
  <c r="I412" i="11"/>
  <c r="AG412" i="11" s="1"/>
  <c r="I411" i="11"/>
  <c r="I410" i="11"/>
  <c r="AG410" i="11" s="1"/>
  <c r="I409" i="11"/>
  <c r="AG409" i="11" s="1"/>
  <c r="I408" i="11"/>
  <c r="AG408" i="11" s="1"/>
  <c r="I407" i="11"/>
  <c r="AG407" i="11" s="1"/>
  <c r="I406" i="11"/>
  <c r="I405" i="11"/>
  <c r="AG405" i="11" s="1"/>
  <c r="I404" i="11"/>
  <c r="I403" i="11"/>
  <c r="I402" i="11"/>
  <c r="AG402" i="11" s="1"/>
  <c r="I401" i="11"/>
  <c r="AG401" i="11" s="1"/>
  <c r="I400" i="11"/>
  <c r="AG400" i="11" s="1"/>
  <c r="I399" i="11"/>
  <c r="AG399" i="11" s="1"/>
  <c r="I398" i="11"/>
  <c r="I397" i="11"/>
  <c r="AG397" i="11" s="1"/>
  <c r="I396" i="11"/>
  <c r="AG396" i="11" s="1"/>
  <c r="I395" i="11"/>
  <c r="I394" i="11"/>
  <c r="AG394" i="11" s="1"/>
  <c r="I393" i="11"/>
  <c r="AG393" i="11" s="1"/>
  <c r="I392" i="11"/>
  <c r="AG392" i="11" s="1"/>
  <c r="I391" i="11"/>
  <c r="AG391" i="11" s="1"/>
  <c r="I390" i="11"/>
  <c r="I389" i="11"/>
  <c r="AG389" i="11" s="1"/>
  <c r="I388" i="11"/>
  <c r="I387" i="11"/>
  <c r="I386" i="11"/>
  <c r="AG386" i="11" s="1"/>
  <c r="I385" i="11"/>
  <c r="AG385" i="11" s="1"/>
  <c r="I384" i="11"/>
  <c r="AG384" i="11" s="1"/>
  <c r="I383" i="11"/>
  <c r="AG383" i="11" s="1"/>
  <c r="I382" i="11"/>
  <c r="I381" i="11"/>
  <c r="AG381" i="11" s="1"/>
  <c r="I380" i="11"/>
  <c r="AG380" i="11" s="1"/>
  <c r="I379" i="11"/>
  <c r="I378" i="11"/>
  <c r="AG378" i="11" s="1"/>
  <c r="I377" i="11"/>
  <c r="AG377" i="11" s="1"/>
  <c r="I376" i="11"/>
  <c r="AG376" i="11" s="1"/>
  <c r="I375" i="11"/>
  <c r="AG375" i="11" s="1"/>
  <c r="I374" i="11"/>
  <c r="I373" i="11"/>
  <c r="AG373" i="11" s="1"/>
  <c r="I372" i="11"/>
  <c r="I371" i="11"/>
  <c r="I370" i="11"/>
  <c r="AG370" i="11" s="1"/>
  <c r="I369" i="11"/>
  <c r="AG369" i="11" s="1"/>
  <c r="I368" i="11"/>
  <c r="AG368" i="11" s="1"/>
  <c r="I367" i="11"/>
  <c r="AG367" i="11" s="1"/>
  <c r="I366" i="11"/>
  <c r="I365" i="11"/>
  <c r="AG365" i="11" s="1"/>
  <c r="I364" i="11"/>
  <c r="AG364" i="11" s="1"/>
  <c r="I363" i="11"/>
  <c r="I362" i="11"/>
  <c r="AG362" i="11" s="1"/>
  <c r="I361" i="11"/>
  <c r="AG361" i="11" s="1"/>
  <c r="I360" i="11"/>
  <c r="AG360" i="11" s="1"/>
  <c r="I359" i="11"/>
  <c r="AG359" i="11" s="1"/>
  <c r="I358" i="11"/>
  <c r="I357" i="11"/>
  <c r="AG357" i="11" s="1"/>
  <c r="I356" i="11"/>
  <c r="I355" i="11"/>
  <c r="I354" i="11"/>
  <c r="AG354" i="11" s="1"/>
  <c r="I353" i="11"/>
  <c r="I352" i="11"/>
  <c r="AG352" i="11" s="1"/>
  <c r="I351" i="11"/>
  <c r="AG351" i="11" s="1"/>
  <c r="I350" i="11"/>
  <c r="I349" i="11"/>
  <c r="AG349" i="11" s="1"/>
  <c r="I348" i="11"/>
  <c r="AG348" i="11" s="1"/>
  <c r="I347" i="11"/>
  <c r="I346" i="11"/>
  <c r="AG346" i="11" s="1"/>
  <c r="I345" i="11"/>
  <c r="AG345" i="11" s="1"/>
  <c r="I344" i="11"/>
  <c r="AG344" i="11" s="1"/>
  <c r="I343" i="11"/>
  <c r="AG343" i="11" s="1"/>
  <c r="I342" i="11"/>
  <c r="I341" i="11"/>
  <c r="AG341" i="11" s="1"/>
  <c r="I340" i="11"/>
  <c r="AG340" i="11" s="1"/>
  <c r="I339" i="11"/>
  <c r="I338" i="11"/>
  <c r="AG338" i="11" s="1"/>
  <c r="I337" i="11"/>
  <c r="I336" i="11"/>
  <c r="AG336" i="11" s="1"/>
  <c r="I335" i="11"/>
  <c r="AG335" i="11" s="1"/>
  <c r="I334" i="11"/>
  <c r="I333" i="11"/>
  <c r="AG333" i="11" s="1"/>
  <c r="I332" i="11"/>
  <c r="AG332" i="11" s="1"/>
  <c r="I331" i="11"/>
  <c r="I330" i="11"/>
  <c r="AG330" i="11" s="1"/>
  <c r="I329" i="11"/>
  <c r="AG329" i="11" s="1"/>
  <c r="I328" i="11"/>
  <c r="AG328" i="11" s="1"/>
  <c r="I327" i="11"/>
  <c r="AG327" i="11" s="1"/>
  <c r="I326" i="11"/>
  <c r="I325" i="11"/>
  <c r="AG325" i="11" s="1"/>
  <c r="I324" i="11"/>
  <c r="AG324" i="11" s="1"/>
  <c r="I323" i="11"/>
  <c r="I322" i="11"/>
  <c r="AG322" i="11" s="1"/>
  <c r="I321" i="11"/>
  <c r="AG321" i="11" s="1"/>
  <c r="I320" i="11"/>
  <c r="AG320" i="11" s="1"/>
  <c r="I319" i="11"/>
  <c r="AG319" i="11" s="1"/>
  <c r="I318" i="11"/>
  <c r="I317" i="11"/>
  <c r="AG317" i="11" s="1"/>
  <c r="I316" i="11"/>
  <c r="AG316" i="11" s="1"/>
  <c r="I315" i="11"/>
  <c r="I314" i="11"/>
  <c r="AG314" i="11" s="1"/>
  <c r="I313" i="11"/>
  <c r="AG313" i="11" s="1"/>
  <c r="I312" i="11"/>
  <c r="AG312" i="11" s="1"/>
  <c r="I311" i="11"/>
  <c r="AG311" i="11" s="1"/>
  <c r="I310" i="11"/>
  <c r="I309" i="11"/>
  <c r="AG309" i="11" s="1"/>
  <c r="I308" i="11"/>
  <c r="AG308" i="11" s="1"/>
  <c r="I307" i="11"/>
  <c r="I306" i="11"/>
  <c r="AG306" i="11" s="1"/>
  <c r="I305" i="11"/>
  <c r="AG305" i="11" s="1"/>
  <c r="I304" i="11"/>
  <c r="AG304" i="11" s="1"/>
  <c r="I303" i="11"/>
  <c r="AG303" i="11" s="1"/>
  <c r="I302" i="11"/>
  <c r="I301" i="11"/>
  <c r="AG301" i="11" s="1"/>
  <c r="I300" i="11"/>
  <c r="AG300" i="11" s="1"/>
  <c r="I299" i="11"/>
  <c r="I298" i="11"/>
  <c r="AG298" i="11" s="1"/>
  <c r="I297" i="11"/>
  <c r="AG297" i="11" s="1"/>
  <c r="I296" i="11"/>
  <c r="AG296" i="11" s="1"/>
  <c r="I295" i="11"/>
  <c r="AG295" i="11" s="1"/>
  <c r="I294" i="11"/>
  <c r="I293" i="11"/>
  <c r="AG293" i="11" s="1"/>
  <c r="I292" i="11"/>
  <c r="AG292" i="11" s="1"/>
  <c r="I291" i="11"/>
  <c r="I290" i="11"/>
  <c r="AG290" i="11" s="1"/>
  <c r="I289" i="11"/>
  <c r="AG289" i="11" s="1"/>
  <c r="I288" i="11"/>
  <c r="AG288" i="11" s="1"/>
  <c r="I287" i="11"/>
  <c r="AG287" i="11" s="1"/>
  <c r="I286" i="11"/>
  <c r="I285" i="11"/>
  <c r="AG285" i="11" s="1"/>
  <c r="I284" i="11"/>
  <c r="AG284" i="11" s="1"/>
  <c r="I283" i="11"/>
  <c r="I282" i="11"/>
  <c r="AG282" i="11" s="1"/>
  <c r="I281" i="11"/>
  <c r="AG281" i="11" s="1"/>
  <c r="I280" i="11"/>
  <c r="AG280" i="11" s="1"/>
  <c r="I279" i="11"/>
  <c r="AG279" i="11" s="1"/>
  <c r="I278" i="11"/>
  <c r="I277" i="11"/>
  <c r="AG277" i="11" s="1"/>
  <c r="I276" i="11"/>
  <c r="I275" i="11"/>
  <c r="I274" i="11"/>
  <c r="AG274" i="11" s="1"/>
  <c r="I273" i="11"/>
  <c r="AG273" i="11" s="1"/>
  <c r="I272" i="11"/>
  <c r="AG272" i="11" s="1"/>
  <c r="I271" i="11"/>
  <c r="AG271" i="11" s="1"/>
  <c r="I270" i="11"/>
  <c r="I269" i="11"/>
  <c r="AG269" i="11" s="1"/>
  <c r="I268" i="11"/>
  <c r="AG268" i="11" s="1"/>
  <c r="I267" i="11"/>
  <c r="I266" i="11"/>
  <c r="AG266" i="11" s="1"/>
  <c r="I265" i="11"/>
  <c r="AG265" i="11" s="1"/>
  <c r="I264" i="11"/>
  <c r="AG264" i="11" s="1"/>
  <c r="I263" i="11"/>
  <c r="AG263" i="11" s="1"/>
  <c r="I262" i="11"/>
  <c r="I261" i="11"/>
  <c r="AG261" i="11" s="1"/>
  <c r="I260" i="11"/>
  <c r="AG260" i="11" s="1"/>
  <c r="I259" i="11"/>
  <c r="I258" i="11"/>
  <c r="AG258" i="11" s="1"/>
  <c r="I257" i="11"/>
  <c r="AG257" i="11" s="1"/>
  <c r="I256" i="11"/>
  <c r="AG256" i="11" s="1"/>
  <c r="I255" i="11"/>
  <c r="AG255" i="11" s="1"/>
  <c r="I254" i="11"/>
  <c r="I253" i="11"/>
  <c r="AG253" i="11" s="1"/>
  <c r="I252" i="11"/>
  <c r="AG252" i="11" s="1"/>
  <c r="I251" i="11"/>
  <c r="I250" i="11"/>
  <c r="AG250" i="11" s="1"/>
  <c r="I249" i="11"/>
  <c r="AG249" i="11" s="1"/>
  <c r="I248" i="11"/>
  <c r="AG248" i="11" s="1"/>
  <c r="I247" i="11"/>
  <c r="AG247" i="11" s="1"/>
  <c r="I246" i="11"/>
  <c r="I245" i="11"/>
  <c r="AG245" i="11" s="1"/>
  <c r="I244" i="11"/>
  <c r="AG244" i="11" s="1"/>
  <c r="I243" i="11"/>
  <c r="I242" i="11"/>
  <c r="AG242" i="11" s="1"/>
  <c r="I241" i="11"/>
  <c r="AG241" i="11" s="1"/>
  <c r="I240" i="11"/>
  <c r="AG240" i="11" s="1"/>
  <c r="I239" i="11"/>
  <c r="AG239" i="11" s="1"/>
  <c r="I238" i="11"/>
  <c r="I237" i="11"/>
  <c r="AG237" i="11" s="1"/>
  <c r="I236" i="11"/>
  <c r="AG236" i="11" s="1"/>
  <c r="I235" i="11"/>
  <c r="I234" i="11"/>
  <c r="AG234" i="11" s="1"/>
  <c r="I233" i="11"/>
  <c r="AG233" i="11" s="1"/>
  <c r="I232" i="11"/>
  <c r="AG232" i="11" s="1"/>
  <c r="I231" i="11"/>
  <c r="AG231" i="11" s="1"/>
  <c r="I230" i="11"/>
  <c r="I229" i="11"/>
  <c r="AG229" i="11" s="1"/>
  <c r="I228" i="11"/>
  <c r="AG228" i="11" s="1"/>
  <c r="I227" i="11"/>
  <c r="I226" i="11"/>
  <c r="AG226" i="11" s="1"/>
  <c r="I225" i="11"/>
  <c r="AG225" i="11" s="1"/>
  <c r="I224" i="11"/>
  <c r="AG224" i="11" s="1"/>
  <c r="I223" i="11"/>
  <c r="AG223" i="11" s="1"/>
  <c r="I222" i="11"/>
  <c r="I221" i="11"/>
  <c r="AG221" i="11" s="1"/>
  <c r="I220" i="11"/>
  <c r="AG220" i="11" s="1"/>
  <c r="I219" i="11"/>
  <c r="I218" i="11"/>
  <c r="AG218" i="11" s="1"/>
  <c r="I217" i="11"/>
  <c r="AG217" i="11" s="1"/>
  <c r="I216" i="11"/>
  <c r="AG216" i="11" s="1"/>
  <c r="I215" i="11"/>
  <c r="AG215" i="11" s="1"/>
  <c r="I214" i="11"/>
  <c r="I213" i="11"/>
  <c r="AG213" i="11" s="1"/>
  <c r="I212" i="11"/>
  <c r="AG212" i="11" s="1"/>
  <c r="I211" i="11"/>
  <c r="I210" i="11"/>
  <c r="AG210" i="11" s="1"/>
  <c r="I209" i="11"/>
  <c r="AG209" i="11" s="1"/>
  <c r="I208" i="11"/>
  <c r="AG208" i="11" s="1"/>
  <c r="I207" i="11"/>
  <c r="AG207" i="11" s="1"/>
  <c r="I206" i="11"/>
  <c r="I205" i="11"/>
  <c r="AG205" i="11" s="1"/>
  <c r="I204" i="11"/>
  <c r="AG204" i="11" s="1"/>
  <c r="I203" i="11"/>
  <c r="I202" i="11"/>
  <c r="AG202" i="11" s="1"/>
  <c r="I201" i="11"/>
  <c r="AG201" i="11" s="1"/>
  <c r="I200" i="11"/>
  <c r="AG200" i="11" s="1"/>
  <c r="I199" i="11"/>
  <c r="AG199" i="11" s="1"/>
  <c r="I198" i="11"/>
  <c r="I197" i="11"/>
  <c r="AG197" i="11" s="1"/>
  <c r="I196" i="11"/>
  <c r="AG196" i="11" s="1"/>
  <c r="I195" i="11"/>
  <c r="I194" i="11"/>
  <c r="AG194" i="11" s="1"/>
  <c r="I193" i="11"/>
  <c r="AG193" i="11" s="1"/>
  <c r="I192" i="11"/>
  <c r="AG192" i="11" s="1"/>
  <c r="I191" i="11"/>
  <c r="AG191" i="11" s="1"/>
  <c r="I190" i="11"/>
  <c r="I189" i="11"/>
  <c r="AG189" i="11" s="1"/>
  <c r="I188" i="11"/>
  <c r="AG188" i="11" s="1"/>
  <c r="I187" i="11"/>
  <c r="I186" i="11"/>
  <c r="AG186" i="11" s="1"/>
  <c r="I185" i="11"/>
  <c r="AG185" i="11" s="1"/>
  <c r="I184" i="11"/>
  <c r="AG184" i="11" s="1"/>
  <c r="I183" i="11"/>
  <c r="AG183" i="11" s="1"/>
  <c r="I182" i="11"/>
  <c r="I181" i="11"/>
  <c r="AG181" i="11" s="1"/>
  <c r="I180" i="11"/>
  <c r="AG180" i="11" s="1"/>
  <c r="I179" i="11"/>
  <c r="I178" i="11"/>
  <c r="AG178" i="11" s="1"/>
  <c r="I177" i="11"/>
  <c r="AG177" i="11" s="1"/>
  <c r="I176" i="11"/>
  <c r="AG176" i="11" s="1"/>
  <c r="I175" i="11"/>
  <c r="AG175" i="11" s="1"/>
  <c r="I174" i="11"/>
  <c r="I173" i="11"/>
  <c r="AG173" i="11" s="1"/>
  <c r="I172" i="11"/>
  <c r="AG172" i="11" s="1"/>
  <c r="I171" i="11"/>
  <c r="I170" i="11"/>
  <c r="AG170" i="11" s="1"/>
  <c r="I169" i="11"/>
  <c r="AG169" i="11" s="1"/>
  <c r="I168" i="11"/>
  <c r="AG168" i="11" s="1"/>
  <c r="I167" i="11"/>
  <c r="AG167" i="11" s="1"/>
  <c r="I166" i="11"/>
  <c r="I165" i="11"/>
  <c r="AG165" i="11" s="1"/>
  <c r="I164" i="11"/>
  <c r="I163" i="11"/>
  <c r="I162" i="11"/>
  <c r="AG162" i="11" s="1"/>
  <c r="I161" i="11"/>
  <c r="AG161" i="11" s="1"/>
  <c r="I160" i="11"/>
  <c r="AG160" i="11" s="1"/>
  <c r="I159" i="11"/>
  <c r="AG159" i="11" s="1"/>
  <c r="I158" i="11"/>
  <c r="I157" i="11"/>
  <c r="AG157" i="11" s="1"/>
  <c r="I156" i="11"/>
  <c r="AG156" i="11" s="1"/>
  <c r="I155" i="11"/>
  <c r="I154" i="11"/>
  <c r="AG154" i="11" s="1"/>
  <c r="I153" i="11"/>
  <c r="AG153" i="11" s="1"/>
  <c r="I152" i="11"/>
  <c r="AG152" i="11" s="1"/>
  <c r="I151" i="11"/>
  <c r="AG151" i="11" s="1"/>
  <c r="I150" i="11"/>
  <c r="I149" i="11"/>
  <c r="AG149" i="11" s="1"/>
  <c r="I148" i="11"/>
  <c r="AG148" i="11" s="1"/>
  <c r="I147" i="11"/>
  <c r="I146" i="11"/>
  <c r="AG146" i="11" s="1"/>
  <c r="I145" i="11"/>
  <c r="AG145" i="11" s="1"/>
  <c r="I144" i="11"/>
  <c r="AG144" i="11" s="1"/>
  <c r="I143" i="11"/>
  <c r="AG143" i="11" s="1"/>
  <c r="I142" i="11"/>
  <c r="I141" i="11"/>
  <c r="AG141" i="11" s="1"/>
  <c r="I140" i="11"/>
  <c r="AG140" i="11" s="1"/>
  <c r="I139" i="11"/>
  <c r="I138" i="11"/>
  <c r="AG138" i="11" s="1"/>
  <c r="I137" i="11"/>
  <c r="AG137" i="11" s="1"/>
  <c r="I136" i="11"/>
  <c r="AG136" i="11" s="1"/>
  <c r="I135" i="11"/>
  <c r="AG135" i="11" s="1"/>
  <c r="I134" i="11"/>
  <c r="I133" i="11"/>
  <c r="AG133" i="11" s="1"/>
  <c r="I132" i="11"/>
  <c r="AG132" i="11" s="1"/>
  <c r="I131" i="11"/>
  <c r="I130" i="11"/>
  <c r="AG130" i="11" s="1"/>
  <c r="I129" i="11"/>
  <c r="AG129" i="11" s="1"/>
  <c r="I128" i="11"/>
  <c r="AG128" i="11" s="1"/>
  <c r="I127" i="11"/>
  <c r="AG127" i="11" s="1"/>
  <c r="I126" i="11"/>
  <c r="I125" i="11"/>
  <c r="AG125" i="11" s="1"/>
  <c r="I124" i="11"/>
  <c r="AG124" i="11" s="1"/>
  <c r="I123" i="11"/>
  <c r="I122" i="11"/>
  <c r="AG122" i="11" s="1"/>
  <c r="I121" i="11"/>
  <c r="AG121" i="11" s="1"/>
  <c r="I120" i="11"/>
  <c r="AG120" i="11" s="1"/>
  <c r="I119" i="11"/>
  <c r="AG119" i="11" s="1"/>
  <c r="I118" i="11"/>
  <c r="I117" i="11"/>
  <c r="AG117" i="11" s="1"/>
  <c r="I116" i="11"/>
  <c r="I115" i="11"/>
  <c r="I114" i="11"/>
  <c r="AG114" i="11" s="1"/>
  <c r="I113" i="11"/>
  <c r="AG113" i="11" s="1"/>
  <c r="I112" i="11"/>
  <c r="AG112" i="11" s="1"/>
  <c r="I111" i="11"/>
  <c r="AG111" i="11" s="1"/>
  <c r="I110" i="11"/>
  <c r="I109" i="11"/>
  <c r="AG109" i="11" s="1"/>
  <c r="I108" i="11"/>
  <c r="AG108" i="11" s="1"/>
  <c r="I107" i="11"/>
  <c r="I106" i="11"/>
  <c r="AG106" i="11" s="1"/>
  <c r="I105" i="11"/>
  <c r="AG105" i="11" s="1"/>
  <c r="I104" i="11"/>
  <c r="AG104" i="11" s="1"/>
  <c r="I103" i="11"/>
  <c r="AG103" i="11" s="1"/>
  <c r="I102" i="11"/>
  <c r="I101" i="11"/>
  <c r="AG101" i="11" s="1"/>
  <c r="I100" i="11"/>
  <c r="AG100" i="11" s="1"/>
  <c r="I99" i="11"/>
  <c r="I98" i="11"/>
  <c r="AG98" i="11" s="1"/>
  <c r="I97" i="11"/>
  <c r="AG97" i="11" s="1"/>
  <c r="I96" i="11"/>
  <c r="AG96" i="11" s="1"/>
  <c r="I95" i="11"/>
  <c r="AG95" i="11" s="1"/>
  <c r="I94" i="11"/>
  <c r="I93" i="11"/>
  <c r="AG93" i="11" s="1"/>
  <c r="I92" i="11"/>
  <c r="I91" i="11"/>
  <c r="I90" i="11"/>
  <c r="AG90" i="11" s="1"/>
  <c r="I89" i="11"/>
  <c r="AG89" i="11" s="1"/>
  <c r="I88" i="11"/>
  <c r="AG88" i="11" s="1"/>
  <c r="I87" i="11"/>
  <c r="AG87" i="11" s="1"/>
  <c r="I86" i="11"/>
  <c r="I85" i="11"/>
  <c r="AG85" i="11" s="1"/>
  <c r="I84" i="11"/>
  <c r="AG84" i="11" s="1"/>
  <c r="I83" i="11"/>
  <c r="I82" i="11"/>
  <c r="AG82" i="11" s="1"/>
  <c r="I81" i="11"/>
  <c r="AG81" i="11" s="1"/>
  <c r="I80" i="11"/>
  <c r="AG80" i="11" s="1"/>
  <c r="I79" i="11"/>
  <c r="AG79" i="11" s="1"/>
  <c r="I78" i="11"/>
  <c r="I77" i="11"/>
  <c r="AG77" i="11" s="1"/>
  <c r="I76" i="11"/>
  <c r="AG76" i="11" s="1"/>
  <c r="I75" i="11"/>
  <c r="I74" i="11"/>
  <c r="AG74" i="11" s="1"/>
  <c r="I73" i="11"/>
  <c r="AG73" i="11" s="1"/>
  <c r="I72" i="11"/>
  <c r="AG72" i="11" s="1"/>
  <c r="I71" i="11"/>
  <c r="AG71" i="11" s="1"/>
  <c r="I70" i="11"/>
  <c r="I69" i="11"/>
  <c r="AG69" i="11" s="1"/>
  <c r="I68" i="11"/>
  <c r="AG68" i="11" s="1"/>
  <c r="I67" i="11"/>
  <c r="I66" i="11"/>
  <c r="AG66" i="11" s="1"/>
  <c r="I65" i="11"/>
  <c r="AG65" i="11" s="1"/>
  <c r="I64" i="11"/>
  <c r="AG64" i="11" s="1"/>
  <c r="I63" i="11"/>
  <c r="AG63" i="11" s="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AG2153" i="11"/>
  <c r="AG2145" i="11"/>
  <c r="AG2137" i="11"/>
  <c r="AG2105" i="11"/>
  <c r="AG2089" i="11"/>
  <c r="AG2081" i="11"/>
  <c r="AG2049" i="11"/>
  <c r="AG2033" i="11"/>
  <c r="AG2025" i="11"/>
  <c r="AG2017" i="11"/>
  <c r="AG1985" i="11"/>
  <c r="AG1969" i="11"/>
  <c r="AG1961" i="11"/>
  <c r="AG1953" i="11"/>
  <c r="AG1929" i="11"/>
  <c r="AG1913" i="11"/>
  <c r="AG1905" i="11"/>
  <c r="AG1897" i="11"/>
  <c r="AG1865" i="11"/>
  <c r="AG1849" i="11"/>
  <c r="AG1841" i="11"/>
  <c r="AG1833" i="11"/>
  <c r="AG1809" i="11"/>
  <c r="AG1777" i="11"/>
  <c r="AG1745" i="11"/>
  <c r="AG1729" i="11"/>
  <c r="AG1721" i="11"/>
  <c r="AG1713" i="11"/>
  <c r="AG1689" i="11"/>
  <c r="AG1657" i="11"/>
  <c r="AG1625" i="11"/>
  <c r="AG1609" i="11"/>
  <c r="AG1601" i="11"/>
  <c r="AG1593" i="11"/>
  <c r="AG1561" i="11"/>
  <c r="AG1529" i="11"/>
  <c r="AG1497" i="11"/>
  <c r="AG1473" i="11"/>
  <c r="AG1433" i="11"/>
  <c r="AG1369" i="11"/>
  <c r="AG1345" i="11"/>
  <c r="AG1305" i="11"/>
  <c r="AG1241" i="11"/>
  <c r="AG1225" i="11"/>
  <c r="AG785" i="11"/>
  <c r="AG609" i="11"/>
  <c r="AG353" i="11"/>
  <c r="AG337" i="11"/>
  <c r="J2166" i="11"/>
  <c r="AG2166" i="11"/>
  <c r="H2166" i="11"/>
  <c r="J2165" i="11"/>
  <c r="H2165" i="11"/>
  <c r="J2164" i="11"/>
  <c r="H2164" i="11"/>
  <c r="J2163" i="11"/>
  <c r="AG2163" i="11"/>
  <c r="H2163" i="11"/>
  <c r="J2162" i="11"/>
  <c r="H2162" i="11"/>
  <c r="J2161" i="11"/>
  <c r="H2161" i="11"/>
  <c r="J2160" i="11"/>
  <c r="H2160" i="11"/>
  <c r="J2159" i="11"/>
  <c r="H2159" i="11"/>
  <c r="J2158" i="11"/>
  <c r="AG2158" i="11"/>
  <c r="H2158" i="11"/>
  <c r="J2157" i="11"/>
  <c r="H2157" i="11"/>
  <c r="J2156" i="11"/>
  <c r="H2156" i="11"/>
  <c r="J2155" i="11"/>
  <c r="AG2155" i="11"/>
  <c r="H2155" i="11"/>
  <c r="J2154" i="11"/>
  <c r="H2154" i="11"/>
  <c r="J2153" i="11"/>
  <c r="H2153" i="11"/>
  <c r="J2152" i="11"/>
  <c r="H2152" i="11"/>
  <c r="J2151" i="11"/>
  <c r="H2151" i="11"/>
  <c r="J2150" i="11"/>
  <c r="AG2150" i="11"/>
  <c r="H2150" i="11"/>
  <c r="J2149" i="11"/>
  <c r="H2149" i="11"/>
  <c r="J2148" i="11"/>
  <c r="H2148" i="11"/>
  <c r="J2147" i="11"/>
  <c r="AG2147" i="11"/>
  <c r="H2147" i="11"/>
  <c r="J2146" i="11"/>
  <c r="H2146" i="11"/>
  <c r="J2145" i="11"/>
  <c r="H2145" i="11"/>
  <c r="J2144" i="11"/>
  <c r="H2144" i="11"/>
  <c r="J2143" i="11"/>
  <c r="H2143" i="11"/>
  <c r="J2142" i="11"/>
  <c r="AG2142" i="11"/>
  <c r="H2142" i="11"/>
  <c r="J2141" i="11"/>
  <c r="H2141" i="11"/>
  <c r="J2140" i="11"/>
  <c r="H2140" i="11"/>
  <c r="J2139" i="11"/>
  <c r="AG2139" i="11"/>
  <c r="H2139" i="11"/>
  <c r="J2138" i="11"/>
  <c r="H2138" i="11"/>
  <c r="J2137" i="11"/>
  <c r="H2137" i="11"/>
  <c r="J2136" i="11"/>
  <c r="H2136" i="11"/>
  <c r="J2135" i="11"/>
  <c r="H2135" i="11"/>
  <c r="J2134" i="11"/>
  <c r="AG2134" i="11"/>
  <c r="H2134" i="11"/>
  <c r="J2133" i="11"/>
  <c r="H2133" i="11"/>
  <c r="J2132" i="11"/>
  <c r="H2132" i="11"/>
  <c r="J2131" i="11"/>
  <c r="AG2131" i="11"/>
  <c r="H2131" i="11"/>
  <c r="J2130" i="11"/>
  <c r="H2130" i="11"/>
  <c r="J2129" i="11"/>
  <c r="H2129" i="11"/>
  <c r="J2128" i="11"/>
  <c r="H2128" i="11"/>
  <c r="J2127" i="11"/>
  <c r="H2127" i="11"/>
  <c r="J2126" i="11"/>
  <c r="AG2126" i="11"/>
  <c r="H2126" i="11"/>
  <c r="J2125" i="11"/>
  <c r="H2125" i="11"/>
  <c r="J2124" i="11"/>
  <c r="H2124" i="11"/>
  <c r="J2123" i="11"/>
  <c r="AG2123" i="11"/>
  <c r="H2123" i="11"/>
  <c r="J2122" i="11"/>
  <c r="H2122" i="11"/>
  <c r="J2121" i="11"/>
  <c r="H2121" i="11"/>
  <c r="J2120" i="11"/>
  <c r="H2120" i="11"/>
  <c r="J2119" i="11"/>
  <c r="H2119" i="11"/>
  <c r="J2118" i="11"/>
  <c r="AG2118" i="11"/>
  <c r="H2118" i="11"/>
  <c r="J2117" i="11"/>
  <c r="H2117" i="11"/>
  <c r="J2116" i="11"/>
  <c r="H2116" i="11"/>
  <c r="J2115" i="11"/>
  <c r="AG2115" i="11"/>
  <c r="H2115" i="11"/>
  <c r="J2114" i="11"/>
  <c r="H2114" i="11"/>
  <c r="J2113" i="11"/>
  <c r="H2113" i="11"/>
  <c r="J2112" i="11"/>
  <c r="H2112" i="11"/>
  <c r="J2111" i="11"/>
  <c r="H2111" i="11"/>
  <c r="J2110" i="11"/>
  <c r="AG2110" i="11"/>
  <c r="H2110" i="11"/>
  <c r="J2109" i="11"/>
  <c r="H2109" i="11"/>
  <c r="J2108" i="11"/>
  <c r="AG2108" i="11"/>
  <c r="H2108" i="11"/>
  <c r="J2107" i="11"/>
  <c r="AG2107" i="11"/>
  <c r="H2107" i="11"/>
  <c r="J2106" i="11"/>
  <c r="H2106" i="11"/>
  <c r="J2105" i="11"/>
  <c r="H2105" i="11"/>
  <c r="J2104" i="11"/>
  <c r="H2104" i="11"/>
  <c r="J2103" i="11"/>
  <c r="H2103" i="11"/>
  <c r="J2102" i="11"/>
  <c r="AG2102" i="11"/>
  <c r="H2102" i="11"/>
  <c r="J2101" i="11"/>
  <c r="H2101" i="11"/>
  <c r="J2100" i="11"/>
  <c r="H2100" i="11"/>
  <c r="J2099" i="11"/>
  <c r="AG2099" i="11"/>
  <c r="H2099" i="11"/>
  <c r="J2098" i="11"/>
  <c r="H2098" i="11"/>
  <c r="J2097" i="11"/>
  <c r="H2097" i="11"/>
  <c r="J2096" i="11"/>
  <c r="H2096" i="11"/>
  <c r="J2095" i="11"/>
  <c r="H2095" i="11"/>
  <c r="J2094" i="11"/>
  <c r="AG2094" i="11"/>
  <c r="H2094" i="11"/>
  <c r="J2093" i="11"/>
  <c r="H2093" i="11"/>
  <c r="J2092" i="11"/>
  <c r="H2092" i="11"/>
  <c r="J2091" i="11"/>
  <c r="AG2091" i="11"/>
  <c r="H2091" i="11"/>
  <c r="J2090" i="11"/>
  <c r="H2090" i="11"/>
  <c r="J2089" i="11"/>
  <c r="H2089" i="11"/>
  <c r="J2088" i="11"/>
  <c r="H2088" i="11"/>
  <c r="J2087" i="11"/>
  <c r="AG2087" i="11"/>
  <c r="H2087" i="11"/>
  <c r="J2086" i="11"/>
  <c r="AG2086" i="11"/>
  <c r="H2086" i="11"/>
  <c r="J2085" i="11"/>
  <c r="H2085" i="11"/>
  <c r="J2084" i="11"/>
  <c r="AG2084" i="11"/>
  <c r="H2084" i="11"/>
  <c r="J2083" i="11"/>
  <c r="AG2083" i="11"/>
  <c r="H2083" i="11"/>
  <c r="J2082" i="11"/>
  <c r="H2082" i="11"/>
  <c r="J2081" i="11"/>
  <c r="H2081" i="11"/>
  <c r="J2080" i="11"/>
  <c r="H2080" i="11"/>
  <c r="J2079" i="11"/>
  <c r="H2079" i="11"/>
  <c r="J2078" i="11"/>
  <c r="AG2078" i="11"/>
  <c r="H2078" i="11"/>
  <c r="J2077" i="11"/>
  <c r="H2077" i="11"/>
  <c r="J2076" i="11"/>
  <c r="H2076" i="11"/>
  <c r="J2075" i="11"/>
  <c r="AG2075" i="11"/>
  <c r="H2075" i="11"/>
  <c r="J2074" i="11"/>
  <c r="H2074" i="11"/>
  <c r="J2073" i="11"/>
  <c r="H2073" i="11"/>
  <c r="J2072" i="11"/>
  <c r="H2072" i="11"/>
  <c r="J2071" i="11"/>
  <c r="AG2071" i="11"/>
  <c r="H2071" i="11"/>
  <c r="J2070" i="11"/>
  <c r="AG2070" i="11"/>
  <c r="H2070" i="11"/>
  <c r="J2069" i="11"/>
  <c r="H2069" i="11"/>
  <c r="J2068" i="11"/>
  <c r="H2068" i="11"/>
  <c r="J2067" i="11"/>
  <c r="AG2067" i="11"/>
  <c r="H2067" i="11"/>
  <c r="J2066" i="11"/>
  <c r="H2066" i="11"/>
  <c r="J2065" i="11"/>
  <c r="H2065" i="11"/>
  <c r="J2064" i="11"/>
  <c r="H2064" i="11"/>
  <c r="J2063" i="11"/>
  <c r="H2063" i="11"/>
  <c r="J2062" i="11"/>
  <c r="AG2062" i="11"/>
  <c r="H2062" i="11"/>
  <c r="J2061" i="11"/>
  <c r="H2061" i="11"/>
  <c r="J2060" i="11"/>
  <c r="AG2060" i="11"/>
  <c r="H2060" i="11"/>
  <c r="J2059" i="11"/>
  <c r="AG2059" i="11"/>
  <c r="H2059" i="11"/>
  <c r="J2058" i="11"/>
  <c r="H2058" i="11"/>
  <c r="J2057" i="11"/>
  <c r="H2057" i="11"/>
  <c r="J2056" i="11"/>
  <c r="H2056" i="11"/>
  <c r="J2055" i="11"/>
  <c r="H2055" i="11"/>
  <c r="J2054" i="11"/>
  <c r="AG2054" i="11"/>
  <c r="H2054" i="11"/>
  <c r="J2053" i="11"/>
  <c r="H2053" i="11"/>
  <c r="J2052" i="11"/>
  <c r="H2052" i="11"/>
  <c r="J2051" i="11"/>
  <c r="AG2051" i="11"/>
  <c r="H2051" i="11"/>
  <c r="J2050" i="11"/>
  <c r="AG2050" i="11"/>
  <c r="H2050" i="11"/>
  <c r="J2049" i="11"/>
  <c r="H2049" i="11"/>
  <c r="J2048" i="11"/>
  <c r="H2048" i="11"/>
  <c r="J2047" i="11"/>
  <c r="H2047" i="11"/>
  <c r="J2046" i="11"/>
  <c r="AG2046" i="11"/>
  <c r="H2046" i="11"/>
  <c r="J2045" i="11"/>
  <c r="H2045" i="11"/>
  <c r="J2044" i="11"/>
  <c r="H2044" i="11"/>
  <c r="J2043" i="11"/>
  <c r="AG2043" i="11"/>
  <c r="H2043" i="11"/>
  <c r="J2042" i="11"/>
  <c r="H2042" i="11"/>
  <c r="J2041" i="11"/>
  <c r="H2041" i="11"/>
  <c r="J2040" i="11"/>
  <c r="H2040" i="11"/>
  <c r="J2039" i="11"/>
  <c r="H2039" i="11"/>
  <c r="J2038" i="11"/>
  <c r="AG2038" i="11"/>
  <c r="H2038" i="11"/>
  <c r="J2037" i="11"/>
  <c r="H2037" i="11"/>
  <c r="J2036" i="11"/>
  <c r="H2036" i="11"/>
  <c r="J2035" i="11"/>
  <c r="AG2035" i="11"/>
  <c r="H2035" i="11"/>
  <c r="J2034" i="11"/>
  <c r="H2034" i="11"/>
  <c r="J2033" i="11"/>
  <c r="H2033" i="11"/>
  <c r="J2032" i="11"/>
  <c r="H2032" i="11"/>
  <c r="J2031" i="11"/>
  <c r="H2031" i="11"/>
  <c r="J2030" i="11"/>
  <c r="AG2030" i="11"/>
  <c r="H2030" i="11"/>
  <c r="J2029" i="11"/>
  <c r="H2029" i="11"/>
  <c r="J2028" i="11"/>
  <c r="H2028" i="11"/>
  <c r="J2027" i="11"/>
  <c r="AG2027" i="11"/>
  <c r="H2027" i="11"/>
  <c r="J2026" i="11"/>
  <c r="H2026" i="11"/>
  <c r="J2025" i="11"/>
  <c r="H2025" i="11"/>
  <c r="J2024" i="11"/>
  <c r="H2024" i="11"/>
  <c r="J2023" i="11"/>
  <c r="H2023" i="11"/>
  <c r="J2022" i="11"/>
  <c r="AG2022" i="11"/>
  <c r="H2022" i="11"/>
  <c r="J2021" i="11"/>
  <c r="H2021" i="11"/>
  <c r="J2020" i="11"/>
  <c r="H2020" i="11"/>
  <c r="J2019" i="11"/>
  <c r="AG2019" i="11"/>
  <c r="H2019" i="11"/>
  <c r="J2018" i="11"/>
  <c r="H2018" i="11"/>
  <c r="J2017" i="11"/>
  <c r="H2017" i="11"/>
  <c r="J2016" i="11"/>
  <c r="H2016" i="11"/>
  <c r="J2015" i="11"/>
  <c r="AG2015" i="11"/>
  <c r="H2015" i="11"/>
  <c r="J2014" i="11"/>
  <c r="AG2014" i="11"/>
  <c r="H2014" i="11"/>
  <c r="J2013" i="11"/>
  <c r="H2013" i="11"/>
  <c r="J2012" i="11"/>
  <c r="H2012" i="11"/>
  <c r="J2011" i="11"/>
  <c r="AG2011" i="11"/>
  <c r="H2011" i="11"/>
  <c r="J2010" i="11"/>
  <c r="H2010" i="11"/>
  <c r="J2009" i="11"/>
  <c r="H2009" i="11"/>
  <c r="J2008" i="11"/>
  <c r="H2008" i="11"/>
  <c r="J2007" i="11"/>
  <c r="H2007" i="11"/>
  <c r="J2006" i="11"/>
  <c r="AG2006" i="11"/>
  <c r="H2006" i="11"/>
  <c r="J2005" i="11"/>
  <c r="H2005" i="11"/>
  <c r="J2004" i="11"/>
  <c r="H2004" i="11"/>
  <c r="J2003" i="11"/>
  <c r="AG2003" i="11"/>
  <c r="H2003" i="11"/>
  <c r="J2002" i="11"/>
  <c r="H2002" i="11"/>
  <c r="J2001" i="11"/>
  <c r="H2001" i="11"/>
  <c r="J2000" i="11"/>
  <c r="H2000" i="11"/>
  <c r="J1999" i="11"/>
  <c r="H1999" i="11"/>
  <c r="J1998" i="11"/>
  <c r="AG1998" i="11"/>
  <c r="H1998" i="11"/>
  <c r="J1997" i="11"/>
  <c r="H1997" i="11"/>
  <c r="J1996" i="11"/>
  <c r="H1996" i="11"/>
  <c r="J1995" i="11"/>
  <c r="AG1995" i="11"/>
  <c r="H1995" i="11"/>
  <c r="J1994" i="11"/>
  <c r="H1994" i="11"/>
  <c r="J1993" i="11"/>
  <c r="H1993" i="11"/>
  <c r="J1992" i="11"/>
  <c r="H1992" i="11"/>
  <c r="J1991" i="11"/>
  <c r="H1991" i="11"/>
  <c r="J1990" i="11"/>
  <c r="AG1990" i="11"/>
  <c r="H1990" i="11"/>
  <c r="J1989" i="11"/>
  <c r="H1989" i="11"/>
  <c r="J1988" i="11"/>
  <c r="H1988" i="11"/>
  <c r="J1987" i="11"/>
  <c r="AG1987" i="11"/>
  <c r="H1987" i="11"/>
  <c r="J1986" i="11"/>
  <c r="H1986" i="11"/>
  <c r="J1985" i="11"/>
  <c r="H1985" i="11"/>
  <c r="J1984" i="11"/>
  <c r="H1984" i="11"/>
  <c r="J1983" i="11"/>
  <c r="H1983" i="11"/>
  <c r="J1982" i="11"/>
  <c r="AG1982" i="11"/>
  <c r="H1982" i="11"/>
  <c r="J1981" i="11"/>
  <c r="H1981" i="11"/>
  <c r="J1980" i="11"/>
  <c r="AG1980" i="11"/>
  <c r="H1980" i="11"/>
  <c r="J1979" i="11"/>
  <c r="AG1979" i="11"/>
  <c r="H1979" i="11"/>
  <c r="J1978" i="11"/>
  <c r="H1978" i="11"/>
  <c r="J1977" i="11"/>
  <c r="H1977" i="11"/>
  <c r="J1976" i="11"/>
  <c r="H1976" i="11"/>
  <c r="J1975" i="11"/>
  <c r="H1975" i="11"/>
  <c r="J1974" i="11"/>
  <c r="AG1974" i="11"/>
  <c r="H1974" i="11"/>
  <c r="J1973" i="11"/>
  <c r="H1973" i="11"/>
  <c r="J1972" i="11"/>
  <c r="H1972" i="11"/>
  <c r="J1971" i="11"/>
  <c r="AG1971" i="11"/>
  <c r="H1971" i="11"/>
  <c r="J1970" i="11"/>
  <c r="H1970" i="11"/>
  <c r="J1969" i="11"/>
  <c r="H1969" i="11"/>
  <c r="J1968" i="11"/>
  <c r="H1968" i="11"/>
  <c r="J1967" i="11"/>
  <c r="H1967" i="11"/>
  <c r="J1966" i="11"/>
  <c r="AG1966" i="11"/>
  <c r="H1966" i="11"/>
  <c r="J1965" i="11"/>
  <c r="H1965" i="11"/>
  <c r="J1964" i="11"/>
  <c r="H1964" i="11"/>
  <c r="J1963" i="11"/>
  <c r="AG1963" i="11"/>
  <c r="H1963" i="11"/>
  <c r="J1962" i="11"/>
  <c r="H1962" i="11"/>
  <c r="J1961" i="11"/>
  <c r="H1961" i="11"/>
  <c r="J1960" i="11"/>
  <c r="H1960" i="11"/>
  <c r="J1959" i="11"/>
  <c r="H1959" i="11"/>
  <c r="J1958" i="11"/>
  <c r="AG1958" i="11"/>
  <c r="H1958" i="11"/>
  <c r="J1957" i="11"/>
  <c r="H1957" i="11"/>
  <c r="J1956" i="11"/>
  <c r="AG1956" i="11"/>
  <c r="H1956" i="11"/>
  <c r="J1955" i="11"/>
  <c r="AG1955" i="11"/>
  <c r="H1955" i="11"/>
  <c r="J1954" i="11"/>
  <c r="H1954" i="11"/>
  <c r="J1953" i="11"/>
  <c r="H1953" i="11"/>
  <c r="J1952" i="11"/>
  <c r="H1952" i="11"/>
  <c r="J1951" i="11"/>
  <c r="H1951" i="11"/>
  <c r="J1950" i="11"/>
  <c r="AG1950" i="11"/>
  <c r="H1950" i="11"/>
  <c r="J1949" i="11"/>
  <c r="H1949" i="11"/>
  <c r="J1948" i="11"/>
  <c r="H1948" i="11"/>
  <c r="J1947" i="11"/>
  <c r="AG1947" i="11"/>
  <c r="H1947" i="11"/>
  <c r="J1946" i="11"/>
  <c r="H1946" i="11"/>
  <c r="J1945" i="11"/>
  <c r="H1945" i="11"/>
  <c r="J1944" i="11"/>
  <c r="H1944" i="11"/>
  <c r="J1943" i="11"/>
  <c r="H1943" i="11"/>
  <c r="J1942" i="11"/>
  <c r="AG1942" i="11"/>
  <c r="H1942" i="11"/>
  <c r="J1941" i="11"/>
  <c r="H1941" i="11"/>
  <c r="J1940" i="11"/>
  <c r="H1940" i="11"/>
  <c r="J1939" i="11"/>
  <c r="AG1939" i="11"/>
  <c r="H1939" i="11"/>
  <c r="J1938" i="11"/>
  <c r="H1938" i="11"/>
  <c r="J1937" i="11"/>
  <c r="H1937" i="11"/>
  <c r="J1936" i="11"/>
  <c r="H1936" i="11"/>
  <c r="J1935" i="11"/>
  <c r="H1935" i="11"/>
  <c r="J1934" i="11"/>
  <c r="AG1934" i="11"/>
  <c r="H1934" i="11"/>
  <c r="J1933" i="11"/>
  <c r="H1933" i="11"/>
  <c r="J1932" i="11"/>
  <c r="AG1932" i="11"/>
  <c r="H1932" i="11"/>
  <c r="J1931" i="11"/>
  <c r="AG1931" i="11"/>
  <c r="H1931" i="11"/>
  <c r="J1930" i="11"/>
  <c r="H1930" i="11"/>
  <c r="J1929" i="11"/>
  <c r="H1929" i="11"/>
  <c r="J1928" i="11"/>
  <c r="H1928" i="11"/>
  <c r="J1927" i="11"/>
  <c r="H1927" i="11"/>
  <c r="J1926" i="11"/>
  <c r="AG1926" i="11"/>
  <c r="H1926" i="11"/>
  <c r="J1925" i="11"/>
  <c r="H1925" i="11"/>
  <c r="J1924" i="11"/>
  <c r="H1924" i="11"/>
  <c r="J1923" i="11"/>
  <c r="AG1923" i="11"/>
  <c r="H1923" i="11"/>
  <c r="J1922" i="11"/>
  <c r="H1922" i="11"/>
  <c r="J1921" i="11"/>
  <c r="H1921" i="11"/>
  <c r="J1920" i="11"/>
  <c r="H1920" i="11"/>
  <c r="J1919" i="11"/>
  <c r="H1919" i="11"/>
  <c r="J1918" i="11"/>
  <c r="AG1918" i="11"/>
  <c r="H1918" i="11"/>
  <c r="J1917" i="11"/>
  <c r="H1917" i="11"/>
  <c r="J1916" i="11"/>
  <c r="H1916" i="11"/>
  <c r="J1915" i="11"/>
  <c r="AG1915" i="11"/>
  <c r="H1915" i="11"/>
  <c r="J1914" i="11"/>
  <c r="H1914" i="11"/>
  <c r="J1913" i="11"/>
  <c r="H1913" i="11"/>
  <c r="J1912" i="11"/>
  <c r="H1912" i="11"/>
  <c r="J1911" i="11"/>
  <c r="H1911" i="11"/>
  <c r="J1910" i="11"/>
  <c r="AG1910" i="11"/>
  <c r="H1910" i="11"/>
  <c r="J1909" i="11"/>
  <c r="H1909" i="11"/>
  <c r="J1908" i="11"/>
  <c r="H1908" i="11"/>
  <c r="J1907" i="11"/>
  <c r="AG1907" i="11"/>
  <c r="H1907" i="11"/>
  <c r="J1906" i="11"/>
  <c r="H1906" i="11"/>
  <c r="J1905" i="11"/>
  <c r="H1905" i="11"/>
  <c r="J1904" i="11"/>
  <c r="H1904" i="11"/>
  <c r="J1903" i="11"/>
  <c r="H1903" i="11"/>
  <c r="J1902" i="11"/>
  <c r="AG1902" i="11"/>
  <c r="H1902" i="11"/>
  <c r="J1901" i="11"/>
  <c r="H1901" i="11"/>
  <c r="J1900" i="11"/>
  <c r="H1900" i="11"/>
  <c r="J1899" i="11"/>
  <c r="AG1899" i="11"/>
  <c r="H1899" i="11"/>
  <c r="J1898" i="11"/>
  <c r="H1898" i="11"/>
  <c r="J1897" i="11"/>
  <c r="H1897" i="11"/>
  <c r="J1896" i="11"/>
  <c r="H1896" i="11"/>
  <c r="J1895" i="11"/>
  <c r="H1895" i="11"/>
  <c r="J1894" i="11"/>
  <c r="AG1894" i="11"/>
  <c r="H1894" i="11"/>
  <c r="J1893" i="11"/>
  <c r="H1893" i="11"/>
  <c r="J1892" i="11"/>
  <c r="H1892" i="11"/>
  <c r="J1891" i="11"/>
  <c r="AG1891" i="11"/>
  <c r="H1891" i="11"/>
  <c r="J1890" i="11"/>
  <c r="H1890" i="11"/>
  <c r="J1889" i="11"/>
  <c r="H1889" i="11"/>
  <c r="J1888" i="11"/>
  <c r="H1888" i="11"/>
  <c r="J1887" i="11"/>
  <c r="H1887" i="11"/>
  <c r="J1886" i="11"/>
  <c r="AG1886" i="11"/>
  <c r="H1886" i="11"/>
  <c r="J1885" i="11"/>
  <c r="H1885" i="11"/>
  <c r="J1884" i="11"/>
  <c r="H1884" i="11"/>
  <c r="J1883" i="11"/>
  <c r="AG1883" i="11"/>
  <c r="H1883" i="11"/>
  <c r="J1882" i="11"/>
  <c r="H1882" i="11"/>
  <c r="J1881" i="11"/>
  <c r="H1881" i="11"/>
  <c r="J1880" i="11"/>
  <c r="H1880" i="11"/>
  <c r="J1879" i="11"/>
  <c r="H1879" i="11"/>
  <c r="J1878" i="11"/>
  <c r="AG1878" i="11"/>
  <c r="H1878" i="11"/>
  <c r="J1877" i="11"/>
  <c r="H1877" i="11"/>
  <c r="J1876" i="11"/>
  <c r="H1876" i="11"/>
  <c r="J1875" i="11"/>
  <c r="AG1875" i="11"/>
  <c r="H1875" i="11"/>
  <c r="J1874" i="11"/>
  <c r="H1874" i="11"/>
  <c r="J1873" i="11"/>
  <c r="H1873" i="11"/>
  <c r="J1872" i="11"/>
  <c r="H1872" i="11"/>
  <c r="J1871" i="11"/>
  <c r="H1871" i="11"/>
  <c r="J1870" i="11"/>
  <c r="AG1870" i="11"/>
  <c r="H1870" i="11"/>
  <c r="J1869" i="11"/>
  <c r="H1869" i="11"/>
  <c r="J1868" i="11"/>
  <c r="H1868" i="11"/>
  <c r="J1867" i="11"/>
  <c r="AG1867" i="11"/>
  <c r="H1867" i="11"/>
  <c r="J1866" i="11"/>
  <c r="H1866" i="11"/>
  <c r="J1865" i="11"/>
  <c r="H1865" i="11"/>
  <c r="J1864" i="11"/>
  <c r="H1864" i="11"/>
  <c r="J1863" i="11"/>
  <c r="H1863" i="11"/>
  <c r="J1862" i="11"/>
  <c r="AG1862" i="11"/>
  <c r="H1862" i="11"/>
  <c r="J1861" i="11"/>
  <c r="H1861" i="11"/>
  <c r="J1860" i="11"/>
  <c r="H1860" i="11"/>
  <c r="J1859" i="11"/>
  <c r="AG1859" i="11"/>
  <c r="H1859" i="11"/>
  <c r="J1858" i="11"/>
  <c r="H1858" i="11"/>
  <c r="J1857" i="11"/>
  <c r="H1857" i="11"/>
  <c r="J1856" i="11"/>
  <c r="H1856" i="11"/>
  <c r="J1855" i="11"/>
  <c r="H1855" i="11"/>
  <c r="J1854" i="11"/>
  <c r="AG1854" i="11"/>
  <c r="H1854" i="11"/>
  <c r="J1853" i="11"/>
  <c r="H1853" i="11"/>
  <c r="J1852" i="11"/>
  <c r="AG1852" i="11"/>
  <c r="H1852" i="11"/>
  <c r="J1851" i="11"/>
  <c r="AG1851" i="11"/>
  <c r="H1851" i="11"/>
  <c r="J1850" i="11"/>
  <c r="H1850" i="11"/>
  <c r="J1849" i="11"/>
  <c r="H1849" i="11"/>
  <c r="J1848" i="11"/>
  <c r="H1848" i="11"/>
  <c r="J1847" i="11"/>
  <c r="H1847" i="11"/>
  <c r="J1846" i="11"/>
  <c r="AG1846" i="11"/>
  <c r="H1846" i="11"/>
  <c r="J1845" i="11"/>
  <c r="H1845" i="11"/>
  <c r="J1844" i="11"/>
  <c r="H1844" i="11"/>
  <c r="J1843" i="11"/>
  <c r="AG1843" i="11"/>
  <c r="H1843" i="11"/>
  <c r="J1842" i="11"/>
  <c r="H1842" i="11"/>
  <c r="J1841" i="11"/>
  <c r="H1841" i="11"/>
  <c r="J1840" i="11"/>
  <c r="H1840" i="11"/>
  <c r="J1839" i="11"/>
  <c r="H1839" i="11"/>
  <c r="J1838" i="11"/>
  <c r="AG1838" i="11"/>
  <c r="H1838" i="11"/>
  <c r="J1837" i="11"/>
  <c r="H1837" i="11"/>
  <c r="J1836" i="11"/>
  <c r="H1836" i="11"/>
  <c r="J1835" i="11"/>
  <c r="AG1835" i="11"/>
  <c r="H1835" i="11"/>
  <c r="J1834" i="11"/>
  <c r="H1834" i="11"/>
  <c r="J1833" i="11"/>
  <c r="H1833" i="11"/>
  <c r="J1832" i="11"/>
  <c r="H1832" i="11"/>
  <c r="J1831" i="11"/>
  <c r="H1831" i="11"/>
  <c r="J1830" i="11"/>
  <c r="AG1830" i="11"/>
  <c r="H1830" i="11"/>
  <c r="J1829" i="11"/>
  <c r="H1829" i="11"/>
  <c r="J1828" i="11"/>
  <c r="AG1828" i="11"/>
  <c r="H1828" i="11"/>
  <c r="J1827" i="11"/>
  <c r="AG1827" i="11"/>
  <c r="H1827" i="11"/>
  <c r="J1826" i="11"/>
  <c r="H1826" i="11"/>
  <c r="J1825" i="11"/>
  <c r="H1825" i="11"/>
  <c r="J1824" i="11"/>
  <c r="H1824" i="11"/>
  <c r="J1823" i="11"/>
  <c r="H1823" i="11"/>
  <c r="J1822" i="11"/>
  <c r="AG1822" i="11"/>
  <c r="H1822" i="11"/>
  <c r="J1821" i="11"/>
  <c r="H1821" i="11"/>
  <c r="J1820" i="11"/>
  <c r="H1820" i="11"/>
  <c r="J1819" i="11"/>
  <c r="AG1819" i="11"/>
  <c r="H1819" i="11"/>
  <c r="J1818" i="11"/>
  <c r="H1818" i="11"/>
  <c r="J1817" i="11"/>
  <c r="H1817" i="11"/>
  <c r="J1816" i="11"/>
  <c r="H1816" i="11"/>
  <c r="J1815" i="11"/>
  <c r="H1815" i="11"/>
  <c r="J1814" i="11"/>
  <c r="AG1814" i="11"/>
  <c r="H1814" i="11"/>
  <c r="J1813" i="11"/>
  <c r="H1813" i="11"/>
  <c r="J1812" i="11"/>
  <c r="H1812" i="11"/>
  <c r="J1811" i="11"/>
  <c r="AG1811" i="11"/>
  <c r="H1811" i="11"/>
  <c r="J1810" i="11"/>
  <c r="H1810" i="11"/>
  <c r="J1809" i="11"/>
  <c r="H1809" i="11"/>
  <c r="J1808" i="11"/>
  <c r="H1808" i="11"/>
  <c r="J1807" i="11"/>
  <c r="H1807" i="11"/>
  <c r="J1806" i="11"/>
  <c r="AG1806" i="11"/>
  <c r="H1806" i="11"/>
  <c r="J1805" i="11"/>
  <c r="H1805" i="11"/>
  <c r="J1804" i="11"/>
  <c r="AG1804" i="11"/>
  <c r="H1804" i="11"/>
  <c r="J1803" i="11"/>
  <c r="AG1803" i="11"/>
  <c r="H1803" i="11"/>
  <c r="J1802" i="11"/>
  <c r="H1802" i="11"/>
  <c r="J1801" i="11"/>
  <c r="H1801" i="11"/>
  <c r="J1800" i="11"/>
  <c r="H1800" i="11"/>
  <c r="J1799" i="11"/>
  <c r="H1799" i="11"/>
  <c r="J1798" i="11"/>
  <c r="AG1798" i="11"/>
  <c r="H1798" i="11"/>
  <c r="J1797" i="11"/>
  <c r="H1797" i="11"/>
  <c r="J1796" i="11"/>
  <c r="H1796" i="11"/>
  <c r="J1795" i="11"/>
  <c r="AG1795" i="11"/>
  <c r="H1795" i="11"/>
  <c r="J1794" i="11"/>
  <c r="H1794" i="11"/>
  <c r="J1793" i="11"/>
  <c r="H1793" i="11"/>
  <c r="J1792" i="11"/>
  <c r="H1792" i="11"/>
  <c r="J1791" i="11"/>
  <c r="H1791" i="11"/>
  <c r="J1790" i="11"/>
  <c r="AG1790" i="11"/>
  <c r="H1790" i="11"/>
  <c r="J1789" i="11"/>
  <c r="H1789" i="11"/>
  <c r="J1788" i="11"/>
  <c r="H1788" i="11"/>
  <c r="J1787" i="11"/>
  <c r="AG1787" i="11"/>
  <c r="H1787" i="11"/>
  <c r="J1786" i="11"/>
  <c r="H1786" i="11"/>
  <c r="J1785" i="11"/>
  <c r="H1785" i="11"/>
  <c r="J1784" i="11"/>
  <c r="H1784" i="11"/>
  <c r="J1783" i="11"/>
  <c r="H1783" i="11"/>
  <c r="J1782" i="11"/>
  <c r="AG1782" i="11"/>
  <c r="H1782" i="11"/>
  <c r="J1781" i="11"/>
  <c r="H1781" i="11"/>
  <c r="J1780" i="11"/>
  <c r="H1780" i="11"/>
  <c r="J1779" i="11"/>
  <c r="AG1779" i="11"/>
  <c r="H1779" i="11"/>
  <c r="J1778" i="11"/>
  <c r="H1778" i="11"/>
  <c r="J1777" i="11"/>
  <c r="H1777" i="11"/>
  <c r="J1776" i="11"/>
  <c r="H1776" i="11"/>
  <c r="J1775" i="11"/>
  <c r="H1775" i="11"/>
  <c r="J1774" i="11"/>
  <c r="AG1774" i="11"/>
  <c r="H1774" i="11"/>
  <c r="J1773" i="11"/>
  <c r="H1773" i="11"/>
  <c r="J1772" i="11"/>
  <c r="H1772" i="11"/>
  <c r="J1771" i="11"/>
  <c r="AG1771" i="11"/>
  <c r="H1771" i="11"/>
  <c r="J1770" i="11"/>
  <c r="H1770" i="11"/>
  <c r="J1769" i="11"/>
  <c r="H1769" i="11"/>
  <c r="J1768" i="11"/>
  <c r="H1768" i="11"/>
  <c r="J1767" i="11"/>
  <c r="H1767" i="11"/>
  <c r="J1766" i="11"/>
  <c r="AG1766" i="11"/>
  <c r="H1766" i="11"/>
  <c r="J1765" i="11"/>
  <c r="H1765" i="11"/>
  <c r="J1764" i="11"/>
  <c r="H1764" i="11"/>
  <c r="J1763" i="11"/>
  <c r="AG1763" i="11"/>
  <c r="H1763" i="11"/>
  <c r="J1762" i="11"/>
  <c r="H1762" i="11"/>
  <c r="J1761" i="11"/>
  <c r="H1761" i="11"/>
  <c r="J1760" i="11"/>
  <c r="H1760" i="11"/>
  <c r="J1759" i="11"/>
  <c r="H1759" i="11"/>
  <c r="J1758" i="11"/>
  <c r="AG1758" i="11"/>
  <c r="H1758" i="11"/>
  <c r="J1757" i="11"/>
  <c r="H1757" i="11"/>
  <c r="J1756" i="11"/>
  <c r="H1756" i="11"/>
  <c r="J1755" i="11"/>
  <c r="AG1755" i="11"/>
  <c r="H1755" i="11"/>
  <c r="J1754" i="11"/>
  <c r="H1754" i="11"/>
  <c r="J1753" i="11"/>
  <c r="H1753" i="11"/>
  <c r="J1752" i="11"/>
  <c r="H1752" i="11"/>
  <c r="J1751" i="11"/>
  <c r="H1751" i="11"/>
  <c r="J1750" i="11"/>
  <c r="AG1750" i="11"/>
  <c r="H1750" i="11"/>
  <c r="J1749" i="11"/>
  <c r="H1749" i="11"/>
  <c r="J1748" i="11"/>
  <c r="H1748" i="11"/>
  <c r="J1747" i="11"/>
  <c r="AG1747" i="11"/>
  <c r="H1747" i="11"/>
  <c r="J1746" i="11"/>
  <c r="H1746" i="11"/>
  <c r="J1745" i="11"/>
  <c r="H1745" i="11"/>
  <c r="J1744" i="11"/>
  <c r="H1744" i="11"/>
  <c r="J1743" i="11"/>
  <c r="H1743" i="11"/>
  <c r="J1742" i="11"/>
  <c r="AG1742" i="11"/>
  <c r="H1742" i="11"/>
  <c r="J1741" i="11"/>
  <c r="H1741" i="11"/>
  <c r="J1740" i="11"/>
  <c r="H1740" i="11"/>
  <c r="J1739" i="11"/>
  <c r="AG1739" i="11"/>
  <c r="H1739" i="11"/>
  <c r="J1738" i="11"/>
  <c r="H1738" i="11"/>
  <c r="J1737" i="11"/>
  <c r="H1737" i="11"/>
  <c r="J1736" i="11"/>
  <c r="H1736" i="11"/>
  <c r="J1735" i="11"/>
  <c r="H1735" i="11"/>
  <c r="J1734" i="11"/>
  <c r="AG1734" i="11"/>
  <c r="H1734" i="11"/>
  <c r="J1733" i="11"/>
  <c r="H1733" i="11"/>
  <c r="J1732" i="11"/>
  <c r="H1732" i="11"/>
  <c r="J1731" i="11"/>
  <c r="AG1731" i="11"/>
  <c r="H1731" i="11"/>
  <c r="J1730" i="11"/>
  <c r="H1730" i="11"/>
  <c r="J1729" i="11"/>
  <c r="H1729" i="11"/>
  <c r="J1728" i="11"/>
  <c r="H1728" i="11"/>
  <c r="J1727" i="11"/>
  <c r="H1727" i="11"/>
  <c r="J1726" i="11"/>
  <c r="AG1726" i="11"/>
  <c r="H1726" i="11"/>
  <c r="J1725" i="11"/>
  <c r="H1725" i="11"/>
  <c r="J1724" i="11"/>
  <c r="AG1724" i="11"/>
  <c r="H1724" i="11"/>
  <c r="J1723" i="11"/>
  <c r="AG1723" i="11"/>
  <c r="H1723" i="11"/>
  <c r="J1722" i="11"/>
  <c r="H1722" i="11"/>
  <c r="J1721" i="11"/>
  <c r="H1721" i="11"/>
  <c r="J1720" i="11"/>
  <c r="H1720" i="11"/>
  <c r="J1719" i="11"/>
  <c r="H1719" i="11"/>
  <c r="J1718" i="11"/>
  <c r="AG1718" i="11"/>
  <c r="H1718" i="11"/>
  <c r="J1717" i="11"/>
  <c r="H1717" i="11"/>
  <c r="J1716" i="11"/>
  <c r="H1716" i="11"/>
  <c r="J1715" i="11"/>
  <c r="AG1715" i="11"/>
  <c r="H1715" i="11"/>
  <c r="J1714" i="11"/>
  <c r="H1714" i="11"/>
  <c r="J1713" i="11"/>
  <c r="H1713" i="11"/>
  <c r="J1712" i="11"/>
  <c r="H1712" i="11"/>
  <c r="J1711" i="11"/>
  <c r="H1711" i="11"/>
  <c r="J1710" i="11"/>
  <c r="AG1710" i="11"/>
  <c r="H1710" i="11"/>
  <c r="J1709" i="11"/>
  <c r="H1709" i="11"/>
  <c r="J1708" i="11"/>
  <c r="H1708" i="11"/>
  <c r="J1707" i="11"/>
  <c r="AG1707" i="11"/>
  <c r="H1707" i="11"/>
  <c r="J1706" i="11"/>
  <c r="H1706" i="11"/>
  <c r="J1705" i="11"/>
  <c r="H1705" i="11"/>
  <c r="J1704" i="11"/>
  <c r="H1704" i="11"/>
  <c r="J1703" i="11"/>
  <c r="H1703" i="11"/>
  <c r="J1702" i="11"/>
  <c r="AG1702" i="11"/>
  <c r="H1702" i="11"/>
  <c r="J1701" i="11"/>
  <c r="H1701" i="11"/>
  <c r="J1700" i="11"/>
  <c r="AG1700" i="11"/>
  <c r="H1700" i="11"/>
  <c r="J1699" i="11"/>
  <c r="AG1699" i="11"/>
  <c r="H1699" i="11"/>
  <c r="J1698" i="11"/>
  <c r="H1698" i="11"/>
  <c r="J1697" i="11"/>
  <c r="H1697" i="11"/>
  <c r="J1696" i="11"/>
  <c r="H1696" i="11"/>
  <c r="J1695" i="11"/>
  <c r="H1695" i="11"/>
  <c r="J1694" i="11"/>
  <c r="AG1694" i="11"/>
  <c r="H1694" i="11"/>
  <c r="J1693" i="11"/>
  <c r="H1693" i="11"/>
  <c r="J1692" i="11"/>
  <c r="H1692" i="11"/>
  <c r="J1691" i="11"/>
  <c r="AG1691" i="11"/>
  <c r="H1691" i="11"/>
  <c r="J1690" i="11"/>
  <c r="H1690" i="11"/>
  <c r="J1689" i="11"/>
  <c r="H1689" i="11"/>
  <c r="J1688" i="11"/>
  <c r="H1688" i="11"/>
  <c r="J1687" i="11"/>
  <c r="H1687" i="11"/>
  <c r="J1686" i="11"/>
  <c r="AG1686" i="11"/>
  <c r="H1686" i="11"/>
  <c r="J1685" i="11"/>
  <c r="H1685" i="11"/>
  <c r="J1684" i="11"/>
  <c r="H1684" i="11"/>
  <c r="J1683" i="11"/>
  <c r="AG1683" i="11"/>
  <c r="H1683" i="11"/>
  <c r="J1682" i="11"/>
  <c r="H1682" i="11"/>
  <c r="J1681" i="11"/>
  <c r="H1681" i="11"/>
  <c r="J1680" i="11"/>
  <c r="H1680" i="11"/>
  <c r="J1679" i="11"/>
  <c r="H1679" i="11"/>
  <c r="J1678" i="11"/>
  <c r="AG1678" i="11"/>
  <c r="H1678" i="11"/>
  <c r="J1677" i="11"/>
  <c r="H1677" i="11"/>
  <c r="J1676" i="11"/>
  <c r="AG1676" i="11"/>
  <c r="H1676" i="11"/>
  <c r="J1675" i="11"/>
  <c r="AG1675" i="11"/>
  <c r="H1675" i="11"/>
  <c r="J1674" i="11"/>
  <c r="H1674" i="11"/>
  <c r="J1673" i="11"/>
  <c r="H1673" i="11"/>
  <c r="J1672" i="11"/>
  <c r="H1672" i="11"/>
  <c r="J1671" i="11"/>
  <c r="H1671" i="11"/>
  <c r="J1670" i="11"/>
  <c r="AG1670" i="11"/>
  <c r="H1670" i="11"/>
  <c r="J1669" i="11"/>
  <c r="H1669" i="11"/>
  <c r="J1668" i="11"/>
  <c r="H1668" i="11"/>
  <c r="J1667" i="11"/>
  <c r="AG1667" i="11"/>
  <c r="H1667" i="11"/>
  <c r="J1666" i="11"/>
  <c r="H1666" i="11"/>
  <c r="J1665" i="11"/>
  <c r="H1665" i="11"/>
  <c r="J1664" i="11"/>
  <c r="H1664" i="11"/>
  <c r="J1663" i="11"/>
  <c r="H1663" i="11"/>
  <c r="J1662" i="11"/>
  <c r="AG1662" i="11"/>
  <c r="H1662" i="11"/>
  <c r="J1661" i="11"/>
  <c r="H1661" i="11"/>
  <c r="J1660" i="11"/>
  <c r="H1660" i="11"/>
  <c r="J1659" i="11"/>
  <c r="AG1659" i="11"/>
  <c r="H1659" i="11"/>
  <c r="J1658" i="11"/>
  <c r="H1658" i="11"/>
  <c r="J1657" i="11"/>
  <c r="H1657" i="11"/>
  <c r="J1656" i="11"/>
  <c r="H1656" i="11"/>
  <c r="J1655" i="11"/>
  <c r="H1655" i="11"/>
  <c r="J1654" i="11"/>
  <c r="AG1654" i="11"/>
  <c r="H1654" i="11"/>
  <c r="J1653" i="11"/>
  <c r="H1653" i="11"/>
  <c r="J1652" i="11"/>
  <c r="H1652" i="11"/>
  <c r="J1651" i="11"/>
  <c r="AG1651" i="11"/>
  <c r="H1651" i="11"/>
  <c r="J1650" i="11"/>
  <c r="H1650" i="11"/>
  <c r="J1649" i="11"/>
  <c r="H1649" i="11"/>
  <c r="J1648" i="11"/>
  <c r="H1648" i="11"/>
  <c r="J1647" i="11"/>
  <c r="H1647" i="11"/>
  <c r="J1646" i="11"/>
  <c r="AG1646" i="11"/>
  <c r="H1646" i="11"/>
  <c r="J1645" i="11"/>
  <c r="H1645" i="11"/>
  <c r="J1644" i="11"/>
  <c r="H1644" i="11"/>
  <c r="J1643" i="11"/>
  <c r="AG1643" i="11"/>
  <c r="H1643" i="11"/>
  <c r="J1642" i="11"/>
  <c r="H1642" i="11"/>
  <c r="J1641" i="11"/>
  <c r="H1641" i="11"/>
  <c r="J1640" i="11"/>
  <c r="H1640" i="11"/>
  <c r="J1639" i="11"/>
  <c r="H1639" i="11"/>
  <c r="J1638" i="11"/>
  <c r="AG1638" i="11"/>
  <c r="H1638" i="11"/>
  <c r="J1637" i="11"/>
  <c r="H1637" i="11"/>
  <c r="J1636" i="11"/>
  <c r="H1636" i="11"/>
  <c r="J1635" i="11"/>
  <c r="AG1635" i="11"/>
  <c r="H1635" i="11"/>
  <c r="J1634" i="11"/>
  <c r="H1634" i="11"/>
  <c r="J1633" i="11"/>
  <c r="H1633" i="11"/>
  <c r="J1632" i="11"/>
  <c r="H1632" i="11"/>
  <c r="J1631" i="11"/>
  <c r="H1631" i="11"/>
  <c r="J1630" i="11"/>
  <c r="AG1630" i="11"/>
  <c r="H1630" i="11"/>
  <c r="J1629" i="11"/>
  <c r="H1629" i="11"/>
  <c r="J1628" i="11"/>
  <c r="H1628" i="11"/>
  <c r="J1627" i="11"/>
  <c r="AG1627" i="11"/>
  <c r="H1627" i="11"/>
  <c r="J1626" i="11"/>
  <c r="H1626" i="11"/>
  <c r="J1625" i="11"/>
  <c r="H1625" i="11"/>
  <c r="J1624" i="11"/>
  <c r="H1624" i="11"/>
  <c r="J1623" i="11"/>
  <c r="H1623" i="11"/>
  <c r="J1622" i="11"/>
  <c r="AG1622" i="11"/>
  <c r="H1622" i="11"/>
  <c r="J1621" i="11"/>
  <c r="H1621" i="11"/>
  <c r="J1620" i="11"/>
  <c r="H1620" i="11"/>
  <c r="J1619" i="11"/>
  <c r="AG1619" i="11"/>
  <c r="H1619" i="11"/>
  <c r="J1618" i="11"/>
  <c r="H1618" i="11"/>
  <c r="J1617" i="11"/>
  <c r="H1617" i="11"/>
  <c r="J1616" i="11"/>
  <c r="H1616" i="11"/>
  <c r="J1615" i="11"/>
  <c r="H1615" i="11"/>
  <c r="J1614" i="11"/>
  <c r="AG1614" i="11"/>
  <c r="H1614" i="11"/>
  <c r="J1613" i="11"/>
  <c r="H1613" i="11"/>
  <c r="J1612" i="11"/>
  <c r="H1612" i="11"/>
  <c r="J1611" i="11"/>
  <c r="AG1611" i="11"/>
  <c r="H1611" i="11"/>
  <c r="J1610" i="11"/>
  <c r="H1610" i="11"/>
  <c r="J1609" i="11"/>
  <c r="H1609" i="11"/>
  <c r="J1608" i="11"/>
  <c r="H1608" i="11"/>
  <c r="J1607" i="11"/>
  <c r="H1607" i="11"/>
  <c r="J1606" i="11"/>
  <c r="AG1606" i="11"/>
  <c r="H1606" i="11"/>
  <c r="J1605" i="11"/>
  <c r="H1605" i="11"/>
  <c r="J1604" i="11"/>
  <c r="H1604" i="11"/>
  <c r="J1603" i="11"/>
  <c r="AG1603" i="11"/>
  <c r="H1603" i="11"/>
  <c r="J1602" i="11"/>
  <c r="H1602" i="11"/>
  <c r="J1601" i="11"/>
  <c r="H1601" i="11"/>
  <c r="J1600" i="11"/>
  <c r="H1600" i="11"/>
  <c r="J1599" i="11"/>
  <c r="H1599" i="11"/>
  <c r="J1598" i="11"/>
  <c r="AG1598" i="11"/>
  <c r="H1598" i="11"/>
  <c r="J1597" i="11"/>
  <c r="H1597" i="11"/>
  <c r="J1596" i="11"/>
  <c r="AG1596" i="11"/>
  <c r="H1596" i="11"/>
  <c r="J1595" i="11"/>
  <c r="AG1595" i="11"/>
  <c r="H1595" i="11"/>
  <c r="J1594" i="11"/>
  <c r="H1594" i="11"/>
  <c r="J1593" i="11"/>
  <c r="H1593" i="11"/>
  <c r="J1592" i="11"/>
  <c r="H1592" i="11"/>
  <c r="J1591" i="11"/>
  <c r="H1591" i="11"/>
  <c r="J1590" i="11"/>
  <c r="AG1590" i="11"/>
  <c r="H1590" i="11"/>
  <c r="J1589" i="11"/>
  <c r="H1589" i="11"/>
  <c r="J1588" i="11"/>
  <c r="H1588" i="11"/>
  <c r="J1587" i="11"/>
  <c r="AG1587" i="11"/>
  <c r="H1587" i="11"/>
  <c r="J1586" i="11"/>
  <c r="H1586" i="11"/>
  <c r="J1585" i="11"/>
  <c r="H1585" i="11"/>
  <c r="J1584" i="11"/>
  <c r="H1584" i="11"/>
  <c r="J1583" i="11"/>
  <c r="H1583" i="11"/>
  <c r="J1582" i="11"/>
  <c r="AG1582" i="11"/>
  <c r="H1582" i="11"/>
  <c r="J1581" i="11"/>
  <c r="H1581" i="11"/>
  <c r="J1580" i="11"/>
  <c r="H1580" i="11"/>
  <c r="J1579" i="11"/>
  <c r="AG1579" i="11"/>
  <c r="H1579" i="11"/>
  <c r="J1578" i="11"/>
  <c r="H1578" i="11"/>
  <c r="J1577" i="11"/>
  <c r="H1577" i="11"/>
  <c r="J1576" i="11"/>
  <c r="H1576" i="11"/>
  <c r="J1575" i="11"/>
  <c r="H1575" i="11"/>
  <c r="J1574" i="11"/>
  <c r="AG1574" i="11"/>
  <c r="H1574" i="11"/>
  <c r="J1573" i="11"/>
  <c r="H1573" i="11"/>
  <c r="J1572" i="11"/>
  <c r="AG1572" i="11"/>
  <c r="H1572" i="11"/>
  <c r="J1571" i="11"/>
  <c r="AG1571" i="11"/>
  <c r="H1571" i="11"/>
  <c r="J1570" i="11"/>
  <c r="H1570" i="11"/>
  <c r="J1569" i="11"/>
  <c r="H1569" i="11"/>
  <c r="J1568" i="11"/>
  <c r="H1568" i="11"/>
  <c r="J1567" i="11"/>
  <c r="H1567" i="11"/>
  <c r="J1566" i="11"/>
  <c r="AG1566" i="11"/>
  <c r="H1566" i="11"/>
  <c r="J1565" i="11"/>
  <c r="H1565" i="11"/>
  <c r="J1564" i="11"/>
  <c r="H1564" i="11"/>
  <c r="J1563" i="11"/>
  <c r="AG1563" i="11"/>
  <c r="H1563" i="11"/>
  <c r="J1562" i="11"/>
  <c r="H1562" i="11"/>
  <c r="J1561" i="11"/>
  <c r="H1561" i="11"/>
  <c r="J1560" i="11"/>
  <c r="H1560" i="11"/>
  <c r="J1559" i="11"/>
  <c r="H1559" i="11"/>
  <c r="J1558" i="11"/>
  <c r="AG1558" i="11"/>
  <c r="H1558" i="11"/>
  <c r="J1557" i="11"/>
  <c r="H1557" i="11"/>
  <c r="J1556" i="11"/>
  <c r="H1556" i="11"/>
  <c r="J1555" i="11"/>
  <c r="AG1555" i="11"/>
  <c r="H1555" i="11"/>
  <c r="J1554" i="11"/>
  <c r="H1554" i="11"/>
  <c r="J1553" i="11"/>
  <c r="H1553" i="11"/>
  <c r="J1552" i="11"/>
  <c r="H1552" i="11"/>
  <c r="J1551" i="11"/>
  <c r="H1551" i="11"/>
  <c r="J1550" i="11"/>
  <c r="AG1550" i="11"/>
  <c r="H1550" i="11"/>
  <c r="J1549" i="11"/>
  <c r="H1549" i="11"/>
  <c r="J1548" i="11"/>
  <c r="AG1548" i="11"/>
  <c r="H1548" i="11"/>
  <c r="J1547" i="11"/>
  <c r="AG1547" i="11"/>
  <c r="H1547" i="11"/>
  <c r="J1546" i="11"/>
  <c r="H1546" i="11"/>
  <c r="J1545" i="11"/>
  <c r="H1545" i="11"/>
  <c r="J1544" i="11"/>
  <c r="H1544" i="11"/>
  <c r="J1543" i="11"/>
  <c r="H1543" i="11"/>
  <c r="J1542" i="11"/>
  <c r="AG1542" i="11"/>
  <c r="H1542" i="11"/>
  <c r="J1541" i="11"/>
  <c r="H1541" i="11"/>
  <c r="J1540" i="11"/>
  <c r="H1540" i="11"/>
  <c r="J1539" i="11"/>
  <c r="AG1539" i="11"/>
  <c r="H1539" i="11"/>
  <c r="J1538" i="11"/>
  <c r="H1538" i="11"/>
  <c r="J1537" i="11"/>
  <c r="H1537" i="11"/>
  <c r="J1536" i="11"/>
  <c r="H1536" i="11"/>
  <c r="J1535" i="11"/>
  <c r="H1535" i="11"/>
  <c r="J1534" i="11"/>
  <c r="AG1534" i="11"/>
  <c r="H1534" i="11"/>
  <c r="J1533" i="11"/>
  <c r="H1533" i="11"/>
  <c r="J1532" i="11"/>
  <c r="H1532" i="11"/>
  <c r="J1531" i="11"/>
  <c r="AG1531" i="11"/>
  <c r="H1531" i="11"/>
  <c r="J1530" i="11"/>
  <c r="H1530" i="11"/>
  <c r="J1529" i="11"/>
  <c r="H1529" i="11"/>
  <c r="J1528" i="11"/>
  <c r="H1528" i="11"/>
  <c r="J1527" i="11"/>
  <c r="H1527" i="11"/>
  <c r="J1526" i="11"/>
  <c r="AG1526" i="11"/>
  <c r="H1526" i="11"/>
  <c r="J1525" i="11"/>
  <c r="H1525" i="11"/>
  <c r="J1524" i="11"/>
  <c r="H1524" i="11"/>
  <c r="J1523" i="11"/>
  <c r="AG1523" i="11"/>
  <c r="H1523" i="11"/>
  <c r="J1522" i="11"/>
  <c r="H1522" i="11"/>
  <c r="J1521" i="11"/>
  <c r="H1521" i="11"/>
  <c r="J1520" i="11"/>
  <c r="H1520" i="11"/>
  <c r="J1519" i="11"/>
  <c r="H1519" i="11"/>
  <c r="J1518" i="11"/>
  <c r="AG1518" i="11"/>
  <c r="H1518" i="11"/>
  <c r="J1517" i="11"/>
  <c r="H1517" i="11"/>
  <c r="J1516" i="11"/>
  <c r="H1516" i="11"/>
  <c r="J1515" i="11"/>
  <c r="AG1515" i="11"/>
  <c r="H1515" i="11"/>
  <c r="J1514" i="11"/>
  <c r="H1514" i="11"/>
  <c r="J1513" i="11"/>
  <c r="H1513" i="11"/>
  <c r="J1512" i="11"/>
  <c r="H1512" i="11"/>
  <c r="J1511" i="11"/>
  <c r="H1511" i="11"/>
  <c r="J1510" i="11"/>
  <c r="AG1510" i="11"/>
  <c r="H1510" i="11"/>
  <c r="J1509" i="11"/>
  <c r="H1509" i="11"/>
  <c r="J1508" i="11"/>
  <c r="H1508" i="11"/>
  <c r="J1507" i="11"/>
  <c r="AG1507" i="11"/>
  <c r="H1507" i="11"/>
  <c r="J1506" i="11"/>
  <c r="H1506" i="11"/>
  <c r="J1505" i="11"/>
  <c r="H1505" i="11"/>
  <c r="J1504" i="11"/>
  <c r="H1504" i="11"/>
  <c r="J1503" i="11"/>
  <c r="H1503" i="11"/>
  <c r="J1502" i="11"/>
  <c r="AG1502" i="11"/>
  <c r="H1502" i="11"/>
  <c r="J1501" i="11"/>
  <c r="H1501" i="11"/>
  <c r="J1500" i="11"/>
  <c r="H1500" i="11"/>
  <c r="J1499" i="11"/>
  <c r="AG1499" i="11"/>
  <c r="H1499" i="11"/>
  <c r="J1498" i="11"/>
  <c r="H1498" i="11"/>
  <c r="J1497" i="11"/>
  <c r="H1497" i="11"/>
  <c r="J1496" i="11"/>
  <c r="H1496" i="11"/>
  <c r="J1495" i="11"/>
  <c r="H1495" i="11"/>
  <c r="J1494" i="11"/>
  <c r="AG1494" i="11"/>
  <c r="H1494" i="11"/>
  <c r="J1493" i="11"/>
  <c r="H1493" i="11"/>
  <c r="J1492" i="11"/>
  <c r="H1492" i="11"/>
  <c r="J1491" i="11"/>
  <c r="AG1491" i="11"/>
  <c r="H1491" i="11"/>
  <c r="J1490" i="11"/>
  <c r="H1490" i="11"/>
  <c r="J1489" i="11"/>
  <c r="H1489" i="11"/>
  <c r="J1488" i="11"/>
  <c r="H1488" i="11"/>
  <c r="J1487" i="11"/>
  <c r="H1487" i="11"/>
  <c r="J1486" i="11"/>
  <c r="AG1486" i="11"/>
  <c r="H1486" i="11"/>
  <c r="J1485" i="11"/>
  <c r="H1485" i="11"/>
  <c r="J1484" i="11"/>
  <c r="H1484" i="11"/>
  <c r="J1483" i="11"/>
  <c r="AG1483" i="11"/>
  <c r="H1483" i="11"/>
  <c r="J1482" i="11"/>
  <c r="H1482" i="11"/>
  <c r="J1481" i="11"/>
  <c r="H1481" i="11"/>
  <c r="J1480" i="11"/>
  <c r="H1480" i="11"/>
  <c r="J1479" i="11"/>
  <c r="H1479" i="11"/>
  <c r="J1478" i="11"/>
  <c r="AG1478" i="11"/>
  <c r="H1478" i="11"/>
  <c r="J1477" i="11"/>
  <c r="H1477" i="11"/>
  <c r="J1476" i="11"/>
  <c r="H1476" i="11"/>
  <c r="J1475" i="11"/>
  <c r="AG1475" i="11"/>
  <c r="H1475" i="11"/>
  <c r="J1474" i="11"/>
  <c r="H1474" i="11"/>
  <c r="J1473" i="11"/>
  <c r="H1473" i="11"/>
  <c r="J1472" i="11"/>
  <c r="H1472" i="11"/>
  <c r="J1471" i="11"/>
  <c r="H1471" i="11"/>
  <c r="J1470" i="11"/>
  <c r="AG1470" i="11"/>
  <c r="H1470" i="11"/>
  <c r="J1469" i="11"/>
  <c r="H1469" i="11"/>
  <c r="J1468" i="11"/>
  <c r="AG1468" i="11"/>
  <c r="H1468" i="11"/>
  <c r="J1467" i="11"/>
  <c r="AG1467" i="11"/>
  <c r="H1467" i="11"/>
  <c r="J1466" i="11"/>
  <c r="H1466" i="11"/>
  <c r="J1465" i="11"/>
  <c r="H1465" i="11"/>
  <c r="J1464" i="11"/>
  <c r="H1464" i="11"/>
  <c r="J1463" i="11"/>
  <c r="H1463" i="11"/>
  <c r="J1462" i="11"/>
  <c r="AG1462" i="11"/>
  <c r="H1462" i="11"/>
  <c r="J1461" i="11"/>
  <c r="H1461" i="11"/>
  <c r="J1460" i="11"/>
  <c r="H1460" i="11"/>
  <c r="J1459" i="11"/>
  <c r="AG1459" i="11"/>
  <c r="H1459" i="11"/>
  <c r="J1458" i="11"/>
  <c r="H1458" i="11"/>
  <c r="J1457" i="11"/>
  <c r="H1457" i="11"/>
  <c r="J1456" i="11"/>
  <c r="H1456" i="11"/>
  <c r="J1455" i="11"/>
  <c r="H1455" i="11"/>
  <c r="J1454" i="11"/>
  <c r="AG1454" i="11"/>
  <c r="H1454" i="11"/>
  <c r="J1453" i="11"/>
  <c r="H1453" i="11"/>
  <c r="J1452" i="11"/>
  <c r="H1452" i="11"/>
  <c r="J1451" i="11"/>
  <c r="AG1451" i="11"/>
  <c r="H1451" i="11"/>
  <c r="J1450" i="11"/>
  <c r="H1450" i="11"/>
  <c r="J1449" i="11"/>
  <c r="H1449" i="11"/>
  <c r="J1448" i="11"/>
  <c r="H1448" i="11"/>
  <c r="J1447" i="11"/>
  <c r="H1447" i="11"/>
  <c r="J1446" i="11"/>
  <c r="AG1446" i="11"/>
  <c r="H1446" i="11"/>
  <c r="J1445" i="11"/>
  <c r="H1445" i="11"/>
  <c r="J1444" i="11"/>
  <c r="AG1444" i="11"/>
  <c r="H1444" i="11"/>
  <c r="J1443" i="11"/>
  <c r="AG1443" i="11"/>
  <c r="H1443" i="11"/>
  <c r="J1442" i="11"/>
  <c r="H1442" i="11"/>
  <c r="J1441" i="11"/>
  <c r="H1441" i="11"/>
  <c r="J1440" i="11"/>
  <c r="H1440" i="11"/>
  <c r="J1439" i="11"/>
  <c r="H1439" i="11"/>
  <c r="J1438" i="11"/>
  <c r="AG1438" i="11"/>
  <c r="H1438" i="11"/>
  <c r="J1437" i="11"/>
  <c r="H1437" i="11"/>
  <c r="J1436" i="11"/>
  <c r="H1436" i="11"/>
  <c r="J1435" i="11"/>
  <c r="AG1435" i="11"/>
  <c r="H1435" i="11"/>
  <c r="J1434" i="11"/>
  <c r="H1434" i="11"/>
  <c r="J1433" i="11"/>
  <c r="H1433" i="11"/>
  <c r="J1432" i="11"/>
  <c r="H1432" i="11"/>
  <c r="J1431" i="11"/>
  <c r="H1431" i="11"/>
  <c r="J1430" i="11"/>
  <c r="AG1430" i="11"/>
  <c r="H1430" i="11"/>
  <c r="J1429" i="11"/>
  <c r="H1429" i="11"/>
  <c r="J1428" i="11"/>
  <c r="H1428" i="11"/>
  <c r="J1427" i="11"/>
  <c r="AG1427" i="11"/>
  <c r="H1427" i="11"/>
  <c r="J1426" i="11"/>
  <c r="H1426" i="11"/>
  <c r="J1425" i="11"/>
  <c r="H1425" i="11"/>
  <c r="J1424" i="11"/>
  <c r="H1424" i="11"/>
  <c r="J1423" i="11"/>
  <c r="H1423" i="11"/>
  <c r="J1422" i="11"/>
  <c r="AG1422" i="11"/>
  <c r="H1422" i="11"/>
  <c r="J1421" i="11"/>
  <c r="H1421" i="11"/>
  <c r="J1420" i="11"/>
  <c r="AG1420" i="11"/>
  <c r="H1420" i="11"/>
  <c r="J1419" i="11"/>
  <c r="AG1419" i="11"/>
  <c r="H1419" i="11"/>
  <c r="J1418" i="11"/>
  <c r="H1418" i="11"/>
  <c r="J1417" i="11"/>
  <c r="H1417" i="11"/>
  <c r="J1416" i="11"/>
  <c r="H1416" i="11"/>
  <c r="J1415" i="11"/>
  <c r="AG1415" i="11"/>
  <c r="H1415" i="11"/>
  <c r="J1414" i="11"/>
  <c r="AG1414" i="11"/>
  <c r="H1414" i="11"/>
  <c r="J1413" i="11"/>
  <c r="H1413" i="11"/>
  <c r="J1412" i="11"/>
  <c r="H1412" i="11"/>
  <c r="J1411" i="11"/>
  <c r="AG1411" i="11"/>
  <c r="H1411" i="11"/>
  <c r="J1410" i="11"/>
  <c r="H1410" i="11"/>
  <c r="J1409" i="11"/>
  <c r="H1409" i="11"/>
  <c r="J1408" i="11"/>
  <c r="H1408" i="11"/>
  <c r="J1407" i="11"/>
  <c r="H1407" i="11"/>
  <c r="J1406" i="11"/>
  <c r="AG1406" i="11"/>
  <c r="H1406" i="11"/>
  <c r="J1405" i="11"/>
  <c r="H1405" i="11"/>
  <c r="J1404" i="11"/>
  <c r="H1404" i="11"/>
  <c r="J1403" i="11"/>
  <c r="AG1403" i="11"/>
  <c r="H1403" i="11"/>
  <c r="J1402" i="11"/>
  <c r="H1402" i="11"/>
  <c r="J1401" i="11"/>
  <c r="H1401" i="11"/>
  <c r="J1400" i="11"/>
  <c r="H1400" i="11"/>
  <c r="J1399" i="11"/>
  <c r="H1399" i="11"/>
  <c r="J1398" i="11"/>
  <c r="AG1398" i="11"/>
  <c r="H1398" i="11"/>
  <c r="J1397" i="11"/>
  <c r="H1397" i="11"/>
  <c r="J1396" i="11"/>
  <c r="H1396" i="11"/>
  <c r="J1395" i="11"/>
  <c r="AG1395" i="11"/>
  <c r="H1395" i="11"/>
  <c r="J1394" i="11"/>
  <c r="H1394" i="11"/>
  <c r="J1393" i="11"/>
  <c r="H1393" i="11"/>
  <c r="J1392" i="11"/>
  <c r="H1392" i="11"/>
  <c r="J1391" i="11"/>
  <c r="H1391" i="11"/>
  <c r="J1390" i="11"/>
  <c r="AG1390" i="11"/>
  <c r="H1390" i="11"/>
  <c r="J1389" i="11"/>
  <c r="H1389" i="11"/>
  <c r="J1388" i="11"/>
  <c r="H1388" i="11"/>
  <c r="J1387" i="11"/>
  <c r="AG1387" i="11"/>
  <c r="H1387" i="11"/>
  <c r="J1386" i="11"/>
  <c r="H1386" i="11"/>
  <c r="J1385" i="11"/>
  <c r="H1385" i="11"/>
  <c r="J1384" i="11"/>
  <c r="H1384" i="11"/>
  <c r="J1383" i="11"/>
  <c r="H1383" i="11"/>
  <c r="J1382" i="11"/>
  <c r="AG1382" i="11"/>
  <c r="H1382" i="11"/>
  <c r="J1381" i="11"/>
  <c r="H1381" i="11"/>
  <c r="J1380" i="11"/>
  <c r="H1380" i="11"/>
  <c r="J1379" i="11"/>
  <c r="AG1379" i="11"/>
  <c r="H1379" i="11"/>
  <c r="J1378" i="11"/>
  <c r="H1378" i="11"/>
  <c r="J1377" i="11"/>
  <c r="H1377" i="11"/>
  <c r="J1376" i="11"/>
  <c r="H1376" i="11"/>
  <c r="J1375" i="11"/>
  <c r="H1375" i="11"/>
  <c r="J1374" i="11"/>
  <c r="AG1374" i="11"/>
  <c r="H1374" i="11"/>
  <c r="J1373" i="11"/>
  <c r="H1373" i="11"/>
  <c r="J1372" i="11"/>
  <c r="H1372" i="11"/>
  <c r="J1371" i="11"/>
  <c r="AG1371" i="11"/>
  <c r="H1371" i="11"/>
  <c r="J1370" i="11"/>
  <c r="H1370" i="11"/>
  <c r="J1369" i="11"/>
  <c r="H1369" i="11"/>
  <c r="J1368" i="11"/>
  <c r="H1368" i="11"/>
  <c r="J1367" i="11"/>
  <c r="H1367" i="11"/>
  <c r="J1366" i="11"/>
  <c r="AG1366" i="11"/>
  <c r="H1366" i="11"/>
  <c r="J1365" i="11"/>
  <c r="H1365" i="11"/>
  <c r="J1364" i="11"/>
  <c r="H1364" i="11"/>
  <c r="J1363" i="11"/>
  <c r="AG1363" i="11"/>
  <c r="H1363" i="11"/>
  <c r="J1362" i="11"/>
  <c r="H1362" i="11"/>
  <c r="J1361" i="11"/>
  <c r="H1361" i="11"/>
  <c r="J1360" i="11"/>
  <c r="H1360" i="11"/>
  <c r="J1359" i="11"/>
  <c r="H1359" i="11"/>
  <c r="J1358" i="11"/>
  <c r="AG1358" i="11"/>
  <c r="H1358" i="11"/>
  <c r="J1357" i="11"/>
  <c r="H1357" i="11"/>
  <c r="J1356" i="11"/>
  <c r="H1356" i="11"/>
  <c r="J1355" i="11"/>
  <c r="AG1355" i="11"/>
  <c r="H1355" i="11"/>
  <c r="J1354" i="11"/>
  <c r="H1354" i="11"/>
  <c r="J1353" i="11"/>
  <c r="H1353" i="11"/>
  <c r="J1352" i="11"/>
  <c r="H1352" i="11"/>
  <c r="J1351" i="11"/>
  <c r="H1351" i="11"/>
  <c r="J1350" i="11"/>
  <c r="AG1350" i="11"/>
  <c r="H1350" i="11"/>
  <c r="J1349" i="11"/>
  <c r="H1349" i="11"/>
  <c r="J1348" i="11"/>
  <c r="H1348" i="11"/>
  <c r="J1347" i="11"/>
  <c r="AG1347" i="11"/>
  <c r="H1347" i="11"/>
  <c r="J1346" i="11"/>
  <c r="H1346" i="11"/>
  <c r="J1345" i="11"/>
  <c r="H1345" i="11"/>
  <c r="J1344" i="11"/>
  <c r="H1344" i="11"/>
  <c r="J1343" i="11"/>
  <c r="AG1343" i="11"/>
  <c r="H1343" i="11"/>
  <c r="J1342" i="11"/>
  <c r="AG1342" i="11"/>
  <c r="H1342" i="11"/>
  <c r="J1341" i="11"/>
  <c r="H1341" i="11"/>
  <c r="J1340" i="11"/>
  <c r="AG1340" i="11"/>
  <c r="H1340" i="11"/>
  <c r="J1339" i="11"/>
  <c r="AG1339" i="11"/>
  <c r="H1339" i="11"/>
  <c r="J1338" i="11"/>
  <c r="H1338" i="11"/>
  <c r="J1337" i="11"/>
  <c r="H1337" i="11"/>
  <c r="J1336" i="11"/>
  <c r="H1336" i="11"/>
  <c r="J1335" i="11"/>
  <c r="H1335" i="11"/>
  <c r="J1334" i="11"/>
  <c r="AG1334" i="11"/>
  <c r="H1334" i="11"/>
  <c r="J1333" i="11"/>
  <c r="H1333" i="11"/>
  <c r="J1332" i="11"/>
  <c r="H1332" i="11"/>
  <c r="J1331" i="11"/>
  <c r="AG1331" i="11"/>
  <c r="H1331" i="11"/>
  <c r="J1330" i="11"/>
  <c r="H1330" i="11"/>
  <c r="J1329" i="11"/>
  <c r="H1329" i="11"/>
  <c r="J1328" i="11"/>
  <c r="H1328" i="11"/>
  <c r="J1327" i="11"/>
  <c r="H1327" i="11"/>
  <c r="J1326" i="11"/>
  <c r="AG1326" i="11"/>
  <c r="H1326" i="11"/>
  <c r="J1325" i="11"/>
  <c r="H1325" i="11"/>
  <c r="J1324" i="11"/>
  <c r="H1324" i="11"/>
  <c r="J1323" i="11"/>
  <c r="AG1323" i="11"/>
  <c r="H1323" i="11"/>
  <c r="J1322" i="11"/>
  <c r="H1322" i="11"/>
  <c r="J1321" i="11"/>
  <c r="H1321" i="11"/>
  <c r="J1320" i="11"/>
  <c r="H1320" i="11"/>
  <c r="J1319" i="11"/>
  <c r="H1319" i="11"/>
  <c r="J1318" i="11"/>
  <c r="AG1318" i="11"/>
  <c r="H1318" i="11"/>
  <c r="J1317" i="11"/>
  <c r="H1317" i="11"/>
  <c r="J1316" i="11"/>
  <c r="AG1316" i="11"/>
  <c r="H1316" i="11"/>
  <c r="J1315" i="11"/>
  <c r="AG1315" i="11"/>
  <c r="H1315" i="11"/>
  <c r="J1314" i="11"/>
  <c r="H1314" i="11"/>
  <c r="J1313" i="11"/>
  <c r="H1313" i="11"/>
  <c r="J1312" i="11"/>
  <c r="H1312" i="11"/>
  <c r="J1311" i="11"/>
  <c r="H1311" i="11"/>
  <c r="J1310" i="11"/>
  <c r="AG1310" i="11"/>
  <c r="H1310" i="11"/>
  <c r="J1309" i="11"/>
  <c r="H1309" i="11"/>
  <c r="J1308" i="11"/>
  <c r="H1308" i="11"/>
  <c r="J1307" i="11"/>
  <c r="AG1307" i="11"/>
  <c r="H1307" i="11"/>
  <c r="J1306" i="11"/>
  <c r="H1306" i="11"/>
  <c r="J1305" i="11"/>
  <c r="H1305" i="11"/>
  <c r="J1304" i="11"/>
  <c r="H1304" i="11"/>
  <c r="J1303" i="11"/>
  <c r="H1303" i="11"/>
  <c r="J1302" i="11"/>
  <c r="AG1302" i="11"/>
  <c r="H1302" i="11"/>
  <c r="J1301" i="11"/>
  <c r="H1301" i="11"/>
  <c r="J1300" i="11"/>
  <c r="H1300" i="11"/>
  <c r="J1299" i="11"/>
  <c r="AG1299" i="11"/>
  <c r="H1299" i="11"/>
  <c r="J1298" i="11"/>
  <c r="H1298" i="11"/>
  <c r="J1297" i="11"/>
  <c r="H1297" i="11"/>
  <c r="J1296" i="11"/>
  <c r="H1296" i="11"/>
  <c r="J1295" i="11"/>
  <c r="H1295" i="11"/>
  <c r="J1294" i="11"/>
  <c r="AG1294" i="11"/>
  <c r="H1294" i="11"/>
  <c r="J1293" i="11"/>
  <c r="H1293" i="11"/>
  <c r="J1292" i="11"/>
  <c r="AG1292" i="11"/>
  <c r="H1292" i="11"/>
  <c r="J1291" i="11"/>
  <c r="AG1291" i="11"/>
  <c r="H1291" i="11"/>
  <c r="J1290" i="11"/>
  <c r="H1290" i="11"/>
  <c r="J1289" i="11"/>
  <c r="H1289" i="11"/>
  <c r="J1288" i="11"/>
  <c r="H1288" i="11"/>
  <c r="J1287" i="11"/>
  <c r="H1287" i="11"/>
  <c r="J1286" i="11"/>
  <c r="AG1286" i="11"/>
  <c r="H1286" i="11"/>
  <c r="J1285" i="11"/>
  <c r="H1285" i="11"/>
  <c r="J1284" i="11"/>
  <c r="H1284" i="11"/>
  <c r="J1283" i="11"/>
  <c r="AG1283" i="11"/>
  <c r="H1283" i="11"/>
  <c r="J1282" i="11"/>
  <c r="H1282" i="11"/>
  <c r="J1281" i="11"/>
  <c r="H1281" i="11"/>
  <c r="J1280" i="11"/>
  <c r="H1280" i="11"/>
  <c r="J1279" i="11"/>
  <c r="H1279" i="11"/>
  <c r="J1278" i="11"/>
  <c r="AG1278" i="11"/>
  <c r="H1278" i="11"/>
  <c r="J1277" i="11"/>
  <c r="H1277" i="11"/>
  <c r="J1276" i="11"/>
  <c r="H1276" i="11"/>
  <c r="J1275" i="11"/>
  <c r="AG1275" i="11"/>
  <c r="H1275" i="11"/>
  <c r="J1274" i="11"/>
  <c r="H1274" i="11"/>
  <c r="J1273" i="11"/>
  <c r="H1273" i="11"/>
  <c r="J1272" i="11"/>
  <c r="H1272" i="11"/>
  <c r="J1271" i="11"/>
  <c r="H1271" i="11"/>
  <c r="J1270" i="11"/>
  <c r="AG1270" i="11"/>
  <c r="H1270" i="11"/>
  <c r="J1269" i="11"/>
  <c r="H1269" i="11"/>
  <c r="J1268" i="11"/>
  <c r="H1268" i="11"/>
  <c r="J1267" i="11"/>
  <c r="AG1267" i="11"/>
  <c r="H1267" i="11"/>
  <c r="J1266" i="11"/>
  <c r="H1266" i="11"/>
  <c r="J1265" i="11"/>
  <c r="H1265" i="11"/>
  <c r="J1264" i="11"/>
  <c r="H1264" i="11"/>
  <c r="J1263" i="11"/>
  <c r="H1263" i="11"/>
  <c r="J1262" i="11"/>
  <c r="AG1262" i="11"/>
  <c r="H1262" i="11"/>
  <c r="J1261" i="11"/>
  <c r="H1261" i="11"/>
  <c r="J1260" i="11"/>
  <c r="H1260" i="11"/>
  <c r="J1259" i="11"/>
  <c r="AG1259" i="11"/>
  <c r="H1259" i="11"/>
  <c r="J1258" i="11"/>
  <c r="H1258" i="11"/>
  <c r="J1257" i="11"/>
  <c r="H1257" i="11"/>
  <c r="J1256" i="11"/>
  <c r="H1256" i="11"/>
  <c r="J1255" i="11"/>
  <c r="H1255" i="11"/>
  <c r="J1254" i="11"/>
  <c r="AG1254" i="11"/>
  <c r="H1254" i="11"/>
  <c r="J1253" i="11"/>
  <c r="H1253" i="11"/>
  <c r="J1252" i="11"/>
  <c r="H1252" i="11"/>
  <c r="J1251" i="11"/>
  <c r="AG1251" i="11"/>
  <c r="H1251" i="11"/>
  <c r="J1250" i="11"/>
  <c r="H1250" i="11"/>
  <c r="J1249" i="11"/>
  <c r="H1249" i="11"/>
  <c r="J1248" i="11"/>
  <c r="H1248" i="11"/>
  <c r="J1247" i="11"/>
  <c r="H1247" i="11"/>
  <c r="J1246" i="11"/>
  <c r="AG1246" i="11"/>
  <c r="H1246" i="11"/>
  <c r="J1245" i="11"/>
  <c r="H1245" i="11"/>
  <c r="J1244" i="11"/>
  <c r="H1244" i="11"/>
  <c r="J1243" i="11"/>
  <c r="AG1243" i="11"/>
  <c r="H1243" i="11"/>
  <c r="J1242" i="11"/>
  <c r="H1242" i="11"/>
  <c r="J1241" i="11"/>
  <c r="H1241" i="11"/>
  <c r="J1240" i="11"/>
  <c r="H1240" i="11"/>
  <c r="J1239" i="11"/>
  <c r="H1239" i="11"/>
  <c r="J1238" i="11"/>
  <c r="AG1238" i="11"/>
  <c r="H1238" i="11"/>
  <c r="J1237" i="11"/>
  <c r="H1237" i="11"/>
  <c r="J1236" i="11"/>
  <c r="H1236" i="11"/>
  <c r="J1235" i="11"/>
  <c r="AG1235" i="11"/>
  <c r="H1235" i="11"/>
  <c r="J1234" i="11"/>
  <c r="H1234" i="11"/>
  <c r="J1233" i="11"/>
  <c r="H1233" i="11"/>
  <c r="J1232" i="11"/>
  <c r="H1232" i="11"/>
  <c r="J1231" i="11"/>
  <c r="H1231" i="11"/>
  <c r="J1230" i="11"/>
  <c r="AG1230" i="11"/>
  <c r="H1230" i="11"/>
  <c r="J1229" i="11"/>
  <c r="H1229" i="11"/>
  <c r="J1228" i="11"/>
  <c r="H1228" i="11"/>
  <c r="J1227" i="11"/>
  <c r="AG1227" i="11"/>
  <c r="H1227" i="11"/>
  <c r="J1226" i="11"/>
  <c r="H1226" i="11"/>
  <c r="J1225" i="11"/>
  <c r="H1225" i="11"/>
  <c r="J1224" i="11"/>
  <c r="H1224" i="11"/>
  <c r="J1223" i="11"/>
  <c r="H1223" i="11"/>
  <c r="J1222" i="11"/>
  <c r="AG1222" i="11"/>
  <c r="H1222" i="11"/>
  <c r="J1221" i="11"/>
  <c r="H1221" i="11"/>
  <c r="J1220" i="11"/>
  <c r="H1220" i="11"/>
  <c r="J1219" i="11"/>
  <c r="AG1219" i="11"/>
  <c r="H1219" i="11"/>
  <c r="J1218" i="11"/>
  <c r="H1218" i="11"/>
  <c r="J1217" i="11"/>
  <c r="H1217" i="11"/>
  <c r="J1216" i="11"/>
  <c r="H1216" i="11"/>
  <c r="J1215" i="11"/>
  <c r="H1215" i="11"/>
  <c r="J1214" i="11"/>
  <c r="AG1214" i="11"/>
  <c r="H1214" i="11"/>
  <c r="J1213" i="11"/>
  <c r="H1213" i="11"/>
  <c r="J1212" i="11"/>
  <c r="AG1212" i="11"/>
  <c r="H1212" i="11"/>
  <c r="J1211" i="11"/>
  <c r="AG1211" i="11"/>
  <c r="H1211" i="11"/>
  <c r="J1210" i="11"/>
  <c r="H1210" i="11"/>
  <c r="J1209" i="11"/>
  <c r="H1209" i="11"/>
  <c r="J1208" i="11"/>
  <c r="H1208" i="11"/>
  <c r="J1207" i="11"/>
  <c r="H1207" i="11"/>
  <c r="J1206" i="11"/>
  <c r="AG1206" i="11"/>
  <c r="H1206" i="11"/>
  <c r="J1205" i="11"/>
  <c r="H1205" i="11"/>
  <c r="J1204" i="11"/>
  <c r="H1204" i="11"/>
  <c r="J1203" i="11"/>
  <c r="AG1203" i="11"/>
  <c r="H1203" i="11"/>
  <c r="J1202" i="11"/>
  <c r="H1202" i="11"/>
  <c r="J1201" i="11"/>
  <c r="H1201" i="11"/>
  <c r="J1200" i="11"/>
  <c r="H1200" i="11"/>
  <c r="J1199" i="11"/>
  <c r="H1199" i="11"/>
  <c r="J1198" i="11"/>
  <c r="AG1198" i="11"/>
  <c r="H1198" i="11"/>
  <c r="J1197" i="11"/>
  <c r="H1197" i="11"/>
  <c r="J1196" i="11"/>
  <c r="H1196" i="11"/>
  <c r="J1195" i="11"/>
  <c r="AG1195" i="11"/>
  <c r="H1195" i="11"/>
  <c r="J1194" i="11"/>
  <c r="H1194" i="11"/>
  <c r="J1193" i="11"/>
  <c r="H1193" i="11"/>
  <c r="J1192" i="11"/>
  <c r="H1192" i="11"/>
  <c r="J1191" i="11"/>
  <c r="H1191" i="11"/>
  <c r="J1190" i="11"/>
  <c r="AG1190" i="11"/>
  <c r="H1190" i="11"/>
  <c r="J1189" i="11"/>
  <c r="H1189" i="11"/>
  <c r="J1188" i="11"/>
  <c r="AG1188" i="11"/>
  <c r="H1188" i="11"/>
  <c r="J1187" i="11"/>
  <c r="AG1187" i="11"/>
  <c r="H1187" i="11"/>
  <c r="J1186" i="11"/>
  <c r="H1186" i="11"/>
  <c r="J1185" i="11"/>
  <c r="H1185" i="11"/>
  <c r="J1184" i="11"/>
  <c r="H1184" i="11"/>
  <c r="J1183" i="11"/>
  <c r="H1183" i="11"/>
  <c r="J1182" i="11"/>
  <c r="AG1182" i="11"/>
  <c r="H1182" i="11"/>
  <c r="J1181" i="11"/>
  <c r="H1181" i="11"/>
  <c r="J1180" i="11"/>
  <c r="H1180" i="11"/>
  <c r="J1179" i="11"/>
  <c r="AG1179" i="11"/>
  <c r="H1179" i="11"/>
  <c r="J1178" i="11"/>
  <c r="H1178" i="11"/>
  <c r="J1177" i="11"/>
  <c r="H1177" i="11"/>
  <c r="J1176" i="11"/>
  <c r="H1176" i="11"/>
  <c r="J1175" i="11"/>
  <c r="H1175" i="11"/>
  <c r="J1174" i="11"/>
  <c r="AG1174" i="11"/>
  <c r="H1174" i="11"/>
  <c r="J1173" i="11"/>
  <c r="H1173" i="11"/>
  <c r="J1172" i="11"/>
  <c r="H1172" i="11"/>
  <c r="J1171" i="11"/>
  <c r="AG1171" i="11"/>
  <c r="H1171" i="11"/>
  <c r="J1170" i="11"/>
  <c r="H1170" i="11"/>
  <c r="J1169" i="11"/>
  <c r="H1169" i="11"/>
  <c r="J1168" i="11"/>
  <c r="H1168" i="11"/>
  <c r="J1167" i="11"/>
  <c r="H1167" i="11"/>
  <c r="J1166" i="11"/>
  <c r="AG1166" i="11"/>
  <c r="H1166" i="11"/>
  <c r="J1165" i="11"/>
  <c r="H1165" i="11"/>
  <c r="J1164" i="11"/>
  <c r="AG1164" i="11"/>
  <c r="H1164" i="11"/>
  <c r="J1163" i="11"/>
  <c r="AG1163" i="11"/>
  <c r="H1163" i="11"/>
  <c r="J1162" i="11"/>
  <c r="H1162" i="11"/>
  <c r="J1161" i="11"/>
  <c r="H1161" i="11"/>
  <c r="J1160" i="11"/>
  <c r="H1160" i="11"/>
  <c r="J1159" i="11"/>
  <c r="H1159" i="11"/>
  <c r="J1158" i="11"/>
  <c r="AG1158" i="11"/>
  <c r="H1158" i="11"/>
  <c r="J1157" i="11"/>
  <c r="H1157" i="11"/>
  <c r="J1156" i="11"/>
  <c r="H1156" i="11"/>
  <c r="J1155" i="11"/>
  <c r="AG1155" i="11"/>
  <c r="H1155" i="11"/>
  <c r="J1154" i="11"/>
  <c r="H1154" i="11"/>
  <c r="J1153" i="11"/>
  <c r="H1153" i="11"/>
  <c r="J1152" i="11"/>
  <c r="H1152" i="11"/>
  <c r="J1151" i="11"/>
  <c r="H1151" i="11"/>
  <c r="J1150" i="11"/>
  <c r="AG1150" i="11"/>
  <c r="H1150" i="11"/>
  <c r="J1149" i="11"/>
  <c r="H1149" i="11"/>
  <c r="J1148" i="11"/>
  <c r="H1148" i="11"/>
  <c r="J1147" i="11"/>
  <c r="AG1147" i="11"/>
  <c r="H1147" i="11"/>
  <c r="J1146" i="11"/>
  <c r="H1146" i="11"/>
  <c r="J1145" i="11"/>
  <c r="H1145" i="11"/>
  <c r="J1144" i="11"/>
  <c r="H1144" i="11"/>
  <c r="J1143" i="11"/>
  <c r="H1143" i="11"/>
  <c r="J1142" i="11"/>
  <c r="AG1142" i="11"/>
  <c r="H1142" i="11"/>
  <c r="J1141" i="11"/>
  <c r="H1141" i="11"/>
  <c r="J1140" i="11"/>
  <c r="H1140" i="11"/>
  <c r="J1139" i="11"/>
  <c r="AG1139" i="11"/>
  <c r="H1139" i="11"/>
  <c r="J1138" i="11"/>
  <c r="H1138" i="11"/>
  <c r="J1137" i="11"/>
  <c r="H1137" i="11"/>
  <c r="J1136" i="11"/>
  <c r="H1136" i="11"/>
  <c r="J1135" i="11"/>
  <c r="H1135" i="11"/>
  <c r="J1134" i="11"/>
  <c r="AG1134" i="11"/>
  <c r="H1134" i="11"/>
  <c r="J1133" i="11"/>
  <c r="H1133" i="11"/>
  <c r="J1132" i="11"/>
  <c r="AG1132" i="11"/>
  <c r="H1132" i="11"/>
  <c r="J1131" i="11"/>
  <c r="AG1131" i="11"/>
  <c r="H1131" i="11"/>
  <c r="J1130" i="11"/>
  <c r="H1130" i="11"/>
  <c r="J1129" i="11"/>
  <c r="H1129" i="11"/>
  <c r="J1128" i="11"/>
  <c r="H1128" i="11"/>
  <c r="J1127" i="11"/>
  <c r="H1127" i="11"/>
  <c r="J1126" i="11"/>
  <c r="AG1126" i="11"/>
  <c r="H1126" i="11"/>
  <c r="J1125" i="11"/>
  <c r="H1125" i="11"/>
  <c r="J1124" i="11"/>
  <c r="AG1124" i="11"/>
  <c r="H1124" i="11"/>
  <c r="J1123" i="11"/>
  <c r="AG1123" i="11"/>
  <c r="H1123" i="11"/>
  <c r="J1122" i="11"/>
  <c r="H1122" i="11"/>
  <c r="J1121" i="11"/>
  <c r="H1121" i="11"/>
  <c r="J1120" i="11"/>
  <c r="H1120" i="11"/>
  <c r="J1119" i="11"/>
  <c r="H1119" i="11"/>
  <c r="J1118" i="11"/>
  <c r="AG1118" i="11"/>
  <c r="H1118" i="11"/>
  <c r="J1117" i="11"/>
  <c r="H1117" i="11"/>
  <c r="J1116" i="11"/>
  <c r="H1116" i="11"/>
  <c r="J1115" i="11"/>
  <c r="AG1115" i="11"/>
  <c r="H1115" i="11"/>
  <c r="J1114" i="11"/>
  <c r="H1114" i="11"/>
  <c r="J1113" i="11"/>
  <c r="H1113" i="11"/>
  <c r="J1112" i="11"/>
  <c r="H1112" i="11"/>
  <c r="J1111" i="11"/>
  <c r="H1111" i="11"/>
  <c r="J1110" i="11"/>
  <c r="AG1110" i="11"/>
  <c r="H1110" i="11"/>
  <c r="J1109" i="11"/>
  <c r="H1109" i="11"/>
  <c r="J1108" i="11"/>
  <c r="H1108" i="11"/>
  <c r="J1107" i="11"/>
  <c r="AG1107" i="11"/>
  <c r="H1107" i="11"/>
  <c r="J1106" i="11"/>
  <c r="H1106" i="11"/>
  <c r="J1105" i="11"/>
  <c r="H1105" i="11"/>
  <c r="J1104" i="11"/>
  <c r="H1104" i="11"/>
  <c r="J1103" i="11"/>
  <c r="H1103" i="11"/>
  <c r="J1102" i="11"/>
  <c r="AG1102" i="11"/>
  <c r="H1102" i="11"/>
  <c r="J1101" i="11"/>
  <c r="H1101" i="11"/>
  <c r="J1100" i="11"/>
  <c r="H1100" i="11"/>
  <c r="J1099" i="11"/>
  <c r="AG1099" i="11"/>
  <c r="H1099" i="11"/>
  <c r="J1098" i="11"/>
  <c r="H1098" i="11"/>
  <c r="J1097" i="11"/>
  <c r="H1097" i="11"/>
  <c r="J1096" i="11"/>
  <c r="H1096" i="11"/>
  <c r="J1095" i="11"/>
  <c r="H1095" i="11"/>
  <c r="J1094" i="11"/>
  <c r="AG1094" i="11"/>
  <c r="H1094" i="11"/>
  <c r="J1093" i="11"/>
  <c r="H1093" i="11"/>
  <c r="J1092" i="11"/>
  <c r="H1092" i="11"/>
  <c r="J1091" i="11"/>
  <c r="AG1091" i="11"/>
  <c r="H1091" i="11"/>
  <c r="J1090" i="11"/>
  <c r="H1090" i="11"/>
  <c r="J1089" i="11"/>
  <c r="H1089" i="11"/>
  <c r="J1088" i="11"/>
  <c r="H1088" i="11"/>
  <c r="J1087" i="11"/>
  <c r="H1087" i="11"/>
  <c r="J1086" i="11"/>
  <c r="AG1086" i="11"/>
  <c r="H1086" i="11"/>
  <c r="J1085" i="11"/>
  <c r="H1085" i="11"/>
  <c r="J1084" i="11"/>
  <c r="H1084" i="11"/>
  <c r="J1083" i="11"/>
  <c r="AG1083" i="11"/>
  <c r="H1083" i="11"/>
  <c r="J1082" i="11"/>
  <c r="H1082" i="11"/>
  <c r="J1081" i="11"/>
  <c r="H1081" i="11"/>
  <c r="J1080" i="11"/>
  <c r="H1080" i="11"/>
  <c r="J1079" i="11"/>
  <c r="H1079" i="11"/>
  <c r="J1078" i="11"/>
  <c r="AG1078" i="11"/>
  <c r="H1078" i="11"/>
  <c r="J1077" i="11"/>
  <c r="H1077" i="11"/>
  <c r="J1076" i="11"/>
  <c r="H1076" i="11"/>
  <c r="J1075" i="11"/>
  <c r="AG1075" i="11"/>
  <c r="H1075" i="11"/>
  <c r="J1074" i="11"/>
  <c r="H1074" i="11"/>
  <c r="J1073" i="11"/>
  <c r="H1073" i="11"/>
  <c r="J1072" i="11"/>
  <c r="H1072" i="11"/>
  <c r="J1071" i="11"/>
  <c r="H1071" i="11"/>
  <c r="J1070" i="11"/>
  <c r="AG1070" i="11"/>
  <c r="H1070" i="11"/>
  <c r="J1069" i="11"/>
  <c r="H1069" i="11"/>
  <c r="J1068" i="11"/>
  <c r="H1068" i="11"/>
  <c r="J1067" i="11"/>
  <c r="AG1067" i="11"/>
  <c r="H1067" i="11"/>
  <c r="J1066" i="11"/>
  <c r="H1066" i="11"/>
  <c r="J1065" i="11"/>
  <c r="H1065" i="11"/>
  <c r="J1064" i="11"/>
  <c r="H1064" i="11"/>
  <c r="J1063" i="11"/>
  <c r="H1063" i="11"/>
  <c r="J1062" i="11"/>
  <c r="AG1062" i="11"/>
  <c r="H1062" i="11"/>
  <c r="J1061" i="11"/>
  <c r="H1061" i="11"/>
  <c r="J1060" i="11"/>
  <c r="H1060" i="11"/>
  <c r="J1059" i="11"/>
  <c r="AG1059" i="11"/>
  <c r="H1059" i="11"/>
  <c r="J1058" i="11"/>
  <c r="H1058" i="11"/>
  <c r="J1057" i="11"/>
  <c r="H1057" i="11"/>
  <c r="J1056" i="11"/>
  <c r="H1056" i="11"/>
  <c r="J1055" i="11"/>
  <c r="H1055" i="11"/>
  <c r="J1054" i="11"/>
  <c r="AG1054" i="11"/>
  <c r="H1054" i="11"/>
  <c r="J1053" i="11"/>
  <c r="H1053" i="11"/>
  <c r="J1052" i="11"/>
  <c r="H1052" i="11"/>
  <c r="J1051" i="11"/>
  <c r="AG1051" i="11"/>
  <c r="H1051" i="11"/>
  <c r="J1050" i="11"/>
  <c r="H1050" i="11"/>
  <c r="J1049" i="11"/>
  <c r="H1049" i="11"/>
  <c r="J1048" i="11"/>
  <c r="H1048" i="11"/>
  <c r="J1047" i="11"/>
  <c r="H1047" i="11"/>
  <c r="J1046" i="11"/>
  <c r="AG1046" i="11"/>
  <c r="H1046" i="11"/>
  <c r="J1045" i="11"/>
  <c r="H1045" i="11"/>
  <c r="J1044" i="11"/>
  <c r="H1044" i="11"/>
  <c r="J1043" i="11"/>
  <c r="AG1043" i="11"/>
  <c r="H1043" i="11"/>
  <c r="J1042" i="11"/>
  <c r="H1042" i="11"/>
  <c r="J1041" i="11"/>
  <c r="H1041" i="11"/>
  <c r="J1040" i="11"/>
  <c r="H1040" i="11"/>
  <c r="J1039" i="11"/>
  <c r="H1039" i="11"/>
  <c r="J1038" i="11"/>
  <c r="AG1038" i="11"/>
  <c r="H1038" i="11"/>
  <c r="J1037" i="11"/>
  <c r="H1037" i="11"/>
  <c r="J1036" i="11"/>
  <c r="H1036" i="11"/>
  <c r="J1035" i="11"/>
  <c r="AG1035" i="11"/>
  <c r="H1035" i="11"/>
  <c r="J1034" i="11"/>
  <c r="H1034" i="11"/>
  <c r="J1033" i="11"/>
  <c r="H1033" i="11"/>
  <c r="J1032" i="11"/>
  <c r="H1032" i="11"/>
  <c r="J1031" i="11"/>
  <c r="H1031" i="11"/>
  <c r="J1030" i="11"/>
  <c r="AG1030" i="11"/>
  <c r="H1030" i="11"/>
  <c r="J1029" i="11"/>
  <c r="H1029" i="11"/>
  <c r="J1028" i="11"/>
  <c r="H1028" i="11"/>
  <c r="J1027" i="11"/>
  <c r="AG1027" i="11"/>
  <c r="H1027" i="11"/>
  <c r="J1026" i="11"/>
  <c r="H1026" i="11"/>
  <c r="J1025" i="11"/>
  <c r="H1025" i="11"/>
  <c r="J1024" i="11"/>
  <c r="H1024" i="11"/>
  <c r="J1023" i="11"/>
  <c r="H1023" i="11"/>
  <c r="J1022" i="11"/>
  <c r="AG1022" i="11"/>
  <c r="H1022" i="11"/>
  <c r="J1021" i="11"/>
  <c r="H1021" i="11"/>
  <c r="J1020" i="11"/>
  <c r="AG1020" i="11"/>
  <c r="H1020" i="11"/>
  <c r="J1019" i="11"/>
  <c r="AG1019" i="11"/>
  <c r="H1019" i="11"/>
  <c r="J1018" i="11"/>
  <c r="H1018" i="11"/>
  <c r="J1017" i="11"/>
  <c r="H1017" i="11"/>
  <c r="J1016" i="11"/>
  <c r="H1016" i="11"/>
  <c r="J1015" i="11"/>
  <c r="H1015" i="11"/>
  <c r="J1014" i="11"/>
  <c r="AG1014" i="11"/>
  <c r="H1014" i="11"/>
  <c r="J1013" i="11"/>
  <c r="H1013" i="11"/>
  <c r="J1012" i="11"/>
  <c r="H1012" i="11"/>
  <c r="J1011" i="11"/>
  <c r="AG1011" i="11"/>
  <c r="H1011" i="11"/>
  <c r="J1010" i="11"/>
  <c r="H1010" i="11"/>
  <c r="J1009" i="11"/>
  <c r="H1009" i="11"/>
  <c r="J1008" i="11"/>
  <c r="H1008" i="11"/>
  <c r="J1007" i="11"/>
  <c r="H1007" i="11"/>
  <c r="J1006" i="11"/>
  <c r="AG1006" i="11"/>
  <c r="H1006" i="11"/>
  <c r="J1005" i="11"/>
  <c r="H1005" i="11"/>
  <c r="J1004" i="11"/>
  <c r="H1004" i="11"/>
  <c r="J1003" i="11"/>
  <c r="AG1003" i="11"/>
  <c r="H1003" i="11"/>
  <c r="J1002" i="11"/>
  <c r="H1002" i="11"/>
  <c r="J1001" i="11"/>
  <c r="H1001" i="11"/>
  <c r="J1000" i="11"/>
  <c r="H1000" i="11"/>
  <c r="J999" i="11"/>
  <c r="H999" i="11"/>
  <c r="J998" i="11"/>
  <c r="AG998" i="11"/>
  <c r="H998" i="11"/>
  <c r="J997" i="11"/>
  <c r="H997" i="11"/>
  <c r="J996" i="11"/>
  <c r="H996" i="11"/>
  <c r="J995" i="11"/>
  <c r="AG995" i="11"/>
  <c r="H995" i="11"/>
  <c r="J994" i="11"/>
  <c r="H994" i="11"/>
  <c r="J993" i="11"/>
  <c r="H993" i="11"/>
  <c r="J992" i="11"/>
  <c r="H992" i="11"/>
  <c r="J991" i="11"/>
  <c r="H991" i="11"/>
  <c r="J990" i="11"/>
  <c r="AG990" i="11"/>
  <c r="H990" i="11"/>
  <c r="J989" i="11"/>
  <c r="H989" i="11"/>
  <c r="J988" i="11"/>
  <c r="H988" i="11"/>
  <c r="J987" i="11"/>
  <c r="AG987" i="11"/>
  <c r="H987" i="11"/>
  <c r="J986" i="11"/>
  <c r="H986" i="11"/>
  <c r="J985" i="11"/>
  <c r="H985" i="11"/>
  <c r="J984" i="11"/>
  <c r="H984" i="11"/>
  <c r="J983" i="11"/>
  <c r="H983" i="11"/>
  <c r="J982" i="11"/>
  <c r="AG982" i="11"/>
  <c r="H982" i="11"/>
  <c r="J981" i="11"/>
  <c r="H981" i="11"/>
  <c r="J980" i="11"/>
  <c r="H980" i="11"/>
  <c r="J979" i="11"/>
  <c r="AG979" i="11"/>
  <c r="H979" i="11"/>
  <c r="J978" i="11"/>
  <c r="H978" i="11"/>
  <c r="J977" i="11"/>
  <c r="H977" i="11"/>
  <c r="J976" i="11"/>
  <c r="H976" i="11"/>
  <c r="J975" i="11"/>
  <c r="H975" i="11"/>
  <c r="J974" i="11"/>
  <c r="AG974" i="11"/>
  <c r="H974" i="11"/>
  <c r="J973" i="11"/>
  <c r="H973" i="11"/>
  <c r="J972" i="11"/>
  <c r="H972" i="11"/>
  <c r="J971" i="11"/>
  <c r="AG971" i="11"/>
  <c r="H971" i="11"/>
  <c r="J970" i="11"/>
  <c r="H970" i="11"/>
  <c r="J969" i="11"/>
  <c r="H969" i="11"/>
  <c r="J968" i="11"/>
  <c r="H968" i="11"/>
  <c r="J967" i="11"/>
  <c r="H967" i="11"/>
  <c r="J966" i="11"/>
  <c r="AG966" i="11"/>
  <c r="H966" i="11"/>
  <c r="J965" i="11"/>
  <c r="H965" i="11"/>
  <c r="J964" i="11"/>
  <c r="AG964" i="11"/>
  <c r="H964" i="11"/>
  <c r="J963" i="11"/>
  <c r="AG963" i="11"/>
  <c r="H963" i="11"/>
  <c r="J962" i="11"/>
  <c r="H962" i="11"/>
  <c r="J961" i="11"/>
  <c r="H961" i="11"/>
  <c r="J960" i="11"/>
  <c r="H960" i="11"/>
  <c r="J959" i="11"/>
  <c r="H959" i="11"/>
  <c r="J958" i="11"/>
  <c r="AG958" i="11"/>
  <c r="H958" i="11"/>
  <c r="J957" i="11"/>
  <c r="H957" i="11"/>
  <c r="J956" i="11"/>
  <c r="H956" i="11"/>
  <c r="J955" i="11"/>
  <c r="AG955" i="11"/>
  <c r="H955" i="11"/>
  <c r="J954" i="11"/>
  <c r="H954" i="11"/>
  <c r="J953" i="11"/>
  <c r="H953" i="11"/>
  <c r="J952" i="11"/>
  <c r="H952" i="11"/>
  <c r="J951" i="11"/>
  <c r="H951" i="11"/>
  <c r="J950" i="11"/>
  <c r="AG950" i="11"/>
  <c r="H950" i="11"/>
  <c r="J949" i="11"/>
  <c r="H949" i="11"/>
  <c r="J948" i="11"/>
  <c r="H948" i="11"/>
  <c r="J947" i="11"/>
  <c r="AG947" i="11"/>
  <c r="H947" i="11"/>
  <c r="J946" i="11"/>
  <c r="H946" i="11"/>
  <c r="J945" i="11"/>
  <c r="H945" i="11"/>
  <c r="J944" i="11"/>
  <c r="H944" i="11"/>
  <c r="J943" i="11"/>
  <c r="H943" i="11"/>
  <c r="J942" i="11"/>
  <c r="AG942" i="11"/>
  <c r="H942" i="11"/>
  <c r="J941" i="11"/>
  <c r="H941" i="11"/>
  <c r="J940" i="11"/>
  <c r="H940" i="11"/>
  <c r="J939" i="11"/>
  <c r="AG939" i="11"/>
  <c r="H939" i="11"/>
  <c r="J938" i="11"/>
  <c r="H938" i="11"/>
  <c r="J937" i="11"/>
  <c r="H937" i="11"/>
  <c r="J936" i="11"/>
  <c r="H936" i="11"/>
  <c r="J935" i="11"/>
  <c r="H935" i="11"/>
  <c r="J934" i="11"/>
  <c r="AG934" i="11"/>
  <c r="H934" i="11"/>
  <c r="J933" i="11"/>
  <c r="H933" i="11"/>
  <c r="J932" i="11"/>
  <c r="H932" i="11"/>
  <c r="J931" i="11"/>
  <c r="AG931" i="11"/>
  <c r="H931" i="11"/>
  <c r="J930" i="11"/>
  <c r="H930" i="11"/>
  <c r="J929" i="11"/>
  <c r="H929" i="11"/>
  <c r="J928" i="11"/>
  <c r="H928" i="11"/>
  <c r="J927" i="11"/>
  <c r="H927" i="11"/>
  <c r="J926" i="11"/>
  <c r="AG926" i="11"/>
  <c r="H926" i="11"/>
  <c r="J925" i="11"/>
  <c r="H925" i="11"/>
  <c r="J924" i="11"/>
  <c r="AG924" i="11"/>
  <c r="H924" i="11"/>
  <c r="J923" i="11"/>
  <c r="AG923" i="11"/>
  <c r="H923" i="11"/>
  <c r="J922" i="11"/>
  <c r="H922" i="11"/>
  <c r="J921" i="11"/>
  <c r="H921" i="11"/>
  <c r="J920" i="11"/>
  <c r="H920" i="11"/>
  <c r="J919" i="11"/>
  <c r="H919" i="11"/>
  <c r="J918" i="11"/>
  <c r="AG918" i="11"/>
  <c r="H918" i="11"/>
  <c r="J917" i="11"/>
  <c r="H917" i="11"/>
  <c r="J916" i="11"/>
  <c r="H916" i="11"/>
  <c r="J915" i="11"/>
  <c r="AG915" i="11"/>
  <c r="H915" i="11"/>
  <c r="J914" i="11"/>
  <c r="H914" i="11"/>
  <c r="J913" i="11"/>
  <c r="H913" i="11"/>
  <c r="J912" i="11"/>
  <c r="H912" i="11"/>
  <c r="J911" i="11"/>
  <c r="H911" i="11"/>
  <c r="J910" i="11"/>
  <c r="AG910" i="11"/>
  <c r="H910" i="11"/>
  <c r="J909" i="11"/>
  <c r="H909" i="11"/>
  <c r="J908" i="11"/>
  <c r="H908" i="11"/>
  <c r="J907" i="11"/>
  <c r="AG907" i="11"/>
  <c r="H907" i="11"/>
  <c r="J906" i="11"/>
  <c r="H906" i="11"/>
  <c r="J905" i="11"/>
  <c r="H905" i="11"/>
  <c r="J904" i="11"/>
  <c r="H904" i="11"/>
  <c r="J903" i="11"/>
  <c r="H903" i="11"/>
  <c r="J902" i="11"/>
  <c r="AG902" i="11"/>
  <c r="H902" i="11"/>
  <c r="J901" i="11"/>
  <c r="H901" i="11"/>
  <c r="J900" i="11"/>
  <c r="H900" i="11"/>
  <c r="J899" i="11"/>
  <c r="AG899" i="11"/>
  <c r="H899" i="11"/>
  <c r="J898" i="11"/>
  <c r="H898" i="11"/>
  <c r="J897" i="11"/>
  <c r="H897" i="11"/>
  <c r="J896" i="11"/>
  <c r="H896" i="11"/>
  <c r="J895" i="11"/>
  <c r="H895" i="11"/>
  <c r="J894" i="11"/>
  <c r="AG894" i="11"/>
  <c r="H894" i="11"/>
  <c r="J893" i="11"/>
  <c r="H893" i="11"/>
  <c r="J892" i="11"/>
  <c r="H892" i="11"/>
  <c r="J891" i="11"/>
  <c r="AG891" i="11"/>
  <c r="H891" i="11"/>
  <c r="J890" i="11"/>
  <c r="H890" i="11"/>
  <c r="J889" i="11"/>
  <c r="H889" i="11"/>
  <c r="J888" i="11"/>
  <c r="H888" i="11"/>
  <c r="J887" i="11"/>
  <c r="H887" i="11"/>
  <c r="J886" i="11"/>
  <c r="AG886" i="11"/>
  <c r="H886" i="11"/>
  <c r="J885" i="11"/>
  <c r="H885" i="11"/>
  <c r="J884" i="11"/>
  <c r="H884" i="11"/>
  <c r="J883" i="11"/>
  <c r="AG883" i="11"/>
  <c r="H883" i="11"/>
  <c r="J882" i="11"/>
  <c r="H882" i="11"/>
  <c r="J881" i="11"/>
  <c r="H881" i="11"/>
  <c r="J880" i="11"/>
  <c r="H880" i="11"/>
  <c r="J879" i="11"/>
  <c r="H879" i="11"/>
  <c r="J878" i="11"/>
  <c r="AG878" i="11"/>
  <c r="H878" i="11"/>
  <c r="J877" i="11"/>
  <c r="H877" i="11"/>
  <c r="J876" i="11"/>
  <c r="AG876" i="11"/>
  <c r="H876" i="11"/>
  <c r="J875" i="11"/>
  <c r="AG875" i="11"/>
  <c r="H875" i="11"/>
  <c r="J874" i="11"/>
  <c r="H874" i="11"/>
  <c r="J873" i="11"/>
  <c r="H873" i="11"/>
  <c r="J872" i="11"/>
  <c r="H872" i="11"/>
  <c r="J871" i="11"/>
  <c r="H871" i="11"/>
  <c r="J870" i="11"/>
  <c r="AG870" i="11"/>
  <c r="H870" i="11"/>
  <c r="J869" i="11"/>
  <c r="H869" i="11"/>
  <c r="J868" i="11"/>
  <c r="H868" i="11"/>
  <c r="J867" i="11"/>
  <c r="AG867" i="11"/>
  <c r="H867" i="11"/>
  <c r="J866" i="11"/>
  <c r="H866" i="11"/>
  <c r="J865" i="11"/>
  <c r="H865" i="11"/>
  <c r="J864" i="11"/>
  <c r="H864" i="11"/>
  <c r="J863" i="11"/>
  <c r="H863" i="11"/>
  <c r="J862" i="11"/>
  <c r="AG862" i="11"/>
  <c r="H862" i="11"/>
  <c r="J861" i="11"/>
  <c r="H861" i="11"/>
  <c r="J860" i="11"/>
  <c r="H860" i="11"/>
  <c r="J859" i="11"/>
  <c r="AG859" i="11"/>
  <c r="H859" i="11"/>
  <c r="J858" i="11"/>
  <c r="H858" i="11"/>
  <c r="J857" i="11"/>
  <c r="H857" i="11"/>
  <c r="J856" i="11"/>
  <c r="H856" i="11"/>
  <c r="J855" i="11"/>
  <c r="H855" i="11"/>
  <c r="J854" i="11"/>
  <c r="AG854" i="11"/>
  <c r="H854" i="11"/>
  <c r="J853" i="11"/>
  <c r="H853" i="11"/>
  <c r="J852" i="11"/>
  <c r="H852" i="11"/>
  <c r="J851" i="11"/>
  <c r="AG851" i="11"/>
  <c r="H851" i="11"/>
  <c r="J850" i="11"/>
  <c r="H850" i="11"/>
  <c r="J849" i="11"/>
  <c r="H849" i="11"/>
  <c r="J848" i="11"/>
  <c r="H848" i="11"/>
  <c r="J847" i="11"/>
  <c r="H847" i="11"/>
  <c r="J846" i="11"/>
  <c r="AG846" i="11"/>
  <c r="H846" i="11"/>
  <c r="J845" i="11"/>
  <c r="H845" i="11"/>
  <c r="J844" i="11"/>
  <c r="H844" i="11"/>
  <c r="J843" i="11"/>
  <c r="AG843" i="11"/>
  <c r="H843" i="11"/>
  <c r="J842" i="11"/>
  <c r="H842" i="11"/>
  <c r="J841" i="11"/>
  <c r="H841" i="11"/>
  <c r="J840" i="11"/>
  <c r="H840" i="11"/>
  <c r="J839" i="11"/>
  <c r="H839" i="11"/>
  <c r="J838" i="11"/>
  <c r="AG838" i="11"/>
  <c r="H838" i="11"/>
  <c r="J837" i="11"/>
  <c r="H837" i="11"/>
  <c r="J836" i="11"/>
  <c r="H836" i="11"/>
  <c r="J835" i="11"/>
  <c r="AG835" i="11"/>
  <c r="H835" i="11"/>
  <c r="J834" i="11"/>
  <c r="H834" i="11"/>
  <c r="J833" i="11"/>
  <c r="H833" i="11"/>
  <c r="J832" i="11"/>
  <c r="H832" i="11"/>
  <c r="J831" i="11"/>
  <c r="H831" i="11"/>
  <c r="J830" i="11"/>
  <c r="AG830" i="11"/>
  <c r="H830" i="11"/>
  <c r="J829" i="11"/>
  <c r="H829" i="11"/>
  <c r="J828" i="11"/>
  <c r="H828" i="11"/>
  <c r="J827" i="11"/>
  <c r="AG827" i="11"/>
  <c r="H827" i="11"/>
  <c r="J826" i="11"/>
  <c r="H826" i="11"/>
  <c r="J825" i="11"/>
  <c r="H825" i="11"/>
  <c r="J824" i="11"/>
  <c r="H824" i="11"/>
  <c r="J823" i="11"/>
  <c r="H823" i="11"/>
  <c r="J822" i="11"/>
  <c r="AG822" i="11"/>
  <c r="H822" i="11"/>
  <c r="J821" i="11"/>
  <c r="H821" i="11"/>
  <c r="J820" i="11"/>
  <c r="H820" i="11"/>
  <c r="J819" i="11"/>
  <c r="AG819" i="11"/>
  <c r="H819" i="11"/>
  <c r="J818" i="11"/>
  <c r="H818" i="11"/>
  <c r="J817" i="11"/>
  <c r="H817" i="11"/>
  <c r="J816" i="11"/>
  <c r="H816" i="11"/>
  <c r="J815" i="11"/>
  <c r="H815" i="11"/>
  <c r="J814" i="11"/>
  <c r="AG814" i="11"/>
  <c r="H814" i="11"/>
  <c r="J813" i="11"/>
  <c r="H813" i="11"/>
  <c r="J812" i="11"/>
  <c r="AG812" i="11"/>
  <c r="H812" i="11"/>
  <c r="J811" i="11"/>
  <c r="AG811" i="11"/>
  <c r="H811" i="11"/>
  <c r="J810" i="11"/>
  <c r="H810" i="11"/>
  <c r="J809" i="11"/>
  <c r="H809" i="11"/>
  <c r="J808" i="11"/>
  <c r="H808" i="11"/>
  <c r="J807" i="11"/>
  <c r="H807" i="11"/>
  <c r="J806" i="11"/>
  <c r="AG806" i="11"/>
  <c r="H806" i="11"/>
  <c r="J805" i="11"/>
  <c r="H805" i="11"/>
  <c r="J804" i="11"/>
  <c r="H804" i="11"/>
  <c r="J803" i="11"/>
  <c r="AG803" i="11"/>
  <c r="H803" i="11"/>
  <c r="J802" i="11"/>
  <c r="H802" i="11"/>
  <c r="J801" i="11"/>
  <c r="H801" i="11"/>
  <c r="J800" i="11"/>
  <c r="H800" i="11"/>
  <c r="J799" i="11"/>
  <c r="H799" i="11"/>
  <c r="J798" i="11"/>
  <c r="AG798" i="11"/>
  <c r="H798" i="11"/>
  <c r="J797" i="11"/>
  <c r="H797" i="11"/>
  <c r="J796" i="11"/>
  <c r="AG796" i="11"/>
  <c r="H796" i="11"/>
  <c r="J795" i="11"/>
  <c r="AG795" i="11"/>
  <c r="H795" i="11"/>
  <c r="J794" i="11"/>
  <c r="H794" i="11"/>
  <c r="J793" i="11"/>
  <c r="H793" i="11"/>
  <c r="J792" i="11"/>
  <c r="H792" i="11"/>
  <c r="J791" i="11"/>
  <c r="H791" i="11"/>
  <c r="J790" i="11"/>
  <c r="AG790" i="11"/>
  <c r="H790" i="11"/>
  <c r="J789" i="11"/>
  <c r="H789" i="11"/>
  <c r="J788" i="11"/>
  <c r="H788" i="11"/>
  <c r="J787" i="11"/>
  <c r="AG787" i="11"/>
  <c r="H787" i="11"/>
  <c r="J786" i="11"/>
  <c r="H786" i="11"/>
  <c r="J785" i="11"/>
  <c r="H785" i="11"/>
  <c r="J784" i="11"/>
  <c r="H784" i="11"/>
  <c r="J783" i="11"/>
  <c r="H783" i="11"/>
  <c r="J782" i="11"/>
  <c r="AG782" i="11"/>
  <c r="H782" i="11"/>
  <c r="J781" i="11"/>
  <c r="H781" i="11"/>
  <c r="J780" i="11"/>
  <c r="H780" i="11"/>
  <c r="J779" i="11"/>
  <c r="AG779" i="11"/>
  <c r="H779" i="11"/>
  <c r="J778" i="11"/>
  <c r="H778" i="11"/>
  <c r="J777" i="11"/>
  <c r="H777" i="11"/>
  <c r="J776" i="11"/>
  <c r="H776" i="11"/>
  <c r="J775" i="11"/>
  <c r="H775" i="11"/>
  <c r="J774" i="11"/>
  <c r="AG774" i="11"/>
  <c r="H774" i="11"/>
  <c r="J773" i="11"/>
  <c r="H773" i="11"/>
  <c r="J772" i="11"/>
  <c r="H772" i="11"/>
  <c r="J771" i="11"/>
  <c r="AG771" i="11"/>
  <c r="H771" i="11"/>
  <c r="J770" i="11"/>
  <c r="H770" i="11"/>
  <c r="J769" i="11"/>
  <c r="H769" i="11"/>
  <c r="J768" i="11"/>
  <c r="H768" i="11"/>
  <c r="J767" i="11"/>
  <c r="H767" i="11"/>
  <c r="J766" i="11"/>
  <c r="AG766" i="11"/>
  <c r="H766" i="11"/>
  <c r="J765" i="11"/>
  <c r="H765" i="11"/>
  <c r="J764" i="11"/>
  <c r="AG764" i="11"/>
  <c r="H764" i="11"/>
  <c r="J763" i="11"/>
  <c r="AG763" i="11"/>
  <c r="H763" i="11"/>
  <c r="J762" i="11"/>
  <c r="H762" i="11"/>
  <c r="J761" i="11"/>
  <c r="H761" i="11"/>
  <c r="J760" i="11"/>
  <c r="H760" i="11"/>
  <c r="J759" i="11"/>
  <c r="H759" i="11"/>
  <c r="J758" i="11"/>
  <c r="AG758" i="11"/>
  <c r="H758" i="11"/>
  <c r="J757" i="11"/>
  <c r="H757" i="11"/>
  <c r="J756" i="11"/>
  <c r="AG756" i="11"/>
  <c r="H756" i="11"/>
  <c r="J755" i="11"/>
  <c r="AG755" i="11"/>
  <c r="H755" i="11"/>
  <c r="J754" i="11"/>
  <c r="H754" i="11"/>
  <c r="J753" i="11"/>
  <c r="H753" i="11"/>
  <c r="J752" i="11"/>
  <c r="H752" i="11"/>
  <c r="J751" i="11"/>
  <c r="H751" i="11"/>
  <c r="J750" i="11"/>
  <c r="AG750" i="11"/>
  <c r="H750" i="11"/>
  <c r="J749" i="11"/>
  <c r="H749" i="11"/>
  <c r="J748" i="11"/>
  <c r="AG748" i="11"/>
  <c r="H748" i="11"/>
  <c r="J747" i="11"/>
  <c r="AG747" i="11"/>
  <c r="H747" i="11"/>
  <c r="J746" i="11"/>
  <c r="H746" i="11"/>
  <c r="J745" i="11"/>
  <c r="H745" i="11"/>
  <c r="J744" i="11"/>
  <c r="H744" i="11"/>
  <c r="J743" i="11"/>
  <c r="H743" i="11"/>
  <c r="J742" i="11"/>
  <c r="AG742" i="11"/>
  <c r="H742" i="11"/>
  <c r="J741" i="11"/>
  <c r="H741" i="11"/>
  <c r="J740" i="11"/>
  <c r="H740" i="11"/>
  <c r="J739" i="11"/>
  <c r="AG739" i="11"/>
  <c r="H739" i="11"/>
  <c r="J738" i="11"/>
  <c r="H738" i="11"/>
  <c r="J737" i="11"/>
  <c r="H737" i="11"/>
  <c r="J736" i="11"/>
  <c r="H736" i="11"/>
  <c r="J735" i="11"/>
  <c r="H735" i="11"/>
  <c r="J734" i="11"/>
  <c r="AG734" i="11"/>
  <c r="H734" i="11"/>
  <c r="J733" i="11"/>
  <c r="H733" i="11"/>
  <c r="J732" i="11"/>
  <c r="H732" i="11"/>
  <c r="J731" i="11"/>
  <c r="AG731" i="11"/>
  <c r="H731" i="11"/>
  <c r="J730" i="11"/>
  <c r="H730" i="11"/>
  <c r="J729" i="11"/>
  <c r="H729" i="11"/>
  <c r="J728" i="11"/>
  <c r="H728" i="11"/>
  <c r="J727" i="11"/>
  <c r="H727" i="11"/>
  <c r="J726" i="11"/>
  <c r="AG726" i="11"/>
  <c r="H726" i="11"/>
  <c r="J725" i="11"/>
  <c r="H725" i="11"/>
  <c r="J724" i="11"/>
  <c r="H724" i="11"/>
  <c r="J723" i="11"/>
  <c r="AG723" i="11"/>
  <c r="H723" i="11"/>
  <c r="J722" i="11"/>
  <c r="H722" i="11"/>
  <c r="J721" i="11"/>
  <c r="H721" i="11"/>
  <c r="J720" i="11"/>
  <c r="H720" i="11"/>
  <c r="J719" i="11"/>
  <c r="H719" i="11"/>
  <c r="J718" i="11"/>
  <c r="AG718" i="11"/>
  <c r="H718" i="11"/>
  <c r="J717" i="11"/>
  <c r="H717" i="11"/>
  <c r="J716" i="11"/>
  <c r="H716" i="11"/>
  <c r="J715" i="11"/>
  <c r="AG715" i="11"/>
  <c r="H715" i="11"/>
  <c r="J714" i="11"/>
  <c r="H714" i="11"/>
  <c r="J713" i="11"/>
  <c r="H713" i="11"/>
  <c r="J712" i="11"/>
  <c r="H712" i="11"/>
  <c r="J711" i="11"/>
  <c r="H711" i="11"/>
  <c r="J710" i="11"/>
  <c r="AG710" i="11"/>
  <c r="H710" i="11"/>
  <c r="J709" i="11"/>
  <c r="H709" i="11"/>
  <c r="J708" i="11"/>
  <c r="H708" i="11"/>
  <c r="J707" i="11"/>
  <c r="AG707" i="11"/>
  <c r="H707" i="11"/>
  <c r="J706" i="11"/>
  <c r="H706" i="11"/>
  <c r="J705" i="11"/>
  <c r="H705" i="11"/>
  <c r="J704" i="11"/>
  <c r="H704" i="11"/>
  <c r="J703" i="11"/>
  <c r="H703" i="11"/>
  <c r="J702" i="11"/>
  <c r="AG702" i="11"/>
  <c r="H702" i="11"/>
  <c r="J701" i="11"/>
  <c r="H701" i="11"/>
  <c r="J700" i="11"/>
  <c r="H700" i="11"/>
  <c r="J699" i="11"/>
  <c r="AG699" i="11"/>
  <c r="H699" i="11"/>
  <c r="J698" i="11"/>
  <c r="AG698" i="11"/>
  <c r="H698" i="11"/>
  <c r="J697" i="11"/>
  <c r="H697" i="11"/>
  <c r="J696" i="11"/>
  <c r="H696" i="11"/>
  <c r="J695" i="11"/>
  <c r="H695" i="11"/>
  <c r="J694" i="11"/>
  <c r="AG694" i="11"/>
  <c r="H694" i="11"/>
  <c r="J693" i="11"/>
  <c r="H693" i="11"/>
  <c r="J692" i="11"/>
  <c r="H692" i="11"/>
  <c r="J691" i="11"/>
  <c r="AG691" i="11"/>
  <c r="H691" i="11"/>
  <c r="J690" i="11"/>
  <c r="H690" i="11"/>
  <c r="J689" i="11"/>
  <c r="H689" i="11"/>
  <c r="J688" i="11"/>
  <c r="H688" i="11"/>
  <c r="J687" i="11"/>
  <c r="H687" i="11"/>
  <c r="J686" i="11"/>
  <c r="AG686" i="11"/>
  <c r="H686" i="11"/>
  <c r="J685" i="11"/>
  <c r="H685" i="11"/>
  <c r="J684" i="11"/>
  <c r="H684" i="11"/>
  <c r="J683" i="11"/>
  <c r="AG683" i="11"/>
  <c r="H683" i="11"/>
  <c r="J682" i="11"/>
  <c r="H682" i="11"/>
  <c r="J681" i="11"/>
  <c r="H681" i="11"/>
  <c r="J680" i="11"/>
  <c r="H680" i="11"/>
  <c r="J679" i="11"/>
  <c r="H679" i="11"/>
  <c r="J678" i="11"/>
  <c r="AG678" i="11"/>
  <c r="H678" i="11"/>
  <c r="J677" i="11"/>
  <c r="H677" i="11"/>
  <c r="J676" i="11"/>
  <c r="H676" i="11"/>
  <c r="J675" i="11"/>
  <c r="AG675" i="11"/>
  <c r="H675" i="11"/>
  <c r="J674" i="11"/>
  <c r="H674" i="11"/>
  <c r="J673" i="11"/>
  <c r="H673" i="11"/>
  <c r="J672" i="11"/>
  <c r="H672" i="11"/>
  <c r="J671" i="11"/>
  <c r="H671" i="11"/>
  <c r="J670" i="11"/>
  <c r="AG670" i="11"/>
  <c r="H670" i="11"/>
  <c r="J669" i="11"/>
  <c r="H669" i="11"/>
  <c r="J668" i="11"/>
  <c r="AG668" i="11"/>
  <c r="H668" i="11"/>
  <c r="J667" i="11"/>
  <c r="AG667" i="11"/>
  <c r="H667" i="11"/>
  <c r="J666" i="11"/>
  <c r="H666" i="11"/>
  <c r="J665" i="11"/>
  <c r="H665" i="11"/>
  <c r="J664" i="11"/>
  <c r="H664" i="11"/>
  <c r="J663" i="11"/>
  <c r="H663" i="11"/>
  <c r="J662" i="11"/>
  <c r="AG662" i="11"/>
  <c r="H662" i="11"/>
  <c r="J661" i="11"/>
  <c r="H661" i="11"/>
  <c r="J660" i="11"/>
  <c r="H660" i="11"/>
  <c r="J659" i="11"/>
  <c r="AG659" i="11"/>
  <c r="H659" i="11"/>
  <c r="J658" i="11"/>
  <c r="H658" i="11"/>
  <c r="J657" i="11"/>
  <c r="H657" i="11"/>
  <c r="J656" i="11"/>
  <c r="H656" i="11"/>
  <c r="J655" i="11"/>
  <c r="H655" i="11"/>
  <c r="J654" i="11"/>
  <c r="AG654" i="11"/>
  <c r="H654" i="11"/>
  <c r="J653" i="11"/>
  <c r="H653" i="11"/>
  <c r="J652" i="11"/>
  <c r="H652" i="11"/>
  <c r="J651" i="11"/>
  <c r="AG651" i="11"/>
  <c r="H651" i="11"/>
  <c r="J650" i="11"/>
  <c r="H650" i="11"/>
  <c r="J649" i="11"/>
  <c r="H649" i="11"/>
  <c r="J648" i="11"/>
  <c r="H648" i="11"/>
  <c r="J647" i="11"/>
  <c r="H647" i="11"/>
  <c r="J646" i="11"/>
  <c r="AG646" i="11"/>
  <c r="H646" i="11"/>
  <c r="J645" i="11"/>
  <c r="H645" i="11"/>
  <c r="J644" i="11"/>
  <c r="H644" i="11"/>
  <c r="J643" i="11"/>
  <c r="AG643" i="11"/>
  <c r="H643" i="11"/>
  <c r="J642" i="11"/>
  <c r="H642" i="11"/>
  <c r="J641" i="11"/>
  <c r="H641" i="11"/>
  <c r="J640" i="11"/>
  <c r="H640" i="11"/>
  <c r="J639" i="11"/>
  <c r="H639" i="11"/>
  <c r="J638" i="11"/>
  <c r="AG638" i="11"/>
  <c r="H638" i="11"/>
  <c r="J637" i="11"/>
  <c r="H637" i="11"/>
  <c r="J636" i="11"/>
  <c r="H636" i="11"/>
  <c r="J635" i="11"/>
  <c r="AG635" i="11"/>
  <c r="H635" i="11"/>
  <c r="J634" i="11"/>
  <c r="H634" i="11"/>
  <c r="J633" i="11"/>
  <c r="H633" i="11"/>
  <c r="J632" i="11"/>
  <c r="H632" i="11"/>
  <c r="J631" i="11"/>
  <c r="H631" i="11"/>
  <c r="J630" i="11"/>
  <c r="AG630" i="11"/>
  <c r="H630" i="11"/>
  <c r="J629" i="11"/>
  <c r="H629" i="11"/>
  <c r="J628" i="11"/>
  <c r="H628" i="11"/>
  <c r="J627" i="11"/>
  <c r="AG627" i="11"/>
  <c r="H627" i="11"/>
  <c r="J626" i="11"/>
  <c r="H626" i="11"/>
  <c r="J625" i="11"/>
  <c r="H625" i="11"/>
  <c r="J624" i="11"/>
  <c r="H624" i="11"/>
  <c r="J623" i="11"/>
  <c r="H623" i="11"/>
  <c r="J622" i="11"/>
  <c r="AG622" i="11"/>
  <c r="H622" i="11"/>
  <c r="J621" i="11"/>
  <c r="H621" i="11"/>
  <c r="J620" i="11"/>
  <c r="H620" i="11"/>
  <c r="J619" i="11"/>
  <c r="AG619" i="11"/>
  <c r="H619" i="11"/>
  <c r="J618" i="11"/>
  <c r="H618" i="11"/>
  <c r="J617" i="11"/>
  <c r="H617" i="11"/>
  <c r="J616" i="11"/>
  <c r="H616" i="11"/>
  <c r="J615" i="11"/>
  <c r="H615" i="11"/>
  <c r="J614" i="11"/>
  <c r="AG614" i="11"/>
  <c r="H614" i="11"/>
  <c r="J613" i="11"/>
  <c r="H613" i="11"/>
  <c r="J612" i="11"/>
  <c r="H612" i="11"/>
  <c r="J611" i="11"/>
  <c r="AG611" i="11"/>
  <c r="H611" i="11"/>
  <c r="J610" i="11"/>
  <c r="H610" i="11"/>
  <c r="J609" i="11"/>
  <c r="H609" i="11"/>
  <c r="J608" i="11"/>
  <c r="H608" i="11"/>
  <c r="J607" i="11"/>
  <c r="H607" i="11"/>
  <c r="J606" i="11"/>
  <c r="AG606" i="11"/>
  <c r="H606" i="11"/>
  <c r="J605" i="11"/>
  <c r="H605" i="11"/>
  <c r="J604" i="11"/>
  <c r="H604" i="11"/>
  <c r="J603" i="11"/>
  <c r="AG603" i="11"/>
  <c r="H603" i="11"/>
  <c r="J602" i="11"/>
  <c r="H602" i="11"/>
  <c r="J601" i="11"/>
  <c r="H601" i="11"/>
  <c r="J600" i="11"/>
  <c r="H600" i="11"/>
  <c r="J599" i="11"/>
  <c r="H599" i="11"/>
  <c r="J598" i="11"/>
  <c r="AG598" i="11"/>
  <c r="H598" i="11"/>
  <c r="J597" i="11"/>
  <c r="H597" i="11"/>
  <c r="J596" i="11"/>
  <c r="H596" i="11"/>
  <c r="J595" i="11"/>
  <c r="AG595" i="11"/>
  <c r="H595" i="11"/>
  <c r="J594" i="11"/>
  <c r="H594" i="11"/>
  <c r="J593" i="11"/>
  <c r="H593" i="11"/>
  <c r="J592" i="11"/>
  <c r="H592" i="11"/>
  <c r="J591" i="11"/>
  <c r="H591" i="11"/>
  <c r="J590" i="11"/>
  <c r="AG590" i="11"/>
  <c r="H590" i="11"/>
  <c r="J589" i="11"/>
  <c r="H589" i="11"/>
  <c r="J588" i="11"/>
  <c r="H588" i="11"/>
  <c r="J587" i="11"/>
  <c r="AG587" i="11"/>
  <c r="H587" i="11"/>
  <c r="J586" i="11"/>
  <c r="H586" i="11"/>
  <c r="J585" i="11"/>
  <c r="H585" i="11"/>
  <c r="J584" i="11"/>
  <c r="H584" i="11"/>
  <c r="J583" i="11"/>
  <c r="H583" i="11"/>
  <c r="J582" i="11"/>
  <c r="AG582" i="11"/>
  <c r="H582" i="11"/>
  <c r="J581" i="11"/>
  <c r="H581" i="11"/>
  <c r="J580" i="11"/>
  <c r="H580" i="11"/>
  <c r="J579" i="11"/>
  <c r="AG579" i="11"/>
  <c r="H579" i="11"/>
  <c r="J578" i="11"/>
  <c r="H578" i="11"/>
  <c r="J577" i="11"/>
  <c r="H577" i="11"/>
  <c r="J576" i="11"/>
  <c r="H576" i="11"/>
  <c r="J575" i="11"/>
  <c r="H575" i="11"/>
  <c r="J574" i="11"/>
  <c r="AG574" i="11"/>
  <c r="H574" i="11"/>
  <c r="J573" i="11"/>
  <c r="H573" i="11"/>
  <c r="J572" i="11"/>
  <c r="AG572" i="11"/>
  <c r="H572" i="11"/>
  <c r="J571" i="11"/>
  <c r="AG571" i="11"/>
  <c r="H571" i="11"/>
  <c r="J570" i="11"/>
  <c r="H570" i="11"/>
  <c r="J569" i="11"/>
  <c r="H569" i="11"/>
  <c r="J568" i="11"/>
  <c r="H568" i="11"/>
  <c r="J567" i="11"/>
  <c r="H567" i="11"/>
  <c r="J566" i="11"/>
  <c r="AG566" i="11"/>
  <c r="H566" i="11"/>
  <c r="J565" i="11"/>
  <c r="H565" i="11"/>
  <c r="J564" i="11"/>
  <c r="H564" i="11"/>
  <c r="J563" i="11"/>
  <c r="AG563" i="11"/>
  <c r="H563" i="11"/>
  <c r="J562" i="11"/>
  <c r="H562" i="11"/>
  <c r="J561" i="11"/>
  <c r="H561" i="11"/>
  <c r="J560" i="11"/>
  <c r="H560" i="11"/>
  <c r="J559" i="11"/>
  <c r="H559" i="11"/>
  <c r="J558" i="11"/>
  <c r="AG558" i="11"/>
  <c r="H558" i="11"/>
  <c r="J557" i="11"/>
  <c r="H557" i="11"/>
  <c r="J556" i="11"/>
  <c r="H556" i="11"/>
  <c r="J555" i="11"/>
  <c r="AG555" i="11"/>
  <c r="H555" i="11"/>
  <c r="J554" i="11"/>
  <c r="H554" i="11"/>
  <c r="J553" i="11"/>
  <c r="H553" i="11"/>
  <c r="J552" i="11"/>
  <c r="H552" i="11"/>
  <c r="J551" i="11"/>
  <c r="H551" i="11"/>
  <c r="J550" i="11"/>
  <c r="AG550" i="11"/>
  <c r="H550" i="11"/>
  <c r="J549" i="11"/>
  <c r="H549" i="11"/>
  <c r="J548" i="11"/>
  <c r="H548" i="11"/>
  <c r="J547" i="11"/>
  <c r="AG547" i="11"/>
  <c r="H547" i="11"/>
  <c r="J546" i="11"/>
  <c r="H546" i="11"/>
  <c r="J545" i="11"/>
  <c r="H545" i="11"/>
  <c r="J544" i="11"/>
  <c r="H544" i="11"/>
  <c r="J543" i="11"/>
  <c r="H543" i="11"/>
  <c r="J542" i="11"/>
  <c r="AG542" i="11"/>
  <c r="H542" i="11"/>
  <c r="J541" i="11"/>
  <c r="H541" i="11"/>
  <c r="J540" i="11"/>
  <c r="H540" i="11"/>
  <c r="J539" i="11"/>
  <c r="AG539" i="11"/>
  <c r="H539" i="11"/>
  <c r="J538" i="11"/>
  <c r="H538" i="11"/>
  <c r="J537" i="11"/>
  <c r="H537" i="11"/>
  <c r="J536" i="11"/>
  <c r="H536" i="11"/>
  <c r="J535" i="11"/>
  <c r="H535" i="11"/>
  <c r="J534" i="11"/>
  <c r="AG534" i="11"/>
  <c r="H534" i="11"/>
  <c r="J533" i="11"/>
  <c r="H533" i="11"/>
  <c r="J532" i="11"/>
  <c r="H532" i="11"/>
  <c r="J531" i="11"/>
  <c r="AG531" i="11"/>
  <c r="H531" i="11"/>
  <c r="J530" i="11"/>
  <c r="H530" i="11"/>
  <c r="J529" i="11"/>
  <c r="H529" i="11"/>
  <c r="J528" i="11"/>
  <c r="H528" i="11"/>
  <c r="J527" i="11"/>
  <c r="H527" i="11"/>
  <c r="J526" i="11"/>
  <c r="AG526" i="11"/>
  <c r="H526" i="11"/>
  <c r="J525" i="11"/>
  <c r="H525" i="11"/>
  <c r="J524" i="11"/>
  <c r="H524" i="11"/>
  <c r="J523" i="11"/>
  <c r="AG523" i="11"/>
  <c r="H523" i="11"/>
  <c r="J522" i="11"/>
  <c r="H522" i="11"/>
  <c r="J521" i="11"/>
  <c r="H521" i="11"/>
  <c r="J520" i="11"/>
  <c r="H520" i="11"/>
  <c r="J519" i="11"/>
  <c r="H519" i="11"/>
  <c r="J518" i="11"/>
  <c r="AG518" i="11"/>
  <c r="H518" i="11"/>
  <c r="J517" i="11"/>
  <c r="H517" i="11"/>
  <c r="J516" i="11"/>
  <c r="H516" i="11"/>
  <c r="J515" i="11"/>
  <c r="AG515" i="11"/>
  <c r="H515" i="11"/>
  <c r="J514" i="11"/>
  <c r="H514" i="11"/>
  <c r="J513" i="11"/>
  <c r="H513" i="11"/>
  <c r="J512" i="11"/>
  <c r="H512" i="11"/>
  <c r="J511" i="11"/>
  <c r="H511" i="11"/>
  <c r="J510" i="11"/>
  <c r="AG510" i="11"/>
  <c r="H510" i="11"/>
  <c r="J509" i="11"/>
  <c r="H509" i="11"/>
  <c r="J508" i="11"/>
  <c r="AG508" i="11"/>
  <c r="H508" i="11"/>
  <c r="J507" i="11"/>
  <c r="AG507" i="11"/>
  <c r="H507" i="11"/>
  <c r="J506" i="11"/>
  <c r="AG506" i="11"/>
  <c r="H506" i="11"/>
  <c r="J505" i="11"/>
  <c r="H505" i="11"/>
  <c r="J504" i="11"/>
  <c r="H504" i="11"/>
  <c r="J503" i="11"/>
  <c r="H503" i="11"/>
  <c r="J502" i="11"/>
  <c r="AG502" i="11"/>
  <c r="H502" i="11"/>
  <c r="J501" i="11"/>
  <c r="H501" i="11"/>
  <c r="J500" i="11"/>
  <c r="H500" i="11"/>
  <c r="J499" i="11"/>
  <c r="AG499" i="11"/>
  <c r="H499" i="11"/>
  <c r="J498" i="11"/>
  <c r="AG498" i="11"/>
  <c r="H498" i="11"/>
  <c r="J497" i="11"/>
  <c r="H497" i="11"/>
  <c r="J496" i="11"/>
  <c r="H496" i="11"/>
  <c r="J495" i="11"/>
  <c r="H495" i="11"/>
  <c r="J494" i="11"/>
  <c r="AG494" i="11"/>
  <c r="H494" i="11"/>
  <c r="J493" i="11"/>
  <c r="H493" i="11"/>
  <c r="J492" i="11"/>
  <c r="H492" i="11"/>
  <c r="J491" i="11"/>
  <c r="AG491" i="11"/>
  <c r="H491" i="11"/>
  <c r="J490" i="11"/>
  <c r="H490" i="11"/>
  <c r="J489" i="11"/>
  <c r="H489" i="11"/>
  <c r="J488" i="11"/>
  <c r="H488" i="11"/>
  <c r="J487" i="11"/>
  <c r="H487" i="11"/>
  <c r="J486" i="11"/>
  <c r="AG486" i="11"/>
  <c r="H486" i="11"/>
  <c r="J485" i="11"/>
  <c r="H485" i="11"/>
  <c r="J484" i="11"/>
  <c r="H484" i="11"/>
  <c r="J483" i="11"/>
  <c r="AG483" i="11"/>
  <c r="H483" i="11"/>
  <c r="J482" i="11"/>
  <c r="H482" i="11"/>
  <c r="J481" i="11"/>
  <c r="H481" i="11"/>
  <c r="J480" i="11"/>
  <c r="H480" i="11"/>
  <c r="J479" i="11"/>
  <c r="H479" i="11"/>
  <c r="J478" i="11"/>
  <c r="AG478" i="11"/>
  <c r="H478" i="11"/>
  <c r="J477" i="11"/>
  <c r="H477" i="11"/>
  <c r="J476" i="11"/>
  <c r="H476" i="11"/>
  <c r="J475" i="11"/>
  <c r="AG475" i="11"/>
  <c r="H475" i="11"/>
  <c r="J474" i="11"/>
  <c r="H474" i="11"/>
  <c r="J473" i="11"/>
  <c r="H473" i="11"/>
  <c r="J472" i="11"/>
  <c r="H472" i="11"/>
  <c r="J471" i="11"/>
  <c r="H471" i="11"/>
  <c r="J470" i="11"/>
  <c r="AG470" i="11"/>
  <c r="H470" i="11"/>
  <c r="J469" i="11"/>
  <c r="H469" i="11"/>
  <c r="J468" i="11"/>
  <c r="H468" i="11"/>
  <c r="J467" i="11"/>
  <c r="AG467" i="11"/>
  <c r="H467" i="11"/>
  <c r="J466" i="11"/>
  <c r="H466" i="11"/>
  <c r="J465" i="11"/>
  <c r="H465" i="11"/>
  <c r="J464" i="11"/>
  <c r="H464" i="11"/>
  <c r="J463" i="11"/>
  <c r="H463" i="11"/>
  <c r="J462" i="11"/>
  <c r="AG462" i="11"/>
  <c r="H462" i="11"/>
  <c r="J461" i="11"/>
  <c r="H461" i="11"/>
  <c r="J460" i="11"/>
  <c r="H460" i="11"/>
  <c r="J459" i="11"/>
  <c r="AG459" i="11"/>
  <c r="H459" i="11"/>
  <c r="J458" i="11"/>
  <c r="H458" i="11"/>
  <c r="J457" i="11"/>
  <c r="H457" i="11"/>
  <c r="J456" i="11"/>
  <c r="H456" i="11"/>
  <c r="J455" i="11"/>
  <c r="H455" i="11"/>
  <c r="J454" i="11"/>
  <c r="AG454" i="11"/>
  <c r="H454" i="11"/>
  <c r="J453" i="11"/>
  <c r="H453" i="11"/>
  <c r="J452" i="11"/>
  <c r="H452" i="11"/>
  <c r="J451" i="11"/>
  <c r="AG451" i="11"/>
  <c r="H451" i="11"/>
  <c r="J450" i="11"/>
  <c r="H450" i="11"/>
  <c r="J449" i="11"/>
  <c r="H449" i="11"/>
  <c r="J448" i="11"/>
  <c r="H448" i="11"/>
  <c r="J447" i="11"/>
  <c r="H447" i="11"/>
  <c r="J446" i="11"/>
  <c r="AG446" i="11"/>
  <c r="H446" i="11"/>
  <c r="J445" i="11"/>
  <c r="H445" i="11"/>
  <c r="J444" i="11"/>
  <c r="H444" i="11"/>
  <c r="J443" i="11"/>
  <c r="AG443" i="11"/>
  <c r="H443" i="11"/>
  <c r="J442" i="11"/>
  <c r="H442" i="11"/>
  <c r="J441" i="11"/>
  <c r="H441" i="11"/>
  <c r="J440" i="11"/>
  <c r="H440" i="11"/>
  <c r="J439" i="11"/>
  <c r="H439" i="11"/>
  <c r="J438" i="11"/>
  <c r="AG438" i="11"/>
  <c r="H438" i="11"/>
  <c r="J437" i="11"/>
  <c r="H437" i="11"/>
  <c r="J436" i="11"/>
  <c r="AG436" i="11"/>
  <c r="H436" i="11"/>
  <c r="J435" i="11"/>
  <c r="AG435" i="11"/>
  <c r="H435" i="11"/>
  <c r="J434" i="11"/>
  <c r="AG434" i="11"/>
  <c r="H434" i="11"/>
  <c r="J433" i="11"/>
  <c r="H433" i="11"/>
  <c r="J432" i="11"/>
  <c r="H432" i="11"/>
  <c r="J431" i="11"/>
  <c r="H431" i="11"/>
  <c r="J430" i="11"/>
  <c r="AG430" i="11"/>
  <c r="H430" i="11"/>
  <c r="J429" i="11"/>
  <c r="H429" i="11"/>
  <c r="J428" i="11"/>
  <c r="H428" i="11"/>
  <c r="J427" i="11"/>
  <c r="AG427" i="11"/>
  <c r="H427" i="11"/>
  <c r="J426" i="11"/>
  <c r="H426" i="11"/>
  <c r="J425" i="11"/>
  <c r="H425" i="11"/>
  <c r="J424" i="11"/>
  <c r="H424" i="11"/>
  <c r="J423" i="11"/>
  <c r="H423" i="11"/>
  <c r="J422" i="11"/>
  <c r="AG422" i="11"/>
  <c r="H422" i="11"/>
  <c r="J421" i="11"/>
  <c r="H421" i="11"/>
  <c r="J420" i="11"/>
  <c r="AG420" i="11"/>
  <c r="H420" i="11"/>
  <c r="J419" i="11"/>
  <c r="AG419" i="11"/>
  <c r="H419" i="11"/>
  <c r="J418" i="11"/>
  <c r="H418" i="11"/>
  <c r="J417" i="11"/>
  <c r="H417" i="11"/>
  <c r="J416" i="11"/>
  <c r="H416" i="11"/>
  <c r="J415" i="11"/>
  <c r="H415" i="11"/>
  <c r="J414" i="11"/>
  <c r="AG414" i="11"/>
  <c r="H414" i="11"/>
  <c r="J413" i="11"/>
  <c r="H413" i="11"/>
  <c r="J412" i="11"/>
  <c r="H412" i="11"/>
  <c r="J411" i="11"/>
  <c r="AG411" i="11"/>
  <c r="H411" i="11"/>
  <c r="J410" i="11"/>
  <c r="H410" i="11"/>
  <c r="J409" i="11"/>
  <c r="H409" i="11"/>
  <c r="J408" i="11"/>
  <c r="H408" i="11"/>
  <c r="J407" i="11"/>
  <c r="H407" i="11"/>
  <c r="J406" i="11"/>
  <c r="AG406" i="11"/>
  <c r="H406" i="11"/>
  <c r="J405" i="11"/>
  <c r="H405" i="11"/>
  <c r="J404" i="11"/>
  <c r="AG404" i="11"/>
  <c r="H404" i="11"/>
  <c r="J403" i="11"/>
  <c r="AG403" i="11"/>
  <c r="H403" i="11"/>
  <c r="J402" i="11"/>
  <c r="H402" i="11"/>
  <c r="J401" i="11"/>
  <c r="H401" i="11"/>
  <c r="J400" i="11"/>
  <c r="H400" i="11"/>
  <c r="J399" i="11"/>
  <c r="H399" i="11"/>
  <c r="J398" i="11"/>
  <c r="AG398" i="11"/>
  <c r="H398" i="11"/>
  <c r="J397" i="11"/>
  <c r="H397" i="11"/>
  <c r="J396" i="11"/>
  <c r="H396" i="11"/>
  <c r="J395" i="11"/>
  <c r="AG395" i="11"/>
  <c r="H395" i="11"/>
  <c r="J394" i="11"/>
  <c r="H394" i="11"/>
  <c r="J393" i="11"/>
  <c r="H393" i="11"/>
  <c r="J392" i="11"/>
  <c r="H392" i="11"/>
  <c r="J391" i="11"/>
  <c r="H391" i="11"/>
  <c r="J390" i="11"/>
  <c r="AG390" i="11"/>
  <c r="H390" i="11"/>
  <c r="J389" i="11"/>
  <c r="H389" i="11"/>
  <c r="J388" i="11"/>
  <c r="AG388" i="11"/>
  <c r="H388" i="11"/>
  <c r="J387" i="11"/>
  <c r="AG387" i="11"/>
  <c r="H387" i="11"/>
  <c r="J386" i="11"/>
  <c r="H386" i="11"/>
  <c r="J385" i="11"/>
  <c r="H385" i="11"/>
  <c r="J384" i="11"/>
  <c r="H384" i="11"/>
  <c r="J383" i="11"/>
  <c r="H383" i="11"/>
  <c r="J382" i="11"/>
  <c r="AG382" i="11"/>
  <c r="H382" i="11"/>
  <c r="J381" i="11"/>
  <c r="H381" i="11"/>
  <c r="J380" i="11"/>
  <c r="H380" i="11"/>
  <c r="J379" i="11"/>
  <c r="AG379" i="11"/>
  <c r="H379" i="11"/>
  <c r="J378" i="11"/>
  <c r="H378" i="11"/>
  <c r="J377" i="11"/>
  <c r="H377" i="11"/>
  <c r="J376" i="11"/>
  <c r="H376" i="11"/>
  <c r="J375" i="11"/>
  <c r="H375" i="11"/>
  <c r="J374" i="11"/>
  <c r="AG374" i="11"/>
  <c r="H374" i="11"/>
  <c r="J373" i="11"/>
  <c r="H373" i="11"/>
  <c r="J372" i="11"/>
  <c r="AG372" i="11"/>
  <c r="H372" i="11"/>
  <c r="J371" i="11"/>
  <c r="AG371" i="11"/>
  <c r="H371" i="11"/>
  <c r="J370" i="11"/>
  <c r="H370" i="11"/>
  <c r="J369" i="11"/>
  <c r="H369" i="11"/>
  <c r="J368" i="11"/>
  <c r="H368" i="11"/>
  <c r="J367" i="11"/>
  <c r="H367" i="11"/>
  <c r="J366" i="11"/>
  <c r="AG366" i="11"/>
  <c r="H366" i="11"/>
  <c r="J365" i="11"/>
  <c r="H365" i="11"/>
  <c r="J364" i="11"/>
  <c r="H364" i="11"/>
  <c r="J363" i="11"/>
  <c r="AG363" i="11"/>
  <c r="H363" i="11"/>
  <c r="J362" i="11"/>
  <c r="H362" i="11"/>
  <c r="J361" i="11"/>
  <c r="H361" i="11"/>
  <c r="J360" i="11"/>
  <c r="H360" i="11"/>
  <c r="J359" i="11"/>
  <c r="H359" i="11"/>
  <c r="J358" i="11"/>
  <c r="AG358" i="11"/>
  <c r="H358" i="11"/>
  <c r="J357" i="11"/>
  <c r="H357" i="11"/>
  <c r="J356" i="11"/>
  <c r="AG356" i="11"/>
  <c r="H356" i="11"/>
  <c r="J355" i="11"/>
  <c r="AG355" i="11"/>
  <c r="H355" i="11"/>
  <c r="J354" i="11"/>
  <c r="H354" i="11"/>
  <c r="J353" i="11"/>
  <c r="H353" i="11"/>
  <c r="J352" i="11"/>
  <c r="H352" i="11"/>
  <c r="J351" i="11"/>
  <c r="H351" i="11"/>
  <c r="J350" i="11"/>
  <c r="AG350" i="11"/>
  <c r="H350" i="11"/>
  <c r="J349" i="11"/>
  <c r="H349" i="11"/>
  <c r="J348" i="11"/>
  <c r="H348" i="11"/>
  <c r="J347" i="11"/>
  <c r="AG347" i="11"/>
  <c r="H347" i="11"/>
  <c r="J346" i="11"/>
  <c r="H346" i="11"/>
  <c r="J345" i="11"/>
  <c r="H345" i="11"/>
  <c r="J344" i="11"/>
  <c r="H344" i="11"/>
  <c r="J343" i="11"/>
  <c r="H343" i="11"/>
  <c r="J342" i="11"/>
  <c r="AG342" i="11"/>
  <c r="H342" i="11"/>
  <c r="J341" i="11"/>
  <c r="H341" i="11"/>
  <c r="J340" i="11"/>
  <c r="H340" i="11"/>
  <c r="J339" i="11"/>
  <c r="AG339" i="11"/>
  <c r="H339" i="11"/>
  <c r="J338" i="11"/>
  <c r="H338" i="11"/>
  <c r="J337" i="11"/>
  <c r="H337" i="11"/>
  <c r="J336" i="11"/>
  <c r="H336" i="11"/>
  <c r="J335" i="11"/>
  <c r="H335" i="11"/>
  <c r="J334" i="11"/>
  <c r="AG334" i="11"/>
  <c r="H334" i="11"/>
  <c r="J333" i="11"/>
  <c r="H333" i="11"/>
  <c r="J332" i="11"/>
  <c r="H332" i="11"/>
  <c r="J331" i="11"/>
  <c r="AG331" i="11"/>
  <c r="H331" i="11"/>
  <c r="J330" i="11"/>
  <c r="H330" i="11"/>
  <c r="J329" i="11"/>
  <c r="H329" i="11"/>
  <c r="J328" i="11"/>
  <c r="H328" i="11"/>
  <c r="J327" i="11"/>
  <c r="H327" i="11"/>
  <c r="J326" i="11"/>
  <c r="AG326" i="11"/>
  <c r="H326" i="11"/>
  <c r="J325" i="11"/>
  <c r="H325" i="11"/>
  <c r="J324" i="11"/>
  <c r="H324" i="11"/>
  <c r="J323" i="11"/>
  <c r="AG323" i="11"/>
  <c r="H323" i="11"/>
  <c r="J322" i="11"/>
  <c r="H322" i="11"/>
  <c r="J321" i="11"/>
  <c r="H321" i="11"/>
  <c r="J320" i="11"/>
  <c r="H320" i="11"/>
  <c r="J319" i="11"/>
  <c r="H319" i="11"/>
  <c r="J318" i="11"/>
  <c r="AG318" i="11"/>
  <c r="H318" i="11"/>
  <c r="J317" i="11"/>
  <c r="H317" i="11"/>
  <c r="J316" i="11"/>
  <c r="H316" i="11"/>
  <c r="J315" i="11"/>
  <c r="AG315" i="11"/>
  <c r="H315" i="11"/>
  <c r="J314" i="11"/>
  <c r="H314" i="11"/>
  <c r="J313" i="11"/>
  <c r="H313" i="11"/>
  <c r="J312" i="11"/>
  <c r="H312" i="11"/>
  <c r="J311" i="11"/>
  <c r="H311" i="11"/>
  <c r="J310" i="11"/>
  <c r="AG310" i="11"/>
  <c r="H310" i="11"/>
  <c r="J309" i="11"/>
  <c r="H309" i="11"/>
  <c r="J308" i="11"/>
  <c r="H308" i="11"/>
  <c r="J307" i="11"/>
  <c r="AG307" i="11"/>
  <c r="H307" i="11"/>
  <c r="J306" i="11"/>
  <c r="H306" i="11"/>
  <c r="J305" i="11"/>
  <c r="H305" i="11"/>
  <c r="J304" i="11"/>
  <c r="H304" i="11"/>
  <c r="J303" i="11"/>
  <c r="H303" i="11"/>
  <c r="J302" i="11"/>
  <c r="AG302" i="11"/>
  <c r="H302" i="11"/>
  <c r="J301" i="11"/>
  <c r="H301" i="11"/>
  <c r="J300" i="11"/>
  <c r="H300" i="11"/>
  <c r="J299" i="11"/>
  <c r="AG299" i="11"/>
  <c r="H299" i="11"/>
  <c r="J298" i="11"/>
  <c r="H298" i="11"/>
  <c r="J297" i="11"/>
  <c r="H297" i="11"/>
  <c r="J296" i="11"/>
  <c r="H296" i="11"/>
  <c r="J295" i="11"/>
  <c r="H295" i="11"/>
  <c r="J294" i="11"/>
  <c r="AG294" i="11"/>
  <c r="H294" i="11"/>
  <c r="J293" i="11"/>
  <c r="H293" i="11"/>
  <c r="J292" i="11"/>
  <c r="H292" i="11"/>
  <c r="J291" i="11"/>
  <c r="AG291" i="11"/>
  <c r="H291" i="11"/>
  <c r="J290" i="11"/>
  <c r="H290" i="11"/>
  <c r="J289" i="11"/>
  <c r="H289" i="11"/>
  <c r="J288" i="11"/>
  <c r="H288" i="11"/>
  <c r="J287" i="11"/>
  <c r="H287" i="11"/>
  <c r="J286" i="11"/>
  <c r="AG286" i="11"/>
  <c r="H286" i="11"/>
  <c r="J285" i="11"/>
  <c r="H285" i="11"/>
  <c r="J284" i="11"/>
  <c r="H284" i="11"/>
  <c r="J283" i="11"/>
  <c r="AG283" i="11"/>
  <c r="H283" i="11"/>
  <c r="J282" i="11"/>
  <c r="H282" i="11"/>
  <c r="J281" i="11"/>
  <c r="H281" i="11"/>
  <c r="J280" i="11"/>
  <c r="H280" i="11"/>
  <c r="J279" i="11"/>
  <c r="H279" i="11"/>
  <c r="J278" i="11"/>
  <c r="AG278" i="11"/>
  <c r="H278" i="11"/>
  <c r="J277" i="11"/>
  <c r="H277" i="11"/>
  <c r="J276" i="11"/>
  <c r="AG276" i="11"/>
  <c r="H276" i="11"/>
  <c r="J275" i="11"/>
  <c r="AG275" i="11"/>
  <c r="H275" i="11"/>
  <c r="J274" i="11"/>
  <c r="H274" i="11"/>
  <c r="J273" i="11"/>
  <c r="H273" i="11"/>
  <c r="J272" i="11"/>
  <c r="H272" i="11"/>
  <c r="J271" i="11"/>
  <c r="H271" i="11"/>
  <c r="J270" i="11"/>
  <c r="AG270" i="11"/>
  <c r="H270" i="11"/>
  <c r="J269" i="11"/>
  <c r="H269" i="11"/>
  <c r="J268" i="11"/>
  <c r="H268" i="11"/>
  <c r="J267" i="11"/>
  <c r="AG267" i="11"/>
  <c r="H267" i="11"/>
  <c r="J266" i="11"/>
  <c r="H266" i="11"/>
  <c r="J265" i="11"/>
  <c r="H265" i="11"/>
  <c r="J264" i="11"/>
  <c r="H264" i="11"/>
  <c r="J263" i="11"/>
  <c r="H263" i="11"/>
  <c r="J262" i="11"/>
  <c r="AG262" i="11"/>
  <c r="H262" i="11"/>
  <c r="J261" i="11"/>
  <c r="H261" i="11"/>
  <c r="J260" i="11"/>
  <c r="H260" i="11"/>
  <c r="J259" i="11"/>
  <c r="AG259" i="11"/>
  <c r="H259" i="11"/>
  <c r="J258" i="11"/>
  <c r="H258" i="11"/>
  <c r="J257" i="11"/>
  <c r="H257" i="11"/>
  <c r="J256" i="11"/>
  <c r="H256" i="11"/>
  <c r="J255" i="11"/>
  <c r="H255" i="11"/>
  <c r="J254" i="11"/>
  <c r="AG254" i="11"/>
  <c r="H254" i="11"/>
  <c r="J253" i="11"/>
  <c r="H253" i="11"/>
  <c r="J252" i="11"/>
  <c r="H252" i="11"/>
  <c r="J251" i="11"/>
  <c r="AG251" i="11"/>
  <c r="H251" i="11"/>
  <c r="J250" i="11"/>
  <c r="H250" i="11"/>
  <c r="J249" i="11"/>
  <c r="H249" i="11"/>
  <c r="J248" i="11"/>
  <c r="H248" i="11"/>
  <c r="J247" i="11"/>
  <c r="H247" i="11"/>
  <c r="J246" i="11"/>
  <c r="AG246" i="11"/>
  <c r="H246" i="11"/>
  <c r="J245" i="11"/>
  <c r="H245" i="11"/>
  <c r="J244" i="11"/>
  <c r="H244" i="11"/>
  <c r="J243" i="11"/>
  <c r="AG243" i="11"/>
  <c r="H243" i="11"/>
  <c r="J242" i="11"/>
  <c r="H242" i="11"/>
  <c r="J241" i="11"/>
  <c r="H241" i="11"/>
  <c r="J240" i="11"/>
  <c r="H240" i="11"/>
  <c r="J239" i="11"/>
  <c r="H239" i="11"/>
  <c r="J238" i="11"/>
  <c r="AG238" i="11"/>
  <c r="H238" i="11"/>
  <c r="J237" i="11"/>
  <c r="H237" i="11"/>
  <c r="J236" i="11"/>
  <c r="H236" i="11"/>
  <c r="J235" i="11"/>
  <c r="AG235" i="11"/>
  <c r="H235" i="11"/>
  <c r="J234" i="11"/>
  <c r="H234" i="11"/>
  <c r="J233" i="11"/>
  <c r="H233" i="11"/>
  <c r="J232" i="11"/>
  <c r="H232" i="11"/>
  <c r="J231" i="11"/>
  <c r="H231" i="11"/>
  <c r="J230" i="11"/>
  <c r="AG230" i="11"/>
  <c r="H230" i="11"/>
  <c r="J229" i="11"/>
  <c r="H229" i="11"/>
  <c r="J228" i="11"/>
  <c r="H228" i="11"/>
  <c r="J227" i="11"/>
  <c r="AG227" i="11"/>
  <c r="H227" i="11"/>
  <c r="J226" i="11"/>
  <c r="H226" i="11"/>
  <c r="J225" i="11"/>
  <c r="H225" i="11"/>
  <c r="J224" i="11"/>
  <c r="H224" i="11"/>
  <c r="J223" i="11"/>
  <c r="H223" i="11"/>
  <c r="J222" i="11"/>
  <c r="AG222" i="11"/>
  <c r="H222" i="11"/>
  <c r="J221" i="11"/>
  <c r="H221" i="11"/>
  <c r="J220" i="11"/>
  <c r="H220" i="11"/>
  <c r="J219" i="11"/>
  <c r="AG219" i="11"/>
  <c r="H219" i="11"/>
  <c r="J218" i="11"/>
  <c r="H218" i="11"/>
  <c r="J217" i="11"/>
  <c r="H217" i="11"/>
  <c r="J216" i="11"/>
  <c r="H216" i="11"/>
  <c r="J215" i="11"/>
  <c r="H215" i="11"/>
  <c r="J214" i="11"/>
  <c r="AG214" i="11"/>
  <c r="H214" i="11"/>
  <c r="J213" i="11"/>
  <c r="H213" i="11"/>
  <c r="J212" i="11"/>
  <c r="H212" i="11"/>
  <c r="J211" i="11"/>
  <c r="AG211" i="11"/>
  <c r="H211" i="11"/>
  <c r="J210" i="11"/>
  <c r="H210" i="11"/>
  <c r="J209" i="11"/>
  <c r="H209" i="11"/>
  <c r="J208" i="11"/>
  <c r="H208" i="11"/>
  <c r="J207" i="11"/>
  <c r="H207" i="11"/>
  <c r="J206" i="11"/>
  <c r="AG206" i="11"/>
  <c r="H206" i="11"/>
  <c r="J205" i="11"/>
  <c r="H205" i="11"/>
  <c r="J204" i="11"/>
  <c r="H204" i="11"/>
  <c r="J203" i="11"/>
  <c r="AG203" i="11"/>
  <c r="H203" i="11"/>
  <c r="J202" i="11"/>
  <c r="H202" i="11"/>
  <c r="J201" i="11"/>
  <c r="H201" i="11"/>
  <c r="J200" i="11"/>
  <c r="H200" i="11"/>
  <c r="J199" i="11"/>
  <c r="H199" i="11"/>
  <c r="J198" i="11"/>
  <c r="AG198" i="11"/>
  <c r="H198" i="11"/>
  <c r="J197" i="11"/>
  <c r="H197" i="11"/>
  <c r="J196" i="11"/>
  <c r="H196" i="11"/>
  <c r="J195" i="11"/>
  <c r="AG195" i="11"/>
  <c r="H195" i="11"/>
  <c r="J194" i="11"/>
  <c r="H194" i="11"/>
  <c r="J193" i="11"/>
  <c r="H193" i="11"/>
  <c r="J192" i="11"/>
  <c r="H192" i="11"/>
  <c r="J191" i="11"/>
  <c r="H191" i="11"/>
  <c r="J190" i="11"/>
  <c r="AG190" i="11"/>
  <c r="H190" i="11"/>
  <c r="J189" i="11"/>
  <c r="H189" i="11"/>
  <c r="J188" i="11"/>
  <c r="H188" i="11"/>
  <c r="J187" i="11"/>
  <c r="AG187" i="11"/>
  <c r="H187" i="11"/>
  <c r="J186" i="11"/>
  <c r="H186" i="11"/>
  <c r="J185" i="11"/>
  <c r="H185" i="11"/>
  <c r="J184" i="11"/>
  <c r="H184" i="11"/>
  <c r="J183" i="11"/>
  <c r="H183" i="11"/>
  <c r="J182" i="11"/>
  <c r="AG182" i="11"/>
  <c r="H182" i="11"/>
  <c r="J181" i="11"/>
  <c r="H181" i="11"/>
  <c r="J180" i="11"/>
  <c r="H180" i="11"/>
  <c r="J179" i="11"/>
  <c r="AG179" i="11"/>
  <c r="H179" i="11"/>
  <c r="J178" i="11"/>
  <c r="H178" i="11"/>
  <c r="J177" i="11"/>
  <c r="H177" i="11"/>
  <c r="J176" i="11"/>
  <c r="H176" i="11"/>
  <c r="J175" i="11"/>
  <c r="H175" i="11"/>
  <c r="J174" i="11"/>
  <c r="AG174" i="11"/>
  <c r="H174" i="11"/>
  <c r="J173" i="11"/>
  <c r="H173" i="11"/>
  <c r="J172" i="11"/>
  <c r="H172" i="11"/>
  <c r="J171" i="11"/>
  <c r="AG171" i="11"/>
  <c r="H171" i="11"/>
  <c r="J170" i="11"/>
  <c r="H170" i="11"/>
  <c r="J169" i="11"/>
  <c r="H169" i="11"/>
  <c r="J168" i="11"/>
  <c r="H168" i="11"/>
  <c r="J167" i="11"/>
  <c r="H167" i="11"/>
  <c r="J166" i="11"/>
  <c r="AG166" i="11"/>
  <c r="H166" i="11"/>
  <c r="J165" i="11"/>
  <c r="H165" i="11"/>
  <c r="J164" i="11"/>
  <c r="AG164" i="11"/>
  <c r="H164" i="11"/>
  <c r="J163" i="11"/>
  <c r="AG163" i="11"/>
  <c r="H163" i="11"/>
  <c r="J162" i="11"/>
  <c r="H162" i="11"/>
  <c r="J161" i="11"/>
  <c r="H161" i="11"/>
  <c r="J160" i="11"/>
  <c r="H160" i="11"/>
  <c r="J159" i="11"/>
  <c r="H159" i="11"/>
  <c r="J158" i="11"/>
  <c r="AG158" i="11"/>
  <c r="H158" i="11"/>
  <c r="J157" i="11"/>
  <c r="H157" i="11"/>
  <c r="J156" i="11"/>
  <c r="H156" i="11"/>
  <c r="J155" i="11"/>
  <c r="AG155" i="11"/>
  <c r="H155" i="11"/>
  <c r="J154" i="11"/>
  <c r="H154" i="11"/>
  <c r="J153" i="11"/>
  <c r="H153" i="11"/>
  <c r="J152" i="11"/>
  <c r="H152" i="11"/>
  <c r="J151" i="11"/>
  <c r="H151" i="11"/>
  <c r="J150" i="11"/>
  <c r="AG150" i="11"/>
  <c r="H150" i="11"/>
  <c r="J149" i="11"/>
  <c r="H149" i="11"/>
  <c r="J148" i="11"/>
  <c r="H148" i="11"/>
  <c r="J147" i="11"/>
  <c r="AG147" i="11"/>
  <c r="H147" i="11"/>
  <c r="J146" i="11"/>
  <c r="H146" i="11"/>
  <c r="J145" i="11"/>
  <c r="H145" i="11"/>
  <c r="J144" i="11"/>
  <c r="H144" i="11"/>
  <c r="J143" i="11"/>
  <c r="H143" i="11"/>
  <c r="J142" i="11"/>
  <c r="AG142" i="11"/>
  <c r="H142" i="11"/>
  <c r="J141" i="11"/>
  <c r="H141" i="11"/>
  <c r="J140" i="11"/>
  <c r="H140" i="11"/>
  <c r="J139" i="11"/>
  <c r="AG139" i="11"/>
  <c r="H139" i="11"/>
  <c r="J138" i="11"/>
  <c r="H138" i="11"/>
  <c r="J137" i="11"/>
  <c r="H137" i="11"/>
  <c r="J136" i="11"/>
  <c r="H136" i="11"/>
  <c r="J135" i="11"/>
  <c r="H135" i="11"/>
  <c r="J134" i="11"/>
  <c r="AG134" i="11"/>
  <c r="H134" i="11"/>
  <c r="J133" i="11"/>
  <c r="H133" i="11"/>
  <c r="J132" i="11"/>
  <c r="H132" i="11"/>
  <c r="J131" i="11"/>
  <c r="AG131" i="11"/>
  <c r="H131" i="11"/>
  <c r="J130" i="11"/>
  <c r="H130" i="11"/>
  <c r="J129" i="11"/>
  <c r="H129" i="11"/>
  <c r="J128" i="11"/>
  <c r="H128" i="11"/>
  <c r="J127" i="11"/>
  <c r="H127" i="11"/>
  <c r="J126" i="11"/>
  <c r="AG126" i="11"/>
  <c r="H126" i="11"/>
  <c r="J125" i="11"/>
  <c r="H125" i="11"/>
  <c r="J124" i="11"/>
  <c r="H124" i="11"/>
  <c r="J123" i="11"/>
  <c r="AG123" i="11"/>
  <c r="H123" i="11"/>
  <c r="J122" i="11"/>
  <c r="H122" i="11"/>
  <c r="J121" i="11"/>
  <c r="H121" i="11"/>
  <c r="J120" i="11"/>
  <c r="H120" i="11"/>
  <c r="J119" i="11"/>
  <c r="H119" i="11"/>
  <c r="J118" i="11"/>
  <c r="AG118" i="11"/>
  <c r="H118" i="11"/>
  <c r="J117" i="11"/>
  <c r="H117" i="11"/>
  <c r="J116" i="11"/>
  <c r="AG116" i="11"/>
  <c r="H116" i="11"/>
  <c r="J115" i="11"/>
  <c r="AG115" i="11"/>
  <c r="H115" i="11"/>
  <c r="J114" i="11"/>
  <c r="H114" i="11"/>
  <c r="J113" i="11"/>
  <c r="H113" i="11"/>
  <c r="J112" i="11"/>
  <c r="H112" i="11"/>
  <c r="J111" i="11"/>
  <c r="H111" i="11"/>
  <c r="J110" i="11"/>
  <c r="AG110" i="11"/>
  <c r="H110" i="11"/>
  <c r="J109" i="11"/>
  <c r="H109" i="11"/>
  <c r="J108" i="11"/>
  <c r="H108" i="11"/>
  <c r="J107" i="11"/>
  <c r="AG107" i="11"/>
  <c r="H107" i="11"/>
  <c r="J106" i="11"/>
  <c r="H106" i="11"/>
  <c r="J105" i="11"/>
  <c r="H105" i="11"/>
  <c r="J104" i="11"/>
  <c r="H104" i="11"/>
  <c r="J103" i="11"/>
  <c r="H103" i="11"/>
  <c r="J102" i="11"/>
  <c r="AG102" i="11"/>
  <c r="H102" i="11"/>
  <c r="G102" i="11"/>
  <c r="F102" i="11"/>
  <c r="J101" i="11"/>
  <c r="H101" i="11"/>
  <c r="G101" i="11"/>
  <c r="F101" i="11"/>
  <c r="J100" i="11"/>
  <c r="H100" i="11"/>
  <c r="G100" i="11"/>
  <c r="F100" i="11"/>
  <c r="J99" i="11"/>
  <c r="AG99" i="11"/>
  <c r="H99" i="11"/>
  <c r="G99" i="11"/>
  <c r="F99" i="11"/>
  <c r="J98" i="11"/>
  <c r="H98" i="11"/>
  <c r="G98" i="11"/>
  <c r="F98" i="11"/>
  <c r="J97" i="11"/>
  <c r="H97" i="11"/>
  <c r="G97" i="11"/>
  <c r="F97" i="11"/>
  <c r="J96" i="11"/>
  <c r="H96" i="11"/>
  <c r="G96" i="11"/>
  <c r="F96" i="11"/>
  <c r="J95" i="11"/>
  <c r="H95" i="11"/>
  <c r="G95" i="11"/>
  <c r="F95" i="11"/>
  <c r="J94" i="11"/>
  <c r="AG94" i="11"/>
  <c r="H94" i="11"/>
  <c r="G94" i="11"/>
  <c r="F94" i="11"/>
  <c r="J93" i="11"/>
  <c r="H93" i="11"/>
  <c r="G93" i="11"/>
  <c r="F93" i="11"/>
  <c r="J92" i="11"/>
  <c r="AG92" i="11"/>
  <c r="H92" i="11"/>
  <c r="G92" i="11"/>
  <c r="F92" i="11"/>
  <c r="J91" i="11"/>
  <c r="AG91" i="11"/>
  <c r="H91" i="11"/>
  <c r="G91" i="11"/>
  <c r="F91" i="11"/>
  <c r="J90" i="11"/>
  <c r="H90" i="11"/>
  <c r="G90" i="11"/>
  <c r="F90" i="11"/>
  <c r="J89" i="11"/>
  <c r="H89" i="11"/>
  <c r="G89" i="11"/>
  <c r="F89" i="11"/>
  <c r="J88" i="11"/>
  <c r="H88" i="11"/>
  <c r="G88" i="11"/>
  <c r="F88" i="11"/>
  <c r="J87" i="11"/>
  <c r="H87" i="11"/>
  <c r="G87" i="11"/>
  <c r="F87" i="11"/>
  <c r="J86" i="11"/>
  <c r="AG86" i="11"/>
  <c r="H86" i="11"/>
  <c r="G86" i="11"/>
  <c r="F86" i="11"/>
  <c r="J85" i="11"/>
  <c r="H85" i="11"/>
  <c r="G85" i="11"/>
  <c r="F85" i="11"/>
  <c r="J84" i="11"/>
  <c r="H84" i="11"/>
  <c r="G84" i="11"/>
  <c r="F84" i="11"/>
  <c r="J83" i="11"/>
  <c r="AG83" i="11"/>
  <c r="H83" i="11"/>
  <c r="G83" i="11"/>
  <c r="F83" i="11"/>
  <c r="J82" i="11"/>
  <c r="H82" i="11"/>
  <c r="G82" i="11"/>
  <c r="F82" i="11"/>
  <c r="J81" i="11"/>
  <c r="H81" i="11"/>
  <c r="G81" i="11"/>
  <c r="F81" i="11"/>
  <c r="J80" i="11"/>
  <c r="H80" i="11"/>
  <c r="G80" i="11"/>
  <c r="F80" i="11"/>
  <c r="J79" i="11"/>
  <c r="H79" i="11"/>
  <c r="G79" i="11"/>
  <c r="F79" i="11"/>
  <c r="J78" i="11"/>
  <c r="AG78" i="11"/>
  <c r="H78" i="11"/>
  <c r="G78" i="11"/>
  <c r="F78" i="11"/>
  <c r="J77" i="11"/>
  <c r="H77" i="11"/>
  <c r="G77" i="11"/>
  <c r="F77" i="11"/>
  <c r="J76" i="11"/>
  <c r="H76" i="11"/>
  <c r="G76" i="11"/>
  <c r="F76" i="11"/>
  <c r="J75" i="11"/>
  <c r="AG75" i="11"/>
  <c r="H75" i="11"/>
  <c r="G75" i="11"/>
  <c r="F75" i="11"/>
  <c r="J74" i="11"/>
  <c r="H74" i="11"/>
  <c r="G74" i="11"/>
  <c r="F74" i="11"/>
  <c r="J73" i="11"/>
  <c r="H73" i="11"/>
  <c r="G73" i="11"/>
  <c r="F73" i="11"/>
  <c r="J72" i="11"/>
  <c r="H72" i="11"/>
  <c r="G72" i="11"/>
  <c r="F72" i="11"/>
  <c r="J71" i="11"/>
  <c r="H71" i="11"/>
  <c r="G71" i="11"/>
  <c r="F71" i="11"/>
  <c r="J70" i="11"/>
  <c r="AG70" i="11"/>
  <c r="H70" i="11"/>
  <c r="G70" i="11"/>
  <c r="F70" i="11"/>
  <c r="J69" i="11"/>
  <c r="H69" i="11"/>
  <c r="G69" i="11"/>
  <c r="F69" i="11"/>
  <c r="J68" i="11"/>
  <c r="H68" i="11"/>
  <c r="G68" i="11"/>
  <c r="F68" i="11"/>
  <c r="J67" i="11"/>
  <c r="AG67" i="11"/>
  <c r="H67" i="11"/>
  <c r="G67" i="11"/>
  <c r="F67" i="11"/>
  <c r="J66" i="11"/>
  <c r="H66" i="11"/>
  <c r="G66" i="11"/>
  <c r="F66" i="11"/>
  <c r="J65" i="11"/>
  <c r="H65" i="11"/>
  <c r="G65" i="11"/>
  <c r="F65" i="11"/>
  <c r="J64" i="11"/>
  <c r="H64" i="11"/>
  <c r="G64" i="11"/>
  <c r="F64" i="11"/>
  <c r="J63" i="11"/>
  <c r="H63" i="11"/>
  <c r="G63" i="11"/>
  <c r="F63" i="11"/>
  <c r="H62" i="11"/>
  <c r="F62" i="11"/>
  <c r="H61" i="11"/>
  <c r="F61" i="11"/>
  <c r="H60" i="11"/>
  <c r="F60" i="11"/>
  <c r="AG59" i="11"/>
  <c r="H59" i="11"/>
  <c r="F59" i="11"/>
  <c r="H58" i="11"/>
  <c r="F58" i="11"/>
  <c r="H57" i="11"/>
  <c r="F57" i="11"/>
  <c r="H56" i="11"/>
  <c r="F56" i="11"/>
  <c r="H55" i="11"/>
  <c r="F55" i="11"/>
  <c r="H54" i="11"/>
  <c r="F54" i="11"/>
  <c r="H53" i="11"/>
  <c r="F53" i="11"/>
  <c r="H52" i="11"/>
  <c r="F52" i="11"/>
  <c r="AG51" i="11"/>
  <c r="H51" i="11"/>
  <c r="F51" i="11"/>
  <c r="H50" i="11"/>
  <c r="F50" i="11"/>
  <c r="H49" i="11"/>
  <c r="F49" i="11"/>
  <c r="H48" i="11"/>
  <c r="F48" i="11"/>
  <c r="H47" i="11"/>
  <c r="F47" i="11"/>
  <c r="H46" i="11"/>
  <c r="F46" i="11"/>
  <c r="H45" i="11"/>
  <c r="F45" i="11"/>
  <c r="H44" i="11"/>
  <c r="F44" i="11"/>
  <c r="AG43" i="11"/>
  <c r="H43" i="11"/>
  <c r="F43" i="11"/>
  <c r="H42" i="11"/>
  <c r="F42" i="11"/>
  <c r="H41" i="11"/>
  <c r="F41" i="11"/>
  <c r="H40" i="11"/>
  <c r="F40" i="11"/>
  <c r="H39" i="11"/>
  <c r="F39" i="11"/>
  <c r="H38" i="11"/>
  <c r="F38" i="11"/>
  <c r="H37" i="11"/>
  <c r="F37" i="11"/>
  <c r="H36" i="11"/>
  <c r="F36" i="11"/>
  <c r="AG35" i="11"/>
  <c r="H35" i="11"/>
  <c r="F35" i="11"/>
  <c r="H34" i="11"/>
  <c r="F34" i="11"/>
  <c r="H33" i="11"/>
  <c r="F33" i="11"/>
  <c r="H32" i="11"/>
  <c r="F32" i="11"/>
  <c r="H31" i="11"/>
  <c r="F31" i="11"/>
  <c r="H30" i="11"/>
  <c r="F30" i="11"/>
  <c r="H29" i="11"/>
  <c r="F29" i="11"/>
  <c r="H28" i="11"/>
  <c r="F28" i="11"/>
  <c r="AG27" i="11"/>
  <c r="H27" i="11"/>
  <c r="F27" i="11"/>
  <c r="H26" i="11"/>
  <c r="F26" i="11"/>
  <c r="H25" i="11"/>
  <c r="F25" i="11"/>
  <c r="H24" i="11"/>
  <c r="F24" i="11"/>
  <c r="H23" i="11"/>
  <c r="F23" i="11"/>
  <c r="H22" i="11"/>
  <c r="F22" i="11"/>
  <c r="H21" i="11"/>
  <c r="F21" i="11"/>
  <c r="H20" i="11"/>
  <c r="F20" i="11"/>
  <c r="H19" i="11"/>
  <c r="F19" i="11"/>
  <c r="H18" i="11"/>
  <c r="F18" i="11"/>
  <c r="H17" i="11"/>
  <c r="F17" i="11"/>
  <c r="H16" i="11"/>
  <c r="F16" i="11"/>
  <c r="H15" i="11"/>
  <c r="F15" i="11"/>
  <c r="H14" i="11"/>
  <c r="F14" i="11"/>
  <c r="I14" i="11" s="1"/>
  <c r="H13" i="11"/>
  <c r="F13" i="11"/>
  <c r="H12" i="11"/>
  <c r="F12" i="11"/>
  <c r="H11" i="11"/>
  <c r="F11" i="11"/>
  <c r="H10" i="11"/>
  <c r="F10" i="11"/>
  <c r="H9" i="11"/>
  <c r="F9" i="11"/>
  <c r="H8" i="11"/>
  <c r="F8" i="11"/>
  <c r="H7" i="11"/>
  <c r="F7" i="11"/>
  <c r="H6" i="11"/>
  <c r="F6" i="11"/>
  <c r="I5" i="11"/>
  <c r="AG2166" i="7"/>
  <c r="AG2164" i="7"/>
  <c r="AG2163" i="7"/>
  <c r="AG2161" i="7"/>
  <c r="AG2158" i="7"/>
  <c r="AG2156" i="7"/>
  <c r="AG2155" i="7"/>
  <c r="AG2153" i="7"/>
  <c r="AG2150" i="7"/>
  <c r="AG2148" i="7"/>
  <c r="AG2147" i="7"/>
  <c r="AG2146" i="7"/>
  <c r="AG2145" i="7"/>
  <c r="AG2142" i="7"/>
  <c r="AG2140" i="7"/>
  <c r="AG2139" i="7"/>
  <c r="AG2137" i="7"/>
  <c r="AG2134" i="7"/>
  <c r="AG2132" i="7"/>
  <c r="AG2131" i="7"/>
  <c r="AG2129" i="7"/>
  <c r="AG2127" i="7"/>
  <c r="AG2126" i="7"/>
  <c r="AG2124" i="7"/>
  <c r="AG2123" i="7"/>
  <c r="AG2121" i="7"/>
  <c r="AG2119" i="7"/>
  <c r="AG2118" i="7"/>
  <c r="AG2116" i="7"/>
  <c r="AG2115" i="7"/>
  <c r="AG2113" i="7"/>
  <c r="AG2110" i="7"/>
  <c r="AG2108" i="7"/>
  <c r="AG2107" i="7"/>
  <c r="AG2105" i="7"/>
  <c r="AG2102" i="7"/>
  <c r="AG2100" i="7"/>
  <c r="AG2099" i="7"/>
  <c r="AG2097" i="7"/>
  <c r="AG2094" i="7"/>
  <c r="AG2092" i="7"/>
  <c r="AG2091" i="7"/>
  <c r="AG2089" i="7"/>
  <c r="AG2086" i="7"/>
  <c r="AG2084" i="7"/>
  <c r="AG2083" i="7"/>
  <c r="AG2082" i="7"/>
  <c r="AG2081" i="7"/>
  <c r="AG2078" i="7"/>
  <c r="AG2076" i="7"/>
  <c r="AG2075" i="7"/>
  <c r="AG2073" i="7"/>
  <c r="AG2071" i="7"/>
  <c r="AG2070" i="7"/>
  <c r="AG2068" i="7"/>
  <c r="AG2067" i="7"/>
  <c r="AG2065" i="7"/>
  <c r="AG2062" i="7"/>
  <c r="AG2060" i="7"/>
  <c r="AG2059" i="7"/>
  <c r="AG2057" i="7"/>
  <c r="AG2054" i="7"/>
  <c r="AG2052" i="7"/>
  <c r="AG2051" i="7"/>
  <c r="AG2049" i="7"/>
  <c r="AG2046" i="7"/>
  <c r="AG2044" i="7"/>
  <c r="AG2043" i="7"/>
  <c r="AG2041" i="7"/>
  <c r="AG2038" i="7"/>
  <c r="AG2036" i="7"/>
  <c r="AG2035" i="7"/>
  <c r="AG2033" i="7"/>
  <c r="AG2030" i="7"/>
  <c r="AG2028" i="7"/>
  <c r="AG2027" i="7"/>
  <c r="AG2025" i="7"/>
  <c r="AG2022" i="7"/>
  <c r="AG2020" i="7"/>
  <c r="AG2019" i="7"/>
  <c r="AG2018" i="7"/>
  <c r="AG2017" i="7"/>
  <c r="AG2014" i="7"/>
  <c r="AG2012" i="7"/>
  <c r="AG2011" i="7"/>
  <c r="AG2009" i="7"/>
  <c r="AG2006" i="7"/>
  <c r="AG2004" i="7"/>
  <c r="AG2003" i="7"/>
  <c r="AG2001" i="7"/>
  <c r="AG1998" i="7"/>
  <c r="AG1996" i="7"/>
  <c r="AG1995" i="7"/>
  <c r="AG1993" i="7"/>
  <c r="AG1990" i="7"/>
  <c r="AG1988" i="7"/>
  <c r="AG1987" i="7"/>
  <c r="AG1985" i="7"/>
  <c r="AG1982" i="7"/>
  <c r="AG1980" i="7"/>
  <c r="AG1979" i="7"/>
  <c r="AG1977" i="7"/>
  <c r="AG1974" i="7"/>
  <c r="AG1972" i="7"/>
  <c r="AG1971" i="7"/>
  <c r="AG1969" i="7"/>
  <c r="AG1966" i="7"/>
  <c r="AG1964" i="7"/>
  <c r="AG1963" i="7"/>
  <c r="AG1961" i="7"/>
  <c r="AG1958" i="7"/>
  <c r="AG1956" i="7"/>
  <c r="AG1955" i="7"/>
  <c r="AG1954" i="7"/>
  <c r="AG1953" i="7"/>
  <c r="AG1950" i="7"/>
  <c r="AG1948" i="7"/>
  <c r="AG1947" i="7"/>
  <c r="AG1945" i="7"/>
  <c r="AG1942" i="7"/>
  <c r="AG1940" i="7"/>
  <c r="AG1939" i="7"/>
  <c r="AG1937" i="7"/>
  <c r="AG1934" i="7"/>
  <c r="AG1932" i="7"/>
  <c r="AG1931" i="7"/>
  <c r="AG1929" i="7"/>
  <c r="AG1926" i="7"/>
  <c r="AG1924" i="7"/>
  <c r="AG1923" i="7"/>
  <c r="AG1921" i="7"/>
  <c r="AG1918" i="7"/>
  <c r="AG1916" i="7"/>
  <c r="AG1915" i="7"/>
  <c r="AG1913" i="7"/>
  <c r="AG1910" i="7"/>
  <c r="AG1908" i="7"/>
  <c r="AG1907" i="7"/>
  <c r="AG1905" i="7"/>
  <c r="AG1902" i="7"/>
  <c r="AG1900" i="7"/>
  <c r="AG1899" i="7"/>
  <c r="AG1897" i="7"/>
  <c r="AG1894" i="7"/>
  <c r="AG1892" i="7"/>
  <c r="AG1891" i="7"/>
  <c r="AG1890" i="7"/>
  <c r="AG1889" i="7"/>
  <c r="AG1886" i="7"/>
  <c r="AG1884" i="7"/>
  <c r="AG1883" i="7"/>
  <c r="AG1881" i="7"/>
  <c r="AG1878" i="7"/>
  <c r="AG1876" i="7"/>
  <c r="AG1875" i="7"/>
  <c r="AG1873" i="7"/>
  <c r="AG1870" i="7"/>
  <c r="AG1868" i="7"/>
  <c r="AG1867" i="7"/>
  <c r="AG1865" i="7"/>
  <c r="AG1862" i="7"/>
  <c r="AG1860" i="7"/>
  <c r="AG1859" i="7"/>
  <c r="AG1857" i="7"/>
  <c r="AG1854" i="7"/>
  <c r="AG1852" i="7"/>
  <c r="AG1851" i="7"/>
  <c r="AG1849" i="7"/>
  <c r="AG1846" i="7"/>
  <c r="AG1844" i="7"/>
  <c r="AG1843" i="7"/>
  <c r="AG1841" i="7"/>
  <c r="AG1838" i="7"/>
  <c r="AG1836" i="7"/>
  <c r="AG1835" i="7"/>
  <c r="AG1833" i="7"/>
  <c r="AG1830" i="7"/>
  <c r="AG1828" i="7"/>
  <c r="AG1827" i="7"/>
  <c r="AG1826" i="7"/>
  <c r="AG1825" i="7"/>
  <c r="AG1822" i="7"/>
  <c r="AG1820" i="7"/>
  <c r="AG1819" i="7"/>
  <c r="AG1817" i="7"/>
  <c r="AG1814" i="7"/>
  <c r="AG1812" i="7"/>
  <c r="AG1811" i="7"/>
  <c r="AG1809" i="7"/>
  <c r="AG1806" i="7"/>
  <c r="AG1804" i="7"/>
  <c r="AG1803" i="7"/>
  <c r="AG1801" i="7"/>
  <c r="AG1798" i="7"/>
  <c r="AG1796" i="7"/>
  <c r="AG1795" i="7"/>
  <c r="AG1793" i="7"/>
  <c r="AG1790" i="7"/>
  <c r="AG1788" i="7"/>
  <c r="AG1787" i="7"/>
  <c r="AG1785" i="7"/>
  <c r="AG1782" i="7"/>
  <c r="AG1780" i="7"/>
  <c r="AG1779" i="7"/>
  <c r="AG1777" i="7"/>
  <c r="AG1774" i="7"/>
  <c r="AG1772" i="7"/>
  <c r="AG1771" i="7"/>
  <c r="AG1769" i="7"/>
  <c r="AG1766" i="7"/>
  <c r="AG1764" i="7"/>
  <c r="AG1763" i="7"/>
  <c r="AG1762" i="7"/>
  <c r="AG1761" i="7"/>
  <c r="AG1758" i="7"/>
  <c r="AG1756" i="7"/>
  <c r="AG1755" i="7"/>
  <c r="AG1753" i="7"/>
  <c r="AG1750" i="7"/>
  <c r="AG1748" i="7"/>
  <c r="AG1747" i="7"/>
  <c r="AG1745" i="7"/>
  <c r="AG1742" i="7"/>
  <c r="AG1740" i="7"/>
  <c r="AG1739" i="7"/>
  <c r="AG1737" i="7"/>
  <c r="AG1734" i="7"/>
  <c r="AG1732" i="7"/>
  <c r="AG1731" i="7"/>
  <c r="AG1729" i="7"/>
  <c r="AG1726" i="7"/>
  <c r="AG1724" i="7"/>
  <c r="AG1723" i="7"/>
  <c r="AG1721" i="7"/>
  <c r="AG1718" i="7"/>
  <c r="AG1716" i="7"/>
  <c r="AG1715" i="7"/>
  <c r="AG1713" i="7"/>
  <c r="AG1710" i="7"/>
  <c r="AG1708" i="7"/>
  <c r="AG1707" i="7"/>
  <c r="AG1705" i="7"/>
  <c r="AG1702" i="7"/>
  <c r="AG1700" i="7"/>
  <c r="AG1699" i="7"/>
  <c r="AG1698" i="7"/>
  <c r="AG1697" i="7"/>
  <c r="AG1694" i="7"/>
  <c r="AG1692" i="7"/>
  <c r="AG1691" i="7"/>
  <c r="AG1689" i="7"/>
  <c r="AG1686" i="7"/>
  <c r="AG1684" i="7"/>
  <c r="AG1683" i="7"/>
  <c r="AG1681" i="7"/>
  <c r="AG1678" i="7"/>
  <c r="AG1676" i="7"/>
  <c r="AG1675" i="7"/>
  <c r="AG1673" i="7"/>
  <c r="AG1670" i="7"/>
  <c r="AG1668" i="7"/>
  <c r="AG1667" i="7"/>
  <c r="AG1665" i="7"/>
  <c r="AG1662" i="7"/>
  <c r="AG1660" i="7"/>
  <c r="AG1659" i="7"/>
  <c r="AG1657" i="7"/>
  <c r="AG1654" i="7"/>
  <c r="AG1652" i="7"/>
  <c r="AG1651" i="7"/>
  <c r="AG1649" i="7"/>
  <c r="AG1646" i="7"/>
  <c r="AG1644" i="7"/>
  <c r="AG1643" i="7"/>
  <c r="AG1641" i="7"/>
  <c r="AG1638" i="7"/>
  <c r="AG1636" i="7"/>
  <c r="AG1635" i="7"/>
  <c r="AG1634" i="7"/>
  <c r="AG1633" i="7"/>
  <c r="AG1630" i="7"/>
  <c r="AG1628" i="7"/>
  <c r="AG1627" i="7"/>
  <c r="AG1625" i="7"/>
  <c r="AG1622" i="7"/>
  <c r="AG1620" i="7"/>
  <c r="AG1619" i="7"/>
  <c r="AG1617" i="7"/>
  <c r="AG1614" i="7"/>
  <c r="AG1612" i="7"/>
  <c r="AG1611" i="7"/>
  <c r="AG1609" i="7"/>
  <c r="AG1606" i="7"/>
  <c r="AG1604" i="7"/>
  <c r="AG1603" i="7"/>
  <c r="AG1601" i="7"/>
  <c r="AG1598" i="7"/>
  <c r="AG1596" i="7"/>
  <c r="AG1595" i="7"/>
  <c r="AG1593" i="7"/>
  <c r="AG1590" i="7"/>
  <c r="AG1588" i="7"/>
  <c r="AG1587" i="7"/>
  <c r="AG1585" i="7"/>
  <c r="AG1582" i="7"/>
  <c r="AG1580" i="7"/>
  <c r="AG1579" i="7"/>
  <c r="AG1577" i="7"/>
  <c r="AG1574" i="7"/>
  <c r="AG1572" i="7"/>
  <c r="AG1571" i="7"/>
  <c r="AG1570" i="7"/>
  <c r="AG1569" i="7"/>
  <c r="AG1566" i="7"/>
  <c r="AG1564" i="7"/>
  <c r="AG1563" i="7"/>
  <c r="AG1561" i="7"/>
  <c r="AG1558" i="7"/>
  <c r="AG1556" i="7"/>
  <c r="AG1555" i="7"/>
  <c r="AG1553" i="7"/>
  <c r="AG1550" i="7"/>
  <c r="AG1548" i="7"/>
  <c r="AG1547" i="7"/>
  <c r="AG1545" i="7"/>
  <c r="AG1542" i="7"/>
  <c r="AG1540" i="7"/>
  <c r="AG1539" i="7"/>
  <c r="AG1537" i="7"/>
  <c r="AG1534" i="7"/>
  <c r="AG1532" i="7"/>
  <c r="AG1531" i="7"/>
  <c r="AG1529" i="7"/>
  <c r="AG1526" i="7"/>
  <c r="AG1524" i="7"/>
  <c r="AG1523" i="7"/>
  <c r="AG1521" i="7"/>
  <c r="AG1518" i="7"/>
  <c r="AG1516" i="7"/>
  <c r="AG1515" i="7"/>
  <c r="AG1513" i="7"/>
  <c r="AG1510" i="7"/>
  <c r="AG1508" i="7"/>
  <c r="AG1507" i="7"/>
  <c r="AG1506" i="7"/>
  <c r="AG1505" i="7"/>
  <c r="AG1502" i="7"/>
  <c r="AG1500" i="7"/>
  <c r="AG1499" i="7"/>
  <c r="AG1497" i="7"/>
  <c r="AG1494" i="7"/>
  <c r="AG1492" i="7"/>
  <c r="AG1491" i="7"/>
  <c r="AG1489" i="7"/>
  <c r="AG1486" i="7"/>
  <c r="AG1484" i="7"/>
  <c r="AG1483" i="7"/>
  <c r="AG1481" i="7"/>
  <c r="AG1478" i="7"/>
  <c r="AG1476" i="7"/>
  <c r="AG1475" i="7"/>
  <c r="AG1473" i="7"/>
  <c r="AG1470" i="7"/>
  <c r="AG1468" i="7"/>
  <c r="AG1467" i="7"/>
  <c r="AG1465" i="7"/>
  <c r="AG1462" i="7"/>
  <c r="AG1460" i="7"/>
  <c r="AG1459" i="7"/>
  <c r="AG1457" i="7"/>
  <c r="AG1454" i="7"/>
  <c r="AG1452" i="7"/>
  <c r="AG1451" i="7"/>
  <c r="AG1449" i="7"/>
  <c r="AG1446" i="7"/>
  <c r="AG1444" i="7"/>
  <c r="AG1443" i="7"/>
  <c r="AG1441" i="7"/>
  <c r="AG1438" i="7"/>
  <c r="AG1436" i="7"/>
  <c r="AG1435" i="7"/>
  <c r="AG1433" i="7"/>
  <c r="AG1430" i="7"/>
  <c r="AG1428" i="7"/>
  <c r="AG1427" i="7"/>
  <c r="AG1425" i="7"/>
  <c r="AG1422" i="7"/>
  <c r="AG1420" i="7"/>
  <c r="AG1419" i="7"/>
  <c r="AG1417" i="7"/>
  <c r="AG1414" i="7"/>
  <c r="AG1412" i="7"/>
  <c r="AG1411" i="7"/>
  <c r="AG1409" i="7"/>
  <c r="AG1406" i="7"/>
  <c r="AG1404" i="7"/>
  <c r="AG1403" i="7"/>
  <c r="AG1401" i="7"/>
  <c r="AG1398" i="7"/>
  <c r="AG1396" i="7"/>
  <c r="AG1395" i="7"/>
  <c r="AG1393" i="7"/>
  <c r="AG1390" i="7"/>
  <c r="AG1388" i="7"/>
  <c r="AG1387" i="7"/>
  <c r="AG1385" i="7"/>
  <c r="AG1382" i="7"/>
  <c r="AG1380" i="7"/>
  <c r="AG1379" i="7"/>
  <c r="AG1378" i="7"/>
  <c r="AG1377" i="7"/>
  <c r="AG1374" i="7"/>
  <c r="AG1372" i="7"/>
  <c r="AG1371" i="7"/>
  <c r="AG1369" i="7"/>
  <c r="AG1366" i="7"/>
  <c r="AG1364" i="7"/>
  <c r="AG1363" i="7"/>
  <c r="AG1361" i="7"/>
  <c r="AG1358" i="7"/>
  <c r="AG1356" i="7"/>
  <c r="AG1355" i="7"/>
  <c r="AG1353" i="7"/>
  <c r="AG1350" i="7"/>
  <c r="AG1348" i="7"/>
  <c r="AG1347" i="7"/>
  <c r="AG1345" i="7"/>
  <c r="AG1342" i="7"/>
  <c r="AG1340" i="7"/>
  <c r="AG1339" i="7"/>
  <c r="AG1337" i="7"/>
  <c r="AG1334" i="7"/>
  <c r="AG1332" i="7"/>
  <c r="AG1331" i="7"/>
  <c r="AG1329" i="7"/>
  <c r="AG1326" i="7"/>
  <c r="AG1324" i="7"/>
  <c r="AG1323" i="7"/>
  <c r="AG1321" i="7"/>
  <c r="AG1318" i="7"/>
  <c r="AG1316" i="7"/>
  <c r="AG1315" i="7"/>
  <c r="AG1313" i="7"/>
  <c r="AG1310" i="7"/>
  <c r="AG1308" i="7"/>
  <c r="AG1307" i="7"/>
  <c r="AG1305" i="7"/>
  <c r="AG1302" i="7"/>
  <c r="AG1300" i="7"/>
  <c r="AG1299" i="7"/>
  <c r="AG1297" i="7"/>
  <c r="AG1294" i="7"/>
  <c r="AG1292" i="7"/>
  <c r="AG1291" i="7"/>
  <c r="AG1289" i="7"/>
  <c r="AG1286" i="7"/>
  <c r="AG1284" i="7"/>
  <c r="AG1283" i="7"/>
  <c r="AG1281" i="7"/>
  <c r="AG1278" i="7"/>
  <c r="AG1276" i="7"/>
  <c r="AG1275" i="7"/>
  <c r="AG1273" i="7"/>
  <c r="AG1270" i="7"/>
  <c r="AG1268" i="7"/>
  <c r="AG1267" i="7"/>
  <c r="AG1265" i="7"/>
  <c r="AG1262" i="7"/>
  <c r="AG1260" i="7"/>
  <c r="AG1259" i="7"/>
  <c r="AG1257" i="7"/>
  <c r="AG1254" i="7"/>
  <c r="AG1252" i="7"/>
  <c r="AG1251" i="7"/>
  <c r="AG1249" i="7"/>
  <c r="AG1246" i="7"/>
  <c r="AG1244" i="7"/>
  <c r="AG1243" i="7"/>
  <c r="AG1241" i="7"/>
  <c r="AG1238" i="7"/>
  <c r="AG1236" i="7"/>
  <c r="AG1235" i="7"/>
  <c r="AG1233" i="7"/>
  <c r="AG1230" i="7"/>
  <c r="AG1228" i="7"/>
  <c r="AG1227" i="7"/>
  <c r="AG1225" i="7"/>
  <c r="AG1222" i="7"/>
  <c r="AG1220" i="7"/>
  <c r="AG1219" i="7"/>
  <c r="AG1217" i="7"/>
  <c r="AG1214" i="7"/>
  <c r="AG1212" i="7"/>
  <c r="AG1211" i="7"/>
  <c r="AG1209" i="7"/>
  <c r="AG1206" i="7"/>
  <c r="AG1204" i="7"/>
  <c r="AG1203" i="7"/>
  <c r="AG1201" i="7"/>
  <c r="AG1198" i="7"/>
  <c r="AG1196" i="7"/>
  <c r="AG1195" i="7"/>
  <c r="AG1193" i="7"/>
  <c r="AG1190" i="7"/>
  <c r="AG1188" i="7"/>
  <c r="AG1187" i="7"/>
  <c r="AG1186" i="7"/>
  <c r="AG1185" i="7"/>
  <c r="AG1182" i="7"/>
  <c r="AG1180" i="7"/>
  <c r="AG1179" i="7"/>
  <c r="AG1177" i="7"/>
  <c r="AG1174" i="7"/>
  <c r="AG1172" i="7"/>
  <c r="AG1171" i="7"/>
  <c r="AG1169" i="7"/>
  <c r="AG1166" i="7"/>
  <c r="AG1164" i="7"/>
  <c r="AG1163" i="7"/>
  <c r="AG1161" i="7"/>
  <c r="AG1158" i="7"/>
  <c r="AG1156" i="7"/>
  <c r="AG1155" i="7"/>
  <c r="AG1153" i="7"/>
  <c r="AG1150" i="7"/>
  <c r="AG1148" i="7"/>
  <c r="AG1147" i="7"/>
  <c r="AG1145" i="7"/>
  <c r="AG1142" i="7"/>
  <c r="AG1140" i="7"/>
  <c r="AG1139" i="7"/>
  <c r="AG1137" i="7"/>
  <c r="AG1134" i="7"/>
  <c r="AG1132" i="7"/>
  <c r="AG1131" i="7"/>
  <c r="AG1129" i="7"/>
  <c r="AG1126" i="7"/>
  <c r="AG1124" i="7"/>
  <c r="AG1123" i="7"/>
  <c r="AG1121" i="7"/>
  <c r="AG1118" i="7"/>
  <c r="AG1116" i="7"/>
  <c r="AG1115" i="7"/>
  <c r="AG1113" i="7"/>
  <c r="AG1110" i="7"/>
  <c r="AG1108" i="7"/>
  <c r="AG1107" i="7"/>
  <c r="AG1105" i="7"/>
  <c r="AG1102" i="7"/>
  <c r="AG1100" i="7"/>
  <c r="AG1099" i="7"/>
  <c r="AG1097" i="7"/>
  <c r="AG1094" i="7"/>
  <c r="AG1092" i="7"/>
  <c r="AG1091" i="7"/>
  <c r="AG1089" i="7"/>
  <c r="AG1086" i="7"/>
  <c r="AG1084" i="7"/>
  <c r="AG1083" i="7"/>
  <c r="AG1081" i="7"/>
  <c r="AG1078" i="7"/>
  <c r="AG1076" i="7"/>
  <c r="AG1075" i="7"/>
  <c r="AG1073" i="7"/>
  <c r="AG1070" i="7"/>
  <c r="AG1068" i="7"/>
  <c r="AG1067" i="7"/>
  <c r="AG1065" i="7"/>
  <c r="AG1062" i="7"/>
  <c r="AG1060" i="7"/>
  <c r="AG1059" i="7"/>
  <c r="AG1057" i="7"/>
  <c r="AG1054" i="7"/>
  <c r="AG1052" i="7"/>
  <c r="AG1051" i="7"/>
  <c r="AG1049" i="7"/>
  <c r="AG1046" i="7"/>
  <c r="AG1044" i="7"/>
  <c r="AG1043" i="7"/>
  <c r="AG1041" i="7"/>
  <c r="AG1038" i="7"/>
  <c r="AG1036" i="7"/>
  <c r="AG1035" i="7"/>
  <c r="AG1033" i="7"/>
  <c r="AG1030" i="7"/>
  <c r="AG1028" i="7"/>
  <c r="AG1027" i="7"/>
  <c r="AG1025" i="7"/>
  <c r="AG1022" i="7"/>
  <c r="AG1020" i="7"/>
  <c r="AG1019" i="7"/>
  <c r="AG1017" i="7"/>
  <c r="AG1014" i="7"/>
  <c r="AG1012" i="7"/>
  <c r="AG1011" i="7"/>
  <c r="AG1009" i="7"/>
  <c r="AG1006" i="7"/>
  <c r="AG1004" i="7"/>
  <c r="AG1003" i="7"/>
  <c r="AG1001" i="7"/>
  <c r="AG998" i="7"/>
  <c r="AG996" i="7"/>
  <c r="AG995" i="7"/>
  <c r="AG993" i="7"/>
  <c r="AG990" i="7"/>
  <c r="AG988" i="7"/>
  <c r="AG987" i="7"/>
  <c r="AG985" i="7"/>
  <c r="AG982" i="7"/>
  <c r="AG980" i="7"/>
  <c r="AG979" i="7"/>
  <c r="AG977" i="7"/>
  <c r="AG974" i="7"/>
  <c r="AG972" i="7"/>
  <c r="AG971" i="7"/>
  <c r="AG969" i="7"/>
  <c r="AG966" i="7"/>
  <c r="AG964" i="7"/>
  <c r="AG963" i="7"/>
  <c r="AG961" i="7"/>
  <c r="AG958" i="7"/>
  <c r="AG956" i="7"/>
  <c r="AG955" i="7"/>
  <c r="AG953" i="7"/>
  <c r="AG950" i="7"/>
  <c r="AG948" i="7"/>
  <c r="AG947" i="7"/>
  <c r="AG945" i="7"/>
  <c r="AG942" i="7"/>
  <c r="AG940" i="7"/>
  <c r="AG939" i="7"/>
  <c r="AG937" i="7"/>
  <c r="AG934" i="7"/>
  <c r="AG932" i="7"/>
  <c r="AG931" i="7"/>
  <c r="AG930" i="7"/>
  <c r="AG929" i="7"/>
  <c r="AG926" i="7"/>
  <c r="AG924" i="7"/>
  <c r="AG923" i="7"/>
  <c r="AG921" i="7"/>
  <c r="AG918" i="7"/>
  <c r="AG916" i="7"/>
  <c r="AG915" i="7"/>
  <c r="AG913" i="7"/>
  <c r="AG910" i="7"/>
  <c r="AG908" i="7"/>
  <c r="AG907" i="7"/>
  <c r="AG905" i="7"/>
  <c r="AG902" i="7"/>
  <c r="AG900" i="7"/>
  <c r="AG899" i="7"/>
  <c r="AG897" i="7"/>
  <c r="AG894" i="7"/>
  <c r="AG892" i="7"/>
  <c r="AG891" i="7"/>
  <c r="AG889" i="7"/>
  <c r="AG886" i="7"/>
  <c r="AG884" i="7"/>
  <c r="AG883" i="7"/>
  <c r="AG881" i="7"/>
  <c r="AG878" i="7"/>
  <c r="AG876" i="7"/>
  <c r="AG875" i="7"/>
  <c r="AG873" i="7"/>
  <c r="AG870" i="7"/>
  <c r="AG868" i="7"/>
  <c r="AG867" i="7"/>
  <c r="AG866" i="7"/>
  <c r="AG865" i="7"/>
  <c r="AG862" i="7"/>
  <c r="AG860" i="7"/>
  <c r="AG859" i="7"/>
  <c r="AG857" i="7"/>
  <c r="AG854" i="7"/>
  <c r="AG852" i="7"/>
  <c r="AG851" i="7"/>
  <c r="AG849" i="7"/>
  <c r="AG846" i="7"/>
  <c r="AG844" i="7"/>
  <c r="AG843" i="7"/>
  <c r="AG841" i="7"/>
  <c r="AG838" i="7"/>
  <c r="AG836" i="7"/>
  <c r="AG835" i="7"/>
  <c r="AG833" i="7"/>
  <c r="AG830" i="7"/>
  <c r="AG828" i="7"/>
  <c r="AG827" i="7"/>
  <c r="AG825" i="7"/>
  <c r="AG822" i="7"/>
  <c r="AG820" i="7"/>
  <c r="AG819" i="7"/>
  <c r="AG817" i="7"/>
  <c r="AG814" i="7"/>
  <c r="AG812" i="7"/>
  <c r="AG811" i="7"/>
  <c r="AG809" i="7"/>
  <c r="AG806" i="7"/>
  <c r="AG804" i="7"/>
  <c r="AG803" i="7"/>
  <c r="AG801" i="7"/>
  <c r="AG798" i="7"/>
  <c r="AG796" i="7"/>
  <c r="AG795" i="7"/>
  <c r="AG793" i="7"/>
  <c r="AG790" i="7"/>
  <c r="AG788" i="7"/>
  <c r="AG787" i="7"/>
  <c r="AG785" i="7"/>
  <c r="AG782" i="7"/>
  <c r="AG780" i="7"/>
  <c r="AG779" i="7"/>
  <c r="AG777" i="7"/>
  <c r="AG774" i="7"/>
  <c r="AG772" i="7"/>
  <c r="AG771" i="7"/>
  <c r="AG769" i="7"/>
  <c r="AG766" i="7"/>
  <c r="AG764" i="7"/>
  <c r="AG763" i="7"/>
  <c r="AG761" i="7"/>
  <c r="AG758" i="7"/>
  <c r="AG756" i="7"/>
  <c r="AG755" i="7"/>
  <c r="AG753" i="7"/>
  <c r="AG750" i="7"/>
  <c r="AG748" i="7"/>
  <c r="AG747" i="7"/>
  <c r="AG745" i="7"/>
  <c r="AG742" i="7"/>
  <c r="AG740" i="7"/>
  <c r="AG739" i="7"/>
  <c r="AG737" i="7"/>
  <c r="AG734" i="7"/>
  <c r="AG732" i="7"/>
  <c r="AG731" i="7"/>
  <c r="AG729" i="7"/>
  <c r="AG726" i="7"/>
  <c r="AG724" i="7"/>
  <c r="AG723" i="7"/>
  <c r="AG721" i="7"/>
  <c r="AG718" i="7"/>
  <c r="AG716" i="7"/>
  <c r="AG715" i="7"/>
  <c r="AG713" i="7"/>
  <c r="AG710" i="7"/>
  <c r="AG708" i="7"/>
  <c r="AG707" i="7"/>
  <c r="AG705" i="7"/>
  <c r="AG702" i="7"/>
  <c r="AG700" i="7"/>
  <c r="AG699" i="7"/>
  <c r="AG697" i="7"/>
  <c r="AG694" i="7"/>
  <c r="AG692" i="7"/>
  <c r="AG691" i="7"/>
  <c r="AG689" i="7"/>
  <c r="AG686" i="7"/>
  <c r="AG684" i="7"/>
  <c r="AG683" i="7"/>
  <c r="AG681" i="7"/>
  <c r="AG678" i="7"/>
  <c r="AG676" i="7"/>
  <c r="AG675" i="7"/>
  <c r="AG673" i="7"/>
  <c r="AG670" i="7"/>
  <c r="AG668" i="7"/>
  <c r="AG667" i="7"/>
  <c r="AG665" i="7"/>
  <c r="AG662" i="7"/>
  <c r="AG660" i="7"/>
  <c r="AG659" i="7"/>
  <c r="AG657" i="7"/>
  <c r="AG654" i="7"/>
  <c r="AG652" i="7"/>
  <c r="AG651" i="7"/>
  <c r="AG649" i="7"/>
  <c r="AG646" i="7"/>
  <c r="AG644" i="7"/>
  <c r="AG643" i="7"/>
  <c r="AG641" i="7"/>
  <c r="AG638" i="7"/>
  <c r="AG636" i="7"/>
  <c r="AG635" i="7"/>
  <c r="AG633" i="7"/>
  <c r="AG630" i="7"/>
  <c r="AG628" i="7"/>
  <c r="AG627" i="7"/>
  <c r="AG625" i="7"/>
  <c r="AG622" i="7"/>
  <c r="AG620" i="7"/>
  <c r="AG619" i="7"/>
  <c r="AG617" i="7"/>
  <c r="AG614" i="7"/>
  <c r="AG612" i="7"/>
  <c r="AG611" i="7"/>
  <c r="AG609" i="7"/>
  <c r="AG606" i="7"/>
  <c r="AG604" i="7"/>
  <c r="AG603" i="7"/>
  <c r="AG601" i="7"/>
  <c r="AG598" i="7"/>
  <c r="AG596" i="7"/>
  <c r="AG595" i="7"/>
  <c r="AG593" i="7"/>
  <c r="AG590" i="7"/>
  <c r="AG588" i="7"/>
  <c r="AG587" i="7"/>
  <c r="AG585" i="7"/>
  <c r="AG582" i="7"/>
  <c r="AG580" i="7"/>
  <c r="AG579" i="7"/>
  <c r="AG577" i="7"/>
  <c r="AG574" i="7"/>
  <c r="AG572" i="7"/>
  <c r="AG571" i="7"/>
  <c r="AG569" i="7"/>
  <c r="AG566" i="7"/>
  <c r="AG564" i="7"/>
  <c r="AG563" i="7"/>
  <c r="AG561" i="7"/>
  <c r="AG558" i="7"/>
  <c r="AG556" i="7"/>
  <c r="AG555" i="7"/>
  <c r="AG553" i="7"/>
  <c r="AG550" i="7"/>
  <c r="AG548" i="7"/>
  <c r="AG547" i="7"/>
  <c r="AG545" i="7"/>
  <c r="AG542" i="7"/>
  <c r="AG540" i="7"/>
  <c r="AG539" i="7"/>
  <c r="AG537" i="7"/>
  <c r="AG534" i="7"/>
  <c r="AG532" i="7"/>
  <c r="AG531" i="7"/>
  <c r="AG529" i="7"/>
  <c r="AG526" i="7"/>
  <c r="AG524" i="7"/>
  <c r="AG523" i="7"/>
  <c r="AG521" i="7"/>
  <c r="AG518" i="7"/>
  <c r="AG516" i="7"/>
  <c r="AG515" i="7"/>
  <c r="AG513" i="7"/>
  <c r="AG510" i="7"/>
  <c r="AG508" i="7"/>
  <c r="AG507" i="7"/>
  <c r="AG505" i="7"/>
  <c r="AG502" i="7"/>
  <c r="AG500" i="7"/>
  <c r="AG499" i="7"/>
  <c r="AG497" i="7"/>
  <c r="AG494" i="7"/>
  <c r="AG492" i="7"/>
  <c r="AG491" i="7"/>
  <c r="AG489" i="7"/>
  <c r="AG486" i="7"/>
  <c r="AG484" i="7"/>
  <c r="AG483" i="7"/>
  <c r="AG481" i="7"/>
  <c r="AG478" i="7"/>
  <c r="AG476" i="7"/>
  <c r="AG475" i="7"/>
  <c r="AG473" i="7"/>
  <c r="AG470" i="7"/>
  <c r="AG468" i="7"/>
  <c r="AG467" i="7"/>
  <c r="AG465" i="7"/>
  <c r="AG462" i="7"/>
  <c r="AG460" i="7"/>
  <c r="AG459" i="7"/>
  <c r="AG457" i="7"/>
  <c r="AG454" i="7"/>
  <c r="AG452" i="7"/>
  <c r="AG451" i="7"/>
  <c r="AG449" i="7"/>
  <c r="AG446" i="7"/>
  <c r="AG444" i="7"/>
  <c r="AG443" i="7"/>
  <c r="AG441" i="7"/>
  <c r="AG438" i="7"/>
  <c r="AG436" i="7"/>
  <c r="AG435" i="7"/>
  <c r="AG433" i="7"/>
  <c r="AG430" i="7"/>
  <c r="AG428" i="7"/>
  <c r="AG427" i="7"/>
  <c r="AG425" i="7"/>
  <c r="AG422" i="7"/>
  <c r="AG420" i="7"/>
  <c r="AG419" i="7"/>
  <c r="AG417" i="7"/>
  <c r="AG414" i="7"/>
  <c r="AG412" i="7"/>
  <c r="AG411" i="7"/>
  <c r="AG409" i="7"/>
  <c r="AG406" i="7"/>
  <c r="AG404" i="7"/>
  <c r="AG403" i="7"/>
  <c r="AG401" i="7"/>
  <c r="AG398" i="7"/>
  <c r="AG396" i="7"/>
  <c r="AG395" i="7"/>
  <c r="AG393" i="7"/>
  <c r="AG390" i="7"/>
  <c r="AG388" i="7"/>
  <c r="AG387" i="7"/>
  <c r="AG385" i="7"/>
  <c r="AG382" i="7"/>
  <c r="AG380" i="7"/>
  <c r="AG379" i="7"/>
  <c r="AG377" i="7"/>
  <c r="AG374" i="7"/>
  <c r="AG372" i="7"/>
  <c r="AG371" i="7"/>
  <c r="AG369" i="7"/>
  <c r="AG366" i="7"/>
  <c r="AG364" i="7"/>
  <c r="AG363" i="7"/>
  <c r="AG361" i="7"/>
  <c r="AG358" i="7"/>
  <c r="AG356" i="7"/>
  <c r="AG355" i="7"/>
  <c r="AG353" i="7"/>
  <c r="AG350" i="7"/>
  <c r="AG348" i="7"/>
  <c r="AG347" i="7"/>
  <c r="AG345" i="7"/>
  <c r="AG342" i="7"/>
  <c r="AG340" i="7"/>
  <c r="AG339" i="7"/>
  <c r="AG337" i="7"/>
  <c r="AG334" i="7"/>
  <c r="AG332" i="7"/>
  <c r="AG331" i="7"/>
  <c r="AG329" i="7"/>
  <c r="AG326" i="7"/>
  <c r="AG324" i="7"/>
  <c r="AG323" i="7"/>
  <c r="AG321" i="7"/>
  <c r="AG318" i="7"/>
  <c r="AG316" i="7"/>
  <c r="AG315" i="7"/>
  <c r="AG313" i="7"/>
  <c r="AG310" i="7"/>
  <c r="AG308" i="7"/>
  <c r="AG307" i="7"/>
  <c r="AG305" i="7"/>
  <c r="AG302" i="7"/>
  <c r="AG300" i="7"/>
  <c r="AG299" i="7"/>
  <c r="AG297" i="7"/>
  <c r="AG294" i="7"/>
  <c r="AG292" i="7"/>
  <c r="AG291" i="7"/>
  <c r="AG289" i="7"/>
  <c r="AG286" i="7"/>
  <c r="AG284" i="7"/>
  <c r="AG283" i="7"/>
  <c r="AG281" i="7"/>
  <c r="AG278" i="7"/>
  <c r="AG276" i="7"/>
  <c r="AG275" i="7"/>
  <c r="AG273" i="7"/>
  <c r="AG270" i="7"/>
  <c r="AG268" i="7"/>
  <c r="AG267" i="7"/>
  <c r="AG265" i="7"/>
  <c r="AG262" i="7"/>
  <c r="AG260" i="7"/>
  <c r="AG259" i="7"/>
  <c r="AG257" i="7"/>
  <c r="AG254" i="7"/>
  <c r="AG252" i="7"/>
  <c r="AG251" i="7"/>
  <c r="AG249" i="7"/>
  <c r="AG246" i="7"/>
  <c r="AG244" i="7"/>
  <c r="AG243" i="7"/>
  <c r="AG241" i="7"/>
  <c r="AG238" i="7"/>
  <c r="AG236" i="7"/>
  <c r="AG235" i="7"/>
  <c r="AG233" i="7"/>
  <c r="AG230" i="7"/>
  <c r="AG228" i="7"/>
  <c r="AG227" i="7"/>
  <c r="AG225" i="7"/>
  <c r="AG222" i="7"/>
  <c r="AG220" i="7"/>
  <c r="AG219" i="7"/>
  <c r="AG217" i="7"/>
  <c r="AG214" i="7"/>
  <c r="AG212" i="7"/>
  <c r="AG211" i="7"/>
  <c r="AG209" i="7"/>
  <c r="AG206" i="7"/>
  <c r="AG204" i="7"/>
  <c r="AG203" i="7"/>
  <c r="AG201" i="7"/>
  <c r="AG198" i="7"/>
  <c r="AG196" i="7"/>
  <c r="AG195" i="7"/>
  <c r="AG193" i="7"/>
  <c r="AG190" i="7"/>
  <c r="AG188" i="7"/>
  <c r="AG187" i="7"/>
  <c r="AG185" i="7"/>
  <c r="AG182" i="7"/>
  <c r="AG180" i="7"/>
  <c r="AG179" i="7"/>
  <c r="AG177" i="7"/>
  <c r="AG174" i="7"/>
  <c r="AG172" i="7"/>
  <c r="AG171" i="7"/>
  <c r="AG169" i="7"/>
  <c r="AG166" i="7"/>
  <c r="AG164" i="7"/>
  <c r="AG163" i="7"/>
  <c r="AG161" i="7"/>
  <c r="AG158" i="7"/>
  <c r="AG156" i="7"/>
  <c r="AG155" i="7"/>
  <c r="AG153" i="7"/>
  <c r="AG150" i="7"/>
  <c r="AG148" i="7"/>
  <c r="AG147" i="7"/>
  <c r="AG145" i="7"/>
  <c r="AG142" i="7"/>
  <c r="AG140" i="7"/>
  <c r="AG139" i="7"/>
  <c r="AG137" i="7"/>
  <c r="AG134" i="7"/>
  <c r="AG132" i="7"/>
  <c r="AG131" i="7"/>
  <c r="AG129" i="7"/>
  <c r="AG126" i="7"/>
  <c r="AG124" i="7"/>
  <c r="AG123" i="7"/>
  <c r="AG121" i="7"/>
  <c r="AG118" i="7"/>
  <c r="AG116" i="7"/>
  <c r="AG115" i="7"/>
  <c r="AG113" i="7"/>
  <c r="AG110" i="7"/>
  <c r="AG108" i="7"/>
  <c r="AG107" i="7"/>
  <c r="AG105" i="7"/>
  <c r="AG102" i="7"/>
  <c r="AG100" i="7"/>
  <c r="AG99" i="7"/>
  <c r="AG97" i="7"/>
  <c r="AG94" i="7"/>
  <c r="AG92" i="7"/>
  <c r="AG91" i="7"/>
  <c r="AG89" i="7"/>
  <c r="AG86" i="7"/>
  <c r="AG84" i="7"/>
  <c r="AG83" i="7"/>
  <c r="AG81" i="7"/>
  <c r="AG78" i="7"/>
  <c r="AG76" i="7"/>
  <c r="AG75" i="7"/>
  <c r="AG73" i="7"/>
  <c r="AG70" i="7"/>
  <c r="AG68" i="7"/>
  <c r="AG67" i="7"/>
  <c r="AG65" i="7"/>
  <c r="F51" i="7"/>
  <c r="F50"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H13" i="7"/>
  <c r="H14" i="7"/>
  <c r="H15" i="7"/>
  <c r="H16" i="7"/>
  <c r="H17" i="7"/>
  <c r="H18" i="7"/>
  <c r="H19" i="7"/>
  <c r="H20" i="7"/>
  <c r="H21" i="7"/>
  <c r="I21" i="7" s="1"/>
  <c r="H22" i="7"/>
  <c r="H23" i="7"/>
  <c r="H24" i="7"/>
  <c r="H25" i="7"/>
  <c r="I25" i="7" s="1"/>
  <c r="H26" i="7"/>
  <c r="H27" i="7"/>
  <c r="H28" i="7"/>
  <c r="H29" i="7"/>
  <c r="I29" i="7" s="1"/>
  <c r="H30" i="7"/>
  <c r="H31" i="7"/>
  <c r="H32" i="7"/>
  <c r="H33" i="7"/>
  <c r="I33" i="7" s="1"/>
  <c r="H34" i="7"/>
  <c r="H35" i="7"/>
  <c r="H36" i="7"/>
  <c r="H37" i="7"/>
  <c r="H38" i="7"/>
  <c r="H39" i="7"/>
  <c r="H40" i="7"/>
  <c r="H41" i="7"/>
  <c r="I41" i="7" s="1"/>
  <c r="H42" i="7"/>
  <c r="H43" i="7"/>
  <c r="H44" i="7"/>
  <c r="H45" i="7"/>
  <c r="I45" i="7" s="1"/>
  <c r="H46" i="7"/>
  <c r="H47" i="7"/>
  <c r="H48" i="7"/>
  <c r="H49" i="7"/>
  <c r="H50" i="7"/>
  <c r="H51" i="7"/>
  <c r="H52" i="7"/>
  <c r="I52" i="7" s="1"/>
  <c r="H53" i="7"/>
  <c r="H54" i="7"/>
  <c r="I54" i="7" s="1"/>
  <c r="H55" i="7"/>
  <c r="H56" i="7"/>
  <c r="H57" i="7"/>
  <c r="H58" i="7"/>
  <c r="I58" i="7" s="1"/>
  <c r="H59" i="7"/>
  <c r="I59" i="7" s="1"/>
  <c r="H60" i="7"/>
  <c r="I60" i="7" s="1"/>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2166" i="7"/>
  <c r="H2165" i="7"/>
  <c r="H2164" i="7"/>
  <c r="H2163" i="7"/>
  <c r="H2162" i="7"/>
  <c r="H2161" i="7"/>
  <c r="H2160" i="7"/>
  <c r="H2159" i="7"/>
  <c r="H2158" i="7"/>
  <c r="H2157" i="7"/>
  <c r="H2156" i="7"/>
  <c r="H2155" i="7"/>
  <c r="H2154" i="7"/>
  <c r="H2153" i="7"/>
  <c r="H2152" i="7"/>
  <c r="H2151" i="7"/>
  <c r="H2150" i="7"/>
  <c r="H2149" i="7"/>
  <c r="H2148" i="7"/>
  <c r="H2147" i="7"/>
  <c r="H2146" i="7"/>
  <c r="H2145" i="7"/>
  <c r="H2144" i="7"/>
  <c r="H2143" i="7"/>
  <c r="H2142" i="7"/>
  <c r="H2141" i="7"/>
  <c r="H2140" i="7"/>
  <c r="H2139" i="7"/>
  <c r="H2138" i="7"/>
  <c r="H2137" i="7"/>
  <c r="H2136" i="7"/>
  <c r="H2135" i="7"/>
  <c r="H2134" i="7"/>
  <c r="H2133" i="7"/>
  <c r="H2132" i="7"/>
  <c r="H2131" i="7"/>
  <c r="H2130" i="7"/>
  <c r="H2129" i="7"/>
  <c r="H2128" i="7"/>
  <c r="H2127" i="7"/>
  <c r="H2126" i="7"/>
  <c r="H2125" i="7"/>
  <c r="H2124" i="7"/>
  <c r="H2123" i="7"/>
  <c r="H2122" i="7"/>
  <c r="H2121" i="7"/>
  <c r="H2120" i="7"/>
  <c r="H2119" i="7"/>
  <c r="H2118" i="7"/>
  <c r="H2117" i="7"/>
  <c r="H2116" i="7"/>
  <c r="H2115" i="7"/>
  <c r="H2114" i="7"/>
  <c r="H2113" i="7"/>
  <c r="H2112" i="7"/>
  <c r="H2111" i="7"/>
  <c r="H2110" i="7"/>
  <c r="H2109" i="7"/>
  <c r="H2108" i="7"/>
  <c r="H2107" i="7"/>
  <c r="H2106" i="7"/>
  <c r="H2105" i="7"/>
  <c r="H2104" i="7"/>
  <c r="H2103" i="7"/>
  <c r="H2102" i="7"/>
  <c r="H2101" i="7"/>
  <c r="H2100" i="7"/>
  <c r="H2099" i="7"/>
  <c r="H2098" i="7"/>
  <c r="H2097" i="7"/>
  <c r="H2096" i="7"/>
  <c r="H2095" i="7"/>
  <c r="H2094" i="7"/>
  <c r="H2093" i="7"/>
  <c r="H2092" i="7"/>
  <c r="H2091" i="7"/>
  <c r="H2090" i="7"/>
  <c r="H2089" i="7"/>
  <c r="H2088" i="7"/>
  <c r="H2087" i="7"/>
  <c r="H2086" i="7"/>
  <c r="H2085" i="7"/>
  <c r="H2084" i="7"/>
  <c r="H2083" i="7"/>
  <c r="H2082" i="7"/>
  <c r="H2081" i="7"/>
  <c r="H2080" i="7"/>
  <c r="H2079" i="7"/>
  <c r="H2078" i="7"/>
  <c r="H2077" i="7"/>
  <c r="H2076" i="7"/>
  <c r="H2075" i="7"/>
  <c r="H2074" i="7"/>
  <c r="H2073" i="7"/>
  <c r="H2072" i="7"/>
  <c r="H2071" i="7"/>
  <c r="H2070" i="7"/>
  <c r="H2069" i="7"/>
  <c r="H2068" i="7"/>
  <c r="H2067" i="7"/>
  <c r="H2066" i="7"/>
  <c r="H2065" i="7"/>
  <c r="H2064" i="7"/>
  <c r="H2063" i="7"/>
  <c r="H2062" i="7"/>
  <c r="H2061" i="7"/>
  <c r="H2060" i="7"/>
  <c r="H2059" i="7"/>
  <c r="H2058" i="7"/>
  <c r="H2057" i="7"/>
  <c r="H2056" i="7"/>
  <c r="H2055" i="7"/>
  <c r="H2054" i="7"/>
  <c r="H2053" i="7"/>
  <c r="H2052" i="7"/>
  <c r="H2051" i="7"/>
  <c r="H2050" i="7"/>
  <c r="H2049" i="7"/>
  <c r="H2048" i="7"/>
  <c r="H2047" i="7"/>
  <c r="H2046" i="7"/>
  <c r="H2045" i="7"/>
  <c r="H2044" i="7"/>
  <c r="H2043" i="7"/>
  <c r="H2042" i="7"/>
  <c r="H2041" i="7"/>
  <c r="H2040" i="7"/>
  <c r="H2039" i="7"/>
  <c r="H2038" i="7"/>
  <c r="H2037" i="7"/>
  <c r="H2036" i="7"/>
  <c r="H2035" i="7"/>
  <c r="H2034" i="7"/>
  <c r="H2033" i="7"/>
  <c r="H2032" i="7"/>
  <c r="H2031" i="7"/>
  <c r="H2030" i="7"/>
  <c r="H2029" i="7"/>
  <c r="H2028" i="7"/>
  <c r="H2027" i="7"/>
  <c r="H2026" i="7"/>
  <c r="H2025" i="7"/>
  <c r="H2024" i="7"/>
  <c r="H2023" i="7"/>
  <c r="H2022" i="7"/>
  <c r="H2021" i="7"/>
  <c r="H2020" i="7"/>
  <c r="H2019" i="7"/>
  <c r="H2018" i="7"/>
  <c r="H2017" i="7"/>
  <c r="H2016" i="7"/>
  <c r="H2015" i="7"/>
  <c r="H2014" i="7"/>
  <c r="H2013" i="7"/>
  <c r="H2012" i="7"/>
  <c r="H2011" i="7"/>
  <c r="H2010" i="7"/>
  <c r="H2009" i="7"/>
  <c r="H2008" i="7"/>
  <c r="H2007" i="7"/>
  <c r="H2006" i="7"/>
  <c r="H2005" i="7"/>
  <c r="H2004" i="7"/>
  <c r="H2003" i="7"/>
  <c r="H2002" i="7"/>
  <c r="H2001" i="7"/>
  <c r="H2000" i="7"/>
  <c r="H1999" i="7"/>
  <c r="H1998" i="7"/>
  <c r="H1997" i="7"/>
  <c r="H1996" i="7"/>
  <c r="H1995" i="7"/>
  <c r="H1994" i="7"/>
  <c r="H1993" i="7"/>
  <c r="H1992" i="7"/>
  <c r="H1991" i="7"/>
  <c r="H1990" i="7"/>
  <c r="H1989" i="7"/>
  <c r="H1988" i="7"/>
  <c r="H1987" i="7"/>
  <c r="H1986" i="7"/>
  <c r="H1985" i="7"/>
  <c r="H1984" i="7"/>
  <c r="H1983" i="7"/>
  <c r="H1982" i="7"/>
  <c r="H1981" i="7"/>
  <c r="H1980" i="7"/>
  <c r="H1979" i="7"/>
  <c r="H1978" i="7"/>
  <c r="H1977" i="7"/>
  <c r="H1976" i="7"/>
  <c r="H1975" i="7"/>
  <c r="H1974" i="7"/>
  <c r="H1973" i="7"/>
  <c r="H1972" i="7"/>
  <c r="H1971" i="7"/>
  <c r="H1970" i="7"/>
  <c r="H1969" i="7"/>
  <c r="H1968" i="7"/>
  <c r="H1967" i="7"/>
  <c r="H1966" i="7"/>
  <c r="H1965" i="7"/>
  <c r="H1964" i="7"/>
  <c r="H1963" i="7"/>
  <c r="H1962" i="7"/>
  <c r="H1961" i="7"/>
  <c r="H1960" i="7"/>
  <c r="H1959" i="7"/>
  <c r="H1958" i="7"/>
  <c r="H1957" i="7"/>
  <c r="H1956" i="7"/>
  <c r="H1955" i="7"/>
  <c r="H1954" i="7"/>
  <c r="H1953" i="7"/>
  <c r="H1952" i="7"/>
  <c r="H1951" i="7"/>
  <c r="H1950" i="7"/>
  <c r="H1949" i="7"/>
  <c r="H1948" i="7"/>
  <c r="H1947" i="7"/>
  <c r="H1946" i="7"/>
  <c r="H1945" i="7"/>
  <c r="H1944" i="7"/>
  <c r="H1943" i="7"/>
  <c r="H1942" i="7"/>
  <c r="H1941" i="7"/>
  <c r="H1940" i="7"/>
  <c r="H1939" i="7"/>
  <c r="H1938" i="7"/>
  <c r="H1937" i="7"/>
  <c r="H1936" i="7"/>
  <c r="H1935" i="7"/>
  <c r="H1934" i="7"/>
  <c r="H1933" i="7"/>
  <c r="H1932" i="7"/>
  <c r="H1931" i="7"/>
  <c r="H1930" i="7"/>
  <c r="H1929" i="7"/>
  <c r="H1928" i="7"/>
  <c r="H1927" i="7"/>
  <c r="H1926" i="7"/>
  <c r="H1925" i="7"/>
  <c r="H1924" i="7"/>
  <c r="H1923" i="7"/>
  <c r="H1922" i="7"/>
  <c r="H1921" i="7"/>
  <c r="H1920" i="7"/>
  <c r="H1919" i="7"/>
  <c r="H1918" i="7"/>
  <c r="H1917" i="7"/>
  <c r="H1916" i="7"/>
  <c r="H1915" i="7"/>
  <c r="H1914" i="7"/>
  <c r="H1913" i="7"/>
  <c r="H1912" i="7"/>
  <c r="H1911" i="7"/>
  <c r="H1910" i="7"/>
  <c r="H1909" i="7"/>
  <c r="H1908" i="7"/>
  <c r="H1907" i="7"/>
  <c r="H1906" i="7"/>
  <c r="H1905" i="7"/>
  <c r="H1904" i="7"/>
  <c r="H1903" i="7"/>
  <c r="H1902" i="7"/>
  <c r="H1901" i="7"/>
  <c r="H1900" i="7"/>
  <c r="H1899" i="7"/>
  <c r="H1898" i="7"/>
  <c r="H1897" i="7"/>
  <c r="H1896" i="7"/>
  <c r="H1895" i="7"/>
  <c r="H1894" i="7"/>
  <c r="H1893" i="7"/>
  <c r="H1892" i="7"/>
  <c r="H1891" i="7"/>
  <c r="H1890" i="7"/>
  <c r="H1889" i="7"/>
  <c r="H1888" i="7"/>
  <c r="H1887" i="7"/>
  <c r="H1886" i="7"/>
  <c r="H1885" i="7"/>
  <c r="H1884" i="7"/>
  <c r="H1883" i="7"/>
  <c r="H1882" i="7"/>
  <c r="H1881" i="7"/>
  <c r="H1880" i="7"/>
  <c r="H1879" i="7"/>
  <c r="H1878" i="7"/>
  <c r="H1877" i="7"/>
  <c r="H1876" i="7"/>
  <c r="H1875" i="7"/>
  <c r="H1874" i="7"/>
  <c r="H1873" i="7"/>
  <c r="H1872" i="7"/>
  <c r="H1871" i="7"/>
  <c r="H1870" i="7"/>
  <c r="H1869" i="7"/>
  <c r="H1868" i="7"/>
  <c r="H1867" i="7"/>
  <c r="H1866" i="7"/>
  <c r="H1865" i="7"/>
  <c r="H1864" i="7"/>
  <c r="H1863" i="7"/>
  <c r="H1862" i="7"/>
  <c r="H1861" i="7"/>
  <c r="H1860" i="7"/>
  <c r="H1859" i="7"/>
  <c r="H1858" i="7"/>
  <c r="H1857" i="7"/>
  <c r="H1856" i="7"/>
  <c r="H1855" i="7"/>
  <c r="H1854" i="7"/>
  <c r="H1853" i="7"/>
  <c r="H1852" i="7"/>
  <c r="H1851" i="7"/>
  <c r="H1850" i="7"/>
  <c r="H1849" i="7"/>
  <c r="H1848" i="7"/>
  <c r="H1847" i="7"/>
  <c r="H1846" i="7"/>
  <c r="H1845" i="7"/>
  <c r="H1844" i="7"/>
  <c r="H1843" i="7"/>
  <c r="H1842" i="7"/>
  <c r="H1841" i="7"/>
  <c r="H1840" i="7"/>
  <c r="H1839" i="7"/>
  <c r="H1838" i="7"/>
  <c r="H1837" i="7"/>
  <c r="H1836" i="7"/>
  <c r="H1835" i="7"/>
  <c r="H1834" i="7"/>
  <c r="H1833" i="7"/>
  <c r="H1832" i="7"/>
  <c r="H1831" i="7"/>
  <c r="H1830" i="7"/>
  <c r="H1829" i="7"/>
  <c r="H1828" i="7"/>
  <c r="H1827" i="7"/>
  <c r="H1826" i="7"/>
  <c r="H1825" i="7"/>
  <c r="H1824" i="7"/>
  <c r="H1823" i="7"/>
  <c r="H1822" i="7"/>
  <c r="H1821" i="7"/>
  <c r="H1820" i="7"/>
  <c r="H1819" i="7"/>
  <c r="H1818" i="7"/>
  <c r="H1817" i="7"/>
  <c r="H1816" i="7"/>
  <c r="H1815" i="7"/>
  <c r="H1814" i="7"/>
  <c r="H1813" i="7"/>
  <c r="H1812" i="7"/>
  <c r="H1811" i="7"/>
  <c r="H1810" i="7"/>
  <c r="H1809" i="7"/>
  <c r="H1808" i="7"/>
  <c r="H1807" i="7"/>
  <c r="H1806" i="7"/>
  <c r="H1805" i="7"/>
  <c r="H1804" i="7"/>
  <c r="H1803" i="7"/>
  <c r="H1802" i="7"/>
  <c r="H1801" i="7"/>
  <c r="H1800" i="7"/>
  <c r="H1799" i="7"/>
  <c r="H1798" i="7"/>
  <c r="H1797" i="7"/>
  <c r="H1796" i="7"/>
  <c r="H1795" i="7"/>
  <c r="H1794" i="7"/>
  <c r="H1793" i="7"/>
  <c r="H1792" i="7"/>
  <c r="H1791" i="7"/>
  <c r="H1790" i="7"/>
  <c r="H1789" i="7"/>
  <c r="H1788" i="7"/>
  <c r="H1787" i="7"/>
  <c r="H1786" i="7"/>
  <c r="H1785" i="7"/>
  <c r="H1784" i="7"/>
  <c r="H1783" i="7"/>
  <c r="H1782" i="7"/>
  <c r="H1781" i="7"/>
  <c r="H1780" i="7"/>
  <c r="H1779" i="7"/>
  <c r="H1778" i="7"/>
  <c r="H1777" i="7"/>
  <c r="H1776" i="7"/>
  <c r="H1775" i="7"/>
  <c r="H1774" i="7"/>
  <c r="H1773" i="7"/>
  <c r="H1772" i="7"/>
  <c r="H1771" i="7"/>
  <c r="H1770" i="7"/>
  <c r="H1769" i="7"/>
  <c r="H1768" i="7"/>
  <c r="H1767" i="7"/>
  <c r="H1766" i="7"/>
  <c r="H1765" i="7"/>
  <c r="H1764" i="7"/>
  <c r="H1763" i="7"/>
  <c r="H1762" i="7"/>
  <c r="H1761" i="7"/>
  <c r="H1760" i="7"/>
  <c r="H1759" i="7"/>
  <c r="H1758" i="7"/>
  <c r="H1757" i="7"/>
  <c r="H1756" i="7"/>
  <c r="H1755" i="7"/>
  <c r="H1754" i="7"/>
  <c r="H1753" i="7"/>
  <c r="H1752" i="7"/>
  <c r="H1751" i="7"/>
  <c r="H1750" i="7"/>
  <c r="H1749" i="7"/>
  <c r="H1748" i="7"/>
  <c r="H1747" i="7"/>
  <c r="H1746" i="7"/>
  <c r="H1745" i="7"/>
  <c r="H1744" i="7"/>
  <c r="H1743" i="7"/>
  <c r="H1742" i="7"/>
  <c r="H1741" i="7"/>
  <c r="H1740" i="7"/>
  <c r="H1739" i="7"/>
  <c r="H1738" i="7"/>
  <c r="H1737" i="7"/>
  <c r="H1736" i="7"/>
  <c r="H1735" i="7"/>
  <c r="H1734" i="7"/>
  <c r="H1733" i="7"/>
  <c r="H1732" i="7"/>
  <c r="H1731" i="7"/>
  <c r="H1730" i="7"/>
  <c r="H1729" i="7"/>
  <c r="H1728" i="7"/>
  <c r="H1727" i="7"/>
  <c r="H1726" i="7"/>
  <c r="H1725" i="7"/>
  <c r="H1724" i="7"/>
  <c r="H1723" i="7"/>
  <c r="H1722" i="7"/>
  <c r="H1721" i="7"/>
  <c r="H1720" i="7"/>
  <c r="H1719" i="7"/>
  <c r="H1718" i="7"/>
  <c r="H1717" i="7"/>
  <c r="H1716" i="7"/>
  <c r="H1715" i="7"/>
  <c r="H1714" i="7"/>
  <c r="H1713" i="7"/>
  <c r="H1712" i="7"/>
  <c r="H1711" i="7"/>
  <c r="H1710" i="7"/>
  <c r="H1709" i="7"/>
  <c r="H1708" i="7"/>
  <c r="H1707" i="7"/>
  <c r="H1706" i="7"/>
  <c r="H1705" i="7"/>
  <c r="H1704" i="7"/>
  <c r="H1703" i="7"/>
  <c r="H1702" i="7"/>
  <c r="H1701" i="7"/>
  <c r="H1700" i="7"/>
  <c r="H1699" i="7"/>
  <c r="H1698" i="7"/>
  <c r="H1697" i="7"/>
  <c r="H1696" i="7"/>
  <c r="H1695" i="7"/>
  <c r="H1694" i="7"/>
  <c r="H1693" i="7"/>
  <c r="H1692" i="7"/>
  <c r="H1691" i="7"/>
  <c r="H1690" i="7"/>
  <c r="H1689" i="7"/>
  <c r="H1688" i="7"/>
  <c r="H1687" i="7"/>
  <c r="H1686" i="7"/>
  <c r="H1685" i="7"/>
  <c r="H1684" i="7"/>
  <c r="H1683" i="7"/>
  <c r="H1682" i="7"/>
  <c r="H1681" i="7"/>
  <c r="H1680" i="7"/>
  <c r="H1679" i="7"/>
  <c r="H1678" i="7"/>
  <c r="H1677" i="7"/>
  <c r="H1676" i="7"/>
  <c r="H1675" i="7"/>
  <c r="H1674" i="7"/>
  <c r="H1673" i="7"/>
  <c r="H1672" i="7"/>
  <c r="H1671" i="7"/>
  <c r="H1670" i="7"/>
  <c r="H1669" i="7"/>
  <c r="H1668" i="7"/>
  <c r="H1667" i="7"/>
  <c r="H1666" i="7"/>
  <c r="H1665" i="7"/>
  <c r="H1664" i="7"/>
  <c r="H1663" i="7"/>
  <c r="H1662" i="7"/>
  <c r="H1661" i="7"/>
  <c r="H1660" i="7"/>
  <c r="H1659" i="7"/>
  <c r="H1658" i="7"/>
  <c r="H1657" i="7"/>
  <c r="H1656" i="7"/>
  <c r="H1655" i="7"/>
  <c r="H1654" i="7"/>
  <c r="H1653" i="7"/>
  <c r="H1652" i="7"/>
  <c r="H1651" i="7"/>
  <c r="H1650" i="7"/>
  <c r="H1649" i="7"/>
  <c r="H1648" i="7"/>
  <c r="H1647" i="7"/>
  <c r="H1646" i="7"/>
  <c r="H1645" i="7"/>
  <c r="H1644" i="7"/>
  <c r="H1643" i="7"/>
  <c r="H1642" i="7"/>
  <c r="H1641" i="7"/>
  <c r="H1640" i="7"/>
  <c r="H1639" i="7"/>
  <c r="H1638" i="7"/>
  <c r="H1637" i="7"/>
  <c r="H1636" i="7"/>
  <c r="H1635" i="7"/>
  <c r="H1634" i="7"/>
  <c r="H1633" i="7"/>
  <c r="H1632" i="7"/>
  <c r="H1631" i="7"/>
  <c r="H1630" i="7"/>
  <c r="H1629" i="7"/>
  <c r="H1628" i="7"/>
  <c r="H1627" i="7"/>
  <c r="H1626" i="7"/>
  <c r="H1625" i="7"/>
  <c r="H1624" i="7"/>
  <c r="H1623" i="7"/>
  <c r="H1622" i="7"/>
  <c r="H1621" i="7"/>
  <c r="H1620" i="7"/>
  <c r="H1619" i="7"/>
  <c r="H1618" i="7"/>
  <c r="H1617" i="7"/>
  <c r="H1616" i="7"/>
  <c r="H1615" i="7"/>
  <c r="H1614" i="7"/>
  <c r="H1613" i="7"/>
  <c r="H1612" i="7"/>
  <c r="H1611" i="7"/>
  <c r="H1610" i="7"/>
  <c r="H1609" i="7"/>
  <c r="H1608" i="7"/>
  <c r="H1607" i="7"/>
  <c r="H1606" i="7"/>
  <c r="H1605" i="7"/>
  <c r="H1604" i="7"/>
  <c r="H1603" i="7"/>
  <c r="H1602" i="7"/>
  <c r="H1601" i="7"/>
  <c r="H1600" i="7"/>
  <c r="H1599" i="7"/>
  <c r="H1598" i="7"/>
  <c r="H1597" i="7"/>
  <c r="H1596" i="7"/>
  <c r="H1595" i="7"/>
  <c r="H1594" i="7"/>
  <c r="H1593" i="7"/>
  <c r="H1592" i="7"/>
  <c r="H1591" i="7"/>
  <c r="H1590" i="7"/>
  <c r="H1589" i="7"/>
  <c r="H1588" i="7"/>
  <c r="H1587" i="7"/>
  <c r="H1586" i="7"/>
  <c r="H1585" i="7"/>
  <c r="H1584" i="7"/>
  <c r="H1583" i="7"/>
  <c r="H1582" i="7"/>
  <c r="H1581" i="7"/>
  <c r="H1580" i="7"/>
  <c r="H1579" i="7"/>
  <c r="H1578" i="7"/>
  <c r="H1577" i="7"/>
  <c r="H1576" i="7"/>
  <c r="H1575" i="7"/>
  <c r="H1574" i="7"/>
  <c r="H1573" i="7"/>
  <c r="H1572" i="7"/>
  <c r="H1571" i="7"/>
  <c r="H1570" i="7"/>
  <c r="H1569" i="7"/>
  <c r="H1568" i="7"/>
  <c r="H1567" i="7"/>
  <c r="H1566" i="7"/>
  <c r="H1565" i="7"/>
  <c r="H1564" i="7"/>
  <c r="H1563" i="7"/>
  <c r="H1562" i="7"/>
  <c r="H1561" i="7"/>
  <c r="H1560" i="7"/>
  <c r="H1559" i="7"/>
  <c r="H1558" i="7"/>
  <c r="H1557" i="7"/>
  <c r="H1556" i="7"/>
  <c r="H1555" i="7"/>
  <c r="H1554" i="7"/>
  <c r="H1553" i="7"/>
  <c r="H1552" i="7"/>
  <c r="H1551" i="7"/>
  <c r="H1550" i="7"/>
  <c r="H1549" i="7"/>
  <c r="H1548" i="7"/>
  <c r="H1547" i="7"/>
  <c r="H1546" i="7"/>
  <c r="H1545" i="7"/>
  <c r="H1544" i="7"/>
  <c r="H1543" i="7"/>
  <c r="H1542" i="7"/>
  <c r="H1541" i="7"/>
  <c r="H1540" i="7"/>
  <c r="H1539" i="7"/>
  <c r="H1538" i="7"/>
  <c r="H1537" i="7"/>
  <c r="H1536" i="7"/>
  <c r="H1535" i="7"/>
  <c r="H1534" i="7"/>
  <c r="H1533" i="7"/>
  <c r="H1532" i="7"/>
  <c r="H1531" i="7"/>
  <c r="H1530" i="7"/>
  <c r="H1529" i="7"/>
  <c r="H1528" i="7"/>
  <c r="H1527" i="7"/>
  <c r="H1526" i="7"/>
  <c r="H1525" i="7"/>
  <c r="H1524" i="7"/>
  <c r="H1523" i="7"/>
  <c r="H1522" i="7"/>
  <c r="H1521" i="7"/>
  <c r="H1520" i="7"/>
  <c r="H1519" i="7"/>
  <c r="H1518" i="7"/>
  <c r="H1517" i="7"/>
  <c r="H1516" i="7"/>
  <c r="H1515" i="7"/>
  <c r="H1514" i="7"/>
  <c r="H1513" i="7"/>
  <c r="H1512" i="7"/>
  <c r="H1511" i="7"/>
  <c r="H1510" i="7"/>
  <c r="H1509" i="7"/>
  <c r="H1508" i="7"/>
  <c r="H1507" i="7"/>
  <c r="H1506" i="7"/>
  <c r="H1505" i="7"/>
  <c r="H1504" i="7"/>
  <c r="H1503" i="7"/>
  <c r="H1502" i="7"/>
  <c r="H1501" i="7"/>
  <c r="H1500" i="7"/>
  <c r="H1499" i="7"/>
  <c r="H1498" i="7"/>
  <c r="H1497" i="7"/>
  <c r="H1496" i="7"/>
  <c r="H1495" i="7"/>
  <c r="H1494" i="7"/>
  <c r="H1493" i="7"/>
  <c r="H1492" i="7"/>
  <c r="H1491" i="7"/>
  <c r="H1490" i="7"/>
  <c r="H1489" i="7"/>
  <c r="H1488" i="7"/>
  <c r="H1487" i="7"/>
  <c r="H1486" i="7"/>
  <c r="H1485" i="7"/>
  <c r="H1484" i="7"/>
  <c r="H1483" i="7"/>
  <c r="H1482" i="7"/>
  <c r="H1481" i="7"/>
  <c r="H1480" i="7"/>
  <c r="H1479" i="7"/>
  <c r="H1478" i="7"/>
  <c r="H1477" i="7"/>
  <c r="H1476" i="7"/>
  <c r="H1475" i="7"/>
  <c r="H1474" i="7"/>
  <c r="H1473" i="7"/>
  <c r="H1472" i="7"/>
  <c r="H1471" i="7"/>
  <c r="H1470" i="7"/>
  <c r="H1469" i="7"/>
  <c r="H1468" i="7"/>
  <c r="H1467" i="7"/>
  <c r="H1466" i="7"/>
  <c r="H1465" i="7"/>
  <c r="H1464" i="7"/>
  <c r="H1463" i="7"/>
  <c r="H1462" i="7"/>
  <c r="H1461" i="7"/>
  <c r="H1460" i="7"/>
  <c r="H1459" i="7"/>
  <c r="H1458" i="7"/>
  <c r="H1457" i="7"/>
  <c r="H1456" i="7"/>
  <c r="H1455" i="7"/>
  <c r="H1454" i="7"/>
  <c r="H1453" i="7"/>
  <c r="H1452" i="7"/>
  <c r="H1451" i="7"/>
  <c r="H1450" i="7"/>
  <c r="H1449" i="7"/>
  <c r="H1448" i="7"/>
  <c r="H1447" i="7"/>
  <c r="H1446" i="7"/>
  <c r="H1445" i="7"/>
  <c r="H1444" i="7"/>
  <c r="H1443" i="7"/>
  <c r="H1442" i="7"/>
  <c r="H1441" i="7"/>
  <c r="H1440" i="7"/>
  <c r="H1439" i="7"/>
  <c r="H1438" i="7"/>
  <c r="H1437" i="7"/>
  <c r="H1436" i="7"/>
  <c r="H1435" i="7"/>
  <c r="H1434" i="7"/>
  <c r="H1433" i="7"/>
  <c r="H1432" i="7"/>
  <c r="H1431" i="7"/>
  <c r="H1430" i="7"/>
  <c r="H1429" i="7"/>
  <c r="H1428" i="7"/>
  <c r="H1427" i="7"/>
  <c r="H1426" i="7"/>
  <c r="H1425" i="7"/>
  <c r="H1424" i="7"/>
  <c r="H1423" i="7"/>
  <c r="H1422" i="7"/>
  <c r="H1421" i="7"/>
  <c r="H1420" i="7"/>
  <c r="H1419" i="7"/>
  <c r="H1418" i="7"/>
  <c r="H1417" i="7"/>
  <c r="H1416" i="7"/>
  <c r="H1415" i="7"/>
  <c r="H1414" i="7"/>
  <c r="H1413" i="7"/>
  <c r="H1412" i="7"/>
  <c r="H1411" i="7"/>
  <c r="H1410" i="7"/>
  <c r="H1409" i="7"/>
  <c r="H1408" i="7"/>
  <c r="H1407" i="7"/>
  <c r="H1406" i="7"/>
  <c r="H1405" i="7"/>
  <c r="H1404" i="7"/>
  <c r="H1403" i="7"/>
  <c r="H1402" i="7"/>
  <c r="H1401" i="7"/>
  <c r="H1400" i="7"/>
  <c r="H1399" i="7"/>
  <c r="H1398" i="7"/>
  <c r="H1397" i="7"/>
  <c r="H1396" i="7"/>
  <c r="H1395" i="7"/>
  <c r="H1394" i="7"/>
  <c r="H1393" i="7"/>
  <c r="H1392" i="7"/>
  <c r="H1391" i="7"/>
  <c r="H1390" i="7"/>
  <c r="H1389" i="7"/>
  <c r="H1388" i="7"/>
  <c r="H1387" i="7"/>
  <c r="H1386" i="7"/>
  <c r="H1385" i="7"/>
  <c r="H1384" i="7"/>
  <c r="H1383" i="7"/>
  <c r="H1382" i="7"/>
  <c r="H1381" i="7"/>
  <c r="H1380" i="7"/>
  <c r="H1379" i="7"/>
  <c r="H1378" i="7"/>
  <c r="H1377" i="7"/>
  <c r="H1376" i="7"/>
  <c r="H1375" i="7"/>
  <c r="H1374" i="7"/>
  <c r="H1373" i="7"/>
  <c r="H1372" i="7"/>
  <c r="H1371" i="7"/>
  <c r="H1370" i="7"/>
  <c r="H1369" i="7"/>
  <c r="H1368" i="7"/>
  <c r="H1367" i="7"/>
  <c r="H1366" i="7"/>
  <c r="H1365" i="7"/>
  <c r="H1364" i="7"/>
  <c r="H1363" i="7"/>
  <c r="H1362" i="7"/>
  <c r="H1361" i="7"/>
  <c r="H1360" i="7"/>
  <c r="H1359" i="7"/>
  <c r="H1358" i="7"/>
  <c r="H1357" i="7"/>
  <c r="H1356" i="7"/>
  <c r="H1355" i="7"/>
  <c r="H1354" i="7"/>
  <c r="H1353" i="7"/>
  <c r="H1352" i="7"/>
  <c r="H1351" i="7"/>
  <c r="H1350" i="7"/>
  <c r="H1349" i="7"/>
  <c r="H1348" i="7"/>
  <c r="H1347" i="7"/>
  <c r="H1346" i="7"/>
  <c r="H1345" i="7"/>
  <c r="H1344" i="7"/>
  <c r="H1343" i="7"/>
  <c r="H1342" i="7"/>
  <c r="H1341" i="7"/>
  <c r="H1340" i="7"/>
  <c r="H1339" i="7"/>
  <c r="H1338" i="7"/>
  <c r="H1337" i="7"/>
  <c r="H1336" i="7"/>
  <c r="H1335" i="7"/>
  <c r="H1334" i="7"/>
  <c r="H1333" i="7"/>
  <c r="H1332" i="7"/>
  <c r="H1331" i="7"/>
  <c r="H1330" i="7"/>
  <c r="H1329" i="7"/>
  <c r="H1328" i="7"/>
  <c r="H1327" i="7"/>
  <c r="H1326" i="7"/>
  <c r="H1325" i="7"/>
  <c r="H1324" i="7"/>
  <c r="H1323" i="7"/>
  <c r="H1322" i="7"/>
  <c r="H1321" i="7"/>
  <c r="H1320" i="7"/>
  <c r="H1319" i="7"/>
  <c r="H1318" i="7"/>
  <c r="H1317" i="7"/>
  <c r="H1316" i="7"/>
  <c r="H1315" i="7"/>
  <c r="H1314" i="7"/>
  <c r="H1313" i="7"/>
  <c r="H1312" i="7"/>
  <c r="H1311" i="7"/>
  <c r="H1310" i="7"/>
  <c r="H1309" i="7"/>
  <c r="H1308" i="7"/>
  <c r="H1307" i="7"/>
  <c r="H1306" i="7"/>
  <c r="H1305" i="7"/>
  <c r="H1304" i="7"/>
  <c r="H1303" i="7"/>
  <c r="H1302" i="7"/>
  <c r="H1301" i="7"/>
  <c r="H1300" i="7"/>
  <c r="H1299" i="7"/>
  <c r="H1298" i="7"/>
  <c r="H1297" i="7"/>
  <c r="H1296" i="7"/>
  <c r="H1295" i="7"/>
  <c r="H1294" i="7"/>
  <c r="H1293" i="7"/>
  <c r="H1292" i="7"/>
  <c r="H1291" i="7"/>
  <c r="H1290" i="7"/>
  <c r="H1289" i="7"/>
  <c r="H1288" i="7"/>
  <c r="H1287" i="7"/>
  <c r="H1286" i="7"/>
  <c r="H1285" i="7"/>
  <c r="H1284" i="7"/>
  <c r="H1283" i="7"/>
  <c r="H1282" i="7"/>
  <c r="H1281" i="7"/>
  <c r="H1280" i="7"/>
  <c r="H1279" i="7"/>
  <c r="H1278" i="7"/>
  <c r="H1277" i="7"/>
  <c r="H1276" i="7"/>
  <c r="H1275" i="7"/>
  <c r="H1274" i="7"/>
  <c r="H1273" i="7"/>
  <c r="H1272" i="7"/>
  <c r="H1271" i="7"/>
  <c r="H1270" i="7"/>
  <c r="H1269" i="7"/>
  <c r="H1268" i="7"/>
  <c r="H1267" i="7"/>
  <c r="H1266" i="7"/>
  <c r="H1265" i="7"/>
  <c r="H1264" i="7"/>
  <c r="H1263" i="7"/>
  <c r="H1262" i="7"/>
  <c r="H1261" i="7"/>
  <c r="H1260" i="7"/>
  <c r="H1259" i="7"/>
  <c r="H1258" i="7"/>
  <c r="H1257" i="7"/>
  <c r="H1256" i="7"/>
  <c r="H1255" i="7"/>
  <c r="H1254" i="7"/>
  <c r="H1253" i="7"/>
  <c r="H1252" i="7"/>
  <c r="H1251" i="7"/>
  <c r="H1250" i="7"/>
  <c r="H1249" i="7"/>
  <c r="H1248" i="7"/>
  <c r="H1247" i="7"/>
  <c r="H1246" i="7"/>
  <c r="H1245" i="7"/>
  <c r="H1244" i="7"/>
  <c r="H1243" i="7"/>
  <c r="H1242" i="7"/>
  <c r="H1241" i="7"/>
  <c r="H1240" i="7"/>
  <c r="H1239" i="7"/>
  <c r="H1238" i="7"/>
  <c r="H1237" i="7"/>
  <c r="H1236" i="7"/>
  <c r="H1235" i="7"/>
  <c r="H1234" i="7"/>
  <c r="H1233" i="7"/>
  <c r="H1232" i="7"/>
  <c r="H1231" i="7"/>
  <c r="H1230" i="7"/>
  <c r="H1229" i="7"/>
  <c r="H1228" i="7"/>
  <c r="H1227" i="7"/>
  <c r="H1226" i="7"/>
  <c r="H1225" i="7"/>
  <c r="H1224" i="7"/>
  <c r="H1223" i="7"/>
  <c r="H1222" i="7"/>
  <c r="H1221" i="7"/>
  <c r="H1220" i="7"/>
  <c r="H1219" i="7"/>
  <c r="H1218" i="7"/>
  <c r="H1217" i="7"/>
  <c r="H1216" i="7"/>
  <c r="H1215" i="7"/>
  <c r="H1214" i="7"/>
  <c r="H1213" i="7"/>
  <c r="H1212" i="7"/>
  <c r="H1211" i="7"/>
  <c r="H1210" i="7"/>
  <c r="H1209" i="7"/>
  <c r="H1208" i="7"/>
  <c r="H1207" i="7"/>
  <c r="H1206" i="7"/>
  <c r="H1205" i="7"/>
  <c r="H1204" i="7"/>
  <c r="H1203" i="7"/>
  <c r="H1202" i="7"/>
  <c r="H1201" i="7"/>
  <c r="H1200" i="7"/>
  <c r="H1199" i="7"/>
  <c r="H1198" i="7"/>
  <c r="H1197" i="7"/>
  <c r="H1196" i="7"/>
  <c r="H1195" i="7"/>
  <c r="H1194" i="7"/>
  <c r="H1193" i="7"/>
  <c r="H1192" i="7"/>
  <c r="H1191" i="7"/>
  <c r="H1190" i="7"/>
  <c r="H1189" i="7"/>
  <c r="H1188" i="7"/>
  <c r="H1187" i="7"/>
  <c r="H1186" i="7"/>
  <c r="H1185" i="7"/>
  <c r="H1184" i="7"/>
  <c r="H1183" i="7"/>
  <c r="H1182" i="7"/>
  <c r="H1181" i="7"/>
  <c r="H1180" i="7"/>
  <c r="H1179" i="7"/>
  <c r="H1178" i="7"/>
  <c r="H1177" i="7"/>
  <c r="H1176" i="7"/>
  <c r="H1175" i="7"/>
  <c r="H1174" i="7"/>
  <c r="H1173" i="7"/>
  <c r="H1172" i="7"/>
  <c r="H1171" i="7"/>
  <c r="H1170" i="7"/>
  <c r="H1169" i="7"/>
  <c r="H1168" i="7"/>
  <c r="H1167" i="7"/>
  <c r="H1166" i="7"/>
  <c r="H1165" i="7"/>
  <c r="H1164" i="7"/>
  <c r="H1163" i="7"/>
  <c r="H1162" i="7"/>
  <c r="H1161" i="7"/>
  <c r="H1160" i="7"/>
  <c r="H1159" i="7"/>
  <c r="H1158" i="7"/>
  <c r="H1157" i="7"/>
  <c r="H1156" i="7"/>
  <c r="H1155" i="7"/>
  <c r="H1154" i="7"/>
  <c r="H1153" i="7"/>
  <c r="H1152" i="7"/>
  <c r="H1151" i="7"/>
  <c r="H1150" i="7"/>
  <c r="H1149" i="7"/>
  <c r="H1148" i="7"/>
  <c r="H1147" i="7"/>
  <c r="H1146" i="7"/>
  <c r="H1145" i="7"/>
  <c r="H1144" i="7"/>
  <c r="H1143" i="7"/>
  <c r="H1142" i="7"/>
  <c r="H1141" i="7"/>
  <c r="H1140" i="7"/>
  <c r="H1139" i="7"/>
  <c r="H1138" i="7"/>
  <c r="H1137" i="7"/>
  <c r="H1136" i="7"/>
  <c r="H1135" i="7"/>
  <c r="H1134" i="7"/>
  <c r="H1133" i="7"/>
  <c r="H1132" i="7"/>
  <c r="H1131" i="7"/>
  <c r="H1130" i="7"/>
  <c r="H1129" i="7"/>
  <c r="H1128" i="7"/>
  <c r="H1127" i="7"/>
  <c r="H1126" i="7"/>
  <c r="H1125" i="7"/>
  <c r="H1124" i="7"/>
  <c r="H1123" i="7"/>
  <c r="H1122" i="7"/>
  <c r="H1121" i="7"/>
  <c r="H1120" i="7"/>
  <c r="H1119" i="7"/>
  <c r="H1118" i="7"/>
  <c r="H1117" i="7"/>
  <c r="H1116" i="7"/>
  <c r="H1115" i="7"/>
  <c r="H1114" i="7"/>
  <c r="H1113" i="7"/>
  <c r="H1112" i="7"/>
  <c r="H1111" i="7"/>
  <c r="H1110" i="7"/>
  <c r="H1109" i="7"/>
  <c r="H1108" i="7"/>
  <c r="H1107" i="7"/>
  <c r="H1106" i="7"/>
  <c r="H1105" i="7"/>
  <c r="H1104" i="7"/>
  <c r="H1103" i="7"/>
  <c r="H1102" i="7"/>
  <c r="H1101" i="7"/>
  <c r="H1100" i="7"/>
  <c r="H1099" i="7"/>
  <c r="H1098" i="7"/>
  <c r="H1097" i="7"/>
  <c r="H1096" i="7"/>
  <c r="H1095" i="7"/>
  <c r="H1094" i="7"/>
  <c r="H1093" i="7"/>
  <c r="H1092" i="7"/>
  <c r="H1091" i="7"/>
  <c r="H1090" i="7"/>
  <c r="H1089" i="7"/>
  <c r="H1088" i="7"/>
  <c r="H1087" i="7"/>
  <c r="H1086" i="7"/>
  <c r="H1085" i="7"/>
  <c r="H1084" i="7"/>
  <c r="H1083" i="7"/>
  <c r="H1082" i="7"/>
  <c r="H1081" i="7"/>
  <c r="H1080" i="7"/>
  <c r="H1079" i="7"/>
  <c r="H1078" i="7"/>
  <c r="H1077" i="7"/>
  <c r="H1076" i="7"/>
  <c r="H1075" i="7"/>
  <c r="H1074" i="7"/>
  <c r="H1073" i="7"/>
  <c r="H1072" i="7"/>
  <c r="H1071" i="7"/>
  <c r="H1070" i="7"/>
  <c r="H1069" i="7"/>
  <c r="H1068" i="7"/>
  <c r="H1067" i="7"/>
  <c r="H1066" i="7"/>
  <c r="H1065" i="7"/>
  <c r="H1064" i="7"/>
  <c r="H1063" i="7"/>
  <c r="H1062" i="7"/>
  <c r="H1061" i="7"/>
  <c r="H1060" i="7"/>
  <c r="H1059" i="7"/>
  <c r="H1058" i="7"/>
  <c r="H1057" i="7"/>
  <c r="H1056" i="7"/>
  <c r="H1055" i="7"/>
  <c r="H1054" i="7"/>
  <c r="H1053" i="7"/>
  <c r="H1052" i="7"/>
  <c r="H1051" i="7"/>
  <c r="H1050" i="7"/>
  <c r="H1049" i="7"/>
  <c r="H1048" i="7"/>
  <c r="H1047" i="7"/>
  <c r="H1046" i="7"/>
  <c r="H1045" i="7"/>
  <c r="H1044" i="7"/>
  <c r="H1043" i="7"/>
  <c r="H1042" i="7"/>
  <c r="H1041" i="7"/>
  <c r="H1040" i="7"/>
  <c r="H1039" i="7"/>
  <c r="H1038" i="7"/>
  <c r="H1037" i="7"/>
  <c r="H1036" i="7"/>
  <c r="H1035" i="7"/>
  <c r="H1034" i="7"/>
  <c r="H1033" i="7"/>
  <c r="H1032" i="7"/>
  <c r="H1031" i="7"/>
  <c r="H1030" i="7"/>
  <c r="H1029" i="7"/>
  <c r="H1028" i="7"/>
  <c r="H1027" i="7"/>
  <c r="H1026" i="7"/>
  <c r="H1025" i="7"/>
  <c r="H1024" i="7"/>
  <c r="H1023" i="7"/>
  <c r="H1022" i="7"/>
  <c r="H1021" i="7"/>
  <c r="H1020" i="7"/>
  <c r="H1019" i="7"/>
  <c r="H1018" i="7"/>
  <c r="H1017" i="7"/>
  <c r="H1016" i="7"/>
  <c r="H1015" i="7"/>
  <c r="H1014" i="7"/>
  <c r="H1013" i="7"/>
  <c r="H1012" i="7"/>
  <c r="H1011" i="7"/>
  <c r="H1010" i="7"/>
  <c r="H1009" i="7"/>
  <c r="H1008" i="7"/>
  <c r="H1007" i="7"/>
  <c r="H1006" i="7"/>
  <c r="H1005" i="7"/>
  <c r="H1004" i="7"/>
  <c r="H1003" i="7"/>
  <c r="H1002" i="7"/>
  <c r="H1001" i="7"/>
  <c r="H1000" i="7"/>
  <c r="H999" i="7"/>
  <c r="H998" i="7"/>
  <c r="H997" i="7"/>
  <c r="H996" i="7"/>
  <c r="H995" i="7"/>
  <c r="H994" i="7"/>
  <c r="H993" i="7"/>
  <c r="H992" i="7"/>
  <c r="H991" i="7"/>
  <c r="H990" i="7"/>
  <c r="H989" i="7"/>
  <c r="H988" i="7"/>
  <c r="H987" i="7"/>
  <c r="H986" i="7"/>
  <c r="H985" i="7"/>
  <c r="H984" i="7"/>
  <c r="H983" i="7"/>
  <c r="H982" i="7"/>
  <c r="H981" i="7"/>
  <c r="H980" i="7"/>
  <c r="H979" i="7"/>
  <c r="H978" i="7"/>
  <c r="H977" i="7"/>
  <c r="H976" i="7"/>
  <c r="H975" i="7"/>
  <c r="H974" i="7"/>
  <c r="H973" i="7"/>
  <c r="H972" i="7"/>
  <c r="H971" i="7"/>
  <c r="H970" i="7"/>
  <c r="H969" i="7"/>
  <c r="H968" i="7"/>
  <c r="H967" i="7"/>
  <c r="H966" i="7"/>
  <c r="H965" i="7"/>
  <c r="H964" i="7"/>
  <c r="H963" i="7"/>
  <c r="H962" i="7"/>
  <c r="H961" i="7"/>
  <c r="H960" i="7"/>
  <c r="H959" i="7"/>
  <c r="H958" i="7"/>
  <c r="H957" i="7"/>
  <c r="H956" i="7"/>
  <c r="H955" i="7"/>
  <c r="H954" i="7"/>
  <c r="H953" i="7"/>
  <c r="H952" i="7"/>
  <c r="H951" i="7"/>
  <c r="H950" i="7"/>
  <c r="H949" i="7"/>
  <c r="H948" i="7"/>
  <c r="H947" i="7"/>
  <c r="H946" i="7"/>
  <c r="H945" i="7"/>
  <c r="H944" i="7"/>
  <c r="H943" i="7"/>
  <c r="H942" i="7"/>
  <c r="H941" i="7"/>
  <c r="H940" i="7"/>
  <c r="H939" i="7"/>
  <c r="H938" i="7"/>
  <c r="H937" i="7"/>
  <c r="H936" i="7"/>
  <c r="H935" i="7"/>
  <c r="H934" i="7"/>
  <c r="H933" i="7"/>
  <c r="H932" i="7"/>
  <c r="H931" i="7"/>
  <c r="H930" i="7"/>
  <c r="H929" i="7"/>
  <c r="H928" i="7"/>
  <c r="H927" i="7"/>
  <c r="H926" i="7"/>
  <c r="H925" i="7"/>
  <c r="H924" i="7"/>
  <c r="H923" i="7"/>
  <c r="H922" i="7"/>
  <c r="H921" i="7"/>
  <c r="H920" i="7"/>
  <c r="H919" i="7"/>
  <c r="H918" i="7"/>
  <c r="H917" i="7"/>
  <c r="H916" i="7"/>
  <c r="H915" i="7"/>
  <c r="H914" i="7"/>
  <c r="H913" i="7"/>
  <c r="H912" i="7"/>
  <c r="H911" i="7"/>
  <c r="H910" i="7"/>
  <c r="H909" i="7"/>
  <c r="H908" i="7"/>
  <c r="H907" i="7"/>
  <c r="H906" i="7"/>
  <c r="H905" i="7"/>
  <c r="H904" i="7"/>
  <c r="H903" i="7"/>
  <c r="H902" i="7"/>
  <c r="H901" i="7"/>
  <c r="H900" i="7"/>
  <c r="H899" i="7"/>
  <c r="H898" i="7"/>
  <c r="H897" i="7"/>
  <c r="H896" i="7"/>
  <c r="H895" i="7"/>
  <c r="H894" i="7"/>
  <c r="H893" i="7"/>
  <c r="H892" i="7"/>
  <c r="H891" i="7"/>
  <c r="H890" i="7"/>
  <c r="H889" i="7"/>
  <c r="H888" i="7"/>
  <c r="H887" i="7"/>
  <c r="H886" i="7"/>
  <c r="H885" i="7"/>
  <c r="H884" i="7"/>
  <c r="H883" i="7"/>
  <c r="H882" i="7"/>
  <c r="H881" i="7"/>
  <c r="H880" i="7"/>
  <c r="H879" i="7"/>
  <c r="H878" i="7"/>
  <c r="H877" i="7"/>
  <c r="H876" i="7"/>
  <c r="H875" i="7"/>
  <c r="H874" i="7"/>
  <c r="H873" i="7"/>
  <c r="H872" i="7"/>
  <c r="H871" i="7"/>
  <c r="H870" i="7"/>
  <c r="H869" i="7"/>
  <c r="H868" i="7"/>
  <c r="H867" i="7"/>
  <c r="H866" i="7"/>
  <c r="H865" i="7"/>
  <c r="H864" i="7"/>
  <c r="H863" i="7"/>
  <c r="H862" i="7"/>
  <c r="H861" i="7"/>
  <c r="H860" i="7"/>
  <c r="H859" i="7"/>
  <c r="H858" i="7"/>
  <c r="H857" i="7"/>
  <c r="H856" i="7"/>
  <c r="H855" i="7"/>
  <c r="H854" i="7"/>
  <c r="H853" i="7"/>
  <c r="H852" i="7"/>
  <c r="H851" i="7"/>
  <c r="H850" i="7"/>
  <c r="H849" i="7"/>
  <c r="H848" i="7"/>
  <c r="H847" i="7"/>
  <c r="H846" i="7"/>
  <c r="H845" i="7"/>
  <c r="H844" i="7"/>
  <c r="H843" i="7"/>
  <c r="H842" i="7"/>
  <c r="H841" i="7"/>
  <c r="H840" i="7"/>
  <c r="H839" i="7"/>
  <c r="H838" i="7"/>
  <c r="H837" i="7"/>
  <c r="H836" i="7"/>
  <c r="H835" i="7"/>
  <c r="H834" i="7"/>
  <c r="H833" i="7"/>
  <c r="H832" i="7"/>
  <c r="H831" i="7"/>
  <c r="H830" i="7"/>
  <c r="H829" i="7"/>
  <c r="H828" i="7"/>
  <c r="H827" i="7"/>
  <c r="H826" i="7"/>
  <c r="H825" i="7"/>
  <c r="H824" i="7"/>
  <c r="H823" i="7"/>
  <c r="H822" i="7"/>
  <c r="H821" i="7"/>
  <c r="H820" i="7"/>
  <c r="H819" i="7"/>
  <c r="H818" i="7"/>
  <c r="H817" i="7"/>
  <c r="H816" i="7"/>
  <c r="H815" i="7"/>
  <c r="H814" i="7"/>
  <c r="H813" i="7"/>
  <c r="H812" i="7"/>
  <c r="H811" i="7"/>
  <c r="H810" i="7"/>
  <c r="H809" i="7"/>
  <c r="H808" i="7"/>
  <c r="H807" i="7"/>
  <c r="H806" i="7"/>
  <c r="H805" i="7"/>
  <c r="H804" i="7"/>
  <c r="H803" i="7"/>
  <c r="H802" i="7"/>
  <c r="H801" i="7"/>
  <c r="H800" i="7"/>
  <c r="H799" i="7"/>
  <c r="H798" i="7"/>
  <c r="H797" i="7"/>
  <c r="H796" i="7"/>
  <c r="H795" i="7"/>
  <c r="H794" i="7"/>
  <c r="H793" i="7"/>
  <c r="H792" i="7"/>
  <c r="H791" i="7"/>
  <c r="H790" i="7"/>
  <c r="H789" i="7"/>
  <c r="H788" i="7"/>
  <c r="H787" i="7"/>
  <c r="H786" i="7"/>
  <c r="H785" i="7"/>
  <c r="H784" i="7"/>
  <c r="H783" i="7"/>
  <c r="H782" i="7"/>
  <c r="H781" i="7"/>
  <c r="H780" i="7"/>
  <c r="H779" i="7"/>
  <c r="H778" i="7"/>
  <c r="H777" i="7"/>
  <c r="H776" i="7"/>
  <c r="H775" i="7"/>
  <c r="H774" i="7"/>
  <c r="H773" i="7"/>
  <c r="H772" i="7"/>
  <c r="H771" i="7"/>
  <c r="H770" i="7"/>
  <c r="H769" i="7"/>
  <c r="H768" i="7"/>
  <c r="H767" i="7"/>
  <c r="H766" i="7"/>
  <c r="H765" i="7"/>
  <c r="H764" i="7"/>
  <c r="H763" i="7"/>
  <c r="H762" i="7"/>
  <c r="H761" i="7"/>
  <c r="H760" i="7"/>
  <c r="H759" i="7"/>
  <c r="H758" i="7"/>
  <c r="H757" i="7"/>
  <c r="H756" i="7"/>
  <c r="H755" i="7"/>
  <c r="H754" i="7"/>
  <c r="H753" i="7"/>
  <c r="H752" i="7"/>
  <c r="H751" i="7"/>
  <c r="H750" i="7"/>
  <c r="H749" i="7"/>
  <c r="H748" i="7"/>
  <c r="H747" i="7"/>
  <c r="H746" i="7"/>
  <c r="H745" i="7"/>
  <c r="H744" i="7"/>
  <c r="H743" i="7"/>
  <c r="H742" i="7"/>
  <c r="H741" i="7"/>
  <c r="H740" i="7"/>
  <c r="H739" i="7"/>
  <c r="H738" i="7"/>
  <c r="H737" i="7"/>
  <c r="H736" i="7"/>
  <c r="H735" i="7"/>
  <c r="H734" i="7"/>
  <c r="H733" i="7"/>
  <c r="H732" i="7"/>
  <c r="H731" i="7"/>
  <c r="H730" i="7"/>
  <c r="H729" i="7"/>
  <c r="H728" i="7"/>
  <c r="H727" i="7"/>
  <c r="H726" i="7"/>
  <c r="H725" i="7"/>
  <c r="H724" i="7"/>
  <c r="H723" i="7"/>
  <c r="H722" i="7"/>
  <c r="H721" i="7"/>
  <c r="H720" i="7"/>
  <c r="H719" i="7"/>
  <c r="H718" i="7"/>
  <c r="H717" i="7"/>
  <c r="H716" i="7"/>
  <c r="H715" i="7"/>
  <c r="H714" i="7"/>
  <c r="H713" i="7"/>
  <c r="H712" i="7"/>
  <c r="H711" i="7"/>
  <c r="H710" i="7"/>
  <c r="H709" i="7"/>
  <c r="H708" i="7"/>
  <c r="H707" i="7"/>
  <c r="H706" i="7"/>
  <c r="H705" i="7"/>
  <c r="H704" i="7"/>
  <c r="H703" i="7"/>
  <c r="H702" i="7"/>
  <c r="H701" i="7"/>
  <c r="H700" i="7"/>
  <c r="H699" i="7"/>
  <c r="H698" i="7"/>
  <c r="H697" i="7"/>
  <c r="H696" i="7"/>
  <c r="H695" i="7"/>
  <c r="H694" i="7"/>
  <c r="H693" i="7"/>
  <c r="H692" i="7"/>
  <c r="H691" i="7"/>
  <c r="H690" i="7"/>
  <c r="H689" i="7"/>
  <c r="H688" i="7"/>
  <c r="H687" i="7"/>
  <c r="H686" i="7"/>
  <c r="H685" i="7"/>
  <c r="H684" i="7"/>
  <c r="H683" i="7"/>
  <c r="H682" i="7"/>
  <c r="H681" i="7"/>
  <c r="H680" i="7"/>
  <c r="H679" i="7"/>
  <c r="H678" i="7"/>
  <c r="H677" i="7"/>
  <c r="H676" i="7"/>
  <c r="H675" i="7"/>
  <c r="H674" i="7"/>
  <c r="H673" i="7"/>
  <c r="H672" i="7"/>
  <c r="H671" i="7"/>
  <c r="H670" i="7"/>
  <c r="H669" i="7"/>
  <c r="H668" i="7"/>
  <c r="H667" i="7"/>
  <c r="H666" i="7"/>
  <c r="H665" i="7"/>
  <c r="H664" i="7"/>
  <c r="H663" i="7"/>
  <c r="H662" i="7"/>
  <c r="H661" i="7"/>
  <c r="H660" i="7"/>
  <c r="H659" i="7"/>
  <c r="H658" i="7"/>
  <c r="H657" i="7"/>
  <c r="H656" i="7"/>
  <c r="H655" i="7"/>
  <c r="H654" i="7"/>
  <c r="H653" i="7"/>
  <c r="H652" i="7"/>
  <c r="H651" i="7"/>
  <c r="H650" i="7"/>
  <c r="H649" i="7"/>
  <c r="H648" i="7"/>
  <c r="H647" i="7"/>
  <c r="H646" i="7"/>
  <c r="H645" i="7"/>
  <c r="H644" i="7"/>
  <c r="H643" i="7"/>
  <c r="H642" i="7"/>
  <c r="H641" i="7"/>
  <c r="H640" i="7"/>
  <c r="H639" i="7"/>
  <c r="H638" i="7"/>
  <c r="H637" i="7"/>
  <c r="H636" i="7"/>
  <c r="H635" i="7"/>
  <c r="H634" i="7"/>
  <c r="H633" i="7"/>
  <c r="H632" i="7"/>
  <c r="H631" i="7"/>
  <c r="H630" i="7"/>
  <c r="H629" i="7"/>
  <c r="H628" i="7"/>
  <c r="H627" i="7"/>
  <c r="H626" i="7"/>
  <c r="H625" i="7"/>
  <c r="H624" i="7"/>
  <c r="H623" i="7"/>
  <c r="H622" i="7"/>
  <c r="H621" i="7"/>
  <c r="H620" i="7"/>
  <c r="H619" i="7"/>
  <c r="H618" i="7"/>
  <c r="H617" i="7"/>
  <c r="H616" i="7"/>
  <c r="H615" i="7"/>
  <c r="H614" i="7"/>
  <c r="H613" i="7"/>
  <c r="H612" i="7"/>
  <c r="H611" i="7"/>
  <c r="H610" i="7"/>
  <c r="H609" i="7"/>
  <c r="H608" i="7"/>
  <c r="H607" i="7"/>
  <c r="H606" i="7"/>
  <c r="H605" i="7"/>
  <c r="H604" i="7"/>
  <c r="H603" i="7"/>
  <c r="H602" i="7"/>
  <c r="H601" i="7"/>
  <c r="H600" i="7"/>
  <c r="H599" i="7"/>
  <c r="H598" i="7"/>
  <c r="H597" i="7"/>
  <c r="H596" i="7"/>
  <c r="H595" i="7"/>
  <c r="H594" i="7"/>
  <c r="H593" i="7"/>
  <c r="H592" i="7"/>
  <c r="H591" i="7"/>
  <c r="H590" i="7"/>
  <c r="H589" i="7"/>
  <c r="H588" i="7"/>
  <c r="H587" i="7"/>
  <c r="H586" i="7"/>
  <c r="H585" i="7"/>
  <c r="H584" i="7"/>
  <c r="H583" i="7"/>
  <c r="H582" i="7"/>
  <c r="H581" i="7"/>
  <c r="H580" i="7"/>
  <c r="H579" i="7"/>
  <c r="H578" i="7"/>
  <c r="H577" i="7"/>
  <c r="H576" i="7"/>
  <c r="H575" i="7"/>
  <c r="H574" i="7"/>
  <c r="H573" i="7"/>
  <c r="H572" i="7"/>
  <c r="H571" i="7"/>
  <c r="H570" i="7"/>
  <c r="H569" i="7"/>
  <c r="H568" i="7"/>
  <c r="H567" i="7"/>
  <c r="H566" i="7"/>
  <c r="H565" i="7"/>
  <c r="H564" i="7"/>
  <c r="H563" i="7"/>
  <c r="H562" i="7"/>
  <c r="H561" i="7"/>
  <c r="H560" i="7"/>
  <c r="H559" i="7"/>
  <c r="H558" i="7"/>
  <c r="H557" i="7"/>
  <c r="H556" i="7"/>
  <c r="H555" i="7"/>
  <c r="H554" i="7"/>
  <c r="H553" i="7"/>
  <c r="H552" i="7"/>
  <c r="H551" i="7"/>
  <c r="H550" i="7"/>
  <c r="H549" i="7"/>
  <c r="H548" i="7"/>
  <c r="H547" i="7"/>
  <c r="H546" i="7"/>
  <c r="H545" i="7"/>
  <c r="H544" i="7"/>
  <c r="H543" i="7"/>
  <c r="H542" i="7"/>
  <c r="H541" i="7"/>
  <c r="H540" i="7"/>
  <c r="H539" i="7"/>
  <c r="H538" i="7"/>
  <c r="H537" i="7"/>
  <c r="H536" i="7"/>
  <c r="H535" i="7"/>
  <c r="H534" i="7"/>
  <c r="H533" i="7"/>
  <c r="H532" i="7"/>
  <c r="H531" i="7"/>
  <c r="H530" i="7"/>
  <c r="H529" i="7"/>
  <c r="H528" i="7"/>
  <c r="H527" i="7"/>
  <c r="H526" i="7"/>
  <c r="H525" i="7"/>
  <c r="H524" i="7"/>
  <c r="H523" i="7"/>
  <c r="H522" i="7"/>
  <c r="H521" i="7"/>
  <c r="H520" i="7"/>
  <c r="H519" i="7"/>
  <c r="H518" i="7"/>
  <c r="H517" i="7"/>
  <c r="H516" i="7"/>
  <c r="H515" i="7"/>
  <c r="H514" i="7"/>
  <c r="H513" i="7"/>
  <c r="H512" i="7"/>
  <c r="H511" i="7"/>
  <c r="H510" i="7"/>
  <c r="H509" i="7"/>
  <c r="H508" i="7"/>
  <c r="H507" i="7"/>
  <c r="H506" i="7"/>
  <c r="H505" i="7"/>
  <c r="H504" i="7"/>
  <c r="H503" i="7"/>
  <c r="H502" i="7"/>
  <c r="H501" i="7"/>
  <c r="H500" i="7"/>
  <c r="H499" i="7"/>
  <c r="H498" i="7"/>
  <c r="H497" i="7"/>
  <c r="H496" i="7"/>
  <c r="H495" i="7"/>
  <c r="H494" i="7"/>
  <c r="H493" i="7"/>
  <c r="H492" i="7"/>
  <c r="H491" i="7"/>
  <c r="H490" i="7"/>
  <c r="H489" i="7"/>
  <c r="H488" i="7"/>
  <c r="H487" i="7"/>
  <c r="H486" i="7"/>
  <c r="H485" i="7"/>
  <c r="H484" i="7"/>
  <c r="H483" i="7"/>
  <c r="H482" i="7"/>
  <c r="H481" i="7"/>
  <c r="H480" i="7"/>
  <c r="H479" i="7"/>
  <c r="H478" i="7"/>
  <c r="H477" i="7"/>
  <c r="H476" i="7"/>
  <c r="H475" i="7"/>
  <c r="H474" i="7"/>
  <c r="H473" i="7"/>
  <c r="H472" i="7"/>
  <c r="H471" i="7"/>
  <c r="H470" i="7"/>
  <c r="H469" i="7"/>
  <c r="H468" i="7"/>
  <c r="H467" i="7"/>
  <c r="H466" i="7"/>
  <c r="H465" i="7"/>
  <c r="H464" i="7"/>
  <c r="H463" i="7"/>
  <c r="H462" i="7"/>
  <c r="H461" i="7"/>
  <c r="H460" i="7"/>
  <c r="H459" i="7"/>
  <c r="H458" i="7"/>
  <c r="H457" i="7"/>
  <c r="H456" i="7"/>
  <c r="H455" i="7"/>
  <c r="H454" i="7"/>
  <c r="H453" i="7"/>
  <c r="H452" i="7"/>
  <c r="H451" i="7"/>
  <c r="H450" i="7"/>
  <c r="H449" i="7"/>
  <c r="H448" i="7"/>
  <c r="H447" i="7"/>
  <c r="H446" i="7"/>
  <c r="H445" i="7"/>
  <c r="H444" i="7"/>
  <c r="H443" i="7"/>
  <c r="H442" i="7"/>
  <c r="H441" i="7"/>
  <c r="H440" i="7"/>
  <c r="H439" i="7"/>
  <c r="H438" i="7"/>
  <c r="H437" i="7"/>
  <c r="H436" i="7"/>
  <c r="H435" i="7"/>
  <c r="H434" i="7"/>
  <c r="H433" i="7"/>
  <c r="H432" i="7"/>
  <c r="H431" i="7"/>
  <c r="H430" i="7"/>
  <c r="H429" i="7"/>
  <c r="H428" i="7"/>
  <c r="H427" i="7"/>
  <c r="H426" i="7"/>
  <c r="H425" i="7"/>
  <c r="H424" i="7"/>
  <c r="H423" i="7"/>
  <c r="H422" i="7"/>
  <c r="H421" i="7"/>
  <c r="H420" i="7"/>
  <c r="H419" i="7"/>
  <c r="H418" i="7"/>
  <c r="H417" i="7"/>
  <c r="H416" i="7"/>
  <c r="H415" i="7"/>
  <c r="H414" i="7"/>
  <c r="H413" i="7"/>
  <c r="H412" i="7"/>
  <c r="H411" i="7"/>
  <c r="H410" i="7"/>
  <c r="H409" i="7"/>
  <c r="H408" i="7"/>
  <c r="H407" i="7"/>
  <c r="H406" i="7"/>
  <c r="H405" i="7"/>
  <c r="H404" i="7"/>
  <c r="H403" i="7"/>
  <c r="H402" i="7"/>
  <c r="H401" i="7"/>
  <c r="H400" i="7"/>
  <c r="H399" i="7"/>
  <c r="H398" i="7"/>
  <c r="H397" i="7"/>
  <c r="H396" i="7"/>
  <c r="H395" i="7"/>
  <c r="H394" i="7"/>
  <c r="H393" i="7"/>
  <c r="H392" i="7"/>
  <c r="H391" i="7"/>
  <c r="H390" i="7"/>
  <c r="H389" i="7"/>
  <c r="H388" i="7"/>
  <c r="H387" i="7"/>
  <c r="H386" i="7"/>
  <c r="H385" i="7"/>
  <c r="H384" i="7"/>
  <c r="H383" i="7"/>
  <c r="H382" i="7"/>
  <c r="H381" i="7"/>
  <c r="H380" i="7"/>
  <c r="H379" i="7"/>
  <c r="H378" i="7"/>
  <c r="H377" i="7"/>
  <c r="H376" i="7"/>
  <c r="H375" i="7"/>
  <c r="H374" i="7"/>
  <c r="H373" i="7"/>
  <c r="H372" i="7"/>
  <c r="H371" i="7"/>
  <c r="H370" i="7"/>
  <c r="H369" i="7"/>
  <c r="H368" i="7"/>
  <c r="H367" i="7"/>
  <c r="H366" i="7"/>
  <c r="H365" i="7"/>
  <c r="H364" i="7"/>
  <c r="H363" i="7"/>
  <c r="H362" i="7"/>
  <c r="H361" i="7"/>
  <c r="H360" i="7"/>
  <c r="H359" i="7"/>
  <c r="H358" i="7"/>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7" i="7"/>
  <c r="H326" i="7"/>
  <c r="H325" i="7"/>
  <c r="H324" i="7"/>
  <c r="H323" i="7"/>
  <c r="H322" i="7"/>
  <c r="H321" i="7"/>
  <c r="H320" i="7"/>
  <c r="H319" i="7"/>
  <c r="H318" i="7"/>
  <c r="H317" i="7"/>
  <c r="H316" i="7"/>
  <c r="H315" i="7"/>
  <c r="H314" i="7"/>
  <c r="H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2" i="7"/>
  <c r="H11" i="7"/>
  <c r="H10" i="7"/>
  <c r="H9" i="7"/>
  <c r="H8" i="7"/>
  <c r="H7" i="7"/>
  <c r="H6" i="7"/>
  <c r="J2166" i="7"/>
  <c r="J2165" i="7"/>
  <c r="J2164" i="7"/>
  <c r="J2163" i="7"/>
  <c r="J2162" i="7"/>
  <c r="J2161" i="7"/>
  <c r="J2160" i="7"/>
  <c r="J2159" i="7"/>
  <c r="J2158" i="7"/>
  <c r="J2157" i="7"/>
  <c r="J2156" i="7"/>
  <c r="J2155" i="7"/>
  <c r="J2154" i="7"/>
  <c r="J2153" i="7"/>
  <c r="J2152" i="7"/>
  <c r="J2151" i="7"/>
  <c r="J2150" i="7"/>
  <c r="J2149" i="7"/>
  <c r="J2148" i="7"/>
  <c r="J2147" i="7"/>
  <c r="J2146" i="7"/>
  <c r="J2145" i="7"/>
  <c r="J2144" i="7"/>
  <c r="J2143" i="7"/>
  <c r="J2142" i="7"/>
  <c r="J2141" i="7"/>
  <c r="J2140" i="7"/>
  <c r="J2139" i="7"/>
  <c r="J2138" i="7"/>
  <c r="J2137" i="7"/>
  <c r="J2136" i="7"/>
  <c r="J2135" i="7"/>
  <c r="J2134" i="7"/>
  <c r="J2133" i="7"/>
  <c r="J2132" i="7"/>
  <c r="J2131" i="7"/>
  <c r="J2130" i="7"/>
  <c r="J2129" i="7"/>
  <c r="J2128" i="7"/>
  <c r="J2127" i="7"/>
  <c r="J2126" i="7"/>
  <c r="J2125" i="7"/>
  <c r="J2124" i="7"/>
  <c r="J2123" i="7"/>
  <c r="J2122" i="7"/>
  <c r="J2121" i="7"/>
  <c r="J2120" i="7"/>
  <c r="J2119" i="7"/>
  <c r="J2118" i="7"/>
  <c r="J2117" i="7"/>
  <c r="J2116" i="7"/>
  <c r="J2115" i="7"/>
  <c r="J2114" i="7"/>
  <c r="J2113" i="7"/>
  <c r="J2112" i="7"/>
  <c r="J2111" i="7"/>
  <c r="J2110" i="7"/>
  <c r="J2109" i="7"/>
  <c r="J2108" i="7"/>
  <c r="J2107" i="7"/>
  <c r="J2106" i="7"/>
  <c r="J2105" i="7"/>
  <c r="J2104" i="7"/>
  <c r="J2103" i="7"/>
  <c r="J2102" i="7"/>
  <c r="J2101" i="7"/>
  <c r="J2100" i="7"/>
  <c r="J2099" i="7"/>
  <c r="J2098" i="7"/>
  <c r="J2097" i="7"/>
  <c r="J2096" i="7"/>
  <c r="J2095" i="7"/>
  <c r="J2094" i="7"/>
  <c r="J2093" i="7"/>
  <c r="J2092" i="7"/>
  <c r="J2091" i="7"/>
  <c r="J2090" i="7"/>
  <c r="J2089" i="7"/>
  <c r="J2088" i="7"/>
  <c r="J2087" i="7"/>
  <c r="J2086" i="7"/>
  <c r="J2085" i="7"/>
  <c r="J2084" i="7"/>
  <c r="J2083" i="7"/>
  <c r="J2082" i="7"/>
  <c r="J2081" i="7"/>
  <c r="J2080" i="7"/>
  <c r="J2079" i="7"/>
  <c r="J2078" i="7"/>
  <c r="J2077" i="7"/>
  <c r="J2076" i="7"/>
  <c r="J2075" i="7"/>
  <c r="J2074" i="7"/>
  <c r="J2073" i="7"/>
  <c r="J2072" i="7"/>
  <c r="J2071" i="7"/>
  <c r="J2070" i="7"/>
  <c r="J2069" i="7"/>
  <c r="J2068" i="7"/>
  <c r="J2067" i="7"/>
  <c r="J2066" i="7"/>
  <c r="J2065" i="7"/>
  <c r="J2064" i="7"/>
  <c r="J2063" i="7"/>
  <c r="J2062" i="7"/>
  <c r="J2061" i="7"/>
  <c r="J2060" i="7"/>
  <c r="J2059" i="7"/>
  <c r="J2058" i="7"/>
  <c r="J2057" i="7"/>
  <c r="J2056" i="7"/>
  <c r="J2055" i="7"/>
  <c r="J2054" i="7"/>
  <c r="J2053" i="7"/>
  <c r="J2052" i="7"/>
  <c r="J2051" i="7"/>
  <c r="J2050" i="7"/>
  <c r="J2049" i="7"/>
  <c r="J2048" i="7"/>
  <c r="J2047" i="7"/>
  <c r="J2046" i="7"/>
  <c r="J2045" i="7"/>
  <c r="J2044" i="7"/>
  <c r="J2043" i="7"/>
  <c r="J2042" i="7"/>
  <c r="J2041" i="7"/>
  <c r="J2040" i="7"/>
  <c r="J2039" i="7"/>
  <c r="J2038" i="7"/>
  <c r="J2037" i="7"/>
  <c r="J2036" i="7"/>
  <c r="J2035" i="7"/>
  <c r="J2034" i="7"/>
  <c r="J2033" i="7"/>
  <c r="J2032" i="7"/>
  <c r="J2031" i="7"/>
  <c r="J2030" i="7"/>
  <c r="J2029" i="7"/>
  <c r="J2028" i="7"/>
  <c r="J2027" i="7"/>
  <c r="J2026" i="7"/>
  <c r="J2025" i="7"/>
  <c r="J2024" i="7"/>
  <c r="J2023" i="7"/>
  <c r="J2022" i="7"/>
  <c r="J2021" i="7"/>
  <c r="J2020" i="7"/>
  <c r="J2019" i="7"/>
  <c r="J2018" i="7"/>
  <c r="J2017" i="7"/>
  <c r="J2016" i="7"/>
  <c r="J2015" i="7"/>
  <c r="J2014" i="7"/>
  <c r="J2013" i="7"/>
  <c r="J2012" i="7"/>
  <c r="J2011" i="7"/>
  <c r="J2010" i="7"/>
  <c r="J2009" i="7"/>
  <c r="J2008" i="7"/>
  <c r="J2007" i="7"/>
  <c r="J2006" i="7"/>
  <c r="J2005" i="7"/>
  <c r="J2004" i="7"/>
  <c r="J2003" i="7"/>
  <c r="J2002" i="7"/>
  <c r="J2001" i="7"/>
  <c r="J2000" i="7"/>
  <c r="J1999" i="7"/>
  <c r="J1998" i="7"/>
  <c r="J1997" i="7"/>
  <c r="J1996" i="7"/>
  <c r="J1995" i="7"/>
  <c r="J1994" i="7"/>
  <c r="J1993" i="7"/>
  <c r="J1992" i="7"/>
  <c r="J1991" i="7"/>
  <c r="J1990" i="7"/>
  <c r="J1989" i="7"/>
  <c r="J1988" i="7"/>
  <c r="J1987" i="7"/>
  <c r="J1986" i="7"/>
  <c r="J1985" i="7"/>
  <c r="J1984" i="7"/>
  <c r="J1983" i="7"/>
  <c r="J1982" i="7"/>
  <c r="J1981" i="7"/>
  <c r="J1980" i="7"/>
  <c r="J1979" i="7"/>
  <c r="J1978" i="7"/>
  <c r="J1977" i="7"/>
  <c r="J1976" i="7"/>
  <c r="J1975" i="7"/>
  <c r="J1974" i="7"/>
  <c r="J1973" i="7"/>
  <c r="J1972" i="7"/>
  <c r="J1971" i="7"/>
  <c r="J1970" i="7"/>
  <c r="J1969" i="7"/>
  <c r="J1968" i="7"/>
  <c r="J1967" i="7"/>
  <c r="J1966" i="7"/>
  <c r="J1965" i="7"/>
  <c r="J1964" i="7"/>
  <c r="J1963" i="7"/>
  <c r="J1962" i="7"/>
  <c r="J1961" i="7"/>
  <c r="J1960" i="7"/>
  <c r="J1959" i="7"/>
  <c r="J1958" i="7"/>
  <c r="J1957" i="7"/>
  <c r="J1956" i="7"/>
  <c r="J1955" i="7"/>
  <c r="J1954" i="7"/>
  <c r="J1953" i="7"/>
  <c r="J1952" i="7"/>
  <c r="J1951" i="7"/>
  <c r="J1950" i="7"/>
  <c r="J1949" i="7"/>
  <c r="J1948" i="7"/>
  <c r="J1947" i="7"/>
  <c r="J1946" i="7"/>
  <c r="J1945" i="7"/>
  <c r="J1944" i="7"/>
  <c r="J1943" i="7"/>
  <c r="J1942" i="7"/>
  <c r="J1941" i="7"/>
  <c r="J1940" i="7"/>
  <c r="J1939" i="7"/>
  <c r="J1938" i="7"/>
  <c r="J1937" i="7"/>
  <c r="J1936" i="7"/>
  <c r="J1935" i="7"/>
  <c r="J1934" i="7"/>
  <c r="J1933" i="7"/>
  <c r="J1932" i="7"/>
  <c r="J1931" i="7"/>
  <c r="J1930" i="7"/>
  <c r="J1929" i="7"/>
  <c r="J1928" i="7"/>
  <c r="J1927" i="7"/>
  <c r="J1926" i="7"/>
  <c r="J1925" i="7"/>
  <c r="J1924" i="7"/>
  <c r="J1923" i="7"/>
  <c r="J1922" i="7"/>
  <c r="J1921" i="7"/>
  <c r="J1920" i="7"/>
  <c r="J1919" i="7"/>
  <c r="J1918" i="7"/>
  <c r="J1917" i="7"/>
  <c r="J1916" i="7"/>
  <c r="J1915" i="7"/>
  <c r="J1914" i="7"/>
  <c r="J1913" i="7"/>
  <c r="J1912" i="7"/>
  <c r="J1911" i="7"/>
  <c r="J1910" i="7"/>
  <c r="J1909" i="7"/>
  <c r="J1908" i="7"/>
  <c r="J1907" i="7"/>
  <c r="J1906" i="7"/>
  <c r="J1905" i="7"/>
  <c r="J1904" i="7"/>
  <c r="J1903" i="7"/>
  <c r="J1902" i="7"/>
  <c r="J1901" i="7"/>
  <c r="J1900" i="7"/>
  <c r="J1899" i="7"/>
  <c r="J1898" i="7"/>
  <c r="J1897" i="7"/>
  <c r="J1896" i="7"/>
  <c r="J1895" i="7"/>
  <c r="J1894" i="7"/>
  <c r="J1893" i="7"/>
  <c r="J1892" i="7"/>
  <c r="J1891" i="7"/>
  <c r="J1890" i="7"/>
  <c r="J1889" i="7"/>
  <c r="J1888" i="7"/>
  <c r="J1887" i="7"/>
  <c r="J1886" i="7"/>
  <c r="J1885" i="7"/>
  <c r="J1884" i="7"/>
  <c r="J1883" i="7"/>
  <c r="J1882" i="7"/>
  <c r="J1881" i="7"/>
  <c r="J1880" i="7"/>
  <c r="J1879" i="7"/>
  <c r="J1878" i="7"/>
  <c r="J1877" i="7"/>
  <c r="J1876" i="7"/>
  <c r="J1875" i="7"/>
  <c r="J1874" i="7"/>
  <c r="J1873" i="7"/>
  <c r="J1872" i="7"/>
  <c r="J1871" i="7"/>
  <c r="J1870" i="7"/>
  <c r="J1869" i="7"/>
  <c r="J1868" i="7"/>
  <c r="J1867" i="7"/>
  <c r="J1866" i="7"/>
  <c r="J1865" i="7"/>
  <c r="J1864" i="7"/>
  <c r="J1863" i="7"/>
  <c r="J1862" i="7"/>
  <c r="J1861" i="7"/>
  <c r="J1860" i="7"/>
  <c r="J1859" i="7"/>
  <c r="J1858" i="7"/>
  <c r="J1857" i="7"/>
  <c r="J1856" i="7"/>
  <c r="J1855" i="7"/>
  <c r="J1854" i="7"/>
  <c r="J1853" i="7"/>
  <c r="J1852" i="7"/>
  <c r="J1851" i="7"/>
  <c r="J1850" i="7"/>
  <c r="J1849" i="7"/>
  <c r="J1848" i="7"/>
  <c r="J1847" i="7"/>
  <c r="J1846" i="7"/>
  <c r="J1845" i="7"/>
  <c r="J1844" i="7"/>
  <c r="J1843" i="7"/>
  <c r="J1842" i="7"/>
  <c r="J1841" i="7"/>
  <c r="J1840" i="7"/>
  <c r="J1839" i="7"/>
  <c r="J1838" i="7"/>
  <c r="J1837" i="7"/>
  <c r="J1836" i="7"/>
  <c r="J1835" i="7"/>
  <c r="J1834" i="7"/>
  <c r="J1833" i="7"/>
  <c r="J1832" i="7"/>
  <c r="J1831" i="7"/>
  <c r="J1830" i="7"/>
  <c r="J1829" i="7"/>
  <c r="J1828" i="7"/>
  <c r="J1827" i="7"/>
  <c r="J1826" i="7"/>
  <c r="J1825" i="7"/>
  <c r="J1824" i="7"/>
  <c r="J1823" i="7"/>
  <c r="J1822" i="7"/>
  <c r="J1821" i="7"/>
  <c r="J1820" i="7"/>
  <c r="J1819" i="7"/>
  <c r="J1818" i="7"/>
  <c r="J1817" i="7"/>
  <c r="J1816" i="7"/>
  <c r="J1815" i="7"/>
  <c r="J1814" i="7"/>
  <c r="J1813" i="7"/>
  <c r="J1812" i="7"/>
  <c r="J1811" i="7"/>
  <c r="J1810" i="7"/>
  <c r="J1809" i="7"/>
  <c r="J1808" i="7"/>
  <c r="J1807" i="7"/>
  <c r="J1806" i="7"/>
  <c r="J1805" i="7"/>
  <c r="J1804" i="7"/>
  <c r="J1803" i="7"/>
  <c r="J1802" i="7"/>
  <c r="J1801" i="7"/>
  <c r="J1800" i="7"/>
  <c r="J1799" i="7"/>
  <c r="J1798" i="7"/>
  <c r="J1797" i="7"/>
  <c r="J1796" i="7"/>
  <c r="J1795" i="7"/>
  <c r="J1794" i="7"/>
  <c r="J1793" i="7"/>
  <c r="J1792" i="7"/>
  <c r="J1791" i="7"/>
  <c r="J1790" i="7"/>
  <c r="J1789" i="7"/>
  <c r="J1788" i="7"/>
  <c r="J1787" i="7"/>
  <c r="J1786" i="7"/>
  <c r="J1785" i="7"/>
  <c r="J1784" i="7"/>
  <c r="J1783" i="7"/>
  <c r="J1782" i="7"/>
  <c r="J1781" i="7"/>
  <c r="J1780" i="7"/>
  <c r="J1779" i="7"/>
  <c r="J1778" i="7"/>
  <c r="J1777" i="7"/>
  <c r="J1776" i="7"/>
  <c r="J1775" i="7"/>
  <c r="J1774" i="7"/>
  <c r="J1773" i="7"/>
  <c r="J1772" i="7"/>
  <c r="J1771" i="7"/>
  <c r="J1770" i="7"/>
  <c r="J1769" i="7"/>
  <c r="J1768" i="7"/>
  <c r="J1767" i="7"/>
  <c r="J1766" i="7"/>
  <c r="J1765" i="7"/>
  <c r="J1764" i="7"/>
  <c r="J1763" i="7"/>
  <c r="J1762" i="7"/>
  <c r="J1761" i="7"/>
  <c r="J1760" i="7"/>
  <c r="J1759" i="7"/>
  <c r="J1758" i="7"/>
  <c r="J1757" i="7"/>
  <c r="J1756" i="7"/>
  <c r="J1755" i="7"/>
  <c r="J1754" i="7"/>
  <c r="J1753" i="7"/>
  <c r="J1752" i="7"/>
  <c r="J1751" i="7"/>
  <c r="J1750" i="7"/>
  <c r="J1749" i="7"/>
  <c r="J1748" i="7"/>
  <c r="J1747" i="7"/>
  <c r="J1746" i="7"/>
  <c r="J1745" i="7"/>
  <c r="J1744" i="7"/>
  <c r="J1743" i="7"/>
  <c r="J1742" i="7"/>
  <c r="J1741" i="7"/>
  <c r="J1740" i="7"/>
  <c r="J1739" i="7"/>
  <c r="J1738" i="7"/>
  <c r="J1737" i="7"/>
  <c r="J1736" i="7"/>
  <c r="J1735" i="7"/>
  <c r="J1734" i="7"/>
  <c r="J1733" i="7"/>
  <c r="J1732" i="7"/>
  <c r="J1731" i="7"/>
  <c r="J1730" i="7"/>
  <c r="J1729" i="7"/>
  <c r="J1728" i="7"/>
  <c r="J1727" i="7"/>
  <c r="J1726" i="7"/>
  <c r="J1725" i="7"/>
  <c r="J1724" i="7"/>
  <c r="J1723" i="7"/>
  <c r="J1722" i="7"/>
  <c r="J1721" i="7"/>
  <c r="J1720" i="7"/>
  <c r="J1719" i="7"/>
  <c r="J1718" i="7"/>
  <c r="J1717" i="7"/>
  <c r="J1716" i="7"/>
  <c r="J1715" i="7"/>
  <c r="J1714" i="7"/>
  <c r="J1713" i="7"/>
  <c r="J1712" i="7"/>
  <c r="J1711" i="7"/>
  <c r="J1710" i="7"/>
  <c r="J1709" i="7"/>
  <c r="J1708" i="7"/>
  <c r="J1707" i="7"/>
  <c r="J1706" i="7"/>
  <c r="J1705" i="7"/>
  <c r="J1704" i="7"/>
  <c r="J1703" i="7"/>
  <c r="J1702" i="7"/>
  <c r="J1701" i="7"/>
  <c r="J1700" i="7"/>
  <c r="J1699" i="7"/>
  <c r="J1698" i="7"/>
  <c r="J1697" i="7"/>
  <c r="J1696" i="7"/>
  <c r="J1695" i="7"/>
  <c r="J1694" i="7"/>
  <c r="J1693" i="7"/>
  <c r="J1692" i="7"/>
  <c r="J1691" i="7"/>
  <c r="J1690" i="7"/>
  <c r="J1689" i="7"/>
  <c r="J1688" i="7"/>
  <c r="J1687" i="7"/>
  <c r="J1686" i="7"/>
  <c r="J1685" i="7"/>
  <c r="J1684" i="7"/>
  <c r="J1683" i="7"/>
  <c r="J1682" i="7"/>
  <c r="J1681" i="7"/>
  <c r="J1680" i="7"/>
  <c r="J1679" i="7"/>
  <c r="J1678" i="7"/>
  <c r="J1677" i="7"/>
  <c r="J1676" i="7"/>
  <c r="J1675" i="7"/>
  <c r="J1674" i="7"/>
  <c r="J1673" i="7"/>
  <c r="J1672" i="7"/>
  <c r="J1671" i="7"/>
  <c r="J1670" i="7"/>
  <c r="J1669" i="7"/>
  <c r="J1668" i="7"/>
  <c r="J1667" i="7"/>
  <c r="J1666" i="7"/>
  <c r="J1665" i="7"/>
  <c r="J1664" i="7"/>
  <c r="J1663" i="7"/>
  <c r="J1662" i="7"/>
  <c r="J1661" i="7"/>
  <c r="J1660" i="7"/>
  <c r="J1659" i="7"/>
  <c r="J1658" i="7"/>
  <c r="J1657" i="7"/>
  <c r="J1656" i="7"/>
  <c r="J1655" i="7"/>
  <c r="J1654" i="7"/>
  <c r="J1653" i="7"/>
  <c r="J1652" i="7"/>
  <c r="J1651" i="7"/>
  <c r="J1650" i="7"/>
  <c r="J1649" i="7"/>
  <c r="J1648" i="7"/>
  <c r="J1647" i="7"/>
  <c r="J1646" i="7"/>
  <c r="J1645" i="7"/>
  <c r="J1644" i="7"/>
  <c r="J1643" i="7"/>
  <c r="J1642" i="7"/>
  <c r="J1641" i="7"/>
  <c r="J1640" i="7"/>
  <c r="J1639" i="7"/>
  <c r="J1638" i="7"/>
  <c r="J1637" i="7"/>
  <c r="J1636" i="7"/>
  <c r="J1635" i="7"/>
  <c r="J1634" i="7"/>
  <c r="J1633" i="7"/>
  <c r="J1632" i="7"/>
  <c r="J1631" i="7"/>
  <c r="J1630" i="7"/>
  <c r="J1629" i="7"/>
  <c r="J1628" i="7"/>
  <c r="J1627" i="7"/>
  <c r="J1626" i="7"/>
  <c r="J1625" i="7"/>
  <c r="J1624" i="7"/>
  <c r="J1623" i="7"/>
  <c r="J1622" i="7"/>
  <c r="J1621" i="7"/>
  <c r="J1620" i="7"/>
  <c r="J1619" i="7"/>
  <c r="J1618" i="7"/>
  <c r="J1617" i="7"/>
  <c r="J1616" i="7"/>
  <c r="J1615" i="7"/>
  <c r="J1614" i="7"/>
  <c r="J1613" i="7"/>
  <c r="J1612" i="7"/>
  <c r="J1611" i="7"/>
  <c r="J1610" i="7"/>
  <c r="J1609" i="7"/>
  <c r="J1608" i="7"/>
  <c r="J1607" i="7"/>
  <c r="J1606" i="7"/>
  <c r="J1605" i="7"/>
  <c r="J1604" i="7"/>
  <c r="J1603" i="7"/>
  <c r="J1602" i="7"/>
  <c r="J1601" i="7"/>
  <c r="J1600" i="7"/>
  <c r="J1599" i="7"/>
  <c r="J1598" i="7"/>
  <c r="J1597" i="7"/>
  <c r="J1596" i="7"/>
  <c r="J1595" i="7"/>
  <c r="J1594" i="7"/>
  <c r="J1593" i="7"/>
  <c r="J1592" i="7"/>
  <c r="J1591" i="7"/>
  <c r="J1590" i="7"/>
  <c r="J1589" i="7"/>
  <c r="J1588" i="7"/>
  <c r="J1587" i="7"/>
  <c r="J1586" i="7"/>
  <c r="J1585" i="7"/>
  <c r="J1584" i="7"/>
  <c r="J1583" i="7"/>
  <c r="J1582" i="7"/>
  <c r="J1581" i="7"/>
  <c r="J1580" i="7"/>
  <c r="J1579" i="7"/>
  <c r="J1578" i="7"/>
  <c r="J1577" i="7"/>
  <c r="J1576" i="7"/>
  <c r="J1575" i="7"/>
  <c r="J1574" i="7"/>
  <c r="J1573" i="7"/>
  <c r="J1572" i="7"/>
  <c r="J1571" i="7"/>
  <c r="J1570" i="7"/>
  <c r="J1569" i="7"/>
  <c r="J1568" i="7"/>
  <c r="J1567" i="7"/>
  <c r="J1566" i="7"/>
  <c r="J1565" i="7"/>
  <c r="J1564" i="7"/>
  <c r="J1563" i="7"/>
  <c r="J1562" i="7"/>
  <c r="J1561" i="7"/>
  <c r="J1560" i="7"/>
  <c r="J1559" i="7"/>
  <c r="J1558" i="7"/>
  <c r="J1557" i="7"/>
  <c r="J1556" i="7"/>
  <c r="J1555" i="7"/>
  <c r="J1554" i="7"/>
  <c r="J1553" i="7"/>
  <c r="J1552" i="7"/>
  <c r="J1551" i="7"/>
  <c r="J1550" i="7"/>
  <c r="J1549" i="7"/>
  <c r="J1548" i="7"/>
  <c r="J1547" i="7"/>
  <c r="J1546" i="7"/>
  <c r="J1545" i="7"/>
  <c r="J1544" i="7"/>
  <c r="J1543" i="7"/>
  <c r="J1542" i="7"/>
  <c r="J1541" i="7"/>
  <c r="J1540" i="7"/>
  <c r="J1539" i="7"/>
  <c r="J1538" i="7"/>
  <c r="J1537" i="7"/>
  <c r="J1536" i="7"/>
  <c r="J1535" i="7"/>
  <c r="J1534" i="7"/>
  <c r="J1533" i="7"/>
  <c r="J1532" i="7"/>
  <c r="J1531" i="7"/>
  <c r="J1530" i="7"/>
  <c r="J1529" i="7"/>
  <c r="J1528" i="7"/>
  <c r="J1527" i="7"/>
  <c r="J1526" i="7"/>
  <c r="J1525" i="7"/>
  <c r="J1524" i="7"/>
  <c r="J1523" i="7"/>
  <c r="J1522" i="7"/>
  <c r="J1521" i="7"/>
  <c r="J1520" i="7"/>
  <c r="J1519" i="7"/>
  <c r="J1518" i="7"/>
  <c r="J1517" i="7"/>
  <c r="J1516" i="7"/>
  <c r="J1515" i="7"/>
  <c r="J1514" i="7"/>
  <c r="J1513" i="7"/>
  <c r="J1512" i="7"/>
  <c r="J1511" i="7"/>
  <c r="J1510" i="7"/>
  <c r="J1509" i="7"/>
  <c r="J1508" i="7"/>
  <c r="J1507" i="7"/>
  <c r="J1506" i="7"/>
  <c r="J1505" i="7"/>
  <c r="J1504" i="7"/>
  <c r="J1503" i="7"/>
  <c r="J1502" i="7"/>
  <c r="J1501" i="7"/>
  <c r="J1500" i="7"/>
  <c r="J1499" i="7"/>
  <c r="J1498" i="7"/>
  <c r="J1497" i="7"/>
  <c r="J1496" i="7"/>
  <c r="J1495" i="7"/>
  <c r="J1494" i="7"/>
  <c r="J1493" i="7"/>
  <c r="J1492" i="7"/>
  <c r="J1491" i="7"/>
  <c r="J1490" i="7"/>
  <c r="J1489" i="7"/>
  <c r="J1488" i="7"/>
  <c r="J1487" i="7"/>
  <c r="J1486" i="7"/>
  <c r="J1485" i="7"/>
  <c r="J1484" i="7"/>
  <c r="J1483" i="7"/>
  <c r="J1482" i="7"/>
  <c r="J1481" i="7"/>
  <c r="J1480" i="7"/>
  <c r="J1479" i="7"/>
  <c r="J1478" i="7"/>
  <c r="J1477" i="7"/>
  <c r="J1476" i="7"/>
  <c r="J1475" i="7"/>
  <c r="J1474" i="7"/>
  <c r="J1473" i="7"/>
  <c r="J1472" i="7"/>
  <c r="J1471" i="7"/>
  <c r="J1470" i="7"/>
  <c r="J1469" i="7"/>
  <c r="J1468" i="7"/>
  <c r="J1467" i="7"/>
  <c r="J1466" i="7"/>
  <c r="J1465" i="7"/>
  <c r="J1464" i="7"/>
  <c r="J1463" i="7"/>
  <c r="J1462" i="7"/>
  <c r="J1461" i="7"/>
  <c r="J1460" i="7"/>
  <c r="J1459" i="7"/>
  <c r="J1458" i="7"/>
  <c r="J1457" i="7"/>
  <c r="J1456" i="7"/>
  <c r="J1455" i="7"/>
  <c r="J1454" i="7"/>
  <c r="J1453" i="7"/>
  <c r="J1452" i="7"/>
  <c r="J1451" i="7"/>
  <c r="J1450" i="7"/>
  <c r="J1449" i="7"/>
  <c r="J1448" i="7"/>
  <c r="J1447" i="7"/>
  <c r="J1446" i="7"/>
  <c r="J1445" i="7"/>
  <c r="J1444" i="7"/>
  <c r="J1443" i="7"/>
  <c r="J1442" i="7"/>
  <c r="J1441" i="7"/>
  <c r="J1440" i="7"/>
  <c r="J1439" i="7"/>
  <c r="J1438" i="7"/>
  <c r="J1437" i="7"/>
  <c r="J1436" i="7"/>
  <c r="J1435" i="7"/>
  <c r="J1434" i="7"/>
  <c r="J1433" i="7"/>
  <c r="J1432" i="7"/>
  <c r="J1431" i="7"/>
  <c r="J1430" i="7"/>
  <c r="J1429" i="7"/>
  <c r="J1428" i="7"/>
  <c r="J1427" i="7"/>
  <c r="J1426" i="7"/>
  <c r="J1425" i="7"/>
  <c r="J1424" i="7"/>
  <c r="J1423" i="7"/>
  <c r="J1422" i="7"/>
  <c r="J1421" i="7"/>
  <c r="J1420" i="7"/>
  <c r="J1419" i="7"/>
  <c r="J1418" i="7"/>
  <c r="J1417" i="7"/>
  <c r="J1416" i="7"/>
  <c r="J1415" i="7"/>
  <c r="J1414" i="7"/>
  <c r="J1413" i="7"/>
  <c r="J1412" i="7"/>
  <c r="J1411" i="7"/>
  <c r="J1410" i="7"/>
  <c r="J1409" i="7"/>
  <c r="J1408" i="7"/>
  <c r="J1407" i="7"/>
  <c r="J1406" i="7"/>
  <c r="J1405" i="7"/>
  <c r="J1404" i="7"/>
  <c r="J1403" i="7"/>
  <c r="J1402" i="7"/>
  <c r="J1401" i="7"/>
  <c r="J1400" i="7"/>
  <c r="J1399" i="7"/>
  <c r="J1398" i="7"/>
  <c r="J1397" i="7"/>
  <c r="J1396" i="7"/>
  <c r="J1395" i="7"/>
  <c r="J1394" i="7"/>
  <c r="J1393" i="7"/>
  <c r="J1392" i="7"/>
  <c r="J1391" i="7"/>
  <c r="J1390" i="7"/>
  <c r="J1389" i="7"/>
  <c r="J1388" i="7"/>
  <c r="J1387" i="7"/>
  <c r="J1386" i="7"/>
  <c r="J1385" i="7"/>
  <c r="J1384" i="7"/>
  <c r="J1383" i="7"/>
  <c r="J1382" i="7"/>
  <c r="J1381" i="7"/>
  <c r="J1380" i="7"/>
  <c r="J1379" i="7"/>
  <c r="J1378" i="7"/>
  <c r="J1377" i="7"/>
  <c r="J1376" i="7"/>
  <c r="J1375" i="7"/>
  <c r="J1374" i="7"/>
  <c r="J1373" i="7"/>
  <c r="J1372" i="7"/>
  <c r="J1371" i="7"/>
  <c r="J1370" i="7"/>
  <c r="J1369" i="7"/>
  <c r="J1368" i="7"/>
  <c r="J1367" i="7"/>
  <c r="J1366" i="7"/>
  <c r="J1365" i="7"/>
  <c r="J1364" i="7"/>
  <c r="J1363" i="7"/>
  <c r="J1362" i="7"/>
  <c r="J1361" i="7"/>
  <c r="J1360" i="7"/>
  <c r="J1359" i="7"/>
  <c r="J1358" i="7"/>
  <c r="J1357" i="7"/>
  <c r="J1356" i="7"/>
  <c r="J1355" i="7"/>
  <c r="J1354" i="7"/>
  <c r="J1353" i="7"/>
  <c r="J1352" i="7"/>
  <c r="J1351" i="7"/>
  <c r="J1350" i="7"/>
  <c r="J1349" i="7"/>
  <c r="J1348" i="7"/>
  <c r="J1347" i="7"/>
  <c r="J1346" i="7"/>
  <c r="J1345" i="7"/>
  <c r="J1344" i="7"/>
  <c r="J1343" i="7"/>
  <c r="J1342" i="7"/>
  <c r="J1341" i="7"/>
  <c r="J1340" i="7"/>
  <c r="J1339" i="7"/>
  <c r="J1338" i="7"/>
  <c r="J1337" i="7"/>
  <c r="J1336" i="7"/>
  <c r="J1335" i="7"/>
  <c r="J1334" i="7"/>
  <c r="J1333" i="7"/>
  <c r="J1332" i="7"/>
  <c r="J1331" i="7"/>
  <c r="J1330" i="7"/>
  <c r="J1329" i="7"/>
  <c r="J1328" i="7"/>
  <c r="J1327" i="7"/>
  <c r="J1326" i="7"/>
  <c r="J1325" i="7"/>
  <c r="J1324" i="7"/>
  <c r="J1323" i="7"/>
  <c r="J1322" i="7"/>
  <c r="J1321" i="7"/>
  <c r="J1320" i="7"/>
  <c r="J1319" i="7"/>
  <c r="J1318" i="7"/>
  <c r="J1317" i="7"/>
  <c r="J1316" i="7"/>
  <c r="J1315" i="7"/>
  <c r="J1314" i="7"/>
  <c r="J1313" i="7"/>
  <c r="J1312" i="7"/>
  <c r="J1311" i="7"/>
  <c r="J1310" i="7"/>
  <c r="J1309" i="7"/>
  <c r="J1308" i="7"/>
  <c r="J1307" i="7"/>
  <c r="J1306" i="7"/>
  <c r="J1305" i="7"/>
  <c r="J1304" i="7"/>
  <c r="J1303" i="7"/>
  <c r="J1302" i="7"/>
  <c r="J1301" i="7"/>
  <c r="J1300" i="7"/>
  <c r="J1299" i="7"/>
  <c r="J1298" i="7"/>
  <c r="J1297" i="7"/>
  <c r="J1296" i="7"/>
  <c r="J1295" i="7"/>
  <c r="J1294" i="7"/>
  <c r="J1293" i="7"/>
  <c r="J1292" i="7"/>
  <c r="J1291" i="7"/>
  <c r="J1290" i="7"/>
  <c r="J1289" i="7"/>
  <c r="J1288" i="7"/>
  <c r="J1287" i="7"/>
  <c r="J1286" i="7"/>
  <c r="J1285" i="7"/>
  <c r="J1284" i="7"/>
  <c r="J1283" i="7"/>
  <c r="J1282" i="7"/>
  <c r="J1281" i="7"/>
  <c r="J1280" i="7"/>
  <c r="J1279" i="7"/>
  <c r="J1278" i="7"/>
  <c r="J1277" i="7"/>
  <c r="J1276" i="7"/>
  <c r="J1275" i="7"/>
  <c r="J1274" i="7"/>
  <c r="J1273" i="7"/>
  <c r="J1272" i="7"/>
  <c r="J1271" i="7"/>
  <c r="J1270" i="7"/>
  <c r="J1269" i="7"/>
  <c r="J1268" i="7"/>
  <c r="J1267" i="7"/>
  <c r="J1266" i="7"/>
  <c r="J1265" i="7"/>
  <c r="J1264" i="7"/>
  <c r="J1263" i="7"/>
  <c r="J1262" i="7"/>
  <c r="J1261" i="7"/>
  <c r="J1260" i="7"/>
  <c r="J1259" i="7"/>
  <c r="J1258" i="7"/>
  <c r="J1257" i="7"/>
  <c r="J1256" i="7"/>
  <c r="J1255" i="7"/>
  <c r="J1254" i="7"/>
  <c r="J1253" i="7"/>
  <c r="J1252" i="7"/>
  <c r="J1251" i="7"/>
  <c r="J1250" i="7"/>
  <c r="J1249" i="7"/>
  <c r="J1248" i="7"/>
  <c r="J1247" i="7"/>
  <c r="J1246" i="7"/>
  <c r="J1245" i="7"/>
  <c r="J1244" i="7"/>
  <c r="J1243" i="7"/>
  <c r="J1242" i="7"/>
  <c r="J1241" i="7"/>
  <c r="J1240" i="7"/>
  <c r="J1239" i="7"/>
  <c r="J1238" i="7"/>
  <c r="J1237" i="7"/>
  <c r="J1236" i="7"/>
  <c r="J1235" i="7"/>
  <c r="J1234" i="7"/>
  <c r="J1233" i="7"/>
  <c r="J1232" i="7"/>
  <c r="J1231" i="7"/>
  <c r="J1230" i="7"/>
  <c r="J1229" i="7"/>
  <c r="J1228" i="7"/>
  <c r="J1227" i="7"/>
  <c r="J1226" i="7"/>
  <c r="J1225" i="7"/>
  <c r="J1224" i="7"/>
  <c r="J1223" i="7"/>
  <c r="J1222" i="7"/>
  <c r="J1221" i="7"/>
  <c r="J1220" i="7"/>
  <c r="J1219" i="7"/>
  <c r="J1218" i="7"/>
  <c r="J1217" i="7"/>
  <c r="J1216" i="7"/>
  <c r="J1215" i="7"/>
  <c r="J1214" i="7"/>
  <c r="J1213" i="7"/>
  <c r="J1212" i="7"/>
  <c r="J1211" i="7"/>
  <c r="J1210" i="7"/>
  <c r="J1209" i="7"/>
  <c r="J1208" i="7"/>
  <c r="J1207" i="7"/>
  <c r="J1206" i="7"/>
  <c r="J1205" i="7"/>
  <c r="J1204" i="7"/>
  <c r="J1203" i="7"/>
  <c r="J1202" i="7"/>
  <c r="J1201" i="7"/>
  <c r="J1200" i="7"/>
  <c r="J1199" i="7"/>
  <c r="J1198" i="7"/>
  <c r="J1197" i="7"/>
  <c r="J1196" i="7"/>
  <c r="J1195" i="7"/>
  <c r="J1194" i="7"/>
  <c r="J1193" i="7"/>
  <c r="J1192" i="7"/>
  <c r="J1191" i="7"/>
  <c r="J1190" i="7"/>
  <c r="J1189" i="7"/>
  <c r="J1188" i="7"/>
  <c r="J1187" i="7"/>
  <c r="J1186" i="7"/>
  <c r="J1185" i="7"/>
  <c r="J1184" i="7"/>
  <c r="J1183" i="7"/>
  <c r="J1182" i="7"/>
  <c r="J1181" i="7"/>
  <c r="J1180" i="7"/>
  <c r="J1179" i="7"/>
  <c r="J1178" i="7"/>
  <c r="J1177" i="7"/>
  <c r="J1176" i="7"/>
  <c r="J1175" i="7"/>
  <c r="J1174" i="7"/>
  <c r="J1173" i="7"/>
  <c r="J1172" i="7"/>
  <c r="J1171" i="7"/>
  <c r="J1170" i="7"/>
  <c r="J1169" i="7"/>
  <c r="J1168" i="7"/>
  <c r="J1167" i="7"/>
  <c r="J1166" i="7"/>
  <c r="J1165" i="7"/>
  <c r="J1164" i="7"/>
  <c r="J1163" i="7"/>
  <c r="J1162" i="7"/>
  <c r="J1161" i="7"/>
  <c r="J1160" i="7"/>
  <c r="J1159" i="7"/>
  <c r="J1158" i="7"/>
  <c r="J1157" i="7"/>
  <c r="J1156" i="7"/>
  <c r="J1155" i="7"/>
  <c r="J1154" i="7"/>
  <c r="J1153" i="7"/>
  <c r="J1152" i="7"/>
  <c r="J1151" i="7"/>
  <c r="J1150" i="7"/>
  <c r="J1149" i="7"/>
  <c r="J1148" i="7"/>
  <c r="J1147" i="7"/>
  <c r="J1146" i="7"/>
  <c r="J1145" i="7"/>
  <c r="J1144" i="7"/>
  <c r="J1143" i="7"/>
  <c r="J1142" i="7"/>
  <c r="J1141" i="7"/>
  <c r="J1140" i="7"/>
  <c r="J1139" i="7"/>
  <c r="J1138" i="7"/>
  <c r="J1137" i="7"/>
  <c r="J1136" i="7"/>
  <c r="J1135" i="7"/>
  <c r="J1134" i="7"/>
  <c r="J1133" i="7"/>
  <c r="J1132" i="7"/>
  <c r="J1131" i="7"/>
  <c r="J1130" i="7"/>
  <c r="J1129" i="7"/>
  <c r="J1128" i="7"/>
  <c r="J1127" i="7"/>
  <c r="J1126" i="7"/>
  <c r="J1125" i="7"/>
  <c r="J1124" i="7"/>
  <c r="J1123" i="7"/>
  <c r="J1122" i="7"/>
  <c r="J1121" i="7"/>
  <c r="J1120" i="7"/>
  <c r="J1119" i="7"/>
  <c r="J1118" i="7"/>
  <c r="J1117" i="7"/>
  <c r="J1116" i="7"/>
  <c r="J1115" i="7"/>
  <c r="J1114" i="7"/>
  <c r="J1113" i="7"/>
  <c r="J1112" i="7"/>
  <c r="J1111" i="7"/>
  <c r="J1110" i="7"/>
  <c r="J1109" i="7"/>
  <c r="J1108" i="7"/>
  <c r="J1107" i="7"/>
  <c r="J1106" i="7"/>
  <c r="J1105" i="7"/>
  <c r="J1104" i="7"/>
  <c r="J1103" i="7"/>
  <c r="J1102" i="7"/>
  <c r="J1101" i="7"/>
  <c r="J1100" i="7"/>
  <c r="J1099" i="7"/>
  <c r="J1098" i="7"/>
  <c r="J1097" i="7"/>
  <c r="J1096" i="7"/>
  <c r="J1095" i="7"/>
  <c r="J1094" i="7"/>
  <c r="J1093" i="7"/>
  <c r="J1092" i="7"/>
  <c r="J1091" i="7"/>
  <c r="J1090" i="7"/>
  <c r="J1089" i="7"/>
  <c r="J1088" i="7"/>
  <c r="J1087" i="7"/>
  <c r="J1086" i="7"/>
  <c r="J1085" i="7"/>
  <c r="J1084" i="7"/>
  <c r="J1083" i="7"/>
  <c r="J1082" i="7"/>
  <c r="J1081" i="7"/>
  <c r="J1080" i="7"/>
  <c r="J1079" i="7"/>
  <c r="J1078" i="7"/>
  <c r="J1077" i="7"/>
  <c r="J1076" i="7"/>
  <c r="J1075" i="7"/>
  <c r="J1074" i="7"/>
  <c r="J1073" i="7"/>
  <c r="J1072" i="7"/>
  <c r="J1071" i="7"/>
  <c r="J1070" i="7"/>
  <c r="J1069" i="7"/>
  <c r="J1068" i="7"/>
  <c r="J1067" i="7"/>
  <c r="J1066" i="7"/>
  <c r="J1065" i="7"/>
  <c r="J1064" i="7"/>
  <c r="J1063" i="7"/>
  <c r="J1062" i="7"/>
  <c r="J1061" i="7"/>
  <c r="J1060" i="7"/>
  <c r="J1059" i="7"/>
  <c r="J1058" i="7"/>
  <c r="J1057" i="7"/>
  <c r="J1056" i="7"/>
  <c r="J1055" i="7"/>
  <c r="J1054" i="7"/>
  <c r="J1053" i="7"/>
  <c r="J1052" i="7"/>
  <c r="J1051" i="7"/>
  <c r="J1050" i="7"/>
  <c r="J1049" i="7"/>
  <c r="J1048" i="7"/>
  <c r="J1047" i="7"/>
  <c r="J1046" i="7"/>
  <c r="J1045" i="7"/>
  <c r="J1044" i="7"/>
  <c r="J1043" i="7"/>
  <c r="J1042" i="7"/>
  <c r="J1041" i="7"/>
  <c r="J1040" i="7"/>
  <c r="J1039" i="7"/>
  <c r="J1038" i="7"/>
  <c r="J1037" i="7"/>
  <c r="J1036" i="7"/>
  <c r="J1035" i="7"/>
  <c r="J1034" i="7"/>
  <c r="J1033" i="7"/>
  <c r="J1032" i="7"/>
  <c r="J1031" i="7"/>
  <c r="J1030" i="7"/>
  <c r="J1029" i="7"/>
  <c r="J1028" i="7"/>
  <c r="J1027" i="7"/>
  <c r="J1026" i="7"/>
  <c r="J1025" i="7"/>
  <c r="J1024" i="7"/>
  <c r="J1023" i="7"/>
  <c r="J1022" i="7"/>
  <c r="J1021" i="7"/>
  <c r="J1020" i="7"/>
  <c r="J1019" i="7"/>
  <c r="J1018" i="7"/>
  <c r="J1017" i="7"/>
  <c r="J1016" i="7"/>
  <c r="J1015" i="7"/>
  <c r="J1014" i="7"/>
  <c r="J1013" i="7"/>
  <c r="J1012" i="7"/>
  <c r="J10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CQ371" i="9"/>
  <c r="CP371" i="9"/>
  <c r="CO371" i="9"/>
  <c r="CN371" i="9"/>
  <c r="CM371" i="9"/>
  <c r="CL371" i="9"/>
  <c r="CK371" i="9"/>
  <c r="CJ371" i="9"/>
  <c r="CI371" i="9"/>
  <c r="CH371" i="9"/>
  <c r="CG371" i="9"/>
  <c r="CF371" i="9"/>
  <c r="CE371" i="9"/>
  <c r="CD371" i="9"/>
  <c r="CC371" i="9"/>
  <c r="CB371" i="9"/>
  <c r="CA371" i="9"/>
  <c r="BZ371" i="9"/>
  <c r="BY371" i="9"/>
  <c r="BX371" i="9"/>
  <c r="BW371" i="9"/>
  <c r="BV371" i="9"/>
  <c r="BU371" i="9"/>
  <c r="BT371" i="9"/>
  <c r="BS371" i="9"/>
  <c r="BR371" i="9"/>
  <c r="BQ371" i="9"/>
  <c r="BP371" i="9"/>
  <c r="BO371" i="9"/>
  <c r="BN371" i="9"/>
  <c r="BM371" i="9"/>
  <c r="BL371" i="9"/>
  <c r="BK371" i="9"/>
  <c r="BJ371" i="9"/>
  <c r="BI371" i="9"/>
  <c r="BH371" i="9"/>
  <c r="BG371" i="9"/>
  <c r="BF371" i="9"/>
  <c r="BE371" i="9"/>
  <c r="BD371" i="9"/>
  <c r="BC371" i="9"/>
  <c r="BB371" i="9"/>
  <c r="BA371" i="9"/>
  <c r="AZ371" i="9"/>
  <c r="AY371" i="9"/>
  <c r="AX371" i="9"/>
  <c r="AW371" i="9"/>
  <c r="AV371" i="9"/>
  <c r="AU371" i="9"/>
  <c r="AT371" i="9"/>
  <c r="AS371" i="9"/>
  <c r="AR371" i="9"/>
  <c r="AQ371" i="9"/>
  <c r="AP371" i="9"/>
  <c r="AO371" i="9"/>
  <c r="AN371" i="9"/>
  <c r="AM371" i="9"/>
  <c r="AI371" i="9"/>
  <c r="AH371" i="9"/>
  <c r="AG371" i="9"/>
  <c r="AF371" i="9"/>
  <c r="AE371" i="9"/>
  <c r="AD371" i="9"/>
  <c r="AC371" i="9"/>
  <c r="AB371" i="9"/>
  <c r="AA371" i="9"/>
  <c r="Z371" i="9"/>
  <c r="Y371" i="9"/>
  <c r="X371" i="9"/>
  <c r="W371" i="9"/>
  <c r="V371" i="9"/>
  <c r="U371" i="9"/>
  <c r="T371" i="9"/>
  <c r="S371" i="9"/>
  <c r="R371" i="9"/>
  <c r="Q371" i="9"/>
  <c r="P371" i="9"/>
  <c r="O371" i="9"/>
  <c r="N371" i="9"/>
  <c r="M371" i="9"/>
  <c r="L371" i="9"/>
  <c r="K371" i="9"/>
  <c r="J371" i="9"/>
  <c r="I371" i="9"/>
  <c r="H371" i="9"/>
  <c r="G371" i="9"/>
  <c r="F371" i="9"/>
  <c r="E371" i="9"/>
  <c r="D371" i="9"/>
  <c r="C371" i="9"/>
  <c r="CQ370" i="9"/>
  <c r="CP370" i="9"/>
  <c r="CO370" i="9"/>
  <c r="CN370" i="9"/>
  <c r="CM370" i="9"/>
  <c r="CL370" i="9"/>
  <c r="CK370" i="9"/>
  <c r="CJ370" i="9"/>
  <c r="CI370" i="9"/>
  <c r="CH370" i="9"/>
  <c r="CG370" i="9"/>
  <c r="CF370" i="9"/>
  <c r="CE370" i="9"/>
  <c r="CD370" i="9"/>
  <c r="CC370" i="9"/>
  <c r="CB370" i="9"/>
  <c r="CA370" i="9"/>
  <c r="BZ370" i="9"/>
  <c r="BY370" i="9"/>
  <c r="BX370" i="9"/>
  <c r="BW370" i="9"/>
  <c r="BV370" i="9"/>
  <c r="BU370" i="9"/>
  <c r="BT370" i="9"/>
  <c r="BS370" i="9"/>
  <c r="BR370" i="9"/>
  <c r="BQ370" i="9"/>
  <c r="BP370" i="9"/>
  <c r="BO370" i="9"/>
  <c r="BN370" i="9"/>
  <c r="BM370" i="9"/>
  <c r="BL370" i="9"/>
  <c r="BK370" i="9"/>
  <c r="BJ370" i="9"/>
  <c r="BI370" i="9"/>
  <c r="BH370" i="9"/>
  <c r="BG370" i="9"/>
  <c r="BF370" i="9"/>
  <c r="BE370" i="9"/>
  <c r="BD370" i="9"/>
  <c r="BC370" i="9"/>
  <c r="BB370" i="9"/>
  <c r="BA370" i="9"/>
  <c r="AZ370" i="9"/>
  <c r="AY370" i="9"/>
  <c r="AX370" i="9"/>
  <c r="AW370" i="9"/>
  <c r="AV370" i="9"/>
  <c r="AU370" i="9"/>
  <c r="AT370" i="9"/>
  <c r="AS370" i="9"/>
  <c r="AR370" i="9"/>
  <c r="AQ370" i="9"/>
  <c r="AP370" i="9"/>
  <c r="AO370" i="9"/>
  <c r="AN370" i="9"/>
  <c r="AM370" i="9"/>
  <c r="AI370" i="9"/>
  <c r="AH370" i="9"/>
  <c r="AG370" i="9"/>
  <c r="AF370" i="9"/>
  <c r="AE370" i="9"/>
  <c r="AD370" i="9"/>
  <c r="AC370" i="9"/>
  <c r="AB370" i="9"/>
  <c r="AA370" i="9"/>
  <c r="Z370" i="9"/>
  <c r="Y370" i="9"/>
  <c r="X370" i="9"/>
  <c r="W370" i="9"/>
  <c r="V370" i="9"/>
  <c r="U370" i="9"/>
  <c r="T370" i="9"/>
  <c r="S370" i="9"/>
  <c r="R370" i="9"/>
  <c r="Q370" i="9"/>
  <c r="P370" i="9"/>
  <c r="O370" i="9"/>
  <c r="N370" i="9"/>
  <c r="M370" i="9"/>
  <c r="L370" i="9"/>
  <c r="K370" i="9"/>
  <c r="J370" i="9"/>
  <c r="I370" i="9"/>
  <c r="H370" i="9"/>
  <c r="G370" i="9"/>
  <c r="F370" i="9"/>
  <c r="E370" i="9"/>
  <c r="D370" i="9"/>
  <c r="C370" i="9"/>
  <c r="CQ369" i="9"/>
  <c r="CP369" i="9"/>
  <c r="CO369" i="9"/>
  <c r="CN369" i="9"/>
  <c r="CM369" i="9"/>
  <c r="CL369" i="9"/>
  <c r="CK369" i="9"/>
  <c r="CJ369" i="9"/>
  <c r="CI369" i="9"/>
  <c r="CH369" i="9"/>
  <c r="CG369" i="9"/>
  <c r="CF369" i="9"/>
  <c r="CE369" i="9"/>
  <c r="CD369" i="9"/>
  <c r="CC369" i="9"/>
  <c r="CB369" i="9"/>
  <c r="CA369" i="9"/>
  <c r="BZ369" i="9"/>
  <c r="BY369" i="9"/>
  <c r="BX369" i="9"/>
  <c r="BW369" i="9"/>
  <c r="BV369" i="9"/>
  <c r="BU369" i="9"/>
  <c r="BT369" i="9"/>
  <c r="BS369" i="9"/>
  <c r="BR369" i="9"/>
  <c r="BQ369" i="9"/>
  <c r="BP369" i="9"/>
  <c r="BO369" i="9"/>
  <c r="BN369" i="9"/>
  <c r="BM369" i="9"/>
  <c r="BL369" i="9"/>
  <c r="BK369" i="9"/>
  <c r="BJ369" i="9"/>
  <c r="BI369" i="9"/>
  <c r="BH369" i="9"/>
  <c r="BG369" i="9"/>
  <c r="BF369" i="9"/>
  <c r="BE369" i="9"/>
  <c r="BD369" i="9"/>
  <c r="BC369" i="9"/>
  <c r="BB369" i="9"/>
  <c r="BA369" i="9"/>
  <c r="AZ369" i="9"/>
  <c r="AY369" i="9"/>
  <c r="AX369" i="9"/>
  <c r="AW369" i="9"/>
  <c r="AV369" i="9"/>
  <c r="AU369" i="9"/>
  <c r="AT369" i="9"/>
  <c r="AS369" i="9"/>
  <c r="AR369" i="9"/>
  <c r="AQ369" i="9"/>
  <c r="AP369" i="9"/>
  <c r="AO369" i="9"/>
  <c r="AN369" i="9"/>
  <c r="AM369" i="9"/>
  <c r="AI369" i="9"/>
  <c r="AH369" i="9"/>
  <c r="AG369" i="9"/>
  <c r="AF369" i="9"/>
  <c r="AE369" i="9"/>
  <c r="AD369" i="9"/>
  <c r="AC369" i="9"/>
  <c r="AB369" i="9"/>
  <c r="AA369" i="9"/>
  <c r="Z369" i="9"/>
  <c r="Y369" i="9"/>
  <c r="X369" i="9"/>
  <c r="W369" i="9"/>
  <c r="V369" i="9"/>
  <c r="U369" i="9"/>
  <c r="T369" i="9"/>
  <c r="S369" i="9"/>
  <c r="R369" i="9"/>
  <c r="Q369" i="9"/>
  <c r="P369" i="9"/>
  <c r="O369" i="9"/>
  <c r="N369" i="9"/>
  <c r="M369" i="9"/>
  <c r="L369" i="9"/>
  <c r="K369" i="9"/>
  <c r="J369" i="9"/>
  <c r="I369" i="9"/>
  <c r="H369" i="9"/>
  <c r="G369" i="9"/>
  <c r="F369" i="9"/>
  <c r="E369" i="9"/>
  <c r="D369" i="9"/>
  <c r="C369" i="9"/>
  <c r="I47" i="7" l="1"/>
  <c r="AG47" i="7" s="1"/>
  <c r="I39" i="7"/>
  <c r="AG39" i="7" s="1"/>
  <c r="I31" i="7"/>
  <c r="AG31" i="7" s="1"/>
  <c r="I23" i="7"/>
  <c r="I27" i="7"/>
  <c r="AG27" i="7" s="1"/>
  <c r="I50" i="7"/>
  <c r="AG50" i="7" s="1"/>
  <c r="I53" i="7"/>
  <c r="AG53" i="7" s="1"/>
  <c r="I43" i="7"/>
  <c r="AG43" i="7" s="1"/>
  <c r="I57" i="7"/>
  <c r="AG57" i="7" s="1"/>
  <c r="I35" i="7"/>
  <c r="AG35" i="7" s="1"/>
  <c r="I48" i="7"/>
  <c r="AG48" i="7" s="1"/>
  <c r="I40" i="7"/>
  <c r="AG40" i="7" s="1"/>
  <c r="I32" i="7"/>
  <c r="AG32" i="7" s="1"/>
  <c r="I24" i="7"/>
  <c r="AG24" i="7" s="1"/>
  <c r="I61" i="7"/>
  <c r="AG61" i="7" s="1"/>
  <c r="I44" i="7"/>
  <c r="AG44" i="7" s="1"/>
  <c r="I36" i="7"/>
  <c r="AG36" i="7" s="1"/>
  <c r="G8" i="7"/>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I51" i="7"/>
  <c r="AG51" i="7" s="1"/>
  <c r="I34" i="7"/>
  <c r="AG34" i="7" s="1"/>
  <c r="I26" i="7"/>
  <c r="AG26" i="7" s="1"/>
  <c r="I13" i="11"/>
  <c r="I17" i="11"/>
  <c r="I56" i="7"/>
  <c r="AG56" i="7" s="1"/>
  <c r="G6" i="11"/>
  <c r="I6" i="11" s="1"/>
  <c r="I18" i="11"/>
  <c r="I38" i="7"/>
  <c r="AG38" i="7" s="1"/>
  <c r="I46" i="7"/>
  <c r="AG46" i="7" s="1"/>
  <c r="I30" i="7"/>
  <c r="AG30" i="7" s="1"/>
  <c r="I6" i="7"/>
  <c r="I7" i="11"/>
  <c r="I15" i="11"/>
  <c r="AG41" i="7"/>
  <c r="AG52" i="7"/>
  <c r="AG60" i="7"/>
  <c r="AG54" i="7"/>
  <c r="AG33" i="7"/>
  <c r="AG59" i="7"/>
  <c r="AG29" i="7"/>
  <c r="AG21" i="7"/>
  <c r="AG45" i="7"/>
  <c r="AG23" i="7"/>
  <c r="AG25" i="7"/>
  <c r="AG58" i="7"/>
  <c r="I7" i="12"/>
  <c r="AG7" i="12" s="1"/>
  <c r="AG13" i="12"/>
  <c r="AG17" i="12"/>
  <c r="G7" i="12"/>
  <c r="G8" i="12" s="1"/>
  <c r="G9" i="12" s="1"/>
  <c r="G10" i="12" s="1"/>
  <c r="I6" i="12"/>
  <c r="AG15" i="12"/>
  <c r="AG18" i="12"/>
  <c r="AG14" i="12"/>
  <c r="G7" i="11"/>
  <c r="G8" i="11" s="1"/>
  <c r="G9" i="11" s="1"/>
  <c r="G10" i="11" s="1"/>
  <c r="G11" i="11" s="1"/>
  <c r="G12" i="11" s="1"/>
  <c r="G13" i="11" s="1"/>
  <c r="G14" i="11" s="1"/>
  <c r="G15" i="11" s="1"/>
  <c r="AG26" i="11"/>
  <c r="AG33" i="11"/>
  <c r="AG47" i="11"/>
  <c r="AG54" i="11"/>
  <c r="AG58" i="11"/>
  <c r="AG44" i="11"/>
  <c r="AG41" i="11"/>
  <c r="AG29" i="11"/>
  <c r="AG30" i="11"/>
  <c r="AG45" i="11"/>
  <c r="AG52" i="11"/>
  <c r="AG36" i="11"/>
  <c r="AG61" i="11"/>
  <c r="AG31" i="11"/>
  <c r="AG38" i="11"/>
  <c r="AG21" i="11"/>
  <c r="AG53" i="11"/>
  <c r="AG60" i="11"/>
  <c r="AG23" i="11"/>
  <c r="AG34" i="11"/>
  <c r="AG25" i="11"/>
  <c r="AG39" i="11"/>
  <c r="AG46" i="11"/>
  <c r="AG50" i="11"/>
  <c r="AG57" i="11"/>
  <c r="AG24" i="11"/>
  <c r="AG32" i="11"/>
  <c r="AG40" i="11"/>
  <c r="AG48" i="11"/>
  <c r="AG56" i="11"/>
  <c r="I5" i="7"/>
  <c r="F6" i="4"/>
  <c r="F7" i="4"/>
  <c r="AC7" i="4" s="1"/>
  <c r="F8" i="4"/>
  <c r="F9" i="4"/>
  <c r="AC9" i="4" s="1"/>
  <c r="F10" i="4"/>
  <c r="F11" i="4"/>
  <c r="AC11" i="4" s="1"/>
  <c r="F12" i="4"/>
  <c r="F13" i="4"/>
  <c r="F14" i="4"/>
  <c r="AC14" i="4" s="1"/>
  <c r="F15" i="4"/>
  <c r="AC15" i="4" s="1"/>
  <c r="F16" i="4"/>
  <c r="F17" i="4"/>
  <c r="AC17" i="4" s="1"/>
  <c r="F18" i="4"/>
  <c r="F19" i="4"/>
  <c r="F20" i="4"/>
  <c r="F21" i="4"/>
  <c r="F22" i="4"/>
  <c r="F23" i="4"/>
  <c r="F24" i="4"/>
  <c r="F25" i="4"/>
  <c r="AC25" i="4" s="1"/>
  <c r="F26" i="4"/>
  <c r="F27" i="4"/>
  <c r="F28" i="4"/>
  <c r="F29" i="4"/>
  <c r="F30" i="4"/>
  <c r="F31" i="4"/>
  <c r="F32" i="4"/>
  <c r="F33" i="4"/>
  <c r="AC33" i="4" s="1"/>
  <c r="F34" i="4"/>
  <c r="F35" i="4"/>
  <c r="F36" i="4"/>
  <c r="F37" i="4"/>
  <c r="F38" i="4"/>
  <c r="F39" i="4"/>
  <c r="F40" i="4"/>
  <c r="F41" i="4"/>
  <c r="AC41" i="4" s="1"/>
  <c r="F42" i="4"/>
  <c r="F43" i="4"/>
  <c r="F44" i="4"/>
  <c r="F45" i="4"/>
  <c r="F46" i="4"/>
  <c r="F47" i="4"/>
  <c r="F48" i="4"/>
  <c r="F49" i="4"/>
  <c r="F50" i="4"/>
  <c r="F51" i="4"/>
  <c r="F52" i="4"/>
  <c r="F53" i="4"/>
  <c r="F54" i="4"/>
  <c r="F55" i="4"/>
  <c r="F56" i="4"/>
  <c r="F57" i="4"/>
  <c r="F58" i="4"/>
  <c r="F59" i="4"/>
  <c r="F60" i="4"/>
  <c r="F61" i="4"/>
  <c r="F62" i="4"/>
  <c r="F63" i="4"/>
  <c r="F64" i="4"/>
  <c r="F65" i="4"/>
  <c r="AC65" i="4" s="1"/>
  <c r="F66" i="4"/>
  <c r="F67" i="4"/>
  <c r="F68" i="4"/>
  <c r="F69" i="4"/>
  <c r="F70" i="4"/>
  <c r="F71" i="4"/>
  <c r="F72" i="4"/>
  <c r="F73" i="4"/>
  <c r="F74" i="4"/>
  <c r="F75" i="4"/>
  <c r="F76" i="4"/>
  <c r="F77" i="4"/>
  <c r="F78" i="4"/>
  <c r="F79" i="4"/>
  <c r="F80" i="4"/>
  <c r="F81" i="4"/>
  <c r="AC81" i="4" s="1"/>
  <c r="F82" i="4"/>
  <c r="F83" i="4"/>
  <c r="F84" i="4"/>
  <c r="F85" i="4"/>
  <c r="F86" i="4"/>
  <c r="F87" i="4"/>
  <c r="F88" i="4"/>
  <c r="F89" i="4"/>
  <c r="AC89" i="4" s="1"/>
  <c r="F90" i="4"/>
  <c r="F91" i="4"/>
  <c r="F92" i="4"/>
  <c r="F93" i="4"/>
  <c r="F94" i="4"/>
  <c r="F95" i="4"/>
  <c r="F96" i="4"/>
  <c r="F97" i="4"/>
  <c r="AC97" i="4" s="1"/>
  <c r="F98" i="4"/>
  <c r="F99" i="4"/>
  <c r="F100" i="4"/>
  <c r="F101" i="4"/>
  <c r="F102" i="4"/>
  <c r="F103" i="4"/>
  <c r="F104" i="4"/>
  <c r="F105" i="4"/>
  <c r="AC105" i="4" s="1"/>
  <c r="F106" i="4"/>
  <c r="F107" i="4"/>
  <c r="F108" i="4"/>
  <c r="F109" i="4"/>
  <c r="F110" i="4"/>
  <c r="F111" i="4"/>
  <c r="F112" i="4"/>
  <c r="F113" i="4"/>
  <c r="F114" i="4"/>
  <c r="F115" i="4"/>
  <c r="F116" i="4"/>
  <c r="F117" i="4"/>
  <c r="F118" i="4"/>
  <c r="F119" i="4"/>
  <c r="F120" i="4"/>
  <c r="F121" i="4"/>
  <c r="F122" i="4"/>
  <c r="F123" i="4"/>
  <c r="F124" i="4"/>
  <c r="F125" i="4"/>
  <c r="F126" i="4"/>
  <c r="F127" i="4"/>
  <c r="F128" i="4"/>
  <c r="F129" i="4"/>
  <c r="AC129" i="4" s="1"/>
  <c r="F130" i="4"/>
  <c r="F131" i="4"/>
  <c r="F132" i="4"/>
  <c r="F133" i="4"/>
  <c r="F134" i="4"/>
  <c r="F135" i="4"/>
  <c r="F136" i="4"/>
  <c r="F137" i="4"/>
  <c r="F138" i="4"/>
  <c r="F139" i="4"/>
  <c r="F140" i="4"/>
  <c r="F141" i="4"/>
  <c r="F142" i="4"/>
  <c r="F143" i="4"/>
  <c r="F144" i="4"/>
  <c r="F145" i="4"/>
  <c r="AC145" i="4" s="1"/>
  <c r="F146" i="4"/>
  <c r="F147" i="4"/>
  <c r="F148" i="4"/>
  <c r="F149" i="4"/>
  <c r="F150" i="4"/>
  <c r="F151" i="4"/>
  <c r="F152" i="4"/>
  <c r="F153" i="4"/>
  <c r="AC153" i="4" s="1"/>
  <c r="F154" i="4"/>
  <c r="F155" i="4"/>
  <c r="F156" i="4"/>
  <c r="F157" i="4"/>
  <c r="F158" i="4"/>
  <c r="F159" i="4"/>
  <c r="F160" i="4"/>
  <c r="F161" i="4"/>
  <c r="AC161" i="4" s="1"/>
  <c r="F162" i="4"/>
  <c r="F163" i="4"/>
  <c r="F164" i="4"/>
  <c r="F165" i="4"/>
  <c r="F166" i="4"/>
  <c r="F167" i="4"/>
  <c r="F168" i="4"/>
  <c r="F169" i="4"/>
  <c r="AC169" i="4" s="1"/>
  <c r="F170" i="4"/>
  <c r="F171" i="4"/>
  <c r="F172" i="4"/>
  <c r="F173" i="4"/>
  <c r="F174" i="4"/>
  <c r="AC174" i="4" s="1"/>
  <c r="F175" i="4"/>
  <c r="F176" i="4"/>
  <c r="F177" i="4"/>
  <c r="AC177" i="4" s="1"/>
  <c r="F178" i="4"/>
  <c r="F179" i="4"/>
  <c r="F180" i="4"/>
  <c r="AC180" i="4" s="1"/>
  <c r="F181" i="4"/>
  <c r="F182" i="4"/>
  <c r="F183" i="4"/>
  <c r="F184" i="4"/>
  <c r="F185" i="4"/>
  <c r="AC185" i="4" s="1"/>
  <c r="F186" i="4"/>
  <c r="F187" i="4"/>
  <c r="F188" i="4"/>
  <c r="F189" i="4"/>
  <c r="F190" i="4"/>
  <c r="AC190" i="4" s="1"/>
  <c r="F191" i="4"/>
  <c r="F192" i="4"/>
  <c r="F193" i="4"/>
  <c r="AC193" i="4" s="1"/>
  <c r="F194" i="4"/>
  <c r="F195" i="4"/>
  <c r="F196" i="4"/>
  <c r="AC196" i="4" s="1"/>
  <c r="F197" i="4"/>
  <c r="F198" i="4"/>
  <c r="AC198" i="4" s="1"/>
  <c r="F199" i="4"/>
  <c r="F200" i="4"/>
  <c r="F201" i="4"/>
  <c r="AC201" i="4" s="1"/>
  <c r="F202" i="4"/>
  <c r="F203" i="4"/>
  <c r="F204" i="4"/>
  <c r="F205" i="4"/>
  <c r="F206" i="4"/>
  <c r="F207" i="4"/>
  <c r="F208" i="4"/>
  <c r="F209" i="4"/>
  <c r="AC209" i="4" s="1"/>
  <c r="F210" i="4"/>
  <c r="F211" i="4"/>
  <c r="F212" i="4"/>
  <c r="AC212" i="4" s="1"/>
  <c r="F213" i="4"/>
  <c r="F214" i="4"/>
  <c r="AC214" i="4" s="1"/>
  <c r="F215" i="4"/>
  <c r="F216" i="4"/>
  <c r="F217" i="4"/>
  <c r="F218" i="4"/>
  <c r="F219" i="4"/>
  <c r="F220" i="4"/>
  <c r="F221" i="4"/>
  <c r="F222" i="4"/>
  <c r="F223" i="4"/>
  <c r="F224" i="4"/>
  <c r="F225" i="4"/>
  <c r="AC225" i="4" s="1"/>
  <c r="F226" i="4"/>
  <c r="F227" i="4"/>
  <c r="F228" i="4"/>
  <c r="AC228" i="4" s="1"/>
  <c r="F229" i="4"/>
  <c r="F230" i="4"/>
  <c r="F231" i="4"/>
  <c r="F232" i="4"/>
  <c r="F233" i="4"/>
  <c r="F234" i="4"/>
  <c r="F235" i="4"/>
  <c r="F236" i="4"/>
  <c r="F237" i="4"/>
  <c r="F238" i="4"/>
  <c r="AC238" i="4" s="1"/>
  <c r="F239" i="4"/>
  <c r="F240" i="4"/>
  <c r="F241" i="4"/>
  <c r="AC241" i="4" s="1"/>
  <c r="F242" i="4"/>
  <c r="F243" i="4"/>
  <c r="F244" i="4"/>
  <c r="AC244" i="4" s="1"/>
  <c r="F245" i="4"/>
  <c r="F246" i="4"/>
  <c r="F247" i="4"/>
  <c r="F248" i="4"/>
  <c r="F249" i="4"/>
  <c r="AC249" i="4" s="1"/>
  <c r="F250" i="4"/>
  <c r="F251" i="4"/>
  <c r="F252" i="4"/>
  <c r="AC252" i="4" s="1"/>
  <c r="F253" i="4"/>
  <c r="F254" i="4"/>
  <c r="F255" i="4"/>
  <c r="F256" i="4"/>
  <c r="F257" i="4"/>
  <c r="F258" i="4"/>
  <c r="F259" i="4"/>
  <c r="F260" i="4"/>
  <c r="AC260" i="4" s="1"/>
  <c r="F261" i="4"/>
  <c r="F262" i="4"/>
  <c r="F263" i="4"/>
  <c r="F264" i="4"/>
  <c r="F265" i="4"/>
  <c r="AC265" i="4" s="1"/>
  <c r="F266" i="4"/>
  <c r="F267" i="4"/>
  <c r="F268" i="4"/>
  <c r="AC268" i="4" s="1"/>
  <c r="F269" i="4"/>
  <c r="F270" i="4"/>
  <c r="AC270" i="4" s="1"/>
  <c r="F271" i="4"/>
  <c r="F272" i="4"/>
  <c r="F273" i="4"/>
  <c r="AC273" i="4" s="1"/>
  <c r="F274" i="4"/>
  <c r="F275" i="4"/>
  <c r="F276" i="4"/>
  <c r="AC276" i="4" s="1"/>
  <c r="F277" i="4"/>
  <c r="F278" i="4"/>
  <c r="F279" i="4"/>
  <c r="F280" i="4"/>
  <c r="F281" i="4"/>
  <c r="AC281" i="4" s="1"/>
  <c r="F282" i="4"/>
  <c r="F283" i="4"/>
  <c r="F284" i="4"/>
  <c r="AC284" i="4" s="1"/>
  <c r="F285" i="4"/>
  <c r="F286" i="4"/>
  <c r="F287" i="4"/>
  <c r="F288" i="4"/>
  <c r="F289" i="4"/>
  <c r="AC289" i="4" s="1"/>
  <c r="F290" i="4"/>
  <c r="F291" i="4"/>
  <c r="F292" i="4"/>
  <c r="AC292" i="4" s="1"/>
  <c r="F293" i="4"/>
  <c r="F294" i="4"/>
  <c r="F295" i="4"/>
  <c r="F296" i="4"/>
  <c r="F297" i="4"/>
  <c r="F298" i="4"/>
  <c r="F299" i="4"/>
  <c r="F300" i="4"/>
  <c r="AC300" i="4" s="1"/>
  <c r="F301" i="4"/>
  <c r="F302" i="4"/>
  <c r="AC302" i="4" s="1"/>
  <c r="F303" i="4"/>
  <c r="F304" i="4"/>
  <c r="F305" i="4"/>
  <c r="AC305" i="4" s="1"/>
  <c r="F306" i="4"/>
  <c r="F307" i="4"/>
  <c r="F308" i="4"/>
  <c r="AC308" i="4" s="1"/>
  <c r="F309" i="4"/>
  <c r="F310" i="4"/>
  <c r="F311" i="4"/>
  <c r="F312" i="4"/>
  <c r="F313" i="4"/>
  <c r="F314" i="4"/>
  <c r="F315" i="4"/>
  <c r="F316" i="4"/>
  <c r="AC316" i="4" s="1"/>
  <c r="F317" i="4"/>
  <c r="F318" i="4"/>
  <c r="F319" i="4"/>
  <c r="F320" i="4"/>
  <c r="F321" i="4"/>
  <c r="AC321" i="4" s="1"/>
  <c r="F322" i="4"/>
  <c r="F323" i="4"/>
  <c r="F324" i="4"/>
  <c r="AC324" i="4" s="1"/>
  <c r="F325" i="4"/>
  <c r="F326" i="4"/>
  <c r="F327" i="4"/>
  <c r="F328" i="4"/>
  <c r="F329" i="4"/>
  <c r="AC329" i="4" s="1"/>
  <c r="F330" i="4"/>
  <c r="F331" i="4"/>
  <c r="F332" i="4"/>
  <c r="AC332" i="4" s="1"/>
  <c r="F333" i="4"/>
  <c r="F334" i="4"/>
  <c r="AC334" i="4" s="1"/>
  <c r="F335" i="4"/>
  <c r="F336" i="4"/>
  <c r="F337" i="4"/>
  <c r="AC337" i="4" s="1"/>
  <c r="F338" i="4"/>
  <c r="F339" i="4"/>
  <c r="F340" i="4"/>
  <c r="AC340" i="4" s="1"/>
  <c r="F341" i="4"/>
  <c r="F342" i="4"/>
  <c r="F343" i="4"/>
  <c r="F344" i="4"/>
  <c r="F345" i="4"/>
  <c r="AC345" i="4" s="1"/>
  <c r="F346" i="4"/>
  <c r="F347" i="4"/>
  <c r="F348" i="4"/>
  <c r="AC348" i="4" s="1"/>
  <c r="F349" i="4"/>
  <c r="F350" i="4"/>
  <c r="F351" i="4"/>
  <c r="F352" i="4"/>
  <c r="F353" i="4"/>
  <c r="F354" i="4"/>
  <c r="F355" i="4"/>
  <c r="F356" i="4"/>
  <c r="AC356" i="4" s="1"/>
  <c r="F357" i="4"/>
  <c r="F358" i="4"/>
  <c r="F359" i="4"/>
  <c r="F360" i="4"/>
  <c r="F361" i="4"/>
  <c r="AC361" i="4" s="1"/>
  <c r="F362" i="4"/>
  <c r="F363" i="4"/>
  <c r="F364" i="4"/>
  <c r="AC364" i="4" s="1"/>
  <c r="F365" i="4"/>
  <c r="F366" i="4"/>
  <c r="AC366" i="4" s="1"/>
  <c r="F367" i="4"/>
  <c r="F368" i="4"/>
  <c r="F369" i="4"/>
  <c r="F370" i="4"/>
  <c r="F371" i="4"/>
  <c r="F372" i="4"/>
  <c r="AC372" i="4" s="1"/>
  <c r="F373" i="4"/>
  <c r="F374" i="4"/>
  <c r="F375" i="4"/>
  <c r="F376" i="4"/>
  <c r="F377" i="4"/>
  <c r="AC377" i="4" s="1"/>
  <c r="F378" i="4"/>
  <c r="F379" i="4"/>
  <c r="F380" i="4"/>
  <c r="AC380" i="4" s="1"/>
  <c r="F381" i="4"/>
  <c r="F382" i="4"/>
  <c r="F383" i="4"/>
  <c r="F384" i="4"/>
  <c r="F385" i="4"/>
  <c r="AC385" i="4" s="1"/>
  <c r="F386" i="4"/>
  <c r="F387" i="4"/>
  <c r="F388" i="4"/>
  <c r="AC388" i="4" s="1"/>
  <c r="F389" i="4"/>
  <c r="F390" i="4"/>
  <c r="F391" i="4"/>
  <c r="F392" i="4"/>
  <c r="F393" i="4"/>
  <c r="AC393" i="4" s="1"/>
  <c r="F394" i="4"/>
  <c r="F395" i="4"/>
  <c r="F396" i="4"/>
  <c r="AC396" i="4" s="1"/>
  <c r="F397" i="4"/>
  <c r="F398" i="4"/>
  <c r="AC398" i="4" s="1"/>
  <c r="F399" i="4"/>
  <c r="F400" i="4"/>
  <c r="F401" i="4"/>
  <c r="AC401" i="4" s="1"/>
  <c r="F402" i="4"/>
  <c r="F403" i="4"/>
  <c r="F404" i="4"/>
  <c r="AC404" i="4" s="1"/>
  <c r="F405" i="4"/>
  <c r="F406" i="4"/>
  <c r="F407" i="4"/>
  <c r="F408" i="4"/>
  <c r="F409" i="4"/>
  <c r="AC409" i="4" s="1"/>
  <c r="F410" i="4"/>
  <c r="F411" i="4"/>
  <c r="F412" i="4"/>
  <c r="AC412" i="4" s="1"/>
  <c r="F413" i="4"/>
  <c r="F414" i="4"/>
  <c r="F415" i="4"/>
  <c r="F416" i="4"/>
  <c r="F417" i="4"/>
  <c r="AC417" i="4" s="1"/>
  <c r="F418" i="4"/>
  <c r="F419" i="4"/>
  <c r="F420" i="4"/>
  <c r="AC420" i="4" s="1"/>
  <c r="F421" i="4"/>
  <c r="F422" i="4"/>
  <c r="F423" i="4"/>
  <c r="F424" i="4"/>
  <c r="F425" i="4"/>
  <c r="AC425" i="4" s="1"/>
  <c r="F426" i="4"/>
  <c r="F427" i="4"/>
  <c r="F428" i="4"/>
  <c r="AC428" i="4" s="1"/>
  <c r="F429" i="4"/>
  <c r="F430" i="4"/>
  <c r="AC430" i="4" s="1"/>
  <c r="F431" i="4"/>
  <c r="F432" i="4"/>
  <c r="F433" i="4"/>
  <c r="AC433" i="4" s="1"/>
  <c r="F434" i="4"/>
  <c r="F435" i="4"/>
  <c r="F436" i="4"/>
  <c r="AC436" i="4" s="1"/>
  <c r="F437" i="4"/>
  <c r="F438" i="4"/>
  <c r="F439" i="4"/>
  <c r="F440" i="4"/>
  <c r="F441" i="4"/>
  <c r="AC441" i="4" s="1"/>
  <c r="F442" i="4"/>
  <c r="F443" i="4"/>
  <c r="F444" i="4"/>
  <c r="AC444" i="4" s="1"/>
  <c r="F445" i="4"/>
  <c r="F446" i="4"/>
  <c r="F447" i="4"/>
  <c r="F448" i="4"/>
  <c r="F449" i="4"/>
  <c r="AC449" i="4" s="1"/>
  <c r="F450" i="4"/>
  <c r="F451" i="4"/>
  <c r="F452" i="4"/>
  <c r="AC452" i="4" s="1"/>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AC692" i="4" s="1"/>
  <c r="F693" i="4"/>
  <c r="F694" i="4"/>
  <c r="F695" i="4"/>
  <c r="F696" i="4"/>
  <c r="F697" i="4"/>
  <c r="F698" i="4"/>
  <c r="F699" i="4"/>
  <c r="F700" i="4"/>
  <c r="AC700" i="4" s="1"/>
  <c r="F701" i="4"/>
  <c r="F702" i="4"/>
  <c r="AC702" i="4" s="1"/>
  <c r="F703" i="4"/>
  <c r="F704" i="4"/>
  <c r="F705" i="4"/>
  <c r="AC705" i="4" s="1"/>
  <c r="F706" i="4"/>
  <c r="F707" i="4"/>
  <c r="F708" i="4"/>
  <c r="AC708" i="4" s="1"/>
  <c r="F709" i="4"/>
  <c r="F710" i="4"/>
  <c r="F711" i="4"/>
  <c r="F712" i="4"/>
  <c r="F713" i="4"/>
  <c r="AC713" i="4" s="1"/>
  <c r="F714" i="4"/>
  <c r="F715" i="4"/>
  <c r="F716" i="4"/>
  <c r="AC716" i="4" s="1"/>
  <c r="F717" i="4"/>
  <c r="F718" i="4"/>
  <c r="F719" i="4"/>
  <c r="F720" i="4"/>
  <c r="F721" i="4"/>
  <c r="AC721" i="4" s="1"/>
  <c r="F722" i="4"/>
  <c r="F723" i="4"/>
  <c r="F724" i="4"/>
  <c r="AC724" i="4" s="1"/>
  <c r="F725" i="4"/>
  <c r="F726" i="4"/>
  <c r="F727" i="4"/>
  <c r="F728" i="4"/>
  <c r="F729" i="4"/>
  <c r="F730" i="4"/>
  <c r="F731" i="4"/>
  <c r="F732" i="4"/>
  <c r="AC732" i="4" s="1"/>
  <c r="F733" i="4"/>
  <c r="F734" i="4"/>
  <c r="F735" i="4"/>
  <c r="F736" i="4"/>
  <c r="F737" i="4"/>
  <c r="AC737" i="4" s="1"/>
  <c r="F738" i="4"/>
  <c r="F739" i="4"/>
  <c r="F740" i="4"/>
  <c r="AC740" i="4" s="1"/>
  <c r="F741" i="4"/>
  <c r="F742" i="4"/>
  <c r="F743" i="4"/>
  <c r="F744" i="4"/>
  <c r="F745" i="4"/>
  <c r="AC745" i="4" s="1"/>
  <c r="F746" i="4"/>
  <c r="F747" i="4"/>
  <c r="F748" i="4"/>
  <c r="F749" i="4"/>
  <c r="F750" i="4"/>
  <c r="F751" i="4"/>
  <c r="F752" i="4"/>
  <c r="F753" i="4"/>
  <c r="AC753" i="4" s="1"/>
  <c r="F754" i="4"/>
  <c r="F755" i="4"/>
  <c r="F756" i="4"/>
  <c r="AC756" i="4" s="1"/>
  <c r="F757" i="4"/>
  <c r="F758" i="4"/>
  <c r="F759" i="4"/>
  <c r="F760" i="4"/>
  <c r="F761" i="4"/>
  <c r="F762" i="4"/>
  <c r="F763" i="4"/>
  <c r="F764" i="4"/>
  <c r="AC764" i="4" s="1"/>
  <c r="F765" i="4"/>
  <c r="F766" i="4"/>
  <c r="F767" i="4"/>
  <c r="F768" i="4"/>
  <c r="F769" i="4"/>
  <c r="AC769" i="4" s="1"/>
  <c r="F770" i="4"/>
  <c r="F771" i="4"/>
  <c r="F772" i="4"/>
  <c r="AC772" i="4" s="1"/>
  <c r="F773" i="4"/>
  <c r="F774" i="4"/>
  <c r="F775" i="4"/>
  <c r="F776" i="4"/>
  <c r="F777" i="4"/>
  <c r="AC777" i="4" s="1"/>
  <c r="F778" i="4"/>
  <c r="F779" i="4"/>
  <c r="F780" i="4"/>
  <c r="AC780" i="4" s="1"/>
  <c r="F781" i="4"/>
  <c r="F782" i="4"/>
  <c r="F783" i="4"/>
  <c r="F784" i="4"/>
  <c r="F785" i="4"/>
  <c r="AC785" i="4" s="1"/>
  <c r="F786" i="4"/>
  <c r="F787" i="4"/>
  <c r="F788" i="4"/>
  <c r="AC788" i="4" s="1"/>
  <c r="F789" i="4"/>
  <c r="F790" i="4"/>
  <c r="F791" i="4"/>
  <c r="F792" i="4"/>
  <c r="F793" i="4"/>
  <c r="F794" i="4"/>
  <c r="F795" i="4"/>
  <c r="F796" i="4"/>
  <c r="AC796" i="4" s="1"/>
  <c r="F797" i="4"/>
  <c r="F798" i="4"/>
  <c r="F799" i="4"/>
  <c r="F800" i="4"/>
  <c r="F801" i="4"/>
  <c r="AC801" i="4" s="1"/>
  <c r="F802" i="4"/>
  <c r="F803" i="4"/>
  <c r="F804" i="4"/>
  <c r="AC804" i="4" s="1"/>
  <c r="F805" i="4"/>
  <c r="F806" i="4"/>
  <c r="F807" i="4"/>
  <c r="F808" i="4"/>
  <c r="F809" i="4"/>
  <c r="AC809" i="4" s="1"/>
  <c r="F810" i="4"/>
  <c r="F811" i="4"/>
  <c r="F812" i="4"/>
  <c r="F813" i="4"/>
  <c r="F814" i="4"/>
  <c r="F815" i="4"/>
  <c r="F816" i="4"/>
  <c r="F817" i="4"/>
  <c r="AC817" i="4" s="1"/>
  <c r="F818" i="4"/>
  <c r="F819" i="4"/>
  <c r="F820" i="4"/>
  <c r="AC820" i="4" s="1"/>
  <c r="F821" i="4"/>
  <c r="F822" i="4"/>
  <c r="F823" i="4"/>
  <c r="F824" i="4"/>
  <c r="F825" i="4"/>
  <c r="AC825" i="4" s="1"/>
  <c r="F826" i="4"/>
  <c r="F827" i="4"/>
  <c r="F828" i="4"/>
  <c r="AC828" i="4" s="1"/>
  <c r="F829" i="4"/>
  <c r="F830" i="4"/>
  <c r="F831" i="4"/>
  <c r="F832" i="4"/>
  <c r="F833" i="4"/>
  <c r="F834" i="4"/>
  <c r="F835" i="4"/>
  <c r="F836" i="4"/>
  <c r="F837" i="4"/>
  <c r="F838" i="4"/>
  <c r="F839" i="4"/>
  <c r="F840" i="4"/>
  <c r="F841" i="4"/>
  <c r="AC841" i="4" s="1"/>
  <c r="F842" i="4"/>
  <c r="F843" i="4"/>
  <c r="F844" i="4"/>
  <c r="F845" i="4"/>
  <c r="F846" i="4"/>
  <c r="AC846" i="4" s="1"/>
  <c r="F847" i="4"/>
  <c r="F848" i="4"/>
  <c r="F849" i="4"/>
  <c r="AC849" i="4" s="1"/>
  <c r="F850" i="4"/>
  <c r="F851" i="4"/>
  <c r="F852" i="4"/>
  <c r="F853" i="4"/>
  <c r="F854" i="4"/>
  <c r="F855" i="4"/>
  <c r="F856" i="4"/>
  <c r="F857" i="4"/>
  <c r="AC857" i="4" s="1"/>
  <c r="F858" i="4"/>
  <c r="F859" i="4"/>
  <c r="F860" i="4"/>
  <c r="F861" i="4"/>
  <c r="F862" i="4"/>
  <c r="F863" i="4"/>
  <c r="F864" i="4"/>
  <c r="F865" i="4"/>
  <c r="AC865" i="4" s="1"/>
  <c r="F866" i="4"/>
  <c r="F867" i="4"/>
  <c r="F868" i="4"/>
  <c r="F869" i="4"/>
  <c r="F870" i="4"/>
  <c r="F871" i="4"/>
  <c r="F872" i="4"/>
  <c r="F873" i="4"/>
  <c r="AC873" i="4" s="1"/>
  <c r="F874" i="4"/>
  <c r="F875" i="4"/>
  <c r="F876" i="4"/>
  <c r="F877" i="4"/>
  <c r="F878" i="4"/>
  <c r="AC878" i="4" s="1"/>
  <c r="F879" i="4"/>
  <c r="F880" i="4"/>
  <c r="F881" i="4"/>
  <c r="AC881" i="4" s="1"/>
  <c r="F882" i="4"/>
  <c r="F883" i="4"/>
  <c r="F884" i="4"/>
  <c r="F885" i="4"/>
  <c r="F886" i="4"/>
  <c r="F887" i="4"/>
  <c r="F888" i="4"/>
  <c r="F889" i="4"/>
  <c r="AC889" i="4" s="1"/>
  <c r="F890" i="4"/>
  <c r="F891" i="4"/>
  <c r="F892" i="4"/>
  <c r="F893" i="4"/>
  <c r="F894" i="4"/>
  <c r="F895" i="4"/>
  <c r="F896" i="4"/>
  <c r="F897" i="4"/>
  <c r="AC897" i="4" s="1"/>
  <c r="F898" i="4"/>
  <c r="F899" i="4"/>
  <c r="F900" i="4"/>
  <c r="F901" i="4"/>
  <c r="F902" i="4"/>
  <c r="F903" i="4"/>
  <c r="F904" i="4"/>
  <c r="F905" i="4"/>
  <c r="AC905" i="4" s="1"/>
  <c r="F906" i="4"/>
  <c r="F907" i="4"/>
  <c r="F908" i="4"/>
  <c r="F909" i="4"/>
  <c r="F910" i="4"/>
  <c r="AC910" i="4" s="1"/>
  <c r="F911" i="4"/>
  <c r="F912" i="4"/>
  <c r="F913" i="4"/>
  <c r="AC913" i="4" s="1"/>
  <c r="F914" i="4"/>
  <c r="F915" i="4"/>
  <c r="F916" i="4"/>
  <c r="F917" i="4"/>
  <c r="F918" i="4"/>
  <c r="F919" i="4"/>
  <c r="F920" i="4"/>
  <c r="F921" i="4"/>
  <c r="F922" i="4"/>
  <c r="F923" i="4"/>
  <c r="F924" i="4"/>
  <c r="F925" i="4"/>
  <c r="F926" i="4"/>
  <c r="F927" i="4"/>
  <c r="F928" i="4"/>
  <c r="F929" i="4"/>
  <c r="AC929" i="4" s="1"/>
  <c r="F930" i="4"/>
  <c r="F931" i="4"/>
  <c r="F932" i="4"/>
  <c r="F933" i="4"/>
  <c r="F934" i="4"/>
  <c r="F935" i="4"/>
  <c r="F936" i="4"/>
  <c r="F937" i="4"/>
  <c r="F938" i="4"/>
  <c r="F939" i="4"/>
  <c r="F940" i="4"/>
  <c r="F941" i="4"/>
  <c r="F942" i="4"/>
  <c r="AC942" i="4" s="1"/>
  <c r="F943" i="4"/>
  <c r="F944" i="4"/>
  <c r="F945" i="4"/>
  <c r="AC945" i="4" s="1"/>
  <c r="F946" i="4"/>
  <c r="F947" i="4"/>
  <c r="F948" i="4"/>
  <c r="AC948" i="4" s="1"/>
  <c r="F949" i="4"/>
  <c r="F950" i="4"/>
  <c r="AC950" i="4" s="1"/>
  <c r="F951" i="4"/>
  <c r="F952" i="4"/>
  <c r="F953" i="4"/>
  <c r="AC953" i="4" s="1"/>
  <c r="F954" i="4"/>
  <c r="F955" i="4"/>
  <c r="F956" i="4"/>
  <c r="AC956" i="4" s="1"/>
  <c r="F957" i="4"/>
  <c r="F958" i="4"/>
  <c r="AC958" i="4" s="1"/>
  <c r="F959" i="4"/>
  <c r="F960" i="4"/>
  <c r="F961" i="4"/>
  <c r="AC961" i="4" s="1"/>
  <c r="F962" i="4"/>
  <c r="F963" i="4"/>
  <c r="F964" i="4"/>
  <c r="AC964" i="4" s="1"/>
  <c r="F965" i="4"/>
  <c r="F966" i="4"/>
  <c r="AC966" i="4" s="1"/>
  <c r="F967" i="4"/>
  <c r="F968" i="4"/>
  <c r="F969" i="4"/>
  <c r="AC969" i="4" s="1"/>
  <c r="F970" i="4"/>
  <c r="F971" i="4"/>
  <c r="F972" i="4"/>
  <c r="AC972" i="4" s="1"/>
  <c r="F973" i="4"/>
  <c r="F974" i="4"/>
  <c r="F975" i="4"/>
  <c r="F976" i="4"/>
  <c r="F977" i="4"/>
  <c r="AC977" i="4" s="1"/>
  <c r="F978" i="4"/>
  <c r="F979" i="4"/>
  <c r="F980" i="4"/>
  <c r="AC980" i="4" s="1"/>
  <c r="F981" i="4"/>
  <c r="F982" i="4"/>
  <c r="AC982" i="4" s="1"/>
  <c r="F983" i="4"/>
  <c r="F984" i="4"/>
  <c r="F985" i="4"/>
  <c r="AC985" i="4" s="1"/>
  <c r="F986" i="4"/>
  <c r="F987" i="4"/>
  <c r="F988" i="4"/>
  <c r="AC988" i="4" s="1"/>
  <c r="F989" i="4"/>
  <c r="F990" i="4"/>
  <c r="AC990" i="4" s="1"/>
  <c r="F991" i="4"/>
  <c r="F992" i="4"/>
  <c r="F993" i="4"/>
  <c r="AC993" i="4" s="1"/>
  <c r="F994" i="4"/>
  <c r="F995" i="4"/>
  <c r="F996" i="4"/>
  <c r="AC996" i="4" s="1"/>
  <c r="F997" i="4"/>
  <c r="F998" i="4"/>
  <c r="AC998" i="4" s="1"/>
  <c r="F999" i="4"/>
  <c r="F1000" i="4"/>
  <c r="F1001" i="4"/>
  <c r="AC1001" i="4" s="1"/>
  <c r="F1002" i="4"/>
  <c r="F1003" i="4"/>
  <c r="F1004" i="4"/>
  <c r="AC1004" i="4" s="1"/>
  <c r="F1005" i="4"/>
  <c r="F1006" i="4"/>
  <c r="F1007" i="4"/>
  <c r="F1008" i="4"/>
  <c r="F1009" i="4"/>
  <c r="F1010" i="4"/>
  <c r="F1011" i="4"/>
  <c r="F1012" i="4"/>
  <c r="AC1012" i="4" s="1"/>
  <c r="F1013" i="4"/>
  <c r="F1014" i="4"/>
  <c r="AC1014" i="4" s="1"/>
  <c r="F1015" i="4"/>
  <c r="F1016" i="4"/>
  <c r="F1017" i="4"/>
  <c r="AC1017" i="4" s="1"/>
  <c r="F1018" i="4"/>
  <c r="F1019" i="4"/>
  <c r="F1020" i="4"/>
  <c r="AC1020" i="4" s="1"/>
  <c r="F1021" i="4"/>
  <c r="F1022" i="4"/>
  <c r="AC1022" i="4" s="1"/>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AC1046" i="4" s="1"/>
  <c r="F1047" i="4"/>
  <c r="F1048" i="4"/>
  <c r="F1049" i="4"/>
  <c r="F1050" i="4"/>
  <c r="F1051" i="4"/>
  <c r="F1052" i="4"/>
  <c r="AC1052" i="4" s="1"/>
  <c r="F1053" i="4"/>
  <c r="F1054" i="4"/>
  <c r="AC1054" i="4" s="1"/>
  <c r="F1055" i="4"/>
  <c r="F1056" i="4"/>
  <c r="F1057" i="4"/>
  <c r="F1058" i="4"/>
  <c r="F1059" i="4"/>
  <c r="F1060" i="4"/>
  <c r="AC1060" i="4" s="1"/>
  <c r="F1061" i="4"/>
  <c r="F1062" i="4"/>
  <c r="AC1062" i="4" s="1"/>
  <c r="F1063" i="4"/>
  <c r="F1064" i="4"/>
  <c r="F1065" i="4"/>
  <c r="F1066" i="4"/>
  <c r="F1067" i="4"/>
  <c r="F1068" i="4"/>
  <c r="AC1068" i="4" s="1"/>
  <c r="F1069" i="4"/>
  <c r="F1070" i="4"/>
  <c r="AC1070" i="4" s="1"/>
  <c r="F1071" i="4"/>
  <c r="F1072" i="4"/>
  <c r="F1073" i="4"/>
  <c r="F1074" i="4"/>
  <c r="F1075" i="4"/>
  <c r="F1076" i="4"/>
  <c r="AC1076" i="4" s="1"/>
  <c r="F1077" i="4"/>
  <c r="F1078" i="4"/>
  <c r="AC1078" i="4" s="1"/>
  <c r="F1079" i="4"/>
  <c r="F1080" i="4"/>
  <c r="F1081" i="4"/>
  <c r="F1082" i="4"/>
  <c r="F1083" i="4"/>
  <c r="F1084" i="4"/>
  <c r="AC1084" i="4" s="1"/>
  <c r="F1085" i="4"/>
  <c r="F1086" i="4"/>
  <c r="F1087" i="4"/>
  <c r="F1088" i="4"/>
  <c r="F1089" i="4"/>
  <c r="F1090" i="4"/>
  <c r="F1091" i="4"/>
  <c r="F1092" i="4"/>
  <c r="AC1092" i="4" s="1"/>
  <c r="F1093" i="4"/>
  <c r="F1094" i="4"/>
  <c r="AC1094" i="4" s="1"/>
  <c r="F1095" i="4"/>
  <c r="F1096" i="4"/>
  <c r="F1097" i="4"/>
  <c r="F1098" i="4"/>
  <c r="F1099" i="4"/>
  <c r="F1100" i="4"/>
  <c r="AC1100" i="4" s="1"/>
  <c r="F1101" i="4"/>
  <c r="F1102" i="4"/>
  <c r="AC1102" i="4" s="1"/>
  <c r="F1103" i="4"/>
  <c r="F1104" i="4"/>
  <c r="F1105" i="4"/>
  <c r="F1106" i="4"/>
  <c r="F1107" i="4"/>
  <c r="F1108" i="4"/>
  <c r="AC1108" i="4" s="1"/>
  <c r="F1109" i="4"/>
  <c r="F1110" i="4"/>
  <c r="AC1110" i="4" s="1"/>
  <c r="F1111" i="4"/>
  <c r="F1112" i="4"/>
  <c r="F1113" i="4"/>
  <c r="F1114" i="4"/>
  <c r="F1115" i="4"/>
  <c r="F1116" i="4"/>
  <c r="AC1116" i="4" s="1"/>
  <c r="F1117" i="4"/>
  <c r="F1118" i="4"/>
  <c r="AC1118" i="4" s="1"/>
  <c r="F1119" i="4"/>
  <c r="F1120" i="4"/>
  <c r="F1121" i="4"/>
  <c r="F1122" i="4"/>
  <c r="F1123" i="4"/>
  <c r="F1124" i="4"/>
  <c r="AC1124" i="4" s="1"/>
  <c r="F1125" i="4"/>
  <c r="F1126" i="4"/>
  <c r="F1127" i="4"/>
  <c r="F1128" i="4"/>
  <c r="F1129" i="4"/>
  <c r="AC1129" i="4" s="1"/>
  <c r="F1130" i="4"/>
  <c r="F1131" i="4"/>
  <c r="F1132" i="4"/>
  <c r="AC1132" i="4" s="1"/>
  <c r="F1133" i="4"/>
  <c r="F1134" i="4"/>
  <c r="AC1134" i="4" s="1"/>
  <c r="F1135" i="4"/>
  <c r="F1136" i="4"/>
  <c r="F1137" i="4"/>
  <c r="AC1137" i="4" s="1"/>
  <c r="F1138" i="4"/>
  <c r="F1139" i="4"/>
  <c r="F1140" i="4"/>
  <c r="AC1140" i="4" s="1"/>
  <c r="F1141" i="4"/>
  <c r="F1142" i="4"/>
  <c r="AC1142" i="4" s="1"/>
  <c r="F1143" i="4"/>
  <c r="F1144" i="4"/>
  <c r="F1145" i="4"/>
  <c r="AC1145" i="4" s="1"/>
  <c r="F1146" i="4"/>
  <c r="F1147" i="4"/>
  <c r="F1148" i="4"/>
  <c r="AC1148" i="4" s="1"/>
  <c r="F1149" i="4"/>
  <c r="F1150" i="4"/>
  <c r="AC1150" i="4" s="1"/>
  <c r="F1151" i="4"/>
  <c r="F1152" i="4"/>
  <c r="F1153" i="4"/>
  <c r="AC1153" i="4" s="1"/>
  <c r="F1154" i="4"/>
  <c r="F1155" i="4"/>
  <c r="F1156" i="4"/>
  <c r="F1157" i="4"/>
  <c r="F1158" i="4"/>
  <c r="F1159" i="4"/>
  <c r="F1160" i="4"/>
  <c r="F1161" i="4"/>
  <c r="AC1161" i="4" s="1"/>
  <c r="F1162" i="4"/>
  <c r="F1163" i="4"/>
  <c r="F1164" i="4"/>
  <c r="F1165" i="4"/>
  <c r="F1166" i="4"/>
  <c r="F1167" i="4"/>
  <c r="F1168" i="4"/>
  <c r="F1169" i="4"/>
  <c r="AC1169" i="4" s="1"/>
  <c r="F1170" i="4"/>
  <c r="F1171" i="4"/>
  <c r="F1172" i="4"/>
  <c r="F1173" i="4"/>
  <c r="F1174" i="4"/>
  <c r="F1175" i="4"/>
  <c r="F1176" i="4"/>
  <c r="F1177" i="4"/>
  <c r="F1178" i="4"/>
  <c r="F1179" i="4"/>
  <c r="F1180" i="4"/>
  <c r="F1181" i="4"/>
  <c r="F1182" i="4"/>
  <c r="F1183" i="4"/>
  <c r="F1184" i="4"/>
  <c r="F1185" i="4"/>
  <c r="AC1185" i="4" s="1"/>
  <c r="F1186" i="4"/>
  <c r="F1187" i="4"/>
  <c r="F1188" i="4"/>
  <c r="F1189" i="4"/>
  <c r="F1190" i="4"/>
  <c r="F1191" i="4"/>
  <c r="F1192" i="4"/>
  <c r="F1193" i="4"/>
  <c r="F1194" i="4"/>
  <c r="F1195" i="4"/>
  <c r="F1196" i="4"/>
  <c r="F1197" i="4"/>
  <c r="F1198" i="4"/>
  <c r="F1199" i="4"/>
  <c r="F1200" i="4"/>
  <c r="F1201" i="4"/>
  <c r="AC1201" i="4" s="1"/>
  <c r="F1202" i="4"/>
  <c r="F1203" i="4"/>
  <c r="F1204" i="4"/>
  <c r="F1205" i="4"/>
  <c r="F1206" i="4"/>
  <c r="F1207" i="4"/>
  <c r="F1208" i="4"/>
  <c r="F1209" i="4"/>
  <c r="F1210" i="4"/>
  <c r="F1211" i="4"/>
  <c r="F1212" i="4"/>
  <c r="F1213" i="4"/>
  <c r="F1214" i="4"/>
  <c r="F1215" i="4"/>
  <c r="F1216" i="4"/>
  <c r="F1217" i="4"/>
  <c r="AC1217" i="4" s="1"/>
  <c r="F1218" i="4"/>
  <c r="F1219" i="4"/>
  <c r="F1220" i="4"/>
  <c r="F1221" i="4"/>
  <c r="F1222" i="4"/>
  <c r="F1223" i="4"/>
  <c r="F1224" i="4"/>
  <c r="F1225" i="4"/>
  <c r="F1226" i="4"/>
  <c r="F1227" i="4"/>
  <c r="F1228" i="4"/>
  <c r="F1229" i="4"/>
  <c r="F1230" i="4"/>
  <c r="F1231" i="4"/>
  <c r="F1232" i="4"/>
  <c r="F1233" i="4"/>
  <c r="AC1233" i="4" s="1"/>
  <c r="F1234" i="4"/>
  <c r="F1235" i="4"/>
  <c r="F1236" i="4"/>
  <c r="F1237" i="4"/>
  <c r="F1238" i="4"/>
  <c r="F1239" i="4"/>
  <c r="F1240" i="4"/>
  <c r="F1241" i="4"/>
  <c r="F1242" i="4"/>
  <c r="F1243" i="4"/>
  <c r="F1244" i="4"/>
  <c r="F1245" i="4"/>
  <c r="F1246" i="4"/>
  <c r="F1247" i="4"/>
  <c r="F1248" i="4"/>
  <c r="F1249" i="4"/>
  <c r="AC1249" i="4" s="1"/>
  <c r="F1250" i="4"/>
  <c r="F1251" i="4"/>
  <c r="F1252" i="4"/>
  <c r="F1253" i="4"/>
  <c r="F1254" i="4"/>
  <c r="F1255" i="4"/>
  <c r="F1256" i="4"/>
  <c r="F1257" i="4"/>
  <c r="F1258" i="4"/>
  <c r="F1259" i="4"/>
  <c r="F1260" i="4"/>
  <c r="F1261" i="4"/>
  <c r="F1262" i="4"/>
  <c r="F1263" i="4"/>
  <c r="F1264" i="4"/>
  <c r="F1265" i="4"/>
  <c r="AC1265" i="4" s="1"/>
  <c r="F1266" i="4"/>
  <c r="F1267" i="4"/>
  <c r="F1268" i="4"/>
  <c r="F1269" i="4"/>
  <c r="F1270" i="4"/>
  <c r="F1271" i="4"/>
  <c r="F1272" i="4"/>
  <c r="F1273" i="4"/>
  <c r="F1274" i="4"/>
  <c r="F1275" i="4"/>
  <c r="F1276" i="4"/>
  <c r="F1277" i="4"/>
  <c r="F1278" i="4"/>
  <c r="F1279" i="4"/>
  <c r="F1280" i="4"/>
  <c r="F1281" i="4"/>
  <c r="AC1281" i="4" s="1"/>
  <c r="F1282" i="4"/>
  <c r="F1283" i="4"/>
  <c r="F1284" i="4"/>
  <c r="F1285" i="4"/>
  <c r="F1286" i="4"/>
  <c r="F1287" i="4"/>
  <c r="F1288" i="4"/>
  <c r="F1289" i="4"/>
  <c r="F1290" i="4"/>
  <c r="F1291" i="4"/>
  <c r="F1292" i="4"/>
  <c r="F1293" i="4"/>
  <c r="F1294" i="4"/>
  <c r="F1295" i="4"/>
  <c r="F1296" i="4"/>
  <c r="F1297" i="4"/>
  <c r="AC1297" i="4" s="1"/>
  <c r="F1298" i="4"/>
  <c r="F1299" i="4"/>
  <c r="F1300" i="4"/>
  <c r="F1301" i="4"/>
  <c r="F1302" i="4"/>
  <c r="F1303" i="4"/>
  <c r="F1304" i="4"/>
  <c r="F1305" i="4"/>
  <c r="F1306" i="4"/>
  <c r="F1307" i="4"/>
  <c r="F1308" i="4"/>
  <c r="F1309" i="4"/>
  <c r="F1310" i="4"/>
  <c r="F1311" i="4"/>
  <c r="F1312" i="4"/>
  <c r="F1313" i="4"/>
  <c r="AC1313" i="4" s="1"/>
  <c r="F1314" i="4"/>
  <c r="F1315" i="4"/>
  <c r="F1316" i="4"/>
  <c r="F1317" i="4"/>
  <c r="F1318" i="4"/>
  <c r="F1319" i="4"/>
  <c r="F1320" i="4"/>
  <c r="F1321" i="4"/>
  <c r="F1322" i="4"/>
  <c r="F1323" i="4"/>
  <c r="F1324" i="4"/>
  <c r="F1325" i="4"/>
  <c r="F1326" i="4"/>
  <c r="F1327" i="4"/>
  <c r="F1328" i="4"/>
  <c r="F1329" i="4"/>
  <c r="AC1329" i="4" s="1"/>
  <c r="F1330" i="4"/>
  <c r="F1331" i="4"/>
  <c r="F1332" i="4"/>
  <c r="F1333" i="4"/>
  <c r="F1334" i="4"/>
  <c r="F1335" i="4"/>
  <c r="F1336" i="4"/>
  <c r="F1337" i="4"/>
  <c r="AC1337" i="4" s="1"/>
  <c r="F1338" i="4"/>
  <c r="F1339" i="4"/>
  <c r="F1340" i="4"/>
  <c r="F1341" i="4"/>
  <c r="F1342" i="4"/>
  <c r="F1343" i="4"/>
  <c r="F1344" i="4"/>
  <c r="F1345" i="4"/>
  <c r="F1346" i="4"/>
  <c r="F1347" i="4"/>
  <c r="F1348" i="4"/>
  <c r="F1349" i="4"/>
  <c r="F1350" i="4"/>
  <c r="AC1350" i="4" s="1"/>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AC1462" i="4" s="1"/>
  <c r="F1463" i="4"/>
  <c r="F1464" i="4"/>
  <c r="F1465" i="4"/>
  <c r="F1466" i="4"/>
  <c r="F1467" i="4"/>
  <c r="F1468" i="4"/>
  <c r="F1469" i="4"/>
  <c r="F1470" i="4"/>
  <c r="F1471" i="4"/>
  <c r="F1472" i="4"/>
  <c r="F1473" i="4"/>
  <c r="F1474" i="4"/>
  <c r="F1475" i="4"/>
  <c r="F1476" i="4"/>
  <c r="F1477" i="4"/>
  <c r="F1478" i="4"/>
  <c r="F1479" i="4"/>
  <c r="F1480" i="4"/>
  <c r="F1481" i="4"/>
  <c r="F1482" i="4"/>
  <c r="F1483" i="4"/>
  <c r="F1484" i="4"/>
  <c r="AC1484" i="4" s="1"/>
  <c r="F1485" i="4"/>
  <c r="F1486" i="4"/>
  <c r="AC1486" i="4" s="1"/>
  <c r="F1487" i="4"/>
  <c r="F1488" i="4"/>
  <c r="F1489" i="4"/>
  <c r="F1490" i="4"/>
  <c r="F1491" i="4"/>
  <c r="F1492" i="4"/>
  <c r="AC1492" i="4" s="1"/>
  <c r="F1493" i="4"/>
  <c r="F1494" i="4"/>
  <c r="AC1494" i="4" s="1"/>
  <c r="F1495" i="4"/>
  <c r="F1496" i="4"/>
  <c r="F1497" i="4"/>
  <c r="F1498" i="4"/>
  <c r="F1499" i="4"/>
  <c r="F1500" i="4"/>
  <c r="AC1500" i="4" s="1"/>
  <c r="F1501" i="4"/>
  <c r="F1502" i="4"/>
  <c r="AC1502" i="4" s="1"/>
  <c r="F1503" i="4"/>
  <c r="F1504" i="4"/>
  <c r="F1505" i="4"/>
  <c r="F1506" i="4"/>
  <c r="F1507" i="4"/>
  <c r="F1508" i="4"/>
  <c r="AC1508" i="4" s="1"/>
  <c r="F1509" i="4"/>
  <c r="F1510" i="4"/>
  <c r="F1511" i="4"/>
  <c r="F1512" i="4"/>
  <c r="F1513" i="4"/>
  <c r="F1514" i="4"/>
  <c r="F1515" i="4"/>
  <c r="F1516" i="4"/>
  <c r="AC1516" i="4" s="1"/>
  <c r="F1517" i="4"/>
  <c r="F1518" i="4"/>
  <c r="AC1518" i="4" s="1"/>
  <c r="F1519" i="4"/>
  <c r="F1520" i="4"/>
  <c r="F1521" i="4"/>
  <c r="F1522" i="4"/>
  <c r="F1523" i="4"/>
  <c r="F1524" i="4"/>
  <c r="AC1524" i="4" s="1"/>
  <c r="F1525" i="4"/>
  <c r="F1526" i="4"/>
  <c r="F1527" i="4"/>
  <c r="F1528" i="4"/>
  <c r="F1529" i="4"/>
  <c r="F1530" i="4"/>
  <c r="F1531" i="4"/>
  <c r="F1532" i="4"/>
  <c r="AC1532" i="4" s="1"/>
  <c r="F1533" i="4"/>
  <c r="F1534" i="4"/>
  <c r="AC1534" i="4" s="1"/>
  <c r="F1535" i="4"/>
  <c r="F1536" i="4"/>
  <c r="F1537" i="4"/>
  <c r="F1538" i="4"/>
  <c r="F1539" i="4"/>
  <c r="F1540" i="4"/>
  <c r="AC1540" i="4" s="1"/>
  <c r="F1541" i="4"/>
  <c r="F1542" i="4"/>
  <c r="AC1542" i="4" s="1"/>
  <c r="F1543" i="4"/>
  <c r="F1544" i="4"/>
  <c r="F1545" i="4"/>
  <c r="F1546" i="4"/>
  <c r="F1547" i="4"/>
  <c r="F1548" i="4"/>
  <c r="AC1548" i="4" s="1"/>
  <c r="F1549" i="4"/>
  <c r="F1550" i="4"/>
  <c r="AC1550" i="4" s="1"/>
  <c r="F1551" i="4"/>
  <c r="F1552" i="4"/>
  <c r="F1553" i="4"/>
  <c r="F1554" i="4"/>
  <c r="F1555" i="4"/>
  <c r="F1556" i="4"/>
  <c r="AC1556" i="4" s="1"/>
  <c r="F1557" i="4"/>
  <c r="F1558" i="4"/>
  <c r="AC1558" i="4" s="1"/>
  <c r="F1559" i="4"/>
  <c r="F1560" i="4"/>
  <c r="F1561" i="4"/>
  <c r="F1562" i="4"/>
  <c r="F1563" i="4"/>
  <c r="F1564" i="4"/>
  <c r="AC1564" i="4" s="1"/>
  <c r="F1565" i="4"/>
  <c r="F1566" i="4"/>
  <c r="AC1566" i="4" s="1"/>
  <c r="F1567" i="4"/>
  <c r="F1568" i="4"/>
  <c r="F1569" i="4"/>
  <c r="F1570" i="4"/>
  <c r="F1571" i="4"/>
  <c r="F1572" i="4"/>
  <c r="AC1572" i="4" s="1"/>
  <c r="F1573" i="4"/>
  <c r="F1574" i="4"/>
  <c r="F1575" i="4"/>
  <c r="F1576" i="4"/>
  <c r="F1577" i="4"/>
  <c r="F1578" i="4"/>
  <c r="F1579" i="4"/>
  <c r="AC1579" i="4" s="1"/>
  <c r="F1580" i="4"/>
  <c r="AC1580" i="4" s="1"/>
  <c r="F1581" i="4"/>
  <c r="F1582" i="4"/>
  <c r="AC1582" i="4" s="1"/>
  <c r="F1583" i="4"/>
  <c r="F1584" i="4"/>
  <c r="F1585" i="4"/>
  <c r="F1586" i="4"/>
  <c r="F1587" i="4"/>
  <c r="F1588" i="4"/>
  <c r="AC1588" i="4" s="1"/>
  <c r="F1589" i="4"/>
  <c r="F1590" i="4"/>
  <c r="AC1590" i="4" s="1"/>
  <c r="F1591" i="4"/>
  <c r="F1592" i="4"/>
  <c r="F1593" i="4"/>
  <c r="F1594" i="4"/>
  <c r="F1595" i="4"/>
  <c r="F1596" i="4"/>
  <c r="AC1596" i="4" s="1"/>
  <c r="F1597" i="4"/>
  <c r="F1598" i="4"/>
  <c r="F1599" i="4"/>
  <c r="F1600" i="4"/>
  <c r="F1601" i="4"/>
  <c r="F1602" i="4"/>
  <c r="F1603" i="4"/>
  <c r="F1604" i="4"/>
  <c r="AC1604" i="4" s="1"/>
  <c r="F1605" i="4"/>
  <c r="F1606" i="4"/>
  <c r="AC1606" i="4" s="1"/>
  <c r="F1607" i="4"/>
  <c r="F1608" i="4"/>
  <c r="F1609" i="4"/>
  <c r="AC1609" i="4" s="1"/>
  <c r="F1610" i="4"/>
  <c r="F1611" i="4"/>
  <c r="F1612" i="4"/>
  <c r="AC1612" i="4" s="1"/>
  <c r="F1613" i="4"/>
  <c r="F1614" i="4"/>
  <c r="AC1614" i="4" s="1"/>
  <c r="F1615" i="4"/>
  <c r="F1616" i="4"/>
  <c r="F1617" i="4"/>
  <c r="AC1617" i="4" s="1"/>
  <c r="F1618" i="4"/>
  <c r="F1619" i="4"/>
  <c r="F1620" i="4"/>
  <c r="F1621" i="4"/>
  <c r="F1622" i="4"/>
  <c r="AC1622" i="4" s="1"/>
  <c r="F1623" i="4"/>
  <c r="F1624" i="4"/>
  <c r="F1625" i="4"/>
  <c r="F1626" i="4"/>
  <c r="F1627" i="4"/>
  <c r="F1628" i="4"/>
  <c r="F1629" i="4"/>
  <c r="F1630" i="4"/>
  <c r="AC1630" i="4" s="1"/>
  <c r="F1631" i="4"/>
  <c r="F1632" i="4"/>
  <c r="F1633" i="4"/>
  <c r="AC1633" i="4" s="1"/>
  <c r="F1634" i="4"/>
  <c r="F1635" i="4"/>
  <c r="F1636" i="4"/>
  <c r="F1637" i="4"/>
  <c r="F1638" i="4"/>
  <c r="AC1638" i="4" s="1"/>
  <c r="F1639" i="4"/>
  <c r="F1640" i="4"/>
  <c r="F1641" i="4"/>
  <c r="AC1641" i="4" s="1"/>
  <c r="F1642" i="4"/>
  <c r="F1643" i="4"/>
  <c r="F1644" i="4"/>
  <c r="F1645" i="4"/>
  <c r="F1646" i="4"/>
  <c r="F1647" i="4"/>
  <c r="F1648" i="4"/>
  <c r="F1649" i="4"/>
  <c r="AC1649" i="4" s="1"/>
  <c r="F1650" i="4"/>
  <c r="F1651" i="4"/>
  <c r="F1652" i="4"/>
  <c r="F1653" i="4"/>
  <c r="F1654" i="4"/>
  <c r="AC1654" i="4" s="1"/>
  <c r="F1655" i="4"/>
  <c r="F1656" i="4"/>
  <c r="F1657" i="4"/>
  <c r="F1658" i="4"/>
  <c r="F1659" i="4"/>
  <c r="F1660" i="4"/>
  <c r="F1661" i="4"/>
  <c r="F1662" i="4"/>
  <c r="AC1662" i="4" s="1"/>
  <c r="F1663" i="4"/>
  <c r="F1664" i="4"/>
  <c r="F1665" i="4"/>
  <c r="AC1665" i="4" s="1"/>
  <c r="F1666" i="4"/>
  <c r="F1667" i="4"/>
  <c r="F1668" i="4"/>
  <c r="F1669" i="4"/>
  <c r="F1670" i="4"/>
  <c r="AC1670" i="4" s="1"/>
  <c r="F1671" i="4"/>
  <c r="F1672" i="4"/>
  <c r="F1673" i="4"/>
  <c r="AC1673" i="4" s="1"/>
  <c r="F1674" i="4"/>
  <c r="F1675" i="4"/>
  <c r="AC1675" i="4" s="1"/>
  <c r="F1676" i="4"/>
  <c r="AC1676" i="4" s="1"/>
  <c r="F1677" i="4"/>
  <c r="F1678" i="4"/>
  <c r="AC1678" i="4" s="1"/>
  <c r="F1679" i="4"/>
  <c r="F1680" i="4"/>
  <c r="F1681" i="4"/>
  <c r="AC1681" i="4" s="1"/>
  <c r="F1682" i="4"/>
  <c r="F1683" i="4"/>
  <c r="AC1683" i="4" s="1"/>
  <c r="F1684" i="4"/>
  <c r="AC1684" i="4" s="1"/>
  <c r="F1685" i="4"/>
  <c r="F1686" i="4"/>
  <c r="AC1686" i="4" s="1"/>
  <c r="F1687" i="4"/>
  <c r="F1688" i="4"/>
  <c r="F1689" i="4"/>
  <c r="AC1689" i="4" s="1"/>
  <c r="F1690" i="4"/>
  <c r="F1691" i="4"/>
  <c r="AC1691" i="4" s="1"/>
  <c r="F1692" i="4"/>
  <c r="AC1692" i="4" s="1"/>
  <c r="F1693" i="4"/>
  <c r="F1694" i="4"/>
  <c r="F1695" i="4"/>
  <c r="F1696" i="4"/>
  <c r="F1697" i="4"/>
  <c r="AC1697" i="4" s="1"/>
  <c r="F1698" i="4"/>
  <c r="F1699" i="4"/>
  <c r="AC1699" i="4" s="1"/>
  <c r="F1700" i="4"/>
  <c r="AC1700" i="4" s="1"/>
  <c r="F1701" i="4"/>
  <c r="F1702" i="4"/>
  <c r="AC1702" i="4" s="1"/>
  <c r="F1703" i="4"/>
  <c r="F1704" i="4"/>
  <c r="F1705" i="4"/>
  <c r="F1706" i="4"/>
  <c r="F1707" i="4"/>
  <c r="AC1707" i="4" s="1"/>
  <c r="F1708" i="4"/>
  <c r="AC1708" i="4" s="1"/>
  <c r="F1709" i="4"/>
  <c r="F1710" i="4"/>
  <c r="AC1710" i="4" s="1"/>
  <c r="F1711" i="4"/>
  <c r="F1712" i="4"/>
  <c r="F1713" i="4"/>
  <c r="AC1713" i="4" s="1"/>
  <c r="F1714" i="4"/>
  <c r="F1715" i="4"/>
  <c r="F1716" i="4"/>
  <c r="AC1716" i="4" s="1"/>
  <c r="F1717" i="4"/>
  <c r="F1718" i="4"/>
  <c r="AC1718" i="4" s="1"/>
  <c r="F1719" i="4"/>
  <c r="F1720" i="4"/>
  <c r="F1721" i="4"/>
  <c r="F1722" i="4"/>
  <c r="F1723" i="4"/>
  <c r="F1724" i="4"/>
  <c r="AC1724" i="4" s="1"/>
  <c r="F1725" i="4"/>
  <c r="F1726" i="4"/>
  <c r="AC1726" i="4" s="1"/>
  <c r="F1727" i="4"/>
  <c r="F1728" i="4"/>
  <c r="F1729" i="4"/>
  <c r="AC1729" i="4" s="1"/>
  <c r="F1730" i="4"/>
  <c r="F1731" i="4"/>
  <c r="F1732" i="4"/>
  <c r="AC1732" i="4" s="1"/>
  <c r="F1733" i="4"/>
  <c r="F1734" i="4"/>
  <c r="AC1734" i="4" s="1"/>
  <c r="F1735" i="4"/>
  <c r="AC1735" i="4" s="1"/>
  <c r="F1736" i="4"/>
  <c r="F1737" i="4"/>
  <c r="F1738" i="4"/>
  <c r="F1739" i="4"/>
  <c r="F1740" i="4"/>
  <c r="AC1740" i="4" s="1"/>
  <c r="F1741" i="4"/>
  <c r="F1742" i="4"/>
  <c r="F1743" i="4"/>
  <c r="F1744" i="4"/>
  <c r="F1745" i="4"/>
  <c r="AC1745" i="4" s="1"/>
  <c r="F1746" i="4"/>
  <c r="F1747" i="4"/>
  <c r="F1748" i="4"/>
  <c r="F1749" i="4"/>
  <c r="F1750" i="4"/>
  <c r="F1751" i="4"/>
  <c r="F1752" i="4"/>
  <c r="F1753" i="4"/>
  <c r="AC1753" i="4" s="1"/>
  <c r="F1754" i="4"/>
  <c r="F1755" i="4"/>
  <c r="F1756" i="4"/>
  <c r="F1757" i="4"/>
  <c r="F1758" i="4"/>
  <c r="AC1758" i="4" s="1"/>
  <c r="F1759" i="4"/>
  <c r="F1760" i="4"/>
  <c r="F1761" i="4"/>
  <c r="AC1761" i="4" s="1"/>
  <c r="F1762" i="4"/>
  <c r="F1763" i="4"/>
  <c r="F1764" i="4"/>
  <c r="F1765" i="4"/>
  <c r="F1766" i="4"/>
  <c r="F1767" i="4"/>
  <c r="F1768" i="4"/>
  <c r="F1769" i="4"/>
  <c r="F1770" i="4"/>
  <c r="F1771" i="4"/>
  <c r="F1772" i="4"/>
  <c r="F1773" i="4"/>
  <c r="F1774" i="4"/>
  <c r="F1775" i="4"/>
  <c r="F1776" i="4"/>
  <c r="F1777" i="4"/>
  <c r="AC1777" i="4" s="1"/>
  <c r="F1778" i="4"/>
  <c r="F1779" i="4"/>
  <c r="F1780" i="4"/>
  <c r="F1781" i="4"/>
  <c r="F1782" i="4"/>
  <c r="F1783" i="4"/>
  <c r="F1784" i="4"/>
  <c r="F1785" i="4"/>
  <c r="AC1785" i="4" s="1"/>
  <c r="F1786" i="4"/>
  <c r="F1787" i="4"/>
  <c r="AC1787" i="4" s="1"/>
  <c r="F1788" i="4"/>
  <c r="F1789" i="4"/>
  <c r="F1790" i="4"/>
  <c r="F1791" i="4"/>
  <c r="F1792" i="4"/>
  <c r="F1793" i="4"/>
  <c r="AC1793" i="4" s="1"/>
  <c r="F1794" i="4"/>
  <c r="F1795" i="4"/>
  <c r="F1796" i="4"/>
  <c r="F1797" i="4"/>
  <c r="F1798" i="4"/>
  <c r="AC1798" i="4" s="1"/>
  <c r="F1799" i="4"/>
  <c r="AC1799" i="4" s="1"/>
  <c r="F1800" i="4"/>
  <c r="F1801" i="4"/>
  <c r="F1802" i="4"/>
  <c r="F1803" i="4"/>
  <c r="F1804" i="4"/>
  <c r="F1805" i="4"/>
  <c r="F1806" i="4"/>
  <c r="F1807" i="4"/>
  <c r="F1808" i="4"/>
  <c r="F1809" i="4"/>
  <c r="AC1809" i="4" s="1"/>
  <c r="F1810" i="4"/>
  <c r="F1811" i="4"/>
  <c r="F1812" i="4"/>
  <c r="F1813" i="4"/>
  <c r="F1814" i="4"/>
  <c r="F1815" i="4"/>
  <c r="F1816" i="4"/>
  <c r="F1817" i="4"/>
  <c r="AC1817" i="4" s="1"/>
  <c r="F1818" i="4"/>
  <c r="F1819" i="4"/>
  <c r="AC1819" i="4" s="1"/>
  <c r="F1820" i="4"/>
  <c r="F1821" i="4"/>
  <c r="F1822" i="4"/>
  <c r="F1823" i="4"/>
  <c r="F1824" i="4"/>
  <c r="F1825" i="4"/>
  <c r="AC1825" i="4" s="1"/>
  <c r="F1826" i="4"/>
  <c r="F1827" i="4"/>
  <c r="AC1827" i="4" s="1"/>
  <c r="F1828" i="4"/>
  <c r="F1829" i="4"/>
  <c r="F1830" i="4"/>
  <c r="F1831" i="4"/>
  <c r="AC1831" i="4" s="1"/>
  <c r="F1832" i="4"/>
  <c r="F1833" i="4"/>
  <c r="F1834" i="4"/>
  <c r="F1835" i="4"/>
  <c r="AC1835" i="4" s="1"/>
  <c r="F1836" i="4"/>
  <c r="F1837" i="4"/>
  <c r="F1838" i="4"/>
  <c r="F1839" i="4"/>
  <c r="F1840" i="4"/>
  <c r="F1841" i="4"/>
  <c r="AC1841" i="4" s="1"/>
  <c r="F1842" i="4"/>
  <c r="F1843" i="4"/>
  <c r="AC1843" i="4" s="1"/>
  <c r="F1844" i="4"/>
  <c r="F1845" i="4"/>
  <c r="F1846" i="4"/>
  <c r="F1847" i="4"/>
  <c r="F1848" i="4"/>
  <c r="F1849" i="4"/>
  <c r="AC1849" i="4" s="1"/>
  <c r="F1850" i="4"/>
  <c r="F1851" i="4"/>
  <c r="AC1851" i="4" s="1"/>
  <c r="F1852" i="4"/>
  <c r="F1853" i="4"/>
  <c r="F1854" i="4"/>
  <c r="F1855" i="4"/>
  <c r="F1856" i="4"/>
  <c r="F1857" i="4"/>
  <c r="AC1857" i="4" s="1"/>
  <c r="F1858" i="4"/>
  <c r="F1859" i="4"/>
  <c r="F1860" i="4"/>
  <c r="F1861" i="4"/>
  <c r="F1862" i="4"/>
  <c r="F1863" i="4"/>
  <c r="AC1863" i="4" s="1"/>
  <c r="F1864" i="4"/>
  <c r="F1865" i="4"/>
  <c r="F1866" i="4"/>
  <c r="F1867" i="4"/>
  <c r="F1868" i="4"/>
  <c r="F1869" i="4"/>
  <c r="F1870" i="4"/>
  <c r="F1871" i="4"/>
  <c r="F1872" i="4"/>
  <c r="F1873" i="4"/>
  <c r="F1874" i="4"/>
  <c r="F1875" i="4"/>
  <c r="F1876" i="4"/>
  <c r="F1877" i="4"/>
  <c r="F1878" i="4"/>
  <c r="F1879" i="4"/>
  <c r="F1880" i="4"/>
  <c r="F1881" i="4"/>
  <c r="F1882" i="4"/>
  <c r="F1883" i="4"/>
  <c r="AC1883" i="4" s="1"/>
  <c r="F1884" i="4"/>
  <c r="F1885" i="4"/>
  <c r="F1886" i="4"/>
  <c r="F1887" i="4"/>
  <c r="F1888" i="4"/>
  <c r="F1889" i="4"/>
  <c r="F1890" i="4"/>
  <c r="F1891" i="4"/>
  <c r="F1892" i="4"/>
  <c r="F1893" i="4"/>
  <c r="F1894" i="4"/>
  <c r="F1895" i="4"/>
  <c r="AC1895" i="4" s="1"/>
  <c r="F1896" i="4"/>
  <c r="F1897" i="4"/>
  <c r="F1898" i="4"/>
  <c r="F1899" i="4"/>
  <c r="F1900" i="4"/>
  <c r="F1901" i="4"/>
  <c r="F1902" i="4"/>
  <c r="F1903" i="4"/>
  <c r="F1904" i="4"/>
  <c r="F1905" i="4"/>
  <c r="F1906" i="4"/>
  <c r="F1907" i="4"/>
  <c r="F1908" i="4"/>
  <c r="F1909" i="4"/>
  <c r="F1910" i="4"/>
  <c r="F1911" i="4"/>
  <c r="F1912" i="4"/>
  <c r="F1913" i="4"/>
  <c r="F1914" i="4"/>
  <c r="F1915" i="4"/>
  <c r="AC1915" i="4" s="1"/>
  <c r="F1916" i="4"/>
  <c r="F1917" i="4"/>
  <c r="F1918" i="4"/>
  <c r="F1919" i="4"/>
  <c r="F1920" i="4"/>
  <c r="F1921" i="4"/>
  <c r="F1922" i="4"/>
  <c r="F1923" i="4"/>
  <c r="F1924" i="4"/>
  <c r="F1925" i="4"/>
  <c r="F1926" i="4"/>
  <c r="F1927" i="4"/>
  <c r="AC1927" i="4" s="1"/>
  <c r="F1928" i="4"/>
  <c r="F1929" i="4"/>
  <c r="F1930" i="4"/>
  <c r="F1931" i="4"/>
  <c r="F1932" i="4"/>
  <c r="F1933" i="4"/>
  <c r="F1934" i="4"/>
  <c r="F1935" i="4"/>
  <c r="F1936" i="4"/>
  <c r="F1937" i="4"/>
  <c r="F1938" i="4"/>
  <c r="F1939" i="4"/>
  <c r="F1940" i="4"/>
  <c r="F1941" i="4"/>
  <c r="F1942" i="4"/>
  <c r="F1943" i="4"/>
  <c r="F1944" i="4"/>
  <c r="F1945" i="4"/>
  <c r="F1946" i="4"/>
  <c r="F1947" i="4"/>
  <c r="AC1947" i="4" s="1"/>
  <c r="F1948" i="4"/>
  <c r="AC1948" i="4" s="1"/>
  <c r="F1949" i="4"/>
  <c r="F1950" i="4"/>
  <c r="AC1950" i="4" s="1"/>
  <c r="F1951" i="4"/>
  <c r="F1952" i="4"/>
  <c r="F1953" i="4"/>
  <c r="F1954" i="4"/>
  <c r="F1955" i="4"/>
  <c r="AC1955" i="4" s="1"/>
  <c r="F1956" i="4"/>
  <c r="AC1956" i="4" s="1"/>
  <c r="F1957" i="4"/>
  <c r="F1958" i="4"/>
  <c r="AC1958" i="4" s="1"/>
  <c r="F1959" i="4"/>
  <c r="F1960" i="4"/>
  <c r="F1961" i="4"/>
  <c r="F1962" i="4"/>
  <c r="F1963" i="4"/>
  <c r="AC1963" i="4" s="1"/>
  <c r="F1964" i="4"/>
  <c r="AC1964" i="4" s="1"/>
  <c r="F1965" i="4"/>
  <c r="F1966" i="4"/>
  <c r="F1967" i="4"/>
  <c r="F1968" i="4"/>
  <c r="AC1968" i="4" s="1"/>
  <c r="F1969" i="4"/>
  <c r="F1970" i="4"/>
  <c r="F1971" i="4"/>
  <c r="F1972" i="4"/>
  <c r="F1973" i="4"/>
  <c r="F1974" i="4"/>
  <c r="F1975" i="4"/>
  <c r="F1976" i="4"/>
  <c r="F1977" i="4"/>
  <c r="F1978" i="4"/>
  <c r="F1979" i="4"/>
  <c r="F1980"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AC2003" i="4" s="1"/>
  <c r="F2004" i="4"/>
  <c r="F2005" i="4"/>
  <c r="F2006" i="4"/>
  <c r="F2007" i="4"/>
  <c r="F2008" i="4"/>
  <c r="F2009" i="4"/>
  <c r="F2010" i="4"/>
  <c r="F2011" i="4"/>
  <c r="F2012" i="4"/>
  <c r="F2013" i="4"/>
  <c r="F2014" i="4"/>
  <c r="F2015" i="4"/>
  <c r="F2016" i="4"/>
  <c r="F2017" i="4"/>
  <c r="F2018" i="4"/>
  <c r="F2019" i="4"/>
  <c r="F2020" i="4"/>
  <c r="F2021" i="4"/>
  <c r="F2022" i="4"/>
  <c r="F2023" i="4"/>
  <c r="F2024" i="4"/>
  <c r="F2025" i="4"/>
  <c r="F2026" i="4"/>
  <c r="F2027" i="4"/>
  <c r="F2028" i="4"/>
  <c r="F2029" i="4"/>
  <c r="F2030" i="4"/>
  <c r="F2031" i="4"/>
  <c r="F2032" i="4"/>
  <c r="F2033" i="4"/>
  <c r="F2034" i="4"/>
  <c r="F2035" i="4"/>
  <c r="F2036" i="4"/>
  <c r="F2037" i="4"/>
  <c r="F2038" i="4"/>
  <c r="F2039" i="4"/>
  <c r="F2040" i="4"/>
  <c r="F2041" i="4"/>
  <c r="F2042" i="4"/>
  <c r="F2043" i="4"/>
  <c r="F2044" i="4"/>
  <c r="F2045" i="4"/>
  <c r="F2046" i="4"/>
  <c r="F2047" i="4"/>
  <c r="F2048" i="4"/>
  <c r="F2049" i="4"/>
  <c r="F2050" i="4"/>
  <c r="F2051" i="4"/>
  <c r="F2052" i="4"/>
  <c r="F2053" i="4"/>
  <c r="F2054" i="4"/>
  <c r="F2055" i="4"/>
  <c r="F2056" i="4"/>
  <c r="F2057" i="4"/>
  <c r="F2058" i="4"/>
  <c r="F2059" i="4"/>
  <c r="F2060" i="4"/>
  <c r="F2061" i="4"/>
  <c r="F2062" i="4"/>
  <c r="F2063" i="4"/>
  <c r="F2064" i="4"/>
  <c r="F2065" i="4"/>
  <c r="F2066" i="4"/>
  <c r="F2067" i="4"/>
  <c r="AC2067" i="4" s="1"/>
  <c r="F2068" i="4"/>
  <c r="F2069" i="4"/>
  <c r="F2070" i="4"/>
  <c r="F2071" i="4"/>
  <c r="F2072" i="4"/>
  <c r="F2073" i="4"/>
  <c r="F2074" i="4"/>
  <c r="F2075" i="4"/>
  <c r="F2076" i="4"/>
  <c r="F2077" i="4"/>
  <c r="F2078" i="4"/>
  <c r="F2079" i="4"/>
  <c r="F2080" i="4"/>
  <c r="F2081" i="4"/>
  <c r="F2082" i="4"/>
  <c r="F2083" i="4"/>
  <c r="AC2083" i="4" s="1"/>
  <c r="F2084" i="4"/>
  <c r="F2085" i="4"/>
  <c r="F2086" i="4"/>
  <c r="F2087" i="4"/>
  <c r="F2088" i="4"/>
  <c r="F2089" i="4"/>
  <c r="F2090" i="4"/>
  <c r="F2091" i="4"/>
  <c r="F2092" i="4"/>
  <c r="F2093" i="4"/>
  <c r="F2094" i="4"/>
  <c r="F2095" i="4"/>
  <c r="F2096" i="4"/>
  <c r="F2097" i="4"/>
  <c r="F2098" i="4"/>
  <c r="F2099" i="4"/>
  <c r="AC2099" i="4" s="1"/>
  <c r="F2100"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F2125" i="4"/>
  <c r="F2126" i="4"/>
  <c r="F2127" i="4"/>
  <c r="F2128" i="4"/>
  <c r="F2129" i="4"/>
  <c r="F2130" i="4"/>
  <c r="F2131" i="4"/>
  <c r="AC2131" i="4" s="1"/>
  <c r="F2132" i="4"/>
  <c r="F2133" i="4"/>
  <c r="F2134" i="4"/>
  <c r="F2135" i="4"/>
  <c r="F2136" i="4"/>
  <c r="F2137" i="4"/>
  <c r="F2138" i="4"/>
  <c r="F2139" i="4"/>
  <c r="AC2139" i="4" s="1"/>
  <c r="F2140" i="4"/>
  <c r="F2141" i="4"/>
  <c r="F2142" i="4"/>
  <c r="F2143" i="4"/>
  <c r="F2144" i="4"/>
  <c r="F2145" i="4"/>
  <c r="F2146" i="4"/>
  <c r="F2147" i="4"/>
  <c r="F2148" i="4"/>
  <c r="F2149" i="4"/>
  <c r="F2150" i="4"/>
  <c r="F2151" i="4"/>
  <c r="F2152" i="4"/>
  <c r="F2153" i="4"/>
  <c r="AC2153" i="4" s="1"/>
  <c r="F2154" i="4"/>
  <c r="F2155" i="4"/>
  <c r="AC2155" i="4" s="1"/>
  <c r="F2156" i="4"/>
  <c r="F2157" i="4"/>
  <c r="F2158" i="4"/>
  <c r="F2159" i="4"/>
  <c r="F2160" i="4"/>
  <c r="F2161" i="4"/>
  <c r="F2162" i="4"/>
  <c r="F2163" i="4"/>
  <c r="F2164" i="4"/>
  <c r="F2165" i="4"/>
  <c r="F2166" i="4"/>
  <c r="AC19" i="4"/>
  <c r="AC27" i="4"/>
  <c r="AC35" i="4"/>
  <c r="AC43" i="4"/>
  <c r="AC51" i="4"/>
  <c r="AC59" i="4"/>
  <c r="AC67" i="4"/>
  <c r="AC75" i="4"/>
  <c r="AC83" i="4"/>
  <c r="AC91" i="4"/>
  <c r="AC99" i="4"/>
  <c r="AC107" i="4"/>
  <c r="AC115" i="4"/>
  <c r="AC123" i="4"/>
  <c r="AC131" i="4"/>
  <c r="AC139" i="4"/>
  <c r="AC147" i="4"/>
  <c r="AC155" i="4"/>
  <c r="AC163" i="4"/>
  <c r="AC179" i="4"/>
  <c r="AC211" i="4"/>
  <c r="AC243" i="4"/>
  <c r="AC251" i="4"/>
  <c r="AC259" i="4"/>
  <c r="AC267" i="4"/>
  <c r="AC275" i="4"/>
  <c r="AC283" i="4"/>
  <c r="AC291" i="4"/>
  <c r="AC299" i="4"/>
  <c r="AC307" i="4"/>
  <c r="AC315" i="4"/>
  <c r="AC323" i="4"/>
  <c r="AC331" i="4"/>
  <c r="AC339" i="4"/>
  <c r="AC347" i="4"/>
  <c r="AC355" i="4"/>
  <c r="AC363" i="4"/>
  <c r="AC371" i="4"/>
  <c r="AC379" i="4"/>
  <c r="AC387" i="4"/>
  <c r="AC395" i="4"/>
  <c r="AC403" i="4"/>
  <c r="AC411" i="4"/>
  <c r="AC419" i="4"/>
  <c r="AC427" i="4"/>
  <c r="AC435" i="4"/>
  <c r="AC443" i="4"/>
  <c r="AC451" i="4"/>
  <c r="AC831" i="4"/>
  <c r="AC839" i="4"/>
  <c r="AC843" i="4"/>
  <c r="AC851" i="4"/>
  <c r="AC855" i="4"/>
  <c r="AC863" i="4"/>
  <c r="AC867" i="4"/>
  <c r="AC871" i="4"/>
  <c r="AC875" i="4"/>
  <c r="AC879" i="4"/>
  <c r="AC883" i="4"/>
  <c r="AC887" i="4"/>
  <c r="AC891" i="4"/>
  <c r="AC894" i="4"/>
  <c r="AC895" i="4"/>
  <c r="AC903" i="4"/>
  <c r="AC907" i="4"/>
  <c r="AC911" i="4"/>
  <c r="AC919" i="4"/>
  <c r="AC927" i="4"/>
  <c r="AC931" i="4"/>
  <c r="AC935" i="4"/>
  <c r="AC943" i="4"/>
  <c r="AC947" i="4"/>
  <c r="AC955" i="4"/>
  <c r="AC959" i="4"/>
  <c r="AC963" i="4"/>
  <c r="AC967" i="4"/>
  <c r="AC971" i="4"/>
  <c r="AC975" i="4"/>
  <c r="AC979" i="4"/>
  <c r="AC987" i="4"/>
  <c r="AC991" i="4"/>
  <c r="AC995" i="4"/>
  <c r="AC999" i="4"/>
  <c r="AC1003" i="4"/>
  <c r="AC1007" i="4"/>
  <c r="AC1011" i="4"/>
  <c r="AC1019" i="4"/>
  <c r="AC1023" i="4"/>
  <c r="AC1027" i="4"/>
  <c r="AC1031" i="4"/>
  <c r="AC1035" i="4"/>
  <c r="AC1039" i="4"/>
  <c r="AC1047" i="4"/>
  <c r="AC1051" i="4"/>
  <c r="AC1055" i="4"/>
  <c r="AC1059" i="4"/>
  <c r="AC1063" i="4"/>
  <c r="AC1067" i="4"/>
  <c r="AC1071" i="4"/>
  <c r="AC1079" i="4"/>
  <c r="AC1083" i="4"/>
  <c r="AC1087" i="4"/>
  <c r="AC1091" i="4"/>
  <c r="AC1095" i="4"/>
  <c r="AC1099" i="4"/>
  <c r="AC1103" i="4"/>
  <c r="AC1111" i="4"/>
  <c r="AC1115" i="4"/>
  <c r="AC1119" i="4"/>
  <c r="AC1123" i="4"/>
  <c r="AC1127" i="4"/>
  <c r="AC1131" i="4"/>
  <c r="AC1183" i="4"/>
  <c r="AC1199" i="4"/>
  <c r="AC1215" i="4"/>
  <c r="AC1231" i="4"/>
  <c r="AC1247" i="4"/>
  <c r="AC1263" i="4"/>
  <c r="AC1279" i="4"/>
  <c r="AC1311" i="4"/>
  <c r="AC1331" i="4"/>
  <c r="AC1343" i="4"/>
  <c r="AC1613" i="4"/>
  <c r="AC1677" i="4"/>
  <c r="AC1685" i="4"/>
  <c r="AC1693" i="4"/>
  <c r="AC1701" i="4"/>
  <c r="AC1709" i="4"/>
  <c r="AC1715" i="4"/>
  <c r="AC1717" i="4"/>
  <c r="AC1723" i="4"/>
  <c r="AC1731" i="4"/>
  <c r="AC1733" i="4"/>
  <c r="AC1739" i="4"/>
  <c r="AC1741" i="4"/>
  <c r="AC1749" i="4"/>
  <c r="AC1757" i="4"/>
  <c r="AC1765" i="4"/>
  <c r="AC1773" i="4"/>
  <c r="AC1779" i="4"/>
  <c r="AC1781" i="4"/>
  <c r="AC1789" i="4"/>
  <c r="AC1797" i="4"/>
  <c r="AC1803" i="4"/>
  <c r="AC1813" i="4"/>
  <c r="AC1821" i="4"/>
  <c r="AC1823" i="4"/>
  <c r="AC1829" i="4"/>
  <c r="AC1837" i="4"/>
  <c r="AC1845" i="4"/>
  <c r="AC1853" i="4"/>
  <c r="AC1861" i="4"/>
  <c r="AC1867" i="4"/>
  <c r="AC1875" i="4"/>
  <c r="AC1891" i="4"/>
  <c r="AC1899" i="4"/>
  <c r="AC1907" i="4"/>
  <c r="AC1923" i="4"/>
  <c r="AC1931" i="4"/>
  <c r="AC1939" i="4"/>
  <c r="AC1951" i="4"/>
  <c r="AC1967" i="4"/>
  <c r="AC1992" i="4"/>
  <c r="AC2005" i="4"/>
  <c r="AC2019" i="4"/>
  <c r="AC2021" i="4"/>
  <c r="AC2037" i="4"/>
  <c r="AC2051" i="4"/>
  <c r="AC2053" i="4"/>
  <c r="AC2069" i="4"/>
  <c r="AC2085" i="4"/>
  <c r="AC2087" i="4"/>
  <c r="AC2101" i="4"/>
  <c r="AC2103" i="4"/>
  <c r="AC2115" i="4"/>
  <c r="AC2117" i="4"/>
  <c r="AC2133" i="4"/>
  <c r="AC2147" i="4"/>
  <c r="AC2149" i="4"/>
  <c r="F2166" i="6"/>
  <c r="F2165" i="6"/>
  <c r="F2164" i="6"/>
  <c r="F2163" i="6"/>
  <c r="F2162" i="6"/>
  <c r="F2161" i="6"/>
  <c r="F2160" i="6"/>
  <c r="AC2160" i="6" s="1"/>
  <c r="F2159" i="6"/>
  <c r="F2158" i="6"/>
  <c r="F2157" i="6"/>
  <c r="F2156" i="6"/>
  <c r="F2155" i="6"/>
  <c r="F2154" i="6"/>
  <c r="AC2154" i="6" s="1"/>
  <c r="F2153" i="6"/>
  <c r="F2152" i="6"/>
  <c r="AC2152" i="6" s="1"/>
  <c r="F2151" i="6"/>
  <c r="F2150" i="6"/>
  <c r="F2149" i="6"/>
  <c r="F2148" i="6"/>
  <c r="F2147" i="6"/>
  <c r="F2146" i="6"/>
  <c r="F2145" i="6"/>
  <c r="F2144" i="6"/>
  <c r="AC2144" i="6" s="1"/>
  <c r="F2143" i="6"/>
  <c r="F2142" i="6"/>
  <c r="F2141" i="6"/>
  <c r="F2140" i="6"/>
  <c r="F2139" i="6"/>
  <c r="F2138" i="6"/>
  <c r="AC2138" i="6" s="1"/>
  <c r="F2137" i="6"/>
  <c r="F2136" i="6"/>
  <c r="AC2136" i="6" s="1"/>
  <c r="F2135" i="6"/>
  <c r="F2134" i="6"/>
  <c r="F2133" i="6"/>
  <c r="F2132" i="6"/>
  <c r="AC2132" i="6" s="1"/>
  <c r="F2131" i="6"/>
  <c r="F2130" i="6"/>
  <c r="F2129" i="6"/>
  <c r="F2128" i="6"/>
  <c r="AC2128" i="6" s="1"/>
  <c r="F2127" i="6"/>
  <c r="F2126" i="6"/>
  <c r="F2125" i="6"/>
  <c r="F2124" i="6"/>
  <c r="F2123" i="6"/>
  <c r="F2122" i="6"/>
  <c r="AC2122" i="6" s="1"/>
  <c r="F2121" i="6"/>
  <c r="AC2120" i="6"/>
  <c r="F2120" i="6"/>
  <c r="F2119" i="6"/>
  <c r="F2118" i="6"/>
  <c r="F2117" i="6"/>
  <c r="F2116" i="6"/>
  <c r="AC2116" i="6" s="1"/>
  <c r="F2115" i="6"/>
  <c r="F2114" i="6"/>
  <c r="F2113" i="6"/>
  <c r="F2112" i="6"/>
  <c r="AC2112" i="6" s="1"/>
  <c r="F2111" i="6"/>
  <c r="F2110" i="6"/>
  <c r="F2109" i="6"/>
  <c r="F2108" i="6"/>
  <c r="F2107" i="6"/>
  <c r="F2106" i="6"/>
  <c r="AC2106" i="6" s="1"/>
  <c r="F2105" i="6"/>
  <c r="F2104" i="6"/>
  <c r="AC2104" i="6" s="1"/>
  <c r="F2103" i="6"/>
  <c r="F2102" i="6"/>
  <c r="F2101" i="6"/>
  <c r="F2100" i="6"/>
  <c r="F2099" i="6"/>
  <c r="F2098" i="6"/>
  <c r="F2097" i="6"/>
  <c r="F2096" i="6"/>
  <c r="AC2096" i="6" s="1"/>
  <c r="F2095" i="6"/>
  <c r="F2094" i="6"/>
  <c r="F2093" i="6"/>
  <c r="F2092" i="6"/>
  <c r="F2091" i="6"/>
  <c r="F2090" i="6"/>
  <c r="AC2090" i="6" s="1"/>
  <c r="F2089" i="6"/>
  <c r="F2088" i="6"/>
  <c r="AC2088" i="6" s="1"/>
  <c r="F2087" i="6"/>
  <c r="F2086" i="6"/>
  <c r="F2085" i="6"/>
  <c r="F2084" i="6"/>
  <c r="F2083" i="6"/>
  <c r="F2082" i="6"/>
  <c r="F2081" i="6"/>
  <c r="F2080" i="6"/>
  <c r="AC2080" i="6" s="1"/>
  <c r="F2079" i="6"/>
  <c r="F2078" i="6"/>
  <c r="F2077" i="6"/>
  <c r="F2076" i="6"/>
  <c r="F2075" i="6"/>
  <c r="F2074" i="6"/>
  <c r="AC2074" i="6" s="1"/>
  <c r="F2073" i="6"/>
  <c r="F2072" i="6"/>
  <c r="AC2072" i="6" s="1"/>
  <c r="F2071" i="6"/>
  <c r="F2070" i="6"/>
  <c r="F2069" i="6"/>
  <c r="AC2068" i="6"/>
  <c r="F2068" i="6"/>
  <c r="F2067" i="6"/>
  <c r="F2066" i="6"/>
  <c r="F2065" i="6"/>
  <c r="F2064" i="6"/>
  <c r="AC2064" i="6" s="1"/>
  <c r="F2063" i="6"/>
  <c r="F2062" i="6"/>
  <c r="F2061" i="6"/>
  <c r="F2060" i="6"/>
  <c r="F2059" i="6"/>
  <c r="F2058" i="6"/>
  <c r="AC2058" i="6" s="1"/>
  <c r="F2057" i="6"/>
  <c r="F2056" i="6"/>
  <c r="AC2056" i="6" s="1"/>
  <c r="F2055" i="6"/>
  <c r="F2054" i="6"/>
  <c r="F2053" i="6"/>
  <c r="F2052" i="6"/>
  <c r="AC2052" i="6" s="1"/>
  <c r="F2051" i="6"/>
  <c r="F2050" i="6"/>
  <c r="F2049" i="6"/>
  <c r="F2048" i="6"/>
  <c r="AC2048" i="6" s="1"/>
  <c r="F2047" i="6"/>
  <c r="F2046" i="6"/>
  <c r="F2045" i="6"/>
  <c r="F2044" i="6"/>
  <c r="F2043" i="6"/>
  <c r="F2042" i="6"/>
  <c r="AC2042" i="6" s="1"/>
  <c r="F2041" i="6"/>
  <c r="F2040" i="6"/>
  <c r="AC2040" i="6" s="1"/>
  <c r="F2039" i="6"/>
  <c r="F2038" i="6"/>
  <c r="F2037" i="6"/>
  <c r="F2036" i="6"/>
  <c r="F2035" i="6"/>
  <c r="F2034" i="6"/>
  <c r="F2033" i="6"/>
  <c r="F2032" i="6"/>
  <c r="AC2032" i="6" s="1"/>
  <c r="F2031" i="6"/>
  <c r="F2030" i="6"/>
  <c r="F2029" i="6"/>
  <c r="F2028" i="6"/>
  <c r="F2027" i="6"/>
  <c r="F2026" i="6"/>
  <c r="AC2026" i="6" s="1"/>
  <c r="F2025" i="6"/>
  <c r="F2024" i="6"/>
  <c r="AC2024" i="6" s="1"/>
  <c r="F2023" i="6"/>
  <c r="F2022" i="6"/>
  <c r="F2021" i="6"/>
  <c r="F2020" i="6"/>
  <c r="F2019" i="6"/>
  <c r="F2018" i="6"/>
  <c r="F2017" i="6"/>
  <c r="F2016" i="6"/>
  <c r="AC2016" i="6" s="1"/>
  <c r="F2015" i="6"/>
  <c r="F2014" i="6"/>
  <c r="F2013" i="6"/>
  <c r="F2012" i="6"/>
  <c r="F2011" i="6"/>
  <c r="F2010" i="6"/>
  <c r="AC2010" i="6" s="1"/>
  <c r="F2009" i="6"/>
  <c r="F2008" i="6"/>
  <c r="AC2008" i="6" s="1"/>
  <c r="F2007" i="6"/>
  <c r="F2006" i="6"/>
  <c r="F2005" i="6"/>
  <c r="F2004" i="6"/>
  <c r="F2003" i="6"/>
  <c r="F2002" i="6"/>
  <c r="F2001" i="6"/>
  <c r="F2000" i="6"/>
  <c r="AC2000" i="6" s="1"/>
  <c r="F1999" i="6"/>
  <c r="F1998" i="6"/>
  <c r="F1997" i="6"/>
  <c r="F1996" i="6"/>
  <c r="AC1996" i="6" s="1"/>
  <c r="F1995" i="6"/>
  <c r="AC1995" i="6" s="1"/>
  <c r="F1994" i="6"/>
  <c r="AC1994" i="6" s="1"/>
  <c r="F1993" i="6"/>
  <c r="AC1993" i="6" s="1"/>
  <c r="F1992" i="6"/>
  <c r="AC1992" i="6" s="1"/>
  <c r="F1991" i="6"/>
  <c r="AC1991" i="6" s="1"/>
  <c r="F1990" i="6"/>
  <c r="AC1990" i="6" s="1"/>
  <c r="F1989" i="6"/>
  <c r="AC1989" i="6" s="1"/>
  <c r="F1988" i="6"/>
  <c r="AC1988" i="6" s="1"/>
  <c r="F1987" i="6"/>
  <c r="AC1987" i="6" s="1"/>
  <c r="F1986" i="6"/>
  <c r="AC1986" i="6" s="1"/>
  <c r="F1985" i="6"/>
  <c r="AC1985" i="6" s="1"/>
  <c r="F1984" i="6"/>
  <c r="AC1984" i="6" s="1"/>
  <c r="F1983" i="6"/>
  <c r="AC1983" i="6" s="1"/>
  <c r="F1982" i="6"/>
  <c r="AC1982" i="6" s="1"/>
  <c r="F1981" i="6"/>
  <c r="AC1981" i="6" s="1"/>
  <c r="F1980" i="6"/>
  <c r="AC1980" i="6" s="1"/>
  <c r="F1979" i="6"/>
  <c r="AC1979" i="6" s="1"/>
  <c r="F1978" i="6"/>
  <c r="AC1978" i="6" s="1"/>
  <c r="F1977" i="6"/>
  <c r="AC1977" i="6" s="1"/>
  <c r="F1976" i="6"/>
  <c r="AC1976" i="6" s="1"/>
  <c r="F1975" i="6"/>
  <c r="AC1975" i="6" s="1"/>
  <c r="F1974" i="6"/>
  <c r="AC1974" i="6" s="1"/>
  <c r="F1973" i="6"/>
  <c r="AC1973" i="6" s="1"/>
  <c r="F1972" i="6"/>
  <c r="AC1972" i="6" s="1"/>
  <c r="F1971" i="6"/>
  <c r="AC1971" i="6" s="1"/>
  <c r="F1970" i="6"/>
  <c r="AC1970" i="6" s="1"/>
  <c r="F1969" i="6"/>
  <c r="AC1969" i="6" s="1"/>
  <c r="F1968" i="6"/>
  <c r="AC1968" i="6" s="1"/>
  <c r="F1967" i="6"/>
  <c r="AC1967" i="6" s="1"/>
  <c r="F1966" i="6"/>
  <c r="AC1966" i="6" s="1"/>
  <c r="F1965" i="6"/>
  <c r="AC1965" i="6" s="1"/>
  <c r="F1964" i="6"/>
  <c r="AC1964" i="6" s="1"/>
  <c r="F1963" i="6"/>
  <c r="AC1963" i="6" s="1"/>
  <c r="F1962" i="6"/>
  <c r="AC1962" i="6" s="1"/>
  <c r="F1961" i="6"/>
  <c r="AC1961" i="6" s="1"/>
  <c r="F1960" i="6"/>
  <c r="AC1960" i="6" s="1"/>
  <c r="F1959" i="6"/>
  <c r="AC1959" i="6" s="1"/>
  <c r="F1958" i="6"/>
  <c r="AC1958" i="6" s="1"/>
  <c r="F1957" i="6"/>
  <c r="AC1957" i="6" s="1"/>
  <c r="F1956" i="6"/>
  <c r="AC1956" i="6" s="1"/>
  <c r="F1955" i="6"/>
  <c r="AC1955" i="6" s="1"/>
  <c r="F1954" i="6"/>
  <c r="AC1954" i="6" s="1"/>
  <c r="F1953" i="6"/>
  <c r="AC1953" i="6" s="1"/>
  <c r="F1952" i="6"/>
  <c r="AC1952" i="6" s="1"/>
  <c r="F1951" i="6"/>
  <c r="AC1951" i="6" s="1"/>
  <c r="F1950" i="6"/>
  <c r="AC1950" i="6" s="1"/>
  <c r="F1949" i="6"/>
  <c r="AC1949" i="6" s="1"/>
  <c r="F1948" i="6"/>
  <c r="AC1948" i="6" s="1"/>
  <c r="F1947" i="6"/>
  <c r="AC1947" i="6" s="1"/>
  <c r="F1946" i="6"/>
  <c r="AC1946" i="6" s="1"/>
  <c r="F1945" i="6"/>
  <c r="AC1945" i="6" s="1"/>
  <c r="F1944" i="6"/>
  <c r="AC1944" i="6" s="1"/>
  <c r="F1943" i="6"/>
  <c r="AC1943" i="6" s="1"/>
  <c r="F1942" i="6"/>
  <c r="AC1942" i="6" s="1"/>
  <c r="F1941" i="6"/>
  <c r="AC1941" i="6" s="1"/>
  <c r="F1940" i="6"/>
  <c r="AC1940" i="6" s="1"/>
  <c r="F1939" i="6"/>
  <c r="AC1939" i="6" s="1"/>
  <c r="F1938" i="6"/>
  <c r="AC1938" i="6" s="1"/>
  <c r="F1937" i="6"/>
  <c r="AC1937" i="6" s="1"/>
  <c r="F1936" i="6"/>
  <c r="AC1936" i="6" s="1"/>
  <c r="F1935" i="6"/>
  <c r="AC1935" i="6" s="1"/>
  <c r="F1934" i="6"/>
  <c r="AC1934" i="6" s="1"/>
  <c r="F1933" i="6"/>
  <c r="AC1933" i="6" s="1"/>
  <c r="F1932" i="6"/>
  <c r="AC1932" i="6" s="1"/>
  <c r="F1931" i="6"/>
  <c r="AC1931" i="6" s="1"/>
  <c r="F1930" i="6"/>
  <c r="AC1930" i="6" s="1"/>
  <c r="F1929" i="6"/>
  <c r="AC1929" i="6" s="1"/>
  <c r="F1928" i="6"/>
  <c r="AC1928" i="6" s="1"/>
  <c r="F1927" i="6"/>
  <c r="AC1927" i="6" s="1"/>
  <c r="F1926" i="6"/>
  <c r="AC1926" i="6" s="1"/>
  <c r="F1925" i="6"/>
  <c r="AC1925" i="6" s="1"/>
  <c r="F1924" i="6"/>
  <c r="AC1924" i="6" s="1"/>
  <c r="F1923" i="6"/>
  <c r="AC1923" i="6" s="1"/>
  <c r="F1922" i="6"/>
  <c r="AC1922" i="6" s="1"/>
  <c r="F1921" i="6"/>
  <c r="AC1921" i="6" s="1"/>
  <c r="F1920" i="6"/>
  <c r="AC1920" i="6" s="1"/>
  <c r="F1919" i="6"/>
  <c r="AC1919" i="6" s="1"/>
  <c r="F1918" i="6"/>
  <c r="AC1918" i="6" s="1"/>
  <c r="F1917" i="6"/>
  <c r="AC1917" i="6" s="1"/>
  <c r="F1916" i="6"/>
  <c r="AC1916" i="6" s="1"/>
  <c r="F1915" i="6"/>
  <c r="AC1915" i="6" s="1"/>
  <c r="F1914" i="6"/>
  <c r="AC1914" i="6" s="1"/>
  <c r="F1913" i="6"/>
  <c r="AC1913" i="6" s="1"/>
  <c r="F1912" i="6"/>
  <c r="AC1912" i="6" s="1"/>
  <c r="F1911" i="6"/>
  <c r="AC1911" i="6" s="1"/>
  <c r="F1910" i="6"/>
  <c r="AC1910" i="6" s="1"/>
  <c r="F1909" i="6"/>
  <c r="AC1909" i="6" s="1"/>
  <c r="F1908" i="6"/>
  <c r="AC1908" i="6" s="1"/>
  <c r="F1907" i="6"/>
  <c r="AC1907" i="6" s="1"/>
  <c r="F1906" i="6"/>
  <c r="AC1906" i="6" s="1"/>
  <c r="F1905" i="6"/>
  <c r="AC1905" i="6" s="1"/>
  <c r="F1904" i="6"/>
  <c r="AC1904" i="6" s="1"/>
  <c r="F1903" i="6"/>
  <c r="AC1903" i="6" s="1"/>
  <c r="F1902" i="6"/>
  <c r="AC1902" i="6" s="1"/>
  <c r="F1901" i="6"/>
  <c r="AC1901" i="6" s="1"/>
  <c r="F1900" i="6"/>
  <c r="AC1900" i="6" s="1"/>
  <c r="F1899" i="6"/>
  <c r="AC1899" i="6" s="1"/>
  <c r="F1898" i="6"/>
  <c r="AC1898" i="6" s="1"/>
  <c r="F1897" i="6"/>
  <c r="AC1897" i="6" s="1"/>
  <c r="F1896" i="6"/>
  <c r="AC1896" i="6" s="1"/>
  <c r="F1895" i="6"/>
  <c r="AC1895" i="6" s="1"/>
  <c r="F1894" i="6"/>
  <c r="AC1894" i="6" s="1"/>
  <c r="F1893" i="6"/>
  <c r="AC1893" i="6" s="1"/>
  <c r="F1892" i="6"/>
  <c r="AC1892" i="6" s="1"/>
  <c r="F1891" i="6"/>
  <c r="AC1891" i="6" s="1"/>
  <c r="F1890" i="6"/>
  <c r="AC1890" i="6" s="1"/>
  <c r="F1889" i="6"/>
  <c r="AC1889" i="6" s="1"/>
  <c r="F1888" i="6"/>
  <c r="AC1888" i="6" s="1"/>
  <c r="F1887" i="6"/>
  <c r="AC1887" i="6" s="1"/>
  <c r="F1886" i="6"/>
  <c r="AC1886" i="6" s="1"/>
  <c r="F1885" i="6"/>
  <c r="AC1885" i="6" s="1"/>
  <c r="F1884" i="6"/>
  <c r="AC1884" i="6" s="1"/>
  <c r="F1883" i="6"/>
  <c r="AC1883" i="6" s="1"/>
  <c r="F1882" i="6"/>
  <c r="AC1882" i="6" s="1"/>
  <c r="F1881" i="6"/>
  <c r="AC1881" i="6" s="1"/>
  <c r="F1880" i="6"/>
  <c r="AC1880" i="6" s="1"/>
  <c r="F1879" i="6"/>
  <c r="AC1879" i="6" s="1"/>
  <c r="F1878" i="6"/>
  <c r="AC1878" i="6" s="1"/>
  <c r="F1877" i="6"/>
  <c r="AC1877" i="6" s="1"/>
  <c r="F1876" i="6"/>
  <c r="AC1876" i="6" s="1"/>
  <c r="F1875" i="6"/>
  <c r="AC1875" i="6" s="1"/>
  <c r="F1874" i="6"/>
  <c r="AC1874" i="6" s="1"/>
  <c r="F1873" i="6"/>
  <c r="AC1873" i="6" s="1"/>
  <c r="F1872" i="6"/>
  <c r="AC1872" i="6" s="1"/>
  <c r="F1871" i="6"/>
  <c r="AC1871" i="6" s="1"/>
  <c r="F1870" i="6"/>
  <c r="AC1870" i="6" s="1"/>
  <c r="F1869" i="6"/>
  <c r="AC1869" i="6" s="1"/>
  <c r="F1868" i="6"/>
  <c r="AC1868" i="6" s="1"/>
  <c r="F1867" i="6"/>
  <c r="AC1867" i="6" s="1"/>
  <c r="F1866" i="6"/>
  <c r="AC1866" i="6" s="1"/>
  <c r="F1865" i="6"/>
  <c r="AC1865" i="6" s="1"/>
  <c r="F1864" i="6"/>
  <c r="AC1864" i="6" s="1"/>
  <c r="F1863" i="6"/>
  <c r="AC1863" i="6" s="1"/>
  <c r="F1862" i="6"/>
  <c r="AC1862" i="6" s="1"/>
  <c r="F1861" i="6"/>
  <c r="AC1861" i="6" s="1"/>
  <c r="F1860" i="6"/>
  <c r="AC1860" i="6" s="1"/>
  <c r="F1859" i="6"/>
  <c r="AC1859" i="6" s="1"/>
  <c r="F1858" i="6"/>
  <c r="AC1858" i="6" s="1"/>
  <c r="F1857" i="6"/>
  <c r="AC1857" i="6" s="1"/>
  <c r="F1856" i="6"/>
  <c r="AC1856" i="6" s="1"/>
  <c r="F1855" i="6"/>
  <c r="AC1855" i="6" s="1"/>
  <c r="F1854" i="6"/>
  <c r="AC1854" i="6" s="1"/>
  <c r="F1853" i="6"/>
  <c r="AC1853" i="6" s="1"/>
  <c r="F1852" i="6"/>
  <c r="AC1852" i="6" s="1"/>
  <c r="F1851" i="6"/>
  <c r="AC1851" i="6" s="1"/>
  <c r="F1850" i="6"/>
  <c r="AC1850" i="6" s="1"/>
  <c r="F1849" i="6"/>
  <c r="AC1849" i="6" s="1"/>
  <c r="F1848" i="6"/>
  <c r="AC1848" i="6" s="1"/>
  <c r="AC1847" i="6"/>
  <c r="F1847" i="6"/>
  <c r="F1846" i="6"/>
  <c r="AC1846" i="6" s="1"/>
  <c r="F1845" i="6"/>
  <c r="AC1845" i="6" s="1"/>
  <c r="F1844" i="6"/>
  <c r="AC1844" i="6" s="1"/>
  <c r="F1843" i="6"/>
  <c r="AC1843" i="6" s="1"/>
  <c r="F1842" i="6"/>
  <c r="AC1842" i="6" s="1"/>
  <c r="F1841" i="6"/>
  <c r="AC1841" i="6" s="1"/>
  <c r="F1840" i="6"/>
  <c r="AC1840" i="6" s="1"/>
  <c r="F1839" i="6"/>
  <c r="AC1839" i="6" s="1"/>
  <c r="F1838" i="6"/>
  <c r="AC1838" i="6" s="1"/>
  <c r="F1837" i="6"/>
  <c r="AC1837" i="6" s="1"/>
  <c r="F1836" i="6"/>
  <c r="AC1836" i="6" s="1"/>
  <c r="F1835" i="6"/>
  <c r="AC1835" i="6" s="1"/>
  <c r="F1834" i="6"/>
  <c r="AC1834" i="6" s="1"/>
  <c r="F1833" i="6"/>
  <c r="AC1833" i="6" s="1"/>
  <c r="F1832" i="6"/>
  <c r="AC1832" i="6" s="1"/>
  <c r="F1831" i="6"/>
  <c r="F1830" i="6"/>
  <c r="AC1830" i="6" s="1"/>
  <c r="F1829" i="6"/>
  <c r="AC1829" i="6" s="1"/>
  <c r="F1828" i="6"/>
  <c r="AC1828" i="6" s="1"/>
  <c r="F1827" i="6"/>
  <c r="F1826" i="6"/>
  <c r="F1825" i="6"/>
  <c r="AC1825" i="6" s="1"/>
  <c r="F1824" i="6"/>
  <c r="F1823" i="6"/>
  <c r="AC1823" i="6" s="1"/>
  <c r="F1822" i="6"/>
  <c r="AC1822" i="6" s="1"/>
  <c r="F1821" i="6"/>
  <c r="AC1821" i="6" s="1"/>
  <c r="F1820" i="6"/>
  <c r="F1819" i="6"/>
  <c r="F1818" i="6"/>
  <c r="F1817" i="6"/>
  <c r="F1816" i="6"/>
  <c r="AC1816" i="6" s="1"/>
  <c r="F1815" i="6"/>
  <c r="F1814" i="6"/>
  <c r="AC1814" i="6" s="1"/>
  <c r="F1813" i="6"/>
  <c r="AC1813" i="6" s="1"/>
  <c r="F1812" i="6"/>
  <c r="AC1812" i="6" s="1"/>
  <c r="F1811" i="6"/>
  <c r="F1810" i="6"/>
  <c r="F1809" i="6"/>
  <c r="AC1809" i="6" s="1"/>
  <c r="F1808" i="6"/>
  <c r="F1807" i="6"/>
  <c r="AC1807" i="6" s="1"/>
  <c r="F1806" i="6"/>
  <c r="AC1806" i="6" s="1"/>
  <c r="F1805" i="6"/>
  <c r="AC1805" i="6" s="1"/>
  <c r="F1804" i="6"/>
  <c r="F1803" i="6"/>
  <c r="F1802" i="6"/>
  <c r="F1801" i="6"/>
  <c r="AC1801" i="6" s="1"/>
  <c r="F1800" i="6"/>
  <c r="AC1800" i="6" s="1"/>
  <c r="F1799" i="6"/>
  <c r="F1798" i="6"/>
  <c r="AC1798" i="6" s="1"/>
  <c r="F1797" i="6"/>
  <c r="AC1797" i="6" s="1"/>
  <c r="F1796" i="6"/>
  <c r="AC1796" i="6" s="1"/>
  <c r="F1795" i="6"/>
  <c r="F1794" i="6"/>
  <c r="F1793" i="6"/>
  <c r="F1792" i="6"/>
  <c r="F1791" i="6"/>
  <c r="F1790" i="6"/>
  <c r="F1789" i="6"/>
  <c r="F1788" i="6"/>
  <c r="F1787" i="6"/>
  <c r="F1786" i="6"/>
  <c r="F1785" i="6"/>
  <c r="F1784" i="6"/>
  <c r="F1783" i="6"/>
  <c r="F1782" i="6"/>
  <c r="F1781" i="6"/>
  <c r="F1780" i="6"/>
  <c r="F1779" i="6"/>
  <c r="F1778" i="6"/>
  <c r="F1777" i="6"/>
  <c r="F1776" i="6"/>
  <c r="F1775" i="6"/>
  <c r="F1774" i="6"/>
  <c r="F1773" i="6"/>
  <c r="F1772" i="6"/>
  <c r="F1771" i="6"/>
  <c r="F1770" i="6"/>
  <c r="F1769" i="6"/>
  <c r="F1768" i="6"/>
  <c r="F1767" i="6"/>
  <c r="F1766" i="6"/>
  <c r="F1765" i="6"/>
  <c r="F1764" i="6"/>
  <c r="F1763" i="6"/>
  <c r="F1762" i="6"/>
  <c r="F1761" i="6"/>
  <c r="F1760" i="6"/>
  <c r="F1759" i="6"/>
  <c r="F1758" i="6"/>
  <c r="F1757" i="6"/>
  <c r="F1756" i="6"/>
  <c r="F1755" i="6"/>
  <c r="F1754" i="6"/>
  <c r="F1753" i="6"/>
  <c r="F1752" i="6"/>
  <c r="F1751" i="6"/>
  <c r="F1750" i="6"/>
  <c r="F1749" i="6"/>
  <c r="F1748" i="6"/>
  <c r="F1747" i="6"/>
  <c r="F1746" i="6"/>
  <c r="F1745" i="6"/>
  <c r="F1744" i="6"/>
  <c r="F1743" i="6"/>
  <c r="F1742" i="6"/>
  <c r="F1741" i="6"/>
  <c r="F1740" i="6"/>
  <c r="F1739" i="6"/>
  <c r="F1738" i="6"/>
  <c r="F1737" i="6"/>
  <c r="F1736" i="6"/>
  <c r="F1735" i="6"/>
  <c r="F1734" i="6"/>
  <c r="F1733" i="6"/>
  <c r="F1732" i="6"/>
  <c r="F1731" i="6"/>
  <c r="F1730" i="6"/>
  <c r="F1729" i="6"/>
  <c r="F1728" i="6"/>
  <c r="F1727" i="6"/>
  <c r="F1726" i="6"/>
  <c r="F1725" i="6"/>
  <c r="F1724" i="6"/>
  <c r="F1723" i="6"/>
  <c r="F1722" i="6"/>
  <c r="F1721" i="6"/>
  <c r="F1720" i="6"/>
  <c r="F1719" i="6"/>
  <c r="F1718" i="6"/>
  <c r="F1717" i="6"/>
  <c r="F1716" i="6"/>
  <c r="F1715" i="6"/>
  <c r="F1714" i="6"/>
  <c r="F1713" i="6"/>
  <c r="F1712" i="6"/>
  <c r="F1711" i="6"/>
  <c r="F1710" i="6"/>
  <c r="F1709" i="6"/>
  <c r="F1708" i="6"/>
  <c r="F1707" i="6"/>
  <c r="F1706" i="6"/>
  <c r="F1705" i="6"/>
  <c r="F1704" i="6"/>
  <c r="F1703" i="6"/>
  <c r="F1702" i="6"/>
  <c r="F1701" i="6"/>
  <c r="F1700" i="6"/>
  <c r="F1699" i="6"/>
  <c r="F1698" i="6"/>
  <c r="F1697" i="6"/>
  <c r="AC1697" i="6" s="1"/>
  <c r="F1696" i="6"/>
  <c r="F1695" i="6"/>
  <c r="AC1695" i="6" s="1"/>
  <c r="F1694" i="6"/>
  <c r="F1693" i="6"/>
  <c r="AC1693" i="6" s="1"/>
  <c r="F1692" i="6"/>
  <c r="F1691" i="6"/>
  <c r="AC1691" i="6" s="1"/>
  <c r="F1690" i="6"/>
  <c r="F1689" i="6"/>
  <c r="AC1689" i="6" s="1"/>
  <c r="F1688" i="6"/>
  <c r="F1687" i="6"/>
  <c r="AC1687" i="6" s="1"/>
  <c r="F1686" i="6"/>
  <c r="F1685" i="6"/>
  <c r="AC1685" i="6" s="1"/>
  <c r="F1684" i="6"/>
  <c r="F1683" i="6"/>
  <c r="AC1683" i="6" s="1"/>
  <c r="F1682" i="6"/>
  <c r="F1681" i="6"/>
  <c r="AC1681" i="6" s="1"/>
  <c r="F1680" i="6"/>
  <c r="F1679" i="6"/>
  <c r="AC1679" i="6" s="1"/>
  <c r="F1678" i="6"/>
  <c r="F1677" i="6"/>
  <c r="AC1677" i="6" s="1"/>
  <c r="F1676" i="6"/>
  <c r="F1675" i="6"/>
  <c r="AC1675" i="6" s="1"/>
  <c r="F1674" i="6"/>
  <c r="AC1673" i="6"/>
  <c r="F1673" i="6"/>
  <c r="F1672" i="6"/>
  <c r="F1671" i="6"/>
  <c r="AC1671" i="6" s="1"/>
  <c r="F1670" i="6"/>
  <c r="F1669" i="6"/>
  <c r="AC1669" i="6" s="1"/>
  <c r="F1668" i="6"/>
  <c r="F1667" i="6"/>
  <c r="AC1667" i="6" s="1"/>
  <c r="F1666" i="6"/>
  <c r="F1665" i="6"/>
  <c r="AC1665" i="6" s="1"/>
  <c r="F1664" i="6"/>
  <c r="F1663" i="6"/>
  <c r="AC1663" i="6" s="1"/>
  <c r="F1662" i="6"/>
  <c r="F1661" i="6"/>
  <c r="AC1661" i="6" s="1"/>
  <c r="F1660" i="6"/>
  <c r="F1659" i="6"/>
  <c r="AC1659" i="6" s="1"/>
  <c r="F1658" i="6"/>
  <c r="F1657" i="6"/>
  <c r="AC1657" i="6" s="1"/>
  <c r="F1656" i="6"/>
  <c r="F1655" i="6"/>
  <c r="AC1655" i="6" s="1"/>
  <c r="F1654" i="6"/>
  <c r="F1653" i="6"/>
  <c r="AC1653" i="6" s="1"/>
  <c r="F1652" i="6"/>
  <c r="F1651" i="6"/>
  <c r="AC1651" i="6" s="1"/>
  <c r="F1650" i="6"/>
  <c r="F1649" i="6"/>
  <c r="AC1649" i="6" s="1"/>
  <c r="F1648" i="6"/>
  <c r="F1647" i="6"/>
  <c r="AC1647" i="6" s="1"/>
  <c r="F1646" i="6"/>
  <c r="F1645" i="6"/>
  <c r="AC1645" i="6" s="1"/>
  <c r="F1644" i="6"/>
  <c r="F1643" i="6"/>
  <c r="AC1643" i="6" s="1"/>
  <c r="F1642" i="6"/>
  <c r="F1641" i="6"/>
  <c r="AC1641" i="6" s="1"/>
  <c r="F1640" i="6"/>
  <c r="F1639" i="6"/>
  <c r="AC1639" i="6" s="1"/>
  <c r="F1638" i="6"/>
  <c r="F1637" i="6"/>
  <c r="AC1637" i="6" s="1"/>
  <c r="F1636" i="6"/>
  <c r="F1635" i="6"/>
  <c r="AC1635" i="6" s="1"/>
  <c r="F1634" i="6"/>
  <c r="F1633" i="6"/>
  <c r="AC1633" i="6" s="1"/>
  <c r="F1632" i="6"/>
  <c r="F1631" i="6"/>
  <c r="AC1631" i="6" s="1"/>
  <c r="F1630" i="6"/>
  <c r="F1629" i="6"/>
  <c r="AC1629" i="6" s="1"/>
  <c r="F1628" i="6"/>
  <c r="F1627" i="6"/>
  <c r="AC1627" i="6" s="1"/>
  <c r="F1626" i="6"/>
  <c r="F1625" i="6"/>
  <c r="AC1625" i="6" s="1"/>
  <c r="F1624" i="6"/>
  <c r="F1623" i="6"/>
  <c r="AC1623" i="6" s="1"/>
  <c r="F1622" i="6"/>
  <c r="F1621" i="6"/>
  <c r="AC1621" i="6" s="1"/>
  <c r="F1620" i="6"/>
  <c r="F1619" i="6"/>
  <c r="AC1619" i="6" s="1"/>
  <c r="F1618" i="6"/>
  <c r="F1617" i="6"/>
  <c r="AC1617" i="6" s="1"/>
  <c r="F1616" i="6"/>
  <c r="F1615" i="6"/>
  <c r="AC1615" i="6" s="1"/>
  <c r="F1614" i="6"/>
  <c r="F1613" i="6"/>
  <c r="AC1613" i="6" s="1"/>
  <c r="F1612" i="6"/>
  <c r="F1611" i="6"/>
  <c r="AC1611" i="6" s="1"/>
  <c r="F1610" i="6"/>
  <c r="F1609" i="6"/>
  <c r="AC1609" i="6" s="1"/>
  <c r="F1608" i="6"/>
  <c r="F1607" i="6"/>
  <c r="AC1607" i="6" s="1"/>
  <c r="F1606" i="6"/>
  <c r="F1605" i="6"/>
  <c r="AC1605" i="6" s="1"/>
  <c r="F1604" i="6"/>
  <c r="F1603" i="6"/>
  <c r="AC1603" i="6" s="1"/>
  <c r="F1602" i="6"/>
  <c r="F1601" i="6"/>
  <c r="AC1601" i="6" s="1"/>
  <c r="F1600" i="6"/>
  <c r="F1599" i="6"/>
  <c r="F1598" i="6"/>
  <c r="F1597" i="6"/>
  <c r="AC1597" i="6" s="1"/>
  <c r="F1596" i="6"/>
  <c r="F1595" i="6"/>
  <c r="F1594" i="6"/>
  <c r="F1593" i="6"/>
  <c r="F1592" i="6"/>
  <c r="F1591" i="6"/>
  <c r="F1590" i="6"/>
  <c r="F1589" i="6"/>
  <c r="F1588" i="6"/>
  <c r="F1587" i="6"/>
  <c r="F1586" i="6"/>
  <c r="F1585" i="6"/>
  <c r="F1584" i="6"/>
  <c r="F1583" i="6"/>
  <c r="F1582" i="6"/>
  <c r="F1581" i="6"/>
  <c r="F1580" i="6"/>
  <c r="F1579" i="6"/>
  <c r="F1578" i="6"/>
  <c r="F1577" i="6"/>
  <c r="F1576" i="6"/>
  <c r="F1575" i="6"/>
  <c r="F1574" i="6"/>
  <c r="F1573" i="6"/>
  <c r="F1572" i="6"/>
  <c r="F1571" i="6"/>
  <c r="F1570" i="6"/>
  <c r="F1569" i="6"/>
  <c r="F1568" i="6"/>
  <c r="F1567" i="6"/>
  <c r="F1566" i="6"/>
  <c r="F1565" i="6"/>
  <c r="F1564" i="6"/>
  <c r="F1563" i="6"/>
  <c r="F1562" i="6"/>
  <c r="F1561" i="6"/>
  <c r="F1560" i="6"/>
  <c r="F1559" i="6"/>
  <c r="F1558" i="6"/>
  <c r="F1557" i="6"/>
  <c r="F1556" i="6"/>
  <c r="F1555" i="6"/>
  <c r="F1554" i="6"/>
  <c r="F1553" i="6"/>
  <c r="F1552" i="6"/>
  <c r="F1551" i="6"/>
  <c r="F1550" i="6"/>
  <c r="F1549" i="6"/>
  <c r="F1548" i="6"/>
  <c r="F1547" i="6"/>
  <c r="F1546" i="6"/>
  <c r="F1545" i="6"/>
  <c r="F1544" i="6"/>
  <c r="F1543" i="6"/>
  <c r="F1542" i="6"/>
  <c r="F1541" i="6"/>
  <c r="F1540" i="6"/>
  <c r="F1539" i="6"/>
  <c r="F1538" i="6"/>
  <c r="F1537" i="6"/>
  <c r="F1536" i="6"/>
  <c r="F1535" i="6"/>
  <c r="F1534" i="6"/>
  <c r="F1533" i="6"/>
  <c r="F1532" i="6"/>
  <c r="F1531" i="6"/>
  <c r="F1530" i="6"/>
  <c r="F1529" i="6"/>
  <c r="F1528" i="6"/>
  <c r="F1527" i="6"/>
  <c r="F1526" i="6"/>
  <c r="F1525" i="6"/>
  <c r="F1524" i="6"/>
  <c r="F1523" i="6"/>
  <c r="F1522" i="6"/>
  <c r="F1521" i="6"/>
  <c r="F1520" i="6"/>
  <c r="F1519" i="6"/>
  <c r="F1518" i="6"/>
  <c r="F1517" i="6"/>
  <c r="F1516" i="6"/>
  <c r="F1515" i="6"/>
  <c r="F1514" i="6"/>
  <c r="F1513" i="6"/>
  <c r="F1512" i="6"/>
  <c r="F1511" i="6"/>
  <c r="F1510" i="6"/>
  <c r="F1509" i="6"/>
  <c r="F1508" i="6"/>
  <c r="F1507" i="6"/>
  <c r="F1506" i="6"/>
  <c r="F1505" i="6"/>
  <c r="F1504" i="6"/>
  <c r="F1503" i="6"/>
  <c r="F1502" i="6"/>
  <c r="F1501" i="6"/>
  <c r="F1500" i="6"/>
  <c r="F1499" i="6"/>
  <c r="F1498" i="6"/>
  <c r="F1497" i="6"/>
  <c r="F1496" i="6"/>
  <c r="F1495" i="6"/>
  <c r="F1494" i="6"/>
  <c r="F1493" i="6"/>
  <c r="F1492" i="6"/>
  <c r="F1491" i="6"/>
  <c r="F1490" i="6"/>
  <c r="F1489" i="6"/>
  <c r="F1488" i="6"/>
  <c r="F1487" i="6"/>
  <c r="F1486" i="6"/>
  <c r="F1485" i="6"/>
  <c r="F1484" i="6"/>
  <c r="F1483" i="6"/>
  <c r="F1482" i="6"/>
  <c r="F1481" i="6"/>
  <c r="F1480" i="6"/>
  <c r="F1479" i="6"/>
  <c r="F1478" i="6"/>
  <c r="F1477" i="6"/>
  <c r="F1476" i="6"/>
  <c r="F1475" i="6"/>
  <c r="F1474" i="6"/>
  <c r="F1473" i="6"/>
  <c r="F1472" i="6"/>
  <c r="F1471" i="6"/>
  <c r="F1470" i="6"/>
  <c r="F1469" i="6"/>
  <c r="F1468" i="6"/>
  <c r="F1467" i="6"/>
  <c r="F1466" i="6"/>
  <c r="F1465" i="6"/>
  <c r="F1464" i="6"/>
  <c r="F1463" i="6"/>
  <c r="F1462" i="6"/>
  <c r="F1461" i="6"/>
  <c r="F1460" i="6"/>
  <c r="F1459" i="6"/>
  <c r="F1458" i="6"/>
  <c r="F1457" i="6"/>
  <c r="F1456" i="6"/>
  <c r="F1455" i="6"/>
  <c r="F1454" i="6"/>
  <c r="F1453" i="6"/>
  <c r="F1452" i="6"/>
  <c r="F1451" i="6"/>
  <c r="F1450" i="6"/>
  <c r="F1449" i="6"/>
  <c r="F1448" i="6"/>
  <c r="F1447" i="6"/>
  <c r="F1446" i="6"/>
  <c r="F1445" i="6"/>
  <c r="F1444" i="6"/>
  <c r="F1443" i="6"/>
  <c r="F1442" i="6"/>
  <c r="F1441" i="6"/>
  <c r="F1440" i="6"/>
  <c r="F1439" i="6"/>
  <c r="F1438" i="6"/>
  <c r="F1437" i="6"/>
  <c r="F1436" i="6"/>
  <c r="F1435" i="6"/>
  <c r="F1434" i="6"/>
  <c r="F1433" i="6"/>
  <c r="F1432" i="6"/>
  <c r="F1431" i="6"/>
  <c r="F1430" i="6"/>
  <c r="F1429" i="6"/>
  <c r="F1428" i="6"/>
  <c r="F1427" i="6"/>
  <c r="AC1427" i="6" s="1"/>
  <c r="F1426" i="6"/>
  <c r="F1425" i="6"/>
  <c r="AC1425" i="6" s="1"/>
  <c r="F1424" i="6"/>
  <c r="F1423" i="6"/>
  <c r="F1422" i="6"/>
  <c r="F1421" i="6"/>
  <c r="F1420" i="6"/>
  <c r="F1419" i="6"/>
  <c r="AC1419" i="6" s="1"/>
  <c r="F1418" i="6"/>
  <c r="F1417" i="6"/>
  <c r="AC1417" i="6" s="1"/>
  <c r="F1416" i="6"/>
  <c r="F1415" i="6"/>
  <c r="F1414" i="6"/>
  <c r="F1413" i="6"/>
  <c r="F1412" i="6"/>
  <c r="F1411" i="6"/>
  <c r="AC1411" i="6" s="1"/>
  <c r="F1410" i="6"/>
  <c r="F1409" i="6"/>
  <c r="AC1409" i="6" s="1"/>
  <c r="F1408" i="6"/>
  <c r="F1407" i="6"/>
  <c r="AC1407" i="6" s="1"/>
  <c r="F1406" i="6"/>
  <c r="F1405" i="6"/>
  <c r="F1404" i="6"/>
  <c r="F1403" i="6"/>
  <c r="AC1403" i="6" s="1"/>
  <c r="F1402" i="6"/>
  <c r="F1401" i="6"/>
  <c r="AC1401" i="6" s="1"/>
  <c r="F1400" i="6"/>
  <c r="F1399" i="6"/>
  <c r="F1398" i="6"/>
  <c r="F1397" i="6"/>
  <c r="F1396" i="6"/>
  <c r="F1395" i="6"/>
  <c r="F1394" i="6"/>
  <c r="F1393" i="6"/>
  <c r="AC1393" i="6" s="1"/>
  <c r="F1392" i="6"/>
  <c r="AC1392" i="6" s="1"/>
  <c r="F1391" i="6"/>
  <c r="AC1391" i="6" s="1"/>
  <c r="F1390" i="6"/>
  <c r="F1389" i="6"/>
  <c r="AC1389" i="6" s="1"/>
  <c r="F1388" i="6"/>
  <c r="F1387" i="6"/>
  <c r="F1386" i="6"/>
  <c r="AC1386" i="6" s="1"/>
  <c r="F1385" i="6"/>
  <c r="F1384" i="6"/>
  <c r="AC1384" i="6" s="1"/>
  <c r="F1383" i="6"/>
  <c r="F1382" i="6"/>
  <c r="AC1382" i="6" s="1"/>
  <c r="F1381" i="6"/>
  <c r="F1380" i="6"/>
  <c r="F1379" i="6"/>
  <c r="F1378" i="6"/>
  <c r="F1377" i="6"/>
  <c r="AC1377" i="6" s="1"/>
  <c r="F1376" i="6"/>
  <c r="AC1376" i="6" s="1"/>
  <c r="F1375" i="6"/>
  <c r="AC1375" i="6" s="1"/>
  <c r="F1374" i="6"/>
  <c r="F1373" i="6"/>
  <c r="AC1373" i="6" s="1"/>
  <c r="AC1372" i="6"/>
  <c r="F1372" i="6"/>
  <c r="F1371" i="6"/>
  <c r="AC1371" i="6" s="1"/>
  <c r="F1370" i="6"/>
  <c r="F1369" i="6"/>
  <c r="AC1369" i="6" s="1"/>
  <c r="F1368" i="6"/>
  <c r="F1367" i="6"/>
  <c r="AC1367" i="6" s="1"/>
  <c r="F1366" i="6"/>
  <c r="F1365" i="6"/>
  <c r="AC1365" i="6" s="1"/>
  <c r="F1364" i="6"/>
  <c r="F1363" i="6"/>
  <c r="AC1363" i="6" s="1"/>
  <c r="F1362" i="6"/>
  <c r="F1361" i="6"/>
  <c r="AC1361" i="6" s="1"/>
  <c r="F1360" i="6"/>
  <c r="F1359" i="6"/>
  <c r="AC1359" i="6" s="1"/>
  <c r="F1358" i="6"/>
  <c r="F1357" i="6"/>
  <c r="AC1357" i="6" s="1"/>
  <c r="F1356" i="6"/>
  <c r="F1355" i="6"/>
  <c r="AC1355" i="6" s="1"/>
  <c r="F1354" i="6"/>
  <c r="F1353" i="6"/>
  <c r="AC1353" i="6" s="1"/>
  <c r="F1352" i="6"/>
  <c r="F1351" i="6"/>
  <c r="AC1351" i="6" s="1"/>
  <c r="F1350" i="6"/>
  <c r="F1349" i="6"/>
  <c r="AC1349" i="6" s="1"/>
  <c r="F1348" i="6"/>
  <c r="F1347" i="6"/>
  <c r="AC1347" i="6" s="1"/>
  <c r="F1346" i="6"/>
  <c r="F1345" i="6"/>
  <c r="AC1345" i="6" s="1"/>
  <c r="F1344" i="6"/>
  <c r="F1343" i="6"/>
  <c r="AC1343" i="6" s="1"/>
  <c r="F1342" i="6"/>
  <c r="F1341" i="6"/>
  <c r="AC1341" i="6" s="1"/>
  <c r="F1340" i="6"/>
  <c r="F1339" i="6"/>
  <c r="AC1339" i="6" s="1"/>
  <c r="F1338" i="6"/>
  <c r="F1337" i="6"/>
  <c r="AC1337" i="6" s="1"/>
  <c r="F1336" i="6"/>
  <c r="F1335" i="6"/>
  <c r="AC1335" i="6" s="1"/>
  <c r="F1334" i="6"/>
  <c r="F1333" i="6"/>
  <c r="AC1333" i="6" s="1"/>
  <c r="F1332" i="6"/>
  <c r="F1331" i="6"/>
  <c r="AC1331" i="6" s="1"/>
  <c r="F1330" i="6"/>
  <c r="F1329" i="6"/>
  <c r="AC1329" i="6" s="1"/>
  <c r="F1328" i="6"/>
  <c r="F1327" i="6"/>
  <c r="AC1327" i="6" s="1"/>
  <c r="F1326" i="6"/>
  <c r="F1325" i="6"/>
  <c r="AC1325" i="6" s="1"/>
  <c r="F1324" i="6"/>
  <c r="F1323" i="6"/>
  <c r="AC1323" i="6" s="1"/>
  <c r="F1322" i="6"/>
  <c r="F1321" i="6"/>
  <c r="AC1321" i="6" s="1"/>
  <c r="F1320" i="6"/>
  <c r="F1319" i="6"/>
  <c r="AC1319" i="6" s="1"/>
  <c r="F1318" i="6"/>
  <c r="F1317" i="6"/>
  <c r="AC1317" i="6" s="1"/>
  <c r="F1316" i="6"/>
  <c r="F1315" i="6"/>
  <c r="AC1315" i="6" s="1"/>
  <c r="F1314" i="6"/>
  <c r="F1313" i="6"/>
  <c r="AC1313" i="6" s="1"/>
  <c r="F1312" i="6"/>
  <c r="F1311" i="6"/>
  <c r="AC1311" i="6" s="1"/>
  <c r="F1310" i="6"/>
  <c r="F1309" i="6"/>
  <c r="AC1309" i="6" s="1"/>
  <c r="F1308" i="6"/>
  <c r="F1307" i="6"/>
  <c r="AC1307" i="6" s="1"/>
  <c r="F1306" i="6"/>
  <c r="F1305" i="6"/>
  <c r="AC1305" i="6" s="1"/>
  <c r="F1304" i="6"/>
  <c r="F1303" i="6"/>
  <c r="F1302" i="6"/>
  <c r="F1301" i="6"/>
  <c r="F1300" i="6"/>
  <c r="F1299" i="6"/>
  <c r="F1298" i="6"/>
  <c r="F1297" i="6"/>
  <c r="F1296" i="6"/>
  <c r="F1295" i="6"/>
  <c r="F1294" i="6"/>
  <c r="F1293" i="6"/>
  <c r="F1292" i="6"/>
  <c r="F1291" i="6"/>
  <c r="F1290" i="6"/>
  <c r="F1289" i="6"/>
  <c r="F1288" i="6"/>
  <c r="F1287" i="6"/>
  <c r="F1286" i="6"/>
  <c r="AC1286" i="6" s="1"/>
  <c r="F1285" i="6"/>
  <c r="AC1285" i="6" s="1"/>
  <c r="F1284" i="6"/>
  <c r="AC1284" i="6" s="1"/>
  <c r="F1283" i="6"/>
  <c r="AC1283" i="6" s="1"/>
  <c r="F1282" i="6"/>
  <c r="F1281" i="6"/>
  <c r="AC1281" i="6" s="1"/>
  <c r="F1280" i="6"/>
  <c r="F1279" i="6"/>
  <c r="AC1279" i="6" s="1"/>
  <c r="F1278" i="6"/>
  <c r="F1277" i="6"/>
  <c r="AC1277" i="6" s="1"/>
  <c r="F1276" i="6"/>
  <c r="F1275" i="6"/>
  <c r="AC1275" i="6" s="1"/>
  <c r="F1274" i="6"/>
  <c r="F1273" i="6"/>
  <c r="AC1273" i="6" s="1"/>
  <c r="F1272" i="6"/>
  <c r="F1271" i="6"/>
  <c r="AC1271" i="6" s="1"/>
  <c r="F1270" i="6"/>
  <c r="F1269" i="6"/>
  <c r="AC1269" i="6" s="1"/>
  <c r="F1268" i="6"/>
  <c r="F1267" i="6"/>
  <c r="AC1267" i="6" s="1"/>
  <c r="F1266" i="6"/>
  <c r="F1265" i="6"/>
  <c r="AC1265" i="6" s="1"/>
  <c r="F1264" i="6"/>
  <c r="F1263" i="6"/>
  <c r="AC1263" i="6" s="1"/>
  <c r="F1262" i="6"/>
  <c r="F1261" i="6"/>
  <c r="AC1261" i="6" s="1"/>
  <c r="F1260" i="6"/>
  <c r="F1259" i="6"/>
  <c r="AC1259" i="6" s="1"/>
  <c r="F1258" i="6"/>
  <c r="F1257" i="6"/>
  <c r="AC1257" i="6" s="1"/>
  <c r="F1256" i="6"/>
  <c r="F1255" i="6"/>
  <c r="AC1255" i="6" s="1"/>
  <c r="F1254" i="6"/>
  <c r="F1253" i="6"/>
  <c r="AC1253" i="6" s="1"/>
  <c r="F1252" i="6"/>
  <c r="F1251" i="6"/>
  <c r="AC1251" i="6" s="1"/>
  <c r="F1250" i="6"/>
  <c r="F1249" i="6"/>
  <c r="AC1249" i="6" s="1"/>
  <c r="F1248" i="6"/>
  <c r="F1247" i="6"/>
  <c r="AC1247" i="6" s="1"/>
  <c r="F1246" i="6"/>
  <c r="F1245" i="6"/>
  <c r="AC1245" i="6" s="1"/>
  <c r="F1244" i="6"/>
  <c r="F1243" i="6"/>
  <c r="AC1243" i="6" s="1"/>
  <c r="F1242" i="6"/>
  <c r="F1241" i="6"/>
  <c r="AC1241" i="6" s="1"/>
  <c r="F1240" i="6"/>
  <c r="F1239" i="6"/>
  <c r="AC1239" i="6" s="1"/>
  <c r="F1238" i="6"/>
  <c r="F1237" i="6"/>
  <c r="AC1237" i="6" s="1"/>
  <c r="F1236" i="6"/>
  <c r="F1235" i="6"/>
  <c r="AC1235" i="6" s="1"/>
  <c r="F1234" i="6"/>
  <c r="F1233" i="6"/>
  <c r="AC1233" i="6" s="1"/>
  <c r="F1232" i="6"/>
  <c r="F1231" i="6"/>
  <c r="AC1231" i="6" s="1"/>
  <c r="F1230" i="6"/>
  <c r="F1229" i="6"/>
  <c r="AC1229" i="6" s="1"/>
  <c r="F1228" i="6"/>
  <c r="F1227" i="6"/>
  <c r="AC1227" i="6" s="1"/>
  <c r="F1226" i="6"/>
  <c r="F1225" i="6"/>
  <c r="AC1225" i="6" s="1"/>
  <c r="F1224" i="6"/>
  <c r="F1223" i="6"/>
  <c r="AC1223" i="6" s="1"/>
  <c r="F1222" i="6"/>
  <c r="F1221" i="6"/>
  <c r="AC1221" i="6" s="1"/>
  <c r="F1220" i="6"/>
  <c r="F1219" i="6"/>
  <c r="AC1219" i="6" s="1"/>
  <c r="F1218" i="6"/>
  <c r="F1217" i="6"/>
  <c r="AC1217" i="6" s="1"/>
  <c r="F1216" i="6"/>
  <c r="F1215" i="6"/>
  <c r="AC1215" i="6" s="1"/>
  <c r="F1214" i="6"/>
  <c r="F1213" i="6"/>
  <c r="AC1213" i="6" s="1"/>
  <c r="F1212" i="6"/>
  <c r="F1211" i="6"/>
  <c r="AC1211" i="6" s="1"/>
  <c r="F1210" i="6"/>
  <c r="F1209" i="6"/>
  <c r="AC1209" i="6" s="1"/>
  <c r="F1208" i="6"/>
  <c r="F1207" i="6"/>
  <c r="AC1207" i="6" s="1"/>
  <c r="F1206" i="6"/>
  <c r="F1205" i="6"/>
  <c r="AC1205" i="6" s="1"/>
  <c r="F1204" i="6"/>
  <c r="F1203" i="6"/>
  <c r="AC1203" i="6" s="1"/>
  <c r="F1202" i="6"/>
  <c r="F1201" i="6"/>
  <c r="AC1201" i="6" s="1"/>
  <c r="F1200" i="6"/>
  <c r="F1199" i="6"/>
  <c r="AC1199" i="6" s="1"/>
  <c r="F1198" i="6"/>
  <c r="F1197" i="6"/>
  <c r="AC1197" i="6" s="1"/>
  <c r="F1196" i="6"/>
  <c r="F1195" i="6"/>
  <c r="AC1195" i="6" s="1"/>
  <c r="F1194" i="6"/>
  <c r="F1193" i="6"/>
  <c r="AC1193" i="6" s="1"/>
  <c r="F1192" i="6"/>
  <c r="F1191" i="6"/>
  <c r="AC1191" i="6" s="1"/>
  <c r="F1190" i="6"/>
  <c r="F1189" i="6"/>
  <c r="AC1189" i="6" s="1"/>
  <c r="F1188" i="6"/>
  <c r="F1187" i="6"/>
  <c r="AC1187" i="6" s="1"/>
  <c r="F1186" i="6"/>
  <c r="F1185" i="6"/>
  <c r="AC1185" i="6" s="1"/>
  <c r="F1184" i="6"/>
  <c r="F1183" i="6"/>
  <c r="AC1183" i="6" s="1"/>
  <c r="F1182" i="6"/>
  <c r="F1181" i="6"/>
  <c r="AC1181" i="6" s="1"/>
  <c r="F1180" i="6"/>
  <c r="F1179" i="6"/>
  <c r="AC1179" i="6" s="1"/>
  <c r="F1178" i="6"/>
  <c r="F1177" i="6"/>
  <c r="AC1177" i="6" s="1"/>
  <c r="F1176" i="6"/>
  <c r="F1175" i="6"/>
  <c r="AC1175" i="6" s="1"/>
  <c r="F1174" i="6"/>
  <c r="F1173" i="6"/>
  <c r="AC1173" i="6" s="1"/>
  <c r="F1172" i="6"/>
  <c r="F1171" i="6"/>
  <c r="AC1171" i="6" s="1"/>
  <c r="F1170" i="6"/>
  <c r="F1169" i="6"/>
  <c r="AC1169" i="6" s="1"/>
  <c r="F1168" i="6"/>
  <c r="F1167" i="6"/>
  <c r="AC1167" i="6" s="1"/>
  <c r="F1166" i="6"/>
  <c r="F1165" i="6"/>
  <c r="AC1165" i="6" s="1"/>
  <c r="F1164" i="6"/>
  <c r="F1163" i="6"/>
  <c r="AC1163" i="6" s="1"/>
  <c r="F1162" i="6"/>
  <c r="F1161" i="6"/>
  <c r="AC1161" i="6" s="1"/>
  <c r="F1160" i="6"/>
  <c r="F1159" i="6"/>
  <c r="AC1159" i="6" s="1"/>
  <c r="F1158" i="6"/>
  <c r="F1157" i="6"/>
  <c r="AC1157" i="6" s="1"/>
  <c r="F1156" i="6"/>
  <c r="F1155" i="6"/>
  <c r="AC1155" i="6" s="1"/>
  <c r="F1154" i="6"/>
  <c r="F1153" i="6"/>
  <c r="AC1153" i="6" s="1"/>
  <c r="F1152" i="6"/>
  <c r="F1151" i="6"/>
  <c r="AC1151" i="6" s="1"/>
  <c r="F1150" i="6"/>
  <c r="F1149" i="6"/>
  <c r="AC1149" i="6" s="1"/>
  <c r="F1148" i="6"/>
  <c r="F1147" i="6"/>
  <c r="AC1147" i="6" s="1"/>
  <c r="F1146" i="6"/>
  <c r="F1145" i="6"/>
  <c r="AC1145" i="6" s="1"/>
  <c r="F1144" i="6"/>
  <c r="F1143" i="6"/>
  <c r="AC1143" i="6" s="1"/>
  <c r="F1142" i="6"/>
  <c r="F1141" i="6"/>
  <c r="AC1141" i="6" s="1"/>
  <c r="F1140" i="6"/>
  <c r="F1139" i="6"/>
  <c r="AC1139" i="6" s="1"/>
  <c r="F1138" i="6"/>
  <c r="F1137" i="6"/>
  <c r="AC1137" i="6" s="1"/>
  <c r="F1136" i="6"/>
  <c r="F1135" i="6"/>
  <c r="AC1135" i="6" s="1"/>
  <c r="F1134" i="6"/>
  <c r="F1133" i="6"/>
  <c r="AC1133" i="6" s="1"/>
  <c r="F1132" i="6"/>
  <c r="F1131" i="6"/>
  <c r="AC1131" i="6" s="1"/>
  <c r="F1130" i="6"/>
  <c r="F1129" i="6"/>
  <c r="AC1129" i="6" s="1"/>
  <c r="F1128" i="6"/>
  <c r="F1127" i="6"/>
  <c r="AC1127" i="6" s="1"/>
  <c r="F1126" i="6"/>
  <c r="F1125" i="6"/>
  <c r="AC1125" i="6" s="1"/>
  <c r="F1124" i="6"/>
  <c r="F1123" i="6"/>
  <c r="AC1123" i="6" s="1"/>
  <c r="F1122" i="6"/>
  <c r="F1121" i="6"/>
  <c r="AC1121" i="6" s="1"/>
  <c r="F1120" i="6"/>
  <c r="F1119" i="6"/>
  <c r="AC1119" i="6" s="1"/>
  <c r="F1118" i="6"/>
  <c r="F1117" i="6"/>
  <c r="AC1117" i="6" s="1"/>
  <c r="F1116" i="6"/>
  <c r="F1115" i="6"/>
  <c r="AC1115" i="6" s="1"/>
  <c r="F1114" i="6"/>
  <c r="F1113" i="6"/>
  <c r="AC1113" i="6" s="1"/>
  <c r="F1112" i="6"/>
  <c r="F1111" i="6"/>
  <c r="AC1111" i="6" s="1"/>
  <c r="F1110" i="6"/>
  <c r="F1109" i="6"/>
  <c r="AC1109" i="6" s="1"/>
  <c r="F1108" i="6"/>
  <c r="F1107" i="6"/>
  <c r="AC1107" i="6" s="1"/>
  <c r="F1106" i="6"/>
  <c r="F1105" i="6"/>
  <c r="AC1105" i="6" s="1"/>
  <c r="F1104" i="6"/>
  <c r="F1103" i="6"/>
  <c r="AC1103" i="6" s="1"/>
  <c r="F1102" i="6"/>
  <c r="F1101" i="6"/>
  <c r="AC1101" i="6" s="1"/>
  <c r="F1100" i="6"/>
  <c r="F1099" i="6"/>
  <c r="AC1099" i="6" s="1"/>
  <c r="F1098" i="6"/>
  <c r="F1097" i="6"/>
  <c r="AC1097" i="6" s="1"/>
  <c r="F1096" i="6"/>
  <c r="F1095" i="6"/>
  <c r="AC1095" i="6" s="1"/>
  <c r="F1094" i="6"/>
  <c r="F1093" i="6"/>
  <c r="AC1093" i="6" s="1"/>
  <c r="F1092" i="6"/>
  <c r="F1091" i="6"/>
  <c r="AC1091" i="6" s="1"/>
  <c r="F1090" i="6"/>
  <c r="F1089" i="6"/>
  <c r="AC1089" i="6" s="1"/>
  <c r="F1088" i="6"/>
  <c r="F1087" i="6"/>
  <c r="AC1087" i="6" s="1"/>
  <c r="F1086" i="6"/>
  <c r="F1085" i="6"/>
  <c r="AC1085" i="6" s="1"/>
  <c r="F1084" i="6"/>
  <c r="F1083" i="6"/>
  <c r="AC1083" i="6" s="1"/>
  <c r="F1082" i="6"/>
  <c r="F1081" i="6"/>
  <c r="F1080" i="6"/>
  <c r="F1079" i="6"/>
  <c r="AC1079" i="6" s="1"/>
  <c r="F1078" i="6"/>
  <c r="F1077" i="6"/>
  <c r="AC1077" i="6" s="1"/>
  <c r="F1076" i="6"/>
  <c r="F1075" i="6"/>
  <c r="F1074" i="6"/>
  <c r="F1073" i="6"/>
  <c r="AC1073" i="6" s="1"/>
  <c r="F1072" i="6"/>
  <c r="F1071" i="6"/>
  <c r="AC1071" i="6" s="1"/>
  <c r="F1070" i="6"/>
  <c r="AC1069" i="6"/>
  <c r="F1069" i="6"/>
  <c r="F1068" i="6"/>
  <c r="F1067" i="6"/>
  <c r="AC1067" i="6" s="1"/>
  <c r="F1066" i="6"/>
  <c r="F1065" i="6"/>
  <c r="F1064" i="6"/>
  <c r="F1063" i="6"/>
  <c r="AC1063" i="6" s="1"/>
  <c r="F1062" i="6"/>
  <c r="F1061" i="6"/>
  <c r="AC1061" i="6" s="1"/>
  <c r="F1060" i="6"/>
  <c r="F1059" i="6"/>
  <c r="F1058" i="6"/>
  <c r="F1057" i="6"/>
  <c r="AC1057" i="6" s="1"/>
  <c r="F1056" i="6"/>
  <c r="F1055" i="6"/>
  <c r="AC1055" i="6" s="1"/>
  <c r="F1054" i="6"/>
  <c r="F1053" i="6"/>
  <c r="AC1053" i="6" s="1"/>
  <c r="F1052" i="6"/>
  <c r="F1051" i="6"/>
  <c r="AC1051" i="6" s="1"/>
  <c r="F1050" i="6"/>
  <c r="F1049" i="6"/>
  <c r="F1048" i="6"/>
  <c r="F1047" i="6"/>
  <c r="AC1047" i="6" s="1"/>
  <c r="F1046" i="6"/>
  <c r="F1045" i="6"/>
  <c r="AC1045" i="6" s="1"/>
  <c r="F1044" i="6"/>
  <c r="F1043" i="6"/>
  <c r="AC1043" i="6" s="1"/>
  <c r="F1042" i="6"/>
  <c r="AC1042" i="6" s="1"/>
  <c r="F1041" i="6"/>
  <c r="F1040" i="6"/>
  <c r="F1039" i="6"/>
  <c r="F1038" i="6"/>
  <c r="AC1038" i="6" s="1"/>
  <c r="F1037" i="6"/>
  <c r="AC1037" i="6" s="1"/>
  <c r="F1036" i="6"/>
  <c r="AC1036" i="6" s="1"/>
  <c r="F1035" i="6"/>
  <c r="AC1035" i="6" s="1"/>
  <c r="F1034" i="6"/>
  <c r="F1033" i="6"/>
  <c r="F1032" i="6"/>
  <c r="F1031" i="6"/>
  <c r="AC1031" i="6" s="1"/>
  <c r="F1030" i="6"/>
  <c r="AC1030" i="6" s="1"/>
  <c r="F1029" i="6"/>
  <c r="AC1029" i="6" s="1"/>
  <c r="F1028" i="6"/>
  <c r="F1027" i="6"/>
  <c r="AC1027" i="6" s="1"/>
  <c r="F1026" i="6"/>
  <c r="AC1026" i="6" s="1"/>
  <c r="F1025" i="6"/>
  <c r="F1024" i="6"/>
  <c r="F1023" i="6"/>
  <c r="F1022" i="6"/>
  <c r="AC1022" i="6" s="1"/>
  <c r="F1021" i="6"/>
  <c r="AC1021" i="6" s="1"/>
  <c r="F1020" i="6"/>
  <c r="F1019" i="6"/>
  <c r="AC1019" i="6" s="1"/>
  <c r="F1018" i="6"/>
  <c r="F1017" i="6"/>
  <c r="F1016" i="6"/>
  <c r="F1015" i="6"/>
  <c r="F1014" i="6"/>
  <c r="F1013" i="6"/>
  <c r="F1012" i="6"/>
  <c r="F1011" i="6"/>
  <c r="F1010" i="6"/>
  <c r="F1009" i="6"/>
  <c r="F1008" i="6"/>
  <c r="F1007" i="6"/>
  <c r="F1006" i="6"/>
  <c r="F1005" i="6"/>
  <c r="F1004" i="6"/>
  <c r="F1003" i="6"/>
  <c r="F1002" i="6"/>
  <c r="F1001" i="6"/>
  <c r="F1000" i="6"/>
  <c r="F999" i="6"/>
  <c r="F998" i="6"/>
  <c r="F997" i="6"/>
  <c r="F996" i="6"/>
  <c r="F995" i="6"/>
  <c r="F994" i="6"/>
  <c r="F993" i="6"/>
  <c r="F992" i="6"/>
  <c r="F991" i="6"/>
  <c r="F990" i="6"/>
  <c r="F989" i="6"/>
  <c r="F988" i="6"/>
  <c r="F987" i="6"/>
  <c r="F986" i="6"/>
  <c r="F985" i="6"/>
  <c r="F984" i="6"/>
  <c r="F983" i="6"/>
  <c r="F982" i="6"/>
  <c r="F981" i="6"/>
  <c r="F980" i="6"/>
  <c r="F979" i="6"/>
  <c r="F978" i="6"/>
  <c r="F977" i="6"/>
  <c r="F976" i="6"/>
  <c r="F975" i="6"/>
  <c r="F974" i="6"/>
  <c r="F973" i="6"/>
  <c r="F972" i="6"/>
  <c r="F971" i="6"/>
  <c r="F970" i="6"/>
  <c r="F969" i="6"/>
  <c r="F968" i="6"/>
  <c r="F967" i="6"/>
  <c r="F966" i="6"/>
  <c r="F965" i="6"/>
  <c r="F964" i="6"/>
  <c r="F963" i="6"/>
  <c r="F962" i="6"/>
  <c r="F961" i="6"/>
  <c r="F960" i="6"/>
  <c r="F959" i="6"/>
  <c r="F958" i="6"/>
  <c r="F957" i="6"/>
  <c r="F956" i="6"/>
  <c r="F955" i="6"/>
  <c r="F954" i="6"/>
  <c r="F953" i="6"/>
  <c r="F952" i="6"/>
  <c r="F951" i="6"/>
  <c r="AC951" i="6" s="1"/>
  <c r="F950" i="6"/>
  <c r="F949" i="6"/>
  <c r="AC949" i="6" s="1"/>
  <c r="F948" i="6"/>
  <c r="F947" i="6"/>
  <c r="F946" i="6"/>
  <c r="F945" i="6"/>
  <c r="F944" i="6"/>
  <c r="F943" i="6"/>
  <c r="AC943" i="6" s="1"/>
  <c r="F942" i="6"/>
  <c r="F941" i="6"/>
  <c r="F940" i="6"/>
  <c r="F939" i="6"/>
  <c r="F938" i="6"/>
  <c r="F937" i="6"/>
  <c r="F936" i="6"/>
  <c r="F935" i="6"/>
  <c r="AC935" i="6" s="1"/>
  <c r="F934" i="6"/>
  <c r="F933" i="6"/>
  <c r="F932" i="6"/>
  <c r="F931" i="6"/>
  <c r="F930" i="6"/>
  <c r="F929" i="6"/>
  <c r="AC929" i="6" s="1"/>
  <c r="F928" i="6"/>
  <c r="F927" i="6"/>
  <c r="AC927" i="6" s="1"/>
  <c r="F926" i="6"/>
  <c r="F925" i="6"/>
  <c r="F924" i="6"/>
  <c r="AC924" i="6" s="1"/>
  <c r="F923" i="6"/>
  <c r="AC923" i="6" s="1"/>
  <c r="F922" i="6"/>
  <c r="AC922" i="6" s="1"/>
  <c r="F921" i="6"/>
  <c r="F920" i="6"/>
  <c r="AC920" i="6" s="1"/>
  <c r="F919" i="6"/>
  <c r="AC919" i="6" s="1"/>
  <c r="F918" i="6"/>
  <c r="AC918" i="6" s="1"/>
  <c r="F917" i="6"/>
  <c r="F916" i="6"/>
  <c r="AC916" i="6" s="1"/>
  <c r="F915" i="6"/>
  <c r="AC915" i="6" s="1"/>
  <c r="F914" i="6"/>
  <c r="AC914" i="6" s="1"/>
  <c r="F913" i="6"/>
  <c r="F912" i="6"/>
  <c r="AC912" i="6" s="1"/>
  <c r="F911" i="6"/>
  <c r="AC911" i="6" s="1"/>
  <c r="F910" i="6"/>
  <c r="AC910" i="6" s="1"/>
  <c r="F909" i="6"/>
  <c r="F908" i="6"/>
  <c r="AC908" i="6" s="1"/>
  <c r="F907" i="6"/>
  <c r="AC907" i="6" s="1"/>
  <c r="F906" i="6"/>
  <c r="AC906" i="6" s="1"/>
  <c r="F905" i="6"/>
  <c r="F904" i="6"/>
  <c r="AC904" i="6" s="1"/>
  <c r="F903" i="6"/>
  <c r="AC903" i="6" s="1"/>
  <c r="F902" i="6"/>
  <c r="AC902" i="6" s="1"/>
  <c r="F901" i="6"/>
  <c r="F900" i="6"/>
  <c r="AC900" i="6" s="1"/>
  <c r="F899" i="6"/>
  <c r="AC899" i="6" s="1"/>
  <c r="F898" i="6"/>
  <c r="AC898" i="6" s="1"/>
  <c r="F897" i="6"/>
  <c r="F896" i="6"/>
  <c r="AC896" i="6" s="1"/>
  <c r="F895" i="6"/>
  <c r="AC895" i="6" s="1"/>
  <c r="F894" i="6"/>
  <c r="AC894" i="6" s="1"/>
  <c r="F893" i="6"/>
  <c r="F892" i="6"/>
  <c r="AC892" i="6" s="1"/>
  <c r="F891" i="6"/>
  <c r="AC891" i="6" s="1"/>
  <c r="F890" i="6"/>
  <c r="AC890" i="6" s="1"/>
  <c r="F889" i="6"/>
  <c r="F888" i="6"/>
  <c r="AC888" i="6" s="1"/>
  <c r="F887" i="6"/>
  <c r="AC887" i="6" s="1"/>
  <c r="F886" i="6"/>
  <c r="AC886" i="6" s="1"/>
  <c r="F885" i="6"/>
  <c r="F884" i="6"/>
  <c r="AC884" i="6" s="1"/>
  <c r="F883" i="6"/>
  <c r="AC883" i="6" s="1"/>
  <c r="F882" i="6"/>
  <c r="AC882" i="6" s="1"/>
  <c r="F881" i="6"/>
  <c r="F880" i="6"/>
  <c r="AC880" i="6" s="1"/>
  <c r="F879" i="6"/>
  <c r="AC879" i="6" s="1"/>
  <c r="F878" i="6"/>
  <c r="AC878" i="6" s="1"/>
  <c r="F877" i="6"/>
  <c r="F876" i="6"/>
  <c r="AC876" i="6" s="1"/>
  <c r="F875" i="6"/>
  <c r="AC875" i="6" s="1"/>
  <c r="F874" i="6"/>
  <c r="AC874" i="6" s="1"/>
  <c r="F873" i="6"/>
  <c r="F872" i="6"/>
  <c r="AC872" i="6" s="1"/>
  <c r="F871" i="6"/>
  <c r="AC871" i="6" s="1"/>
  <c r="F870" i="6"/>
  <c r="AC870" i="6" s="1"/>
  <c r="F869" i="6"/>
  <c r="F868" i="6"/>
  <c r="AC868" i="6" s="1"/>
  <c r="F867" i="6"/>
  <c r="AC867" i="6" s="1"/>
  <c r="F866" i="6"/>
  <c r="AC866" i="6" s="1"/>
  <c r="F865" i="6"/>
  <c r="F864" i="6"/>
  <c r="AC864" i="6" s="1"/>
  <c r="F863" i="6"/>
  <c r="AC863" i="6" s="1"/>
  <c r="F862" i="6"/>
  <c r="AC862" i="6" s="1"/>
  <c r="F861" i="6"/>
  <c r="F860" i="6"/>
  <c r="AC860" i="6" s="1"/>
  <c r="F859" i="6"/>
  <c r="AC859" i="6" s="1"/>
  <c r="F858" i="6"/>
  <c r="AC858" i="6" s="1"/>
  <c r="F857" i="6"/>
  <c r="F856" i="6"/>
  <c r="AC856" i="6" s="1"/>
  <c r="F855" i="6"/>
  <c r="AC855" i="6" s="1"/>
  <c r="F854" i="6"/>
  <c r="AC854" i="6" s="1"/>
  <c r="F853" i="6"/>
  <c r="F852" i="6"/>
  <c r="AC852" i="6" s="1"/>
  <c r="F851" i="6"/>
  <c r="AC851" i="6" s="1"/>
  <c r="F850" i="6"/>
  <c r="AC850" i="6" s="1"/>
  <c r="F849" i="6"/>
  <c r="F848" i="6"/>
  <c r="AC848" i="6" s="1"/>
  <c r="F847" i="6"/>
  <c r="AC847" i="6" s="1"/>
  <c r="F846" i="6"/>
  <c r="AC846" i="6" s="1"/>
  <c r="F845" i="6"/>
  <c r="F844" i="6"/>
  <c r="AC844" i="6" s="1"/>
  <c r="F843" i="6"/>
  <c r="AC843" i="6" s="1"/>
  <c r="F842" i="6"/>
  <c r="AC842" i="6" s="1"/>
  <c r="F841" i="6"/>
  <c r="F840" i="6"/>
  <c r="AC840" i="6" s="1"/>
  <c r="F839" i="6"/>
  <c r="AC839" i="6" s="1"/>
  <c r="F838" i="6"/>
  <c r="AC838" i="6" s="1"/>
  <c r="F837" i="6"/>
  <c r="F836" i="6"/>
  <c r="F835" i="6"/>
  <c r="AC835" i="6" s="1"/>
  <c r="F834" i="6"/>
  <c r="F833" i="6"/>
  <c r="F832" i="6"/>
  <c r="AC832" i="6" s="1"/>
  <c r="F831" i="6"/>
  <c r="AC831" i="6" s="1"/>
  <c r="F830" i="6"/>
  <c r="AC830" i="6" s="1"/>
  <c r="F829" i="6"/>
  <c r="F828" i="6"/>
  <c r="F827" i="6"/>
  <c r="AC827" i="6" s="1"/>
  <c r="F826" i="6"/>
  <c r="F825" i="6"/>
  <c r="F824" i="6"/>
  <c r="AC824" i="6" s="1"/>
  <c r="F823" i="6"/>
  <c r="AC823" i="6" s="1"/>
  <c r="AC822" i="6"/>
  <c r="F822" i="6"/>
  <c r="F821" i="6"/>
  <c r="F820" i="6"/>
  <c r="F819" i="6"/>
  <c r="AC819" i="6" s="1"/>
  <c r="F818" i="6"/>
  <c r="F817" i="6"/>
  <c r="F816" i="6"/>
  <c r="AC816" i="6" s="1"/>
  <c r="F815" i="6"/>
  <c r="AC815" i="6" s="1"/>
  <c r="F814" i="6"/>
  <c r="AC814" i="6" s="1"/>
  <c r="F813" i="6"/>
  <c r="F812" i="6"/>
  <c r="F811" i="6"/>
  <c r="AC811" i="6" s="1"/>
  <c r="F810" i="6"/>
  <c r="F809" i="6"/>
  <c r="F808" i="6"/>
  <c r="AC808" i="6" s="1"/>
  <c r="F807" i="6"/>
  <c r="AC807" i="6" s="1"/>
  <c r="F806" i="6"/>
  <c r="AC806" i="6" s="1"/>
  <c r="F805" i="6"/>
  <c r="F804" i="6"/>
  <c r="F803" i="6"/>
  <c r="AC803" i="6" s="1"/>
  <c r="F802" i="6"/>
  <c r="F801" i="6"/>
  <c r="F800" i="6"/>
  <c r="AC800" i="6" s="1"/>
  <c r="F799" i="6"/>
  <c r="AC799" i="6" s="1"/>
  <c r="F798" i="6"/>
  <c r="AC798" i="6" s="1"/>
  <c r="F797" i="6"/>
  <c r="F796" i="6"/>
  <c r="F795" i="6"/>
  <c r="AC795" i="6" s="1"/>
  <c r="F794" i="6"/>
  <c r="F793" i="6"/>
  <c r="F792" i="6"/>
  <c r="AC792" i="6" s="1"/>
  <c r="AC791" i="6"/>
  <c r="F791" i="6"/>
  <c r="F790" i="6"/>
  <c r="AC790" i="6" s="1"/>
  <c r="F789" i="6"/>
  <c r="F788" i="6"/>
  <c r="F787" i="6"/>
  <c r="AC787" i="6" s="1"/>
  <c r="F786" i="6"/>
  <c r="F785" i="6"/>
  <c r="F784" i="6"/>
  <c r="AC784" i="6" s="1"/>
  <c r="F783" i="6"/>
  <c r="AC783" i="6" s="1"/>
  <c r="F782" i="6"/>
  <c r="AC782" i="6" s="1"/>
  <c r="F781" i="6"/>
  <c r="F780" i="6"/>
  <c r="F779" i="6"/>
  <c r="AC779" i="6" s="1"/>
  <c r="F778" i="6"/>
  <c r="F777" i="6"/>
  <c r="F776" i="6"/>
  <c r="AC776" i="6" s="1"/>
  <c r="F775" i="6"/>
  <c r="AC775" i="6" s="1"/>
  <c r="F774" i="6"/>
  <c r="AC774" i="6" s="1"/>
  <c r="F773" i="6"/>
  <c r="F772" i="6"/>
  <c r="F771" i="6"/>
  <c r="AC771" i="6" s="1"/>
  <c r="F770" i="6"/>
  <c r="F769" i="6"/>
  <c r="F768" i="6"/>
  <c r="AC768" i="6" s="1"/>
  <c r="F767" i="6"/>
  <c r="AC767" i="6" s="1"/>
  <c r="F766" i="6"/>
  <c r="AC766" i="6" s="1"/>
  <c r="F765" i="6"/>
  <c r="F764" i="6"/>
  <c r="AC763" i="6"/>
  <c r="F763" i="6"/>
  <c r="F762" i="6"/>
  <c r="F761" i="6"/>
  <c r="F760" i="6"/>
  <c r="AC760" i="6" s="1"/>
  <c r="F759" i="6"/>
  <c r="AC759" i="6" s="1"/>
  <c r="F758" i="6"/>
  <c r="AC758" i="6" s="1"/>
  <c r="F757" i="6"/>
  <c r="F756" i="6"/>
  <c r="F755" i="6"/>
  <c r="AC755" i="6" s="1"/>
  <c r="F754" i="6"/>
  <c r="F753" i="6"/>
  <c r="F752" i="6"/>
  <c r="AC752" i="6" s="1"/>
  <c r="F751" i="6"/>
  <c r="AC751" i="6" s="1"/>
  <c r="F750" i="6"/>
  <c r="AC750" i="6" s="1"/>
  <c r="F749" i="6"/>
  <c r="F748" i="6"/>
  <c r="F747" i="6"/>
  <c r="AC747" i="6" s="1"/>
  <c r="F746" i="6"/>
  <c r="F745" i="6"/>
  <c r="F744" i="6"/>
  <c r="AC744" i="6" s="1"/>
  <c r="F743" i="6"/>
  <c r="AC743" i="6" s="1"/>
  <c r="F742" i="6"/>
  <c r="AC742" i="6" s="1"/>
  <c r="F741" i="6"/>
  <c r="F740" i="6"/>
  <c r="F739" i="6"/>
  <c r="AC739" i="6" s="1"/>
  <c r="F738" i="6"/>
  <c r="F737" i="6"/>
  <c r="F736" i="6"/>
  <c r="AC736" i="6" s="1"/>
  <c r="F735" i="6"/>
  <c r="AC735" i="6" s="1"/>
  <c r="F734" i="6"/>
  <c r="AC734" i="6" s="1"/>
  <c r="F733" i="6"/>
  <c r="AC733" i="6" s="1"/>
  <c r="F732" i="6"/>
  <c r="F731" i="6"/>
  <c r="F730" i="6"/>
  <c r="F729" i="6"/>
  <c r="F728" i="6"/>
  <c r="AC728" i="6" s="1"/>
  <c r="F727" i="6"/>
  <c r="AC727" i="6" s="1"/>
  <c r="F726" i="6"/>
  <c r="AC726" i="6" s="1"/>
  <c r="F725" i="6"/>
  <c r="AC725" i="6" s="1"/>
  <c r="F724" i="6"/>
  <c r="F723" i="6"/>
  <c r="F722" i="6"/>
  <c r="F721" i="6"/>
  <c r="F720" i="6"/>
  <c r="AC720" i="6" s="1"/>
  <c r="F719" i="6"/>
  <c r="AC719" i="6" s="1"/>
  <c r="F718" i="6"/>
  <c r="AC718" i="6" s="1"/>
  <c r="F717" i="6"/>
  <c r="AC717" i="6" s="1"/>
  <c r="F716" i="6"/>
  <c r="F715" i="6"/>
  <c r="F714" i="6"/>
  <c r="F713" i="6"/>
  <c r="F712" i="6"/>
  <c r="AC712" i="6" s="1"/>
  <c r="F711" i="6"/>
  <c r="AC711" i="6" s="1"/>
  <c r="F710" i="6"/>
  <c r="AC710" i="6" s="1"/>
  <c r="F709" i="6"/>
  <c r="AC709" i="6" s="1"/>
  <c r="F708" i="6"/>
  <c r="F707" i="6"/>
  <c r="F706" i="6"/>
  <c r="F705" i="6"/>
  <c r="F704" i="6"/>
  <c r="AC704" i="6" s="1"/>
  <c r="F703" i="6"/>
  <c r="AC703" i="6" s="1"/>
  <c r="F702" i="6"/>
  <c r="AC702" i="6" s="1"/>
  <c r="F701" i="6"/>
  <c r="AC701" i="6" s="1"/>
  <c r="F700" i="6"/>
  <c r="F699" i="6"/>
  <c r="F698" i="6"/>
  <c r="F697" i="6"/>
  <c r="F696" i="6"/>
  <c r="AC696" i="6" s="1"/>
  <c r="F695" i="6"/>
  <c r="AC695" i="6" s="1"/>
  <c r="F694" i="6"/>
  <c r="AC694" i="6" s="1"/>
  <c r="F693" i="6"/>
  <c r="AC693" i="6" s="1"/>
  <c r="F692" i="6"/>
  <c r="F691" i="6"/>
  <c r="F690" i="6"/>
  <c r="F689" i="6"/>
  <c r="F688" i="6"/>
  <c r="AC688" i="6" s="1"/>
  <c r="F687" i="6"/>
  <c r="AC687" i="6" s="1"/>
  <c r="F686" i="6"/>
  <c r="AC686" i="6" s="1"/>
  <c r="F685" i="6"/>
  <c r="AC685" i="6" s="1"/>
  <c r="F684" i="6"/>
  <c r="F683" i="6"/>
  <c r="F682" i="6"/>
  <c r="F681" i="6"/>
  <c r="F680" i="6"/>
  <c r="AC680" i="6" s="1"/>
  <c r="F679" i="6"/>
  <c r="AC679" i="6" s="1"/>
  <c r="F678" i="6"/>
  <c r="AC678" i="6" s="1"/>
  <c r="F677" i="6"/>
  <c r="AC677" i="6" s="1"/>
  <c r="F676" i="6"/>
  <c r="F675" i="6"/>
  <c r="F674" i="6"/>
  <c r="F673" i="6"/>
  <c r="F672" i="6"/>
  <c r="AC672" i="6" s="1"/>
  <c r="F671" i="6"/>
  <c r="AC671" i="6" s="1"/>
  <c r="F670" i="6"/>
  <c r="AC670" i="6" s="1"/>
  <c r="F669" i="6"/>
  <c r="AC669" i="6" s="1"/>
  <c r="F668" i="6"/>
  <c r="F667" i="6"/>
  <c r="AC667" i="6" s="1"/>
  <c r="F666" i="6"/>
  <c r="AC666" i="6" s="1"/>
  <c r="F665" i="6"/>
  <c r="AC665" i="6" s="1"/>
  <c r="F664" i="6"/>
  <c r="AC664" i="6" s="1"/>
  <c r="F663" i="6"/>
  <c r="AC663" i="6" s="1"/>
  <c r="F662" i="6"/>
  <c r="AC662" i="6" s="1"/>
  <c r="AC661" i="6"/>
  <c r="F661" i="6"/>
  <c r="F660" i="6"/>
  <c r="AC660" i="6" s="1"/>
  <c r="F659" i="6"/>
  <c r="AC659" i="6" s="1"/>
  <c r="F658" i="6"/>
  <c r="AC658" i="6" s="1"/>
  <c r="F657" i="6"/>
  <c r="AC657" i="6" s="1"/>
  <c r="F656" i="6"/>
  <c r="AC656" i="6" s="1"/>
  <c r="F655" i="6"/>
  <c r="AC655" i="6" s="1"/>
  <c r="F654" i="6"/>
  <c r="AC654" i="6" s="1"/>
  <c r="F653" i="6"/>
  <c r="AC653" i="6" s="1"/>
  <c r="F652" i="6"/>
  <c r="AC652" i="6" s="1"/>
  <c r="F651" i="6"/>
  <c r="AC651" i="6" s="1"/>
  <c r="F650" i="6"/>
  <c r="AC650" i="6" s="1"/>
  <c r="AC649" i="6"/>
  <c r="F649" i="6"/>
  <c r="AC648" i="6"/>
  <c r="F648" i="6"/>
  <c r="F647" i="6"/>
  <c r="AC647" i="6" s="1"/>
  <c r="F646" i="6"/>
  <c r="AC646" i="6" s="1"/>
  <c r="F645" i="6"/>
  <c r="AC645" i="6" s="1"/>
  <c r="F644" i="6"/>
  <c r="AC644" i="6" s="1"/>
  <c r="F643" i="6"/>
  <c r="AC643" i="6" s="1"/>
  <c r="F642" i="6"/>
  <c r="AC642" i="6" s="1"/>
  <c r="F641" i="6"/>
  <c r="AC641" i="6" s="1"/>
  <c r="F640" i="6"/>
  <c r="AC640" i="6" s="1"/>
  <c r="F639" i="6"/>
  <c r="AC639" i="6" s="1"/>
  <c r="F638" i="6"/>
  <c r="AC638" i="6" s="1"/>
  <c r="F637" i="6"/>
  <c r="AC637" i="6" s="1"/>
  <c r="F636" i="6"/>
  <c r="AC636" i="6" s="1"/>
  <c r="F635" i="6"/>
  <c r="AC635" i="6" s="1"/>
  <c r="F634" i="6"/>
  <c r="AC634" i="6" s="1"/>
  <c r="F633" i="6"/>
  <c r="AC633" i="6" s="1"/>
  <c r="F632" i="6"/>
  <c r="AC632" i="6" s="1"/>
  <c r="F631" i="6"/>
  <c r="AC631" i="6" s="1"/>
  <c r="F630" i="6"/>
  <c r="AC630" i="6" s="1"/>
  <c r="F629" i="6"/>
  <c r="AC629" i="6" s="1"/>
  <c r="F628" i="6"/>
  <c r="AC628" i="6" s="1"/>
  <c r="F627" i="6"/>
  <c r="AC627" i="6" s="1"/>
  <c r="F626" i="6"/>
  <c r="AC626" i="6" s="1"/>
  <c r="F625" i="6"/>
  <c r="AC625" i="6" s="1"/>
  <c r="F624" i="6"/>
  <c r="AC624" i="6" s="1"/>
  <c r="AC623" i="6"/>
  <c r="F623" i="6"/>
  <c r="F622" i="6"/>
  <c r="AC622" i="6" s="1"/>
  <c r="F621" i="6"/>
  <c r="AC621" i="6" s="1"/>
  <c r="F620" i="6"/>
  <c r="AC620" i="6" s="1"/>
  <c r="F619" i="6"/>
  <c r="AC619" i="6" s="1"/>
  <c r="F618" i="6"/>
  <c r="AC618" i="6" s="1"/>
  <c r="F617" i="6"/>
  <c r="AC617" i="6" s="1"/>
  <c r="F616" i="6"/>
  <c r="AC616" i="6" s="1"/>
  <c r="F615" i="6"/>
  <c r="AC615" i="6" s="1"/>
  <c r="F614" i="6"/>
  <c r="AC614" i="6" s="1"/>
  <c r="F613" i="6"/>
  <c r="AC613" i="6" s="1"/>
  <c r="F612" i="6"/>
  <c r="AC612" i="6" s="1"/>
  <c r="AC611" i="6"/>
  <c r="F611" i="6"/>
  <c r="F610" i="6"/>
  <c r="AC610" i="6" s="1"/>
  <c r="F609" i="6"/>
  <c r="AC609" i="6" s="1"/>
  <c r="F608" i="6"/>
  <c r="AC608" i="6" s="1"/>
  <c r="F607" i="6"/>
  <c r="AC607" i="6" s="1"/>
  <c r="F606" i="6"/>
  <c r="AC605" i="6"/>
  <c r="F605" i="6"/>
  <c r="F604" i="6"/>
  <c r="AC604" i="6" s="1"/>
  <c r="F603" i="6"/>
  <c r="AC603" i="6" s="1"/>
  <c r="F602" i="6"/>
  <c r="AC602" i="6" s="1"/>
  <c r="F601" i="6"/>
  <c r="AC601" i="6" s="1"/>
  <c r="F600" i="6"/>
  <c r="AC600" i="6" s="1"/>
  <c r="F599" i="6"/>
  <c r="AC599" i="6" s="1"/>
  <c r="F598" i="6"/>
  <c r="F597" i="6"/>
  <c r="AC597" i="6" s="1"/>
  <c r="F596" i="6"/>
  <c r="AC596" i="6" s="1"/>
  <c r="F595" i="6"/>
  <c r="AC595" i="6" s="1"/>
  <c r="F594" i="6"/>
  <c r="AC594" i="6" s="1"/>
  <c r="F593" i="6"/>
  <c r="AC593" i="6" s="1"/>
  <c r="F592" i="6"/>
  <c r="AC592" i="6" s="1"/>
  <c r="F591" i="6"/>
  <c r="AC591" i="6" s="1"/>
  <c r="F590" i="6"/>
  <c r="F589" i="6"/>
  <c r="AC589" i="6" s="1"/>
  <c r="F588" i="6"/>
  <c r="AC588" i="6" s="1"/>
  <c r="F587" i="6"/>
  <c r="AC587" i="6" s="1"/>
  <c r="F586" i="6"/>
  <c r="AC586" i="6" s="1"/>
  <c r="F585" i="6"/>
  <c r="AC585" i="6" s="1"/>
  <c r="F584" i="6"/>
  <c r="AC584" i="6" s="1"/>
  <c r="F583" i="6"/>
  <c r="AC583" i="6" s="1"/>
  <c r="F582" i="6"/>
  <c r="F581" i="6"/>
  <c r="AC581" i="6" s="1"/>
  <c r="F580" i="6"/>
  <c r="AC580" i="6" s="1"/>
  <c r="F579" i="6"/>
  <c r="AC579" i="6" s="1"/>
  <c r="F578" i="6"/>
  <c r="AC578" i="6" s="1"/>
  <c r="F577" i="6"/>
  <c r="AC577" i="6" s="1"/>
  <c r="AC576" i="6"/>
  <c r="F576" i="6"/>
  <c r="F575" i="6"/>
  <c r="AC575" i="6" s="1"/>
  <c r="F574" i="6"/>
  <c r="F573" i="6"/>
  <c r="AC573" i="6" s="1"/>
  <c r="F572" i="6"/>
  <c r="AC572" i="6" s="1"/>
  <c r="F571" i="6"/>
  <c r="AC571" i="6" s="1"/>
  <c r="F570" i="6"/>
  <c r="AC570" i="6" s="1"/>
  <c r="F569" i="6"/>
  <c r="AC569" i="6" s="1"/>
  <c r="F568" i="6"/>
  <c r="AC568" i="6" s="1"/>
  <c r="F567" i="6"/>
  <c r="AC567" i="6" s="1"/>
  <c r="F566" i="6"/>
  <c r="F565" i="6"/>
  <c r="AC565" i="6" s="1"/>
  <c r="F564" i="6"/>
  <c r="AC564" i="6" s="1"/>
  <c r="AC563" i="6"/>
  <c r="F563" i="6"/>
  <c r="F562" i="6"/>
  <c r="AC562" i="6" s="1"/>
  <c r="F561" i="6"/>
  <c r="AC561" i="6" s="1"/>
  <c r="F560" i="6"/>
  <c r="AC560" i="6" s="1"/>
  <c r="F559" i="6"/>
  <c r="AC559" i="6" s="1"/>
  <c r="F558" i="6"/>
  <c r="F557" i="6"/>
  <c r="AC557" i="6" s="1"/>
  <c r="F556" i="6"/>
  <c r="AC556" i="6" s="1"/>
  <c r="F555" i="6"/>
  <c r="AC555" i="6" s="1"/>
  <c r="F554" i="6"/>
  <c r="AC554" i="6" s="1"/>
  <c r="F553" i="6"/>
  <c r="AC553" i="6" s="1"/>
  <c r="F552" i="6"/>
  <c r="AC552" i="6" s="1"/>
  <c r="F551" i="6"/>
  <c r="AC551" i="6" s="1"/>
  <c r="F550" i="6"/>
  <c r="F549" i="6"/>
  <c r="AC549" i="6" s="1"/>
  <c r="F548" i="6"/>
  <c r="AC548" i="6" s="1"/>
  <c r="F547" i="6"/>
  <c r="AC547" i="6" s="1"/>
  <c r="F546" i="6"/>
  <c r="AC546" i="6" s="1"/>
  <c r="F545" i="6"/>
  <c r="AC545" i="6" s="1"/>
  <c r="F544" i="6"/>
  <c r="AC544" i="6" s="1"/>
  <c r="F543" i="6"/>
  <c r="AC543" i="6" s="1"/>
  <c r="F542" i="6"/>
  <c r="F541" i="6"/>
  <c r="AC541" i="6" s="1"/>
  <c r="F540" i="6"/>
  <c r="AC540" i="6" s="1"/>
  <c r="F539" i="6"/>
  <c r="AC539" i="6" s="1"/>
  <c r="F538" i="6"/>
  <c r="F537" i="6"/>
  <c r="AC537" i="6" s="1"/>
  <c r="F536" i="6"/>
  <c r="F535" i="6"/>
  <c r="AC535" i="6" s="1"/>
  <c r="F534" i="6"/>
  <c r="AC534" i="6" s="1"/>
  <c r="F533" i="6"/>
  <c r="AC533" i="6" s="1"/>
  <c r="F532" i="6"/>
  <c r="AC531" i="6"/>
  <c r="F531" i="6"/>
  <c r="F530" i="6"/>
  <c r="F529" i="6"/>
  <c r="AC529" i="6" s="1"/>
  <c r="F528" i="6"/>
  <c r="AC528" i="6" s="1"/>
  <c r="F527" i="6"/>
  <c r="AC527" i="6" s="1"/>
  <c r="F526" i="6"/>
  <c r="AC526" i="6" s="1"/>
  <c r="F525" i="6"/>
  <c r="AC525" i="6" s="1"/>
  <c r="F524" i="6"/>
  <c r="F523" i="6"/>
  <c r="AC523" i="6" s="1"/>
  <c r="F522" i="6"/>
  <c r="F521" i="6"/>
  <c r="AC521" i="6" s="1"/>
  <c r="F520" i="6"/>
  <c r="AC520" i="6" s="1"/>
  <c r="F519" i="6"/>
  <c r="AC519" i="6" s="1"/>
  <c r="F518" i="6"/>
  <c r="AC518" i="6" s="1"/>
  <c r="F517" i="6"/>
  <c r="AC517" i="6" s="1"/>
  <c r="F516" i="6"/>
  <c r="F515" i="6"/>
  <c r="AC515" i="6" s="1"/>
  <c r="F514" i="6"/>
  <c r="F513" i="6"/>
  <c r="AC513" i="6" s="1"/>
  <c r="F512" i="6"/>
  <c r="AC512" i="6" s="1"/>
  <c r="F511" i="6"/>
  <c r="AC511" i="6" s="1"/>
  <c r="F510" i="6"/>
  <c r="AC510" i="6" s="1"/>
  <c r="F509" i="6"/>
  <c r="AC509" i="6" s="1"/>
  <c r="F508" i="6"/>
  <c r="F507" i="6"/>
  <c r="AC507" i="6" s="1"/>
  <c r="F506" i="6"/>
  <c r="F505" i="6"/>
  <c r="AC505" i="6" s="1"/>
  <c r="F504" i="6"/>
  <c r="AC504" i="6" s="1"/>
  <c r="F503" i="6"/>
  <c r="F502" i="6"/>
  <c r="AC502" i="6" s="1"/>
  <c r="F501" i="6"/>
  <c r="F500" i="6"/>
  <c r="F499" i="6"/>
  <c r="F498" i="6"/>
  <c r="F497" i="6"/>
  <c r="AC497" i="6" s="1"/>
  <c r="F496" i="6"/>
  <c r="AC496" i="6" s="1"/>
  <c r="F495" i="6"/>
  <c r="AC495" i="6" s="1"/>
  <c r="F494" i="6"/>
  <c r="F493" i="6"/>
  <c r="F492" i="6"/>
  <c r="F491" i="6"/>
  <c r="F490" i="6"/>
  <c r="AC490" i="6" s="1"/>
  <c r="F489" i="6"/>
  <c r="F488" i="6"/>
  <c r="AC488" i="6" s="1"/>
  <c r="AC487" i="6"/>
  <c r="F487" i="6"/>
  <c r="F486" i="6"/>
  <c r="AC486" i="6" s="1"/>
  <c r="F485" i="6"/>
  <c r="F484" i="6"/>
  <c r="F483" i="6"/>
  <c r="F482" i="6"/>
  <c r="F481" i="6"/>
  <c r="AC481" i="6" s="1"/>
  <c r="AC480" i="6"/>
  <c r="F480" i="6"/>
  <c r="F479" i="6"/>
  <c r="AC479" i="6" s="1"/>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F418" i="6"/>
  <c r="F417" i="6"/>
  <c r="F416" i="6"/>
  <c r="F415" i="6"/>
  <c r="F414" i="6"/>
  <c r="F413" i="6"/>
  <c r="F412" i="6"/>
  <c r="F411" i="6"/>
  <c r="F410" i="6"/>
  <c r="F409" i="6"/>
  <c r="F408" i="6"/>
  <c r="F407" i="6"/>
  <c r="F406" i="6"/>
  <c r="F405" i="6"/>
  <c r="F404" i="6"/>
  <c r="F403" i="6"/>
  <c r="F402" i="6"/>
  <c r="F401" i="6"/>
  <c r="F400" i="6"/>
  <c r="F399" i="6"/>
  <c r="F398" i="6"/>
  <c r="F397" i="6"/>
  <c r="F396" i="6"/>
  <c r="F395" i="6"/>
  <c r="F394" i="6"/>
  <c r="F393" i="6"/>
  <c r="F392" i="6"/>
  <c r="F391" i="6"/>
  <c r="F390" i="6"/>
  <c r="F389" i="6"/>
  <c r="F388" i="6"/>
  <c r="F387" i="6"/>
  <c r="F386" i="6"/>
  <c r="F385" i="6"/>
  <c r="F384" i="6"/>
  <c r="F383" i="6"/>
  <c r="F382" i="6"/>
  <c r="F381" i="6"/>
  <c r="F380" i="6"/>
  <c r="F379" i="6"/>
  <c r="F378" i="6"/>
  <c r="F377" i="6"/>
  <c r="F376" i="6"/>
  <c r="F375" i="6"/>
  <c r="F374" i="6"/>
  <c r="F373" i="6"/>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AC39" i="6" s="1"/>
  <c r="F38" i="6"/>
  <c r="F37" i="6"/>
  <c r="AC37" i="6" s="1"/>
  <c r="F36" i="6"/>
  <c r="F35" i="6"/>
  <c r="AC35" i="6" s="1"/>
  <c r="F34" i="6"/>
  <c r="F33" i="6"/>
  <c r="AC33" i="6" s="1"/>
  <c r="F32" i="6"/>
  <c r="F31" i="6"/>
  <c r="AC31" i="6" s="1"/>
  <c r="F30" i="6"/>
  <c r="F29" i="6"/>
  <c r="AC29" i="6" s="1"/>
  <c r="F28" i="6"/>
  <c r="F27" i="6"/>
  <c r="AC27" i="6" s="1"/>
  <c r="F26" i="6"/>
  <c r="F25" i="6"/>
  <c r="AC25" i="6" s="1"/>
  <c r="F24" i="6"/>
  <c r="AC23" i="6"/>
  <c r="F23" i="6"/>
  <c r="F22" i="6"/>
  <c r="F21" i="6"/>
  <c r="AC21" i="6" s="1"/>
  <c r="F20" i="6"/>
  <c r="F19" i="6"/>
  <c r="AC19" i="6" s="1"/>
  <c r="F18" i="6"/>
  <c r="F17" i="6"/>
  <c r="AC17" i="6" s="1"/>
  <c r="F16" i="6"/>
  <c r="F15" i="6"/>
  <c r="AC15" i="6" s="1"/>
  <c r="F14" i="6"/>
  <c r="F13" i="6"/>
  <c r="AC13" i="6" s="1"/>
  <c r="F12" i="6"/>
  <c r="F11" i="6"/>
  <c r="AC11" i="6" s="1"/>
  <c r="F10" i="6"/>
  <c r="F9" i="6"/>
  <c r="AC9" i="6" s="1"/>
  <c r="F8" i="6"/>
  <c r="F7" i="6"/>
  <c r="AC7" i="6" s="1"/>
  <c r="F6" i="6"/>
  <c r="F5" i="6"/>
  <c r="F2166" i="5"/>
  <c r="F2165" i="5"/>
  <c r="F2164" i="5"/>
  <c r="F2163" i="5"/>
  <c r="F2162" i="5"/>
  <c r="F2161" i="5"/>
  <c r="F2160" i="5"/>
  <c r="F2159" i="5"/>
  <c r="F2158" i="5"/>
  <c r="F2157" i="5"/>
  <c r="F2156" i="5"/>
  <c r="F2155" i="5"/>
  <c r="F2154" i="5"/>
  <c r="F2153" i="5"/>
  <c r="F2152" i="5"/>
  <c r="F2151" i="5"/>
  <c r="F2150" i="5"/>
  <c r="F2149" i="5"/>
  <c r="F2148" i="5"/>
  <c r="F2147" i="5"/>
  <c r="F2146" i="5"/>
  <c r="F2145" i="5"/>
  <c r="F2144" i="5"/>
  <c r="F2143" i="5"/>
  <c r="F2142" i="5"/>
  <c r="F2141" i="5"/>
  <c r="F2140" i="5"/>
  <c r="F2139" i="5"/>
  <c r="F2138" i="5"/>
  <c r="F2137" i="5"/>
  <c r="F2136" i="5"/>
  <c r="F2135" i="5"/>
  <c r="F2134" i="5"/>
  <c r="F2133" i="5"/>
  <c r="F2132" i="5"/>
  <c r="F2131" i="5"/>
  <c r="F2130" i="5"/>
  <c r="F2129" i="5"/>
  <c r="F2128" i="5"/>
  <c r="F2127" i="5"/>
  <c r="F2126" i="5"/>
  <c r="F2125" i="5"/>
  <c r="F2124" i="5"/>
  <c r="F2123" i="5"/>
  <c r="F2122" i="5"/>
  <c r="F2121" i="5"/>
  <c r="F2120" i="5"/>
  <c r="F2119" i="5"/>
  <c r="F2118" i="5"/>
  <c r="F2117" i="5"/>
  <c r="F2116" i="5"/>
  <c r="F2115" i="5"/>
  <c r="F2114" i="5"/>
  <c r="F2113" i="5"/>
  <c r="F2112" i="5"/>
  <c r="F2111" i="5"/>
  <c r="F2110" i="5"/>
  <c r="F2109" i="5"/>
  <c r="F2108" i="5"/>
  <c r="F2107" i="5"/>
  <c r="F2106" i="5"/>
  <c r="F2105" i="5"/>
  <c r="F2104" i="5"/>
  <c r="F2103" i="5"/>
  <c r="F2102" i="5"/>
  <c r="F2101" i="5"/>
  <c r="F2100" i="5"/>
  <c r="F2099" i="5"/>
  <c r="F2098" i="5"/>
  <c r="F2097" i="5"/>
  <c r="F2096" i="5"/>
  <c r="F2095" i="5"/>
  <c r="F2094" i="5"/>
  <c r="F2093" i="5"/>
  <c r="F2092" i="5"/>
  <c r="F2091" i="5"/>
  <c r="F2090" i="5"/>
  <c r="F2089" i="5"/>
  <c r="F2088" i="5"/>
  <c r="F2087" i="5"/>
  <c r="F2086" i="5"/>
  <c r="F2085" i="5"/>
  <c r="F2084" i="5"/>
  <c r="F2083" i="5"/>
  <c r="F2082" i="5"/>
  <c r="F2081" i="5"/>
  <c r="F2080" i="5"/>
  <c r="F2079" i="5"/>
  <c r="F2078" i="5"/>
  <c r="F2077" i="5"/>
  <c r="F2076" i="5"/>
  <c r="F2075" i="5"/>
  <c r="F2074" i="5"/>
  <c r="F2073" i="5"/>
  <c r="F2072" i="5"/>
  <c r="F2071" i="5"/>
  <c r="F2070" i="5"/>
  <c r="F2069" i="5"/>
  <c r="F2068" i="5"/>
  <c r="F2067" i="5"/>
  <c r="F2066" i="5"/>
  <c r="F2065" i="5"/>
  <c r="F2064" i="5"/>
  <c r="F2063" i="5"/>
  <c r="F2062" i="5"/>
  <c r="F2061" i="5"/>
  <c r="F2060" i="5"/>
  <c r="F2059" i="5"/>
  <c r="F2058" i="5"/>
  <c r="F2057" i="5"/>
  <c r="F2056" i="5"/>
  <c r="F2055" i="5"/>
  <c r="F2054" i="5"/>
  <c r="F2053" i="5"/>
  <c r="F2052" i="5"/>
  <c r="F2051" i="5"/>
  <c r="F2050" i="5"/>
  <c r="F2049" i="5"/>
  <c r="F2048" i="5"/>
  <c r="F2047" i="5"/>
  <c r="F2046" i="5"/>
  <c r="F2045" i="5"/>
  <c r="F2044" i="5"/>
  <c r="F2043" i="5"/>
  <c r="F2042" i="5"/>
  <c r="F2041" i="5"/>
  <c r="F2040" i="5"/>
  <c r="F2039" i="5"/>
  <c r="F2038" i="5"/>
  <c r="F2037" i="5"/>
  <c r="F2036" i="5"/>
  <c r="F2035" i="5"/>
  <c r="F2034" i="5"/>
  <c r="F2033" i="5"/>
  <c r="F2032" i="5"/>
  <c r="F2031" i="5"/>
  <c r="F2030" i="5"/>
  <c r="F2029" i="5"/>
  <c r="F2028" i="5"/>
  <c r="F2027" i="5"/>
  <c r="F2026" i="5"/>
  <c r="F2025" i="5"/>
  <c r="F2024" i="5"/>
  <c r="F2023" i="5"/>
  <c r="F2022" i="5"/>
  <c r="F2021" i="5"/>
  <c r="F2020" i="5"/>
  <c r="F2019" i="5"/>
  <c r="F2018" i="5"/>
  <c r="F2017" i="5"/>
  <c r="F2016" i="5"/>
  <c r="AC2016" i="5" s="1"/>
  <c r="F2015" i="5"/>
  <c r="F2014" i="5"/>
  <c r="F2013" i="5"/>
  <c r="F2012" i="5"/>
  <c r="AC2012" i="5" s="1"/>
  <c r="F2011" i="5"/>
  <c r="F2010" i="5"/>
  <c r="F2009" i="5"/>
  <c r="F2008" i="5"/>
  <c r="F2007" i="5"/>
  <c r="F2006" i="5"/>
  <c r="F2005" i="5"/>
  <c r="F2004" i="5"/>
  <c r="F2003" i="5"/>
  <c r="F2002" i="5"/>
  <c r="F2001" i="5"/>
  <c r="F2000" i="5"/>
  <c r="AC2000" i="5" s="1"/>
  <c r="F1999" i="5"/>
  <c r="F1998" i="5"/>
  <c r="F1997" i="5"/>
  <c r="F1996" i="5"/>
  <c r="AC1996" i="5" s="1"/>
  <c r="F1995" i="5"/>
  <c r="F1994" i="5"/>
  <c r="AC1994" i="5" s="1"/>
  <c r="F1993" i="5"/>
  <c r="F1992" i="5"/>
  <c r="AC1992" i="5" s="1"/>
  <c r="F1991" i="5"/>
  <c r="F1990" i="5"/>
  <c r="AC1990" i="5" s="1"/>
  <c r="F1989" i="5"/>
  <c r="F1988" i="5"/>
  <c r="AC1988" i="5" s="1"/>
  <c r="F1987" i="5"/>
  <c r="F1986" i="5"/>
  <c r="AC1986" i="5" s="1"/>
  <c r="F1985" i="5"/>
  <c r="F1984" i="5"/>
  <c r="AC1984" i="5" s="1"/>
  <c r="F1983" i="5"/>
  <c r="F1982" i="5"/>
  <c r="AC1982" i="5" s="1"/>
  <c r="F1981" i="5"/>
  <c r="F1980" i="5"/>
  <c r="AC1980" i="5" s="1"/>
  <c r="F1979" i="5"/>
  <c r="F1978" i="5"/>
  <c r="AC1978" i="5" s="1"/>
  <c r="F1977" i="5"/>
  <c r="F1976" i="5"/>
  <c r="AC1976" i="5" s="1"/>
  <c r="F1975" i="5"/>
  <c r="F1974" i="5"/>
  <c r="AC1974" i="5" s="1"/>
  <c r="F1973" i="5"/>
  <c r="F1972" i="5"/>
  <c r="AC1972" i="5" s="1"/>
  <c r="F1971" i="5"/>
  <c r="F1970" i="5"/>
  <c r="AC1970" i="5" s="1"/>
  <c r="F1969" i="5"/>
  <c r="F1968" i="5"/>
  <c r="AC1968" i="5" s="1"/>
  <c r="F1967" i="5"/>
  <c r="F1966" i="5"/>
  <c r="AC1966" i="5" s="1"/>
  <c r="F1965" i="5"/>
  <c r="F1964" i="5"/>
  <c r="AC1964" i="5" s="1"/>
  <c r="F1963" i="5"/>
  <c r="F1962" i="5"/>
  <c r="AC1962" i="5" s="1"/>
  <c r="F1961" i="5"/>
  <c r="AC1960" i="5"/>
  <c r="F1960" i="5"/>
  <c r="F1959" i="5"/>
  <c r="F1958" i="5"/>
  <c r="AC1958" i="5" s="1"/>
  <c r="F1957" i="5"/>
  <c r="F1956" i="5"/>
  <c r="AC1956" i="5" s="1"/>
  <c r="F1955" i="5"/>
  <c r="F1954" i="5"/>
  <c r="AC1954" i="5" s="1"/>
  <c r="F1953" i="5"/>
  <c r="F1952" i="5"/>
  <c r="AC1952" i="5" s="1"/>
  <c r="F1951" i="5"/>
  <c r="F1950" i="5"/>
  <c r="AC1950" i="5" s="1"/>
  <c r="F1949" i="5"/>
  <c r="F1948" i="5"/>
  <c r="AC1948" i="5" s="1"/>
  <c r="F1947" i="5"/>
  <c r="F1946" i="5"/>
  <c r="AC1946" i="5" s="1"/>
  <c r="F1945" i="5"/>
  <c r="F1944" i="5"/>
  <c r="AC1944" i="5" s="1"/>
  <c r="F1943" i="5"/>
  <c r="F1942" i="5"/>
  <c r="AC1942" i="5" s="1"/>
  <c r="F1941" i="5"/>
  <c r="F1940" i="5"/>
  <c r="AC1940" i="5" s="1"/>
  <c r="F1939" i="5"/>
  <c r="F1938" i="5"/>
  <c r="AC1938" i="5" s="1"/>
  <c r="F1937" i="5"/>
  <c r="F1936" i="5"/>
  <c r="AC1936" i="5" s="1"/>
  <c r="F1935" i="5"/>
  <c r="F1934" i="5"/>
  <c r="AC1934" i="5" s="1"/>
  <c r="F1933" i="5"/>
  <c r="F1932" i="5"/>
  <c r="AC1932" i="5" s="1"/>
  <c r="F1931" i="5"/>
  <c r="F1930" i="5"/>
  <c r="AC1930" i="5" s="1"/>
  <c r="F1929" i="5"/>
  <c r="F1928" i="5"/>
  <c r="AC1928" i="5" s="1"/>
  <c r="F1927" i="5"/>
  <c r="F1926" i="5"/>
  <c r="AC1926" i="5" s="1"/>
  <c r="F1925" i="5"/>
  <c r="F1924" i="5"/>
  <c r="AC1924" i="5" s="1"/>
  <c r="F1923" i="5"/>
  <c r="F1922" i="5"/>
  <c r="AC1922" i="5" s="1"/>
  <c r="F1921" i="5"/>
  <c r="F1920" i="5"/>
  <c r="AC1920" i="5" s="1"/>
  <c r="F1919" i="5"/>
  <c r="F1918" i="5"/>
  <c r="AC1918" i="5" s="1"/>
  <c r="F1917" i="5"/>
  <c r="F1916" i="5"/>
  <c r="AC1916" i="5" s="1"/>
  <c r="F1915" i="5"/>
  <c r="F1914" i="5"/>
  <c r="AC1914" i="5" s="1"/>
  <c r="F1913" i="5"/>
  <c r="F1912" i="5"/>
  <c r="AC1912" i="5" s="1"/>
  <c r="F1911" i="5"/>
  <c r="F1910" i="5"/>
  <c r="AC1910" i="5" s="1"/>
  <c r="F1909" i="5"/>
  <c r="F1908" i="5"/>
  <c r="AC1908" i="5" s="1"/>
  <c r="F1907" i="5"/>
  <c r="F1906" i="5"/>
  <c r="AC1906" i="5" s="1"/>
  <c r="F1905" i="5"/>
  <c r="F1904" i="5"/>
  <c r="AC1904" i="5" s="1"/>
  <c r="F1903" i="5"/>
  <c r="F1902" i="5"/>
  <c r="AC1902" i="5" s="1"/>
  <c r="F1901" i="5"/>
  <c r="F1900" i="5"/>
  <c r="F1899" i="5"/>
  <c r="F1898" i="5"/>
  <c r="AC1898" i="5" s="1"/>
  <c r="F1897" i="5"/>
  <c r="F1896" i="5"/>
  <c r="F1895" i="5"/>
  <c r="F1894" i="5"/>
  <c r="AC1894" i="5" s="1"/>
  <c r="F1893" i="5"/>
  <c r="F1892" i="5"/>
  <c r="F1891" i="5"/>
  <c r="AC1890" i="5"/>
  <c r="F1890" i="5"/>
  <c r="F1889" i="5"/>
  <c r="F1888" i="5"/>
  <c r="AC1888" i="5" s="1"/>
  <c r="F1887" i="5"/>
  <c r="F1886" i="5"/>
  <c r="AC1886" i="5" s="1"/>
  <c r="F1885" i="5"/>
  <c r="F1884" i="5"/>
  <c r="F1883" i="5"/>
  <c r="F1882" i="5"/>
  <c r="AC1882" i="5" s="1"/>
  <c r="F1881" i="5"/>
  <c r="F1880" i="5"/>
  <c r="F1879" i="5"/>
  <c r="F1878" i="5"/>
  <c r="AC1878" i="5" s="1"/>
  <c r="F1877" i="5"/>
  <c r="F1876" i="5"/>
  <c r="F1875" i="5"/>
  <c r="F1874" i="5"/>
  <c r="F1873" i="5"/>
  <c r="AC1873" i="5" s="1"/>
  <c r="F1872" i="5"/>
  <c r="F1871" i="5"/>
  <c r="AC1871" i="5" s="1"/>
  <c r="F1870" i="5"/>
  <c r="F1869" i="5"/>
  <c r="AC1869" i="5" s="1"/>
  <c r="F1868" i="5"/>
  <c r="F1867" i="5"/>
  <c r="AC1867" i="5" s="1"/>
  <c r="F1866" i="5"/>
  <c r="F1865" i="5"/>
  <c r="AC1865" i="5" s="1"/>
  <c r="F1864" i="5"/>
  <c r="F1863" i="5"/>
  <c r="AC1863" i="5" s="1"/>
  <c r="F1862" i="5"/>
  <c r="F1861" i="5"/>
  <c r="AC1861" i="5" s="1"/>
  <c r="F1860" i="5"/>
  <c r="F1859" i="5"/>
  <c r="AC1859" i="5" s="1"/>
  <c r="F1858" i="5"/>
  <c r="F1857" i="5"/>
  <c r="AC1857" i="5" s="1"/>
  <c r="F1856" i="5"/>
  <c r="F1855" i="5"/>
  <c r="AC1855" i="5" s="1"/>
  <c r="F1854" i="5"/>
  <c r="F1853" i="5"/>
  <c r="AC1853" i="5" s="1"/>
  <c r="F1852" i="5"/>
  <c r="F1851" i="5"/>
  <c r="AC1851" i="5" s="1"/>
  <c r="F1850" i="5"/>
  <c r="F1849" i="5"/>
  <c r="AC1849" i="5" s="1"/>
  <c r="F1848" i="5"/>
  <c r="F1847" i="5"/>
  <c r="AC1847" i="5" s="1"/>
  <c r="F1846" i="5"/>
  <c r="F1845" i="5"/>
  <c r="AC1845" i="5" s="1"/>
  <c r="F1844" i="5"/>
  <c r="F1843" i="5"/>
  <c r="AC1843" i="5" s="1"/>
  <c r="F1842" i="5"/>
  <c r="F1841" i="5"/>
  <c r="AC1841" i="5" s="1"/>
  <c r="F1840" i="5"/>
  <c r="F1839" i="5"/>
  <c r="AC1839" i="5" s="1"/>
  <c r="F1838" i="5"/>
  <c r="F1837" i="5"/>
  <c r="AC1837" i="5" s="1"/>
  <c r="F1836" i="5"/>
  <c r="F1835" i="5"/>
  <c r="AC1835" i="5" s="1"/>
  <c r="F1834" i="5"/>
  <c r="F1833" i="5"/>
  <c r="AC1833" i="5" s="1"/>
  <c r="F1832" i="5"/>
  <c r="F1831" i="5"/>
  <c r="AC1831" i="5" s="1"/>
  <c r="F1830" i="5"/>
  <c r="F1829" i="5"/>
  <c r="AC1829" i="5" s="1"/>
  <c r="F1828" i="5"/>
  <c r="F1827" i="5"/>
  <c r="AC1827" i="5" s="1"/>
  <c r="F1826" i="5"/>
  <c r="F1825" i="5"/>
  <c r="AC1825" i="5" s="1"/>
  <c r="F1824" i="5"/>
  <c r="F1823" i="5"/>
  <c r="AC1823" i="5" s="1"/>
  <c r="F1822" i="5"/>
  <c r="F1821" i="5"/>
  <c r="AC1821" i="5" s="1"/>
  <c r="F1820" i="5"/>
  <c r="F1819" i="5"/>
  <c r="AC1819" i="5" s="1"/>
  <c r="F1818" i="5"/>
  <c r="F1817" i="5"/>
  <c r="AC1817" i="5" s="1"/>
  <c r="F1816" i="5"/>
  <c r="F1815" i="5"/>
  <c r="AC1815" i="5" s="1"/>
  <c r="F1814" i="5"/>
  <c r="F1813" i="5"/>
  <c r="AC1813" i="5" s="1"/>
  <c r="F1812" i="5"/>
  <c r="F1811" i="5"/>
  <c r="AC1811" i="5" s="1"/>
  <c r="F1810" i="5"/>
  <c r="F1809" i="5"/>
  <c r="AC1809" i="5" s="1"/>
  <c r="F1808" i="5"/>
  <c r="F1807" i="5"/>
  <c r="AC1807" i="5" s="1"/>
  <c r="F1806" i="5"/>
  <c r="F1805" i="5"/>
  <c r="AC1805" i="5" s="1"/>
  <c r="F1804" i="5"/>
  <c r="F1803" i="5"/>
  <c r="AC1803" i="5" s="1"/>
  <c r="F1802" i="5"/>
  <c r="F1801" i="5"/>
  <c r="AC1801" i="5" s="1"/>
  <c r="F1800" i="5"/>
  <c r="F1799" i="5"/>
  <c r="AC1799" i="5" s="1"/>
  <c r="F1798" i="5"/>
  <c r="F1797" i="5"/>
  <c r="AC1797" i="5" s="1"/>
  <c r="F1796" i="5"/>
  <c r="F1795" i="5"/>
  <c r="AC1795" i="5" s="1"/>
  <c r="F1794" i="5"/>
  <c r="F1793" i="5"/>
  <c r="AC1793" i="5" s="1"/>
  <c r="F1792" i="5"/>
  <c r="F1791" i="5"/>
  <c r="AC1791" i="5" s="1"/>
  <c r="F1790" i="5"/>
  <c r="F1789" i="5"/>
  <c r="AC1789" i="5" s="1"/>
  <c r="F1788" i="5"/>
  <c r="F1787" i="5"/>
  <c r="AC1787" i="5" s="1"/>
  <c r="F1786" i="5"/>
  <c r="F1785" i="5"/>
  <c r="AC1785" i="5" s="1"/>
  <c r="F1784" i="5"/>
  <c r="F1783" i="5"/>
  <c r="AC1783" i="5" s="1"/>
  <c r="F1782" i="5"/>
  <c r="F1781" i="5"/>
  <c r="AC1781" i="5" s="1"/>
  <c r="F1780" i="5"/>
  <c r="F1779" i="5"/>
  <c r="AC1779" i="5" s="1"/>
  <c r="F1778" i="5"/>
  <c r="F1777" i="5"/>
  <c r="AC1777" i="5" s="1"/>
  <c r="F1776" i="5"/>
  <c r="F1775" i="5"/>
  <c r="AC1775" i="5" s="1"/>
  <c r="F1774" i="5"/>
  <c r="F1773" i="5"/>
  <c r="AC1773" i="5" s="1"/>
  <c r="F1772" i="5"/>
  <c r="F1771" i="5"/>
  <c r="AC1771" i="5" s="1"/>
  <c r="F1770" i="5"/>
  <c r="F1769" i="5"/>
  <c r="AC1769" i="5" s="1"/>
  <c r="F1768" i="5"/>
  <c r="F1767" i="5"/>
  <c r="AC1767" i="5" s="1"/>
  <c r="F1766" i="5"/>
  <c r="F1765" i="5"/>
  <c r="AC1765" i="5" s="1"/>
  <c r="F1764" i="5"/>
  <c r="AC1763" i="5"/>
  <c r="F1763" i="5"/>
  <c r="F1762" i="5"/>
  <c r="F1761" i="5"/>
  <c r="AC1761" i="5" s="1"/>
  <c r="F1760" i="5"/>
  <c r="F1759" i="5"/>
  <c r="AC1759" i="5" s="1"/>
  <c r="F1758" i="5"/>
  <c r="F1757" i="5"/>
  <c r="AC1757" i="5" s="1"/>
  <c r="F1756" i="5"/>
  <c r="F1755" i="5"/>
  <c r="AC1755" i="5" s="1"/>
  <c r="F1754" i="5"/>
  <c r="F1753" i="5"/>
  <c r="AC1753" i="5" s="1"/>
  <c r="F1752" i="5"/>
  <c r="AC1752" i="5" s="1"/>
  <c r="F1751" i="5"/>
  <c r="AC1751" i="5" s="1"/>
  <c r="F1750" i="5"/>
  <c r="AC1750" i="5" s="1"/>
  <c r="AC1749" i="5"/>
  <c r="F1749" i="5"/>
  <c r="F1748" i="5"/>
  <c r="F1747" i="5"/>
  <c r="F1746" i="5"/>
  <c r="AC1746" i="5" s="1"/>
  <c r="F1745" i="5"/>
  <c r="AC1744" i="5"/>
  <c r="F1744" i="5"/>
  <c r="F1743" i="5"/>
  <c r="AC1743" i="5" s="1"/>
  <c r="F1742" i="5"/>
  <c r="F1741" i="5"/>
  <c r="F1740" i="5"/>
  <c r="F1739" i="5"/>
  <c r="AC1739" i="5" s="1"/>
  <c r="F1738" i="5"/>
  <c r="F1737" i="5"/>
  <c r="AC1737" i="5" s="1"/>
  <c r="F1736" i="5"/>
  <c r="AC1736" i="5" s="1"/>
  <c r="F1735" i="5"/>
  <c r="AC1735" i="5" s="1"/>
  <c r="F1734" i="5"/>
  <c r="F1733" i="5"/>
  <c r="F1732" i="5"/>
  <c r="F1731" i="5"/>
  <c r="F1730" i="5"/>
  <c r="AC1730" i="5" s="1"/>
  <c r="F1729" i="5"/>
  <c r="F1728" i="5"/>
  <c r="AC1728" i="5" s="1"/>
  <c r="F1727" i="5"/>
  <c r="AC1727" i="5" s="1"/>
  <c r="F1726" i="5"/>
  <c r="F1725" i="5"/>
  <c r="F1724" i="5"/>
  <c r="F1723" i="5"/>
  <c r="AC1723" i="5" s="1"/>
  <c r="F1722" i="5"/>
  <c r="AC1721" i="5"/>
  <c r="F1721" i="5"/>
  <c r="F1720" i="5"/>
  <c r="AC1720" i="5" s="1"/>
  <c r="F1719" i="5"/>
  <c r="AC1719" i="5" s="1"/>
  <c r="F1718" i="5"/>
  <c r="AC1718" i="5" s="1"/>
  <c r="F1717" i="5"/>
  <c r="F1716" i="5"/>
  <c r="AC1716" i="5" s="1"/>
  <c r="F1715" i="5"/>
  <c r="F1714" i="5"/>
  <c r="AC1714" i="5" s="1"/>
  <c r="F1713" i="5"/>
  <c r="AC1712" i="5"/>
  <c r="F1712" i="5"/>
  <c r="F1711" i="5"/>
  <c r="AC1711" i="5" s="1"/>
  <c r="F1710" i="5"/>
  <c r="F1709" i="5"/>
  <c r="AC1709" i="5" s="1"/>
  <c r="F1708" i="5"/>
  <c r="F1707" i="5"/>
  <c r="AC1707" i="5" s="1"/>
  <c r="F1706" i="5"/>
  <c r="AC1705" i="5"/>
  <c r="F1705" i="5"/>
  <c r="F1704" i="5"/>
  <c r="AC1704" i="5" s="1"/>
  <c r="F1703" i="5"/>
  <c r="AC1703" i="5" s="1"/>
  <c r="F1702" i="5"/>
  <c r="F1701" i="5"/>
  <c r="F1700" i="5"/>
  <c r="AC1700" i="5" s="1"/>
  <c r="F1699" i="5"/>
  <c r="F1698" i="5"/>
  <c r="AC1698" i="5" s="1"/>
  <c r="F1697" i="5"/>
  <c r="F1696" i="5"/>
  <c r="AC1696" i="5" s="1"/>
  <c r="F1695" i="5"/>
  <c r="AC1695" i="5" s="1"/>
  <c r="F1694" i="5"/>
  <c r="AC1694" i="5" s="1"/>
  <c r="F1693" i="5"/>
  <c r="AC1693" i="5" s="1"/>
  <c r="F1692" i="5"/>
  <c r="F1691" i="5"/>
  <c r="AC1691" i="5" s="1"/>
  <c r="F1690" i="5"/>
  <c r="F1689" i="5"/>
  <c r="AC1689" i="5" s="1"/>
  <c r="F1688" i="5"/>
  <c r="F1687" i="5"/>
  <c r="AC1687" i="5" s="1"/>
  <c r="F1686" i="5"/>
  <c r="F1685" i="5"/>
  <c r="AC1685" i="5" s="1"/>
  <c r="F1684" i="5"/>
  <c r="F1683" i="5"/>
  <c r="AC1683" i="5" s="1"/>
  <c r="F1682" i="5"/>
  <c r="F1681" i="5"/>
  <c r="AC1681" i="5" s="1"/>
  <c r="F1680" i="5"/>
  <c r="F1679" i="5"/>
  <c r="AC1679" i="5" s="1"/>
  <c r="F1678" i="5"/>
  <c r="F1677" i="5"/>
  <c r="AC1677" i="5" s="1"/>
  <c r="F1676" i="5"/>
  <c r="F1675" i="5"/>
  <c r="AC1675" i="5" s="1"/>
  <c r="F1674" i="5"/>
  <c r="F1673" i="5"/>
  <c r="AC1673" i="5" s="1"/>
  <c r="F1672" i="5"/>
  <c r="F1671" i="5"/>
  <c r="AC1671" i="5" s="1"/>
  <c r="F1670" i="5"/>
  <c r="F1669" i="5"/>
  <c r="AC1669" i="5" s="1"/>
  <c r="F1668" i="5"/>
  <c r="F1667" i="5"/>
  <c r="AC1667" i="5" s="1"/>
  <c r="F1666" i="5"/>
  <c r="F1665" i="5"/>
  <c r="AC1665" i="5" s="1"/>
  <c r="F1664" i="5"/>
  <c r="F1663" i="5"/>
  <c r="AC1663" i="5" s="1"/>
  <c r="F1662" i="5"/>
  <c r="F1661" i="5"/>
  <c r="AC1661" i="5" s="1"/>
  <c r="F1660" i="5"/>
  <c r="F1659" i="5"/>
  <c r="AC1659" i="5" s="1"/>
  <c r="F1658" i="5"/>
  <c r="F1657" i="5"/>
  <c r="AC1657" i="5" s="1"/>
  <c r="F1656" i="5"/>
  <c r="F1655" i="5"/>
  <c r="AC1655" i="5" s="1"/>
  <c r="F1654" i="5"/>
  <c r="F1653" i="5"/>
  <c r="AC1653" i="5" s="1"/>
  <c r="F1652" i="5"/>
  <c r="F1651" i="5"/>
  <c r="AC1651" i="5" s="1"/>
  <c r="F1650" i="5"/>
  <c r="F1649" i="5"/>
  <c r="AC1649" i="5" s="1"/>
  <c r="F1648" i="5"/>
  <c r="F1647" i="5"/>
  <c r="AC1647" i="5" s="1"/>
  <c r="F1646" i="5"/>
  <c r="F1645" i="5"/>
  <c r="AC1645" i="5" s="1"/>
  <c r="F1644" i="5"/>
  <c r="F1643" i="5"/>
  <c r="AC1643" i="5" s="1"/>
  <c r="F1642" i="5"/>
  <c r="F1641" i="5"/>
  <c r="AC1641" i="5" s="1"/>
  <c r="F1640" i="5"/>
  <c r="F1639" i="5"/>
  <c r="AC1639" i="5" s="1"/>
  <c r="F1638" i="5"/>
  <c r="F1637" i="5"/>
  <c r="AC1637" i="5" s="1"/>
  <c r="F1636" i="5"/>
  <c r="F1635" i="5"/>
  <c r="AC1635" i="5" s="1"/>
  <c r="F1634" i="5"/>
  <c r="F1633" i="5"/>
  <c r="AC1633" i="5" s="1"/>
  <c r="F1632" i="5"/>
  <c r="F1631" i="5"/>
  <c r="AC1631" i="5" s="1"/>
  <c r="F1630" i="5"/>
  <c r="F1629" i="5"/>
  <c r="AC1629" i="5" s="1"/>
  <c r="F1628" i="5"/>
  <c r="F1627" i="5"/>
  <c r="AC1627" i="5" s="1"/>
  <c r="F1626" i="5"/>
  <c r="F1625" i="5"/>
  <c r="AC1625" i="5" s="1"/>
  <c r="F1624" i="5"/>
  <c r="F1623" i="5"/>
  <c r="AC1623" i="5" s="1"/>
  <c r="F1622" i="5"/>
  <c r="F1621" i="5"/>
  <c r="AC1621" i="5" s="1"/>
  <c r="F1620" i="5"/>
  <c r="F1619" i="5"/>
  <c r="AC1619" i="5" s="1"/>
  <c r="F1618" i="5"/>
  <c r="F1617" i="5"/>
  <c r="AC1617" i="5" s="1"/>
  <c r="F1616" i="5"/>
  <c r="F1615" i="5"/>
  <c r="AC1615" i="5" s="1"/>
  <c r="F1614" i="5"/>
  <c r="F1613" i="5"/>
  <c r="AC1613" i="5" s="1"/>
  <c r="F1612" i="5"/>
  <c r="F1611" i="5"/>
  <c r="AC1611" i="5" s="1"/>
  <c r="F1610" i="5"/>
  <c r="F1609" i="5"/>
  <c r="AC1609" i="5" s="1"/>
  <c r="F1608" i="5"/>
  <c r="F1607" i="5"/>
  <c r="AC1607" i="5" s="1"/>
  <c r="F1606" i="5"/>
  <c r="F1605" i="5"/>
  <c r="F1604" i="5"/>
  <c r="F1603" i="5"/>
  <c r="AC1603" i="5" s="1"/>
  <c r="F1602" i="5"/>
  <c r="F1601" i="5"/>
  <c r="F1600" i="5"/>
  <c r="F1599" i="5"/>
  <c r="AC1599" i="5" s="1"/>
  <c r="F1598" i="5"/>
  <c r="F1597" i="5"/>
  <c r="F1596" i="5"/>
  <c r="F1595" i="5"/>
  <c r="AC1595" i="5" s="1"/>
  <c r="F1594" i="5"/>
  <c r="F1593" i="5"/>
  <c r="F1592" i="5"/>
  <c r="F1591" i="5"/>
  <c r="AC1591" i="5" s="1"/>
  <c r="F1590" i="5"/>
  <c r="F1589" i="5"/>
  <c r="F1588" i="5"/>
  <c r="F1587" i="5"/>
  <c r="AC1587" i="5" s="1"/>
  <c r="F1586" i="5"/>
  <c r="F1585" i="5"/>
  <c r="F1584" i="5"/>
  <c r="F1583" i="5"/>
  <c r="AC1583" i="5" s="1"/>
  <c r="F1582" i="5"/>
  <c r="F1581" i="5"/>
  <c r="F1580" i="5"/>
  <c r="F1579" i="5"/>
  <c r="AC1579" i="5" s="1"/>
  <c r="F1578" i="5"/>
  <c r="F1577" i="5"/>
  <c r="F1576" i="5"/>
  <c r="F1575" i="5"/>
  <c r="AC1575" i="5" s="1"/>
  <c r="F1574" i="5"/>
  <c r="F1573" i="5"/>
  <c r="AC1573" i="5" s="1"/>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AC1447" i="5" s="1"/>
  <c r="F1446" i="5"/>
  <c r="F1445" i="5"/>
  <c r="F1444" i="5"/>
  <c r="F1443" i="5"/>
  <c r="AC1443" i="5" s="1"/>
  <c r="F1442" i="5"/>
  <c r="F1441" i="5"/>
  <c r="F1440" i="5"/>
  <c r="F1439" i="5"/>
  <c r="AC1439" i="5" s="1"/>
  <c r="F1438" i="5"/>
  <c r="F1437" i="5"/>
  <c r="F1436" i="5"/>
  <c r="F1435" i="5"/>
  <c r="AC1435" i="5" s="1"/>
  <c r="F1434" i="5"/>
  <c r="F1433" i="5"/>
  <c r="F1432" i="5"/>
  <c r="F1431" i="5"/>
  <c r="AC1431" i="5" s="1"/>
  <c r="F1430" i="5"/>
  <c r="F1429" i="5"/>
  <c r="F1428" i="5"/>
  <c r="F1427" i="5"/>
  <c r="AC1427" i="5" s="1"/>
  <c r="F1426" i="5"/>
  <c r="F1425" i="5"/>
  <c r="F1424" i="5"/>
  <c r="AC1423" i="5"/>
  <c r="F1423" i="5"/>
  <c r="F1422" i="5"/>
  <c r="F1421" i="5"/>
  <c r="F1420" i="5"/>
  <c r="F1419" i="5"/>
  <c r="AC1419" i="5" s="1"/>
  <c r="F1418" i="5"/>
  <c r="F1417" i="5"/>
  <c r="F1416" i="5"/>
  <c r="F1415" i="5"/>
  <c r="F1414" i="5"/>
  <c r="F1413" i="5"/>
  <c r="AC1413" i="5" s="1"/>
  <c r="F1412" i="5"/>
  <c r="AC1412" i="5" s="1"/>
  <c r="F1411" i="5"/>
  <c r="F1410" i="5"/>
  <c r="F1409" i="5"/>
  <c r="AC1409" i="5" s="1"/>
  <c r="F1408" i="5"/>
  <c r="AC1408" i="5" s="1"/>
  <c r="F1407" i="5"/>
  <c r="F1406" i="5"/>
  <c r="F1405" i="5"/>
  <c r="AC1405" i="5" s="1"/>
  <c r="F1404" i="5"/>
  <c r="AC1404" i="5" s="1"/>
  <c r="F1403" i="5"/>
  <c r="F1402" i="5"/>
  <c r="AC1402" i="5" s="1"/>
  <c r="F1401" i="5"/>
  <c r="F1400" i="5"/>
  <c r="AC1400" i="5" s="1"/>
  <c r="F1399" i="5"/>
  <c r="F1398" i="5"/>
  <c r="AC1398" i="5" s="1"/>
  <c r="F1397" i="5"/>
  <c r="F1396" i="5"/>
  <c r="AC1396" i="5" s="1"/>
  <c r="F1395" i="5"/>
  <c r="F1394" i="5"/>
  <c r="AC1394" i="5" s="1"/>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AC1266" i="5" s="1"/>
  <c r="F1265" i="5"/>
  <c r="F1264" i="5"/>
  <c r="F1263" i="5"/>
  <c r="AC1263" i="5" s="1"/>
  <c r="F1262" i="5"/>
  <c r="AC1262" i="5" s="1"/>
  <c r="F1261" i="5"/>
  <c r="AC1261" i="5" s="1"/>
  <c r="F1260" i="5"/>
  <c r="AC1260" i="5" s="1"/>
  <c r="F1259" i="5"/>
  <c r="AC1259" i="5" s="1"/>
  <c r="F1258" i="5"/>
  <c r="AC1258" i="5" s="1"/>
  <c r="AC1257" i="5"/>
  <c r="F1257" i="5"/>
  <c r="AC1256" i="5"/>
  <c r="F1256" i="5"/>
  <c r="F1255" i="5"/>
  <c r="AC1255" i="5" s="1"/>
  <c r="F1254" i="5"/>
  <c r="AC1254" i="5" s="1"/>
  <c r="F1253" i="5"/>
  <c r="AC1253" i="5" s="1"/>
  <c r="F1252" i="5"/>
  <c r="AC1252" i="5" s="1"/>
  <c r="F1251" i="5"/>
  <c r="AC1251" i="5" s="1"/>
  <c r="F1250" i="5"/>
  <c r="AC1250" i="5" s="1"/>
  <c r="F1249" i="5"/>
  <c r="AC1249" i="5" s="1"/>
  <c r="F1248" i="5"/>
  <c r="AC1248" i="5" s="1"/>
  <c r="F1247" i="5"/>
  <c r="AC1247" i="5" s="1"/>
  <c r="F1246" i="5"/>
  <c r="AC1246" i="5" s="1"/>
  <c r="F1245" i="5"/>
  <c r="AC1245" i="5" s="1"/>
  <c r="F1244" i="5"/>
  <c r="AC1244" i="5" s="1"/>
  <c r="F1243" i="5"/>
  <c r="AC1243" i="5" s="1"/>
  <c r="F1242" i="5"/>
  <c r="AC1242" i="5" s="1"/>
  <c r="F1241" i="5"/>
  <c r="AC1241" i="5" s="1"/>
  <c r="F1240" i="5"/>
  <c r="AC1240" i="5" s="1"/>
  <c r="F1239" i="5"/>
  <c r="AC1239" i="5" s="1"/>
  <c r="F1238" i="5"/>
  <c r="AC1238" i="5" s="1"/>
  <c r="F1237" i="5"/>
  <c r="AC1237" i="5" s="1"/>
  <c r="F1236" i="5"/>
  <c r="AC1236" i="5" s="1"/>
  <c r="F1235" i="5"/>
  <c r="AC1235" i="5" s="1"/>
  <c r="F1234" i="5"/>
  <c r="AC1234" i="5" s="1"/>
  <c r="F1233" i="5"/>
  <c r="AC1233" i="5" s="1"/>
  <c r="F1232" i="5"/>
  <c r="AC1232" i="5" s="1"/>
  <c r="F1231" i="5"/>
  <c r="AC1231" i="5" s="1"/>
  <c r="F1230" i="5"/>
  <c r="AC1230" i="5" s="1"/>
  <c r="F1229" i="5"/>
  <c r="AC1229" i="5" s="1"/>
  <c r="F1228" i="5"/>
  <c r="AC1228" i="5" s="1"/>
  <c r="F1227" i="5"/>
  <c r="AC1227" i="5" s="1"/>
  <c r="F1226" i="5"/>
  <c r="AC1226" i="5" s="1"/>
  <c r="F1225" i="5"/>
  <c r="AC1225" i="5" s="1"/>
  <c r="F1224" i="5"/>
  <c r="AC1224" i="5" s="1"/>
  <c r="F1223" i="5"/>
  <c r="AC1223" i="5" s="1"/>
  <c r="F1222" i="5"/>
  <c r="AC1222" i="5" s="1"/>
  <c r="F1221" i="5"/>
  <c r="AC1221" i="5" s="1"/>
  <c r="F1220" i="5"/>
  <c r="AC1220" i="5" s="1"/>
  <c r="F1219" i="5"/>
  <c r="AC1219" i="5" s="1"/>
  <c r="F1218" i="5"/>
  <c r="AC1218" i="5" s="1"/>
  <c r="F1217" i="5"/>
  <c r="AC1217" i="5" s="1"/>
  <c r="F1216" i="5"/>
  <c r="AC1216" i="5" s="1"/>
  <c r="F1215" i="5"/>
  <c r="AC1215" i="5" s="1"/>
  <c r="F1214" i="5"/>
  <c r="AC1214" i="5" s="1"/>
  <c r="F1213" i="5"/>
  <c r="AC1213" i="5" s="1"/>
  <c r="F1212" i="5"/>
  <c r="AC1212" i="5" s="1"/>
  <c r="F1211" i="5"/>
  <c r="AC1211" i="5" s="1"/>
  <c r="F1210" i="5"/>
  <c r="AC1210" i="5" s="1"/>
  <c r="AC1209" i="5"/>
  <c r="F1209" i="5"/>
  <c r="F1208" i="5"/>
  <c r="AC1208" i="5" s="1"/>
  <c r="F1207" i="5"/>
  <c r="AC1207" i="5" s="1"/>
  <c r="F1206" i="5"/>
  <c r="AC1206" i="5" s="1"/>
  <c r="F1205" i="5"/>
  <c r="AC1205" i="5" s="1"/>
  <c r="F1204" i="5"/>
  <c r="AC1204" i="5" s="1"/>
  <c r="F1203" i="5"/>
  <c r="AC1203" i="5" s="1"/>
  <c r="F1202" i="5"/>
  <c r="AC1202" i="5" s="1"/>
  <c r="F1201" i="5"/>
  <c r="AC1201" i="5" s="1"/>
  <c r="F1200" i="5"/>
  <c r="AC1200" i="5" s="1"/>
  <c r="F1199" i="5"/>
  <c r="AC1199" i="5" s="1"/>
  <c r="F1198" i="5"/>
  <c r="AC1198" i="5" s="1"/>
  <c r="F1197" i="5"/>
  <c r="AC1197" i="5" s="1"/>
  <c r="F1196" i="5"/>
  <c r="AC1196" i="5" s="1"/>
  <c r="F1195" i="5"/>
  <c r="AC1195" i="5" s="1"/>
  <c r="F1194" i="5"/>
  <c r="AC1194" i="5" s="1"/>
  <c r="F1193" i="5"/>
  <c r="AC1193" i="5" s="1"/>
  <c r="F1192" i="5"/>
  <c r="AC1192" i="5" s="1"/>
  <c r="F1191" i="5"/>
  <c r="AC1191" i="5" s="1"/>
  <c r="F1190" i="5"/>
  <c r="AC1190" i="5" s="1"/>
  <c r="F1189" i="5"/>
  <c r="AC1189" i="5" s="1"/>
  <c r="F1188" i="5"/>
  <c r="AC1188" i="5" s="1"/>
  <c r="F1187" i="5"/>
  <c r="AC1187" i="5" s="1"/>
  <c r="F1186" i="5"/>
  <c r="AC1186" i="5" s="1"/>
  <c r="F1185" i="5"/>
  <c r="AC1185" i="5" s="1"/>
  <c r="AC1184" i="5"/>
  <c r="F1184" i="5"/>
  <c r="F1183" i="5"/>
  <c r="AC1183" i="5" s="1"/>
  <c r="F1182" i="5"/>
  <c r="AC1182" i="5" s="1"/>
  <c r="F1181" i="5"/>
  <c r="AC1181" i="5" s="1"/>
  <c r="F1180" i="5"/>
  <c r="AC1180" i="5" s="1"/>
  <c r="F1179" i="5"/>
  <c r="AC1179" i="5" s="1"/>
  <c r="F1178" i="5"/>
  <c r="AC1178" i="5" s="1"/>
  <c r="F1177" i="5"/>
  <c r="AC1177" i="5" s="1"/>
  <c r="F1176" i="5"/>
  <c r="AC1176" i="5" s="1"/>
  <c r="F1175" i="5"/>
  <c r="AC1175" i="5" s="1"/>
  <c r="F1174" i="5"/>
  <c r="AC1174" i="5" s="1"/>
  <c r="F1173" i="5"/>
  <c r="AC1173" i="5" s="1"/>
  <c r="F1172" i="5"/>
  <c r="AC1172" i="5" s="1"/>
  <c r="F1171" i="5"/>
  <c r="AC1171" i="5" s="1"/>
  <c r="F1170" i="5"/>
  <c r="AC1170" i="5" s="1"/>
  <c r="F1169" i="5"/>
  <c r="AC1169" i="5" s="1"/>
  <c r="F1168" i="5"/>
  <c r="AC1168" i="5" s="1"/>
  <c r="F1167" i="5"/>
  <c r="AC1167" i="5" s="1"/>
  <c r="F1166" i="5"/>
  <c r="AC1166" i="5" s="1"/>
  <c r="F1165" i="5"/>
  <c r="AC1165" i="5" s="1"/>
  <c r="F1164" i="5"/>
  <c r="AC1164" i="5" s="1"/>
  <c r="F1163" i="5"/>
  <c r="AC1163" i="5" s="1"/>
  <c r="F1162" i="5"/>
  <c r="AC1162" i="5" s="1"/>
  <c r="F1161" i="5"/>
  <c r="AC1161" i="5" s="1"/>
  <c r="F1160" i="5"/>
  <c r="AC1160" i="5" s="1"/>
  <c r="F1159" i="5"/>
  <c r="AC1159" i="5" s="1"/>
  <c r="AC1158" i="5"/>
  <c r="F1158" i="5"/>
  <c r="F1157" i="5"/>
  <c r="AC1157" i="5" s="1"/>
  <c r="F1156" i="5"/>
  <c r="AC1156" i="5" s="1"/>
  <c r="F1155" i="5"/>
  <c r="AC1155" i="5" s="1"/>
  <c r="F1154" i="5"/>
  <c r="AC1154" i="5" s="1"/>
  <c r="F1153" i="5"/>
  <c r="AC1153" i="5" s="1"/>
  <c r="F1152" i="5"/>
  <c r="AC1152" i="5" s="1"/>
  <c r="F1151" i="5"/>
  <c r="AC1151" i="5" s="1"/>
  <c r="F1150" i="5"/>
  <c r="AC1150" i="5" s="1"/>
  <c r="F1149" i="5"/>
  <c r="AC1149" i="5" s="1"/>
  <c r="F1148" i="5"/>
  <c r="AC1148" i="5" s="1"/>
  <c r="F1147" i="5"/>
  <c r="AC1147" i="5" s="1"/>
  <c r="F1146" i="5"/>
  <c r="AC1146" i="5" s="1"/>
  <c r="F1145" i="5"/>
  <c r="AC1145" i="5" s="1"/>
  <c r="F1144" i="5"/>
  <c r="AC1144" i="5" s="1"/>
  <c r="F1143" i="5"/>
  <c r="AC1143" i="5" s="1"/>
  <c r="F1142" i="5"/>
  <c r="AC1142" i="5" s="1"/>
  <c r="F1141" i="5"/>
  <c r="AC1141" i="5" s="1"/>
  <c r="F1140" i="5"/>
  <c r="AC1140" i="5" s="1"/>
  <c r="F1139" i="5"/>
  <c r="AC1139" i="5" s="1"/>
  <c r="F1138" i="5"/>
  <c r="AC1138" i="5" s="1"/>
  <c r="F1137" i="5"/>
  <c r="AC1137" i="5" s="1"/>
  <c r="F1136" i="5"/>
  <c r="AC1136" i="5" s="1"/>
  <c r="F1135" i="5"/>
  <c r="AC1135" i="5" s="1"/>
  <c r="F1134" i="5"/>
  <c r="AC1134" i="5" s="1"/>
  <c r="F1133" i="5"/>
  <c r="AC1133" i="5" s="1"/>
  <c r="F1132" i="5"/>
  <c r="AC1132" i="5" s="1"/>
  <c r="F1131" i="5"/>
  <c r="AC1131" i="5" s="1"/>
  <c r="F1130" i="5"/>
  <c r="AC1130" i="5" s="1"/>
  <c r="F1129" i="5"/>
  <c r="AC1129" i="5" s="1"/>
  <c r="F1128" i="5"/>
  <c r="AC1128" i="5" s="1"/>
  <c r="F1127" i="5"/>
  <c r="AC1127" i="5" s="1"/>
  <c r="F1126" i="5"/>
  <c r="AC1126" i="5" s="1"/>
  <c r="F1125" i="5"/>
  <c r="AC1125" i="5" s="1"/>
  <c r="F1124" i="5"/>
  <c r="AC1124" i="5" s="1"/>
  <c r="F1123" i="5"/>
  <c r="AC1123" i="5" s="1"/>
  <c r="F1122" i="5"/>
  <c r="AC1122" i="5" s="1"/>
  <c r="F1121" i="5"/>
  <c r="AC1121" i="5" s="1"/>
  <c r="F1120" i="5"/>
  <c r="AC1120" i="5" s="1"/>
  <c r="F1119" i="5"/>
  <c r="AC1119" i="5" s="1"/>
  <c r="F1118" i="5"/>
  <c r="AC1118" i="5" s="1"/>
  <c r="F1117" i="5"/>
  <c r="AC1117" i="5" s="1"/>
  <c r="F1116" i="5"/>
  <c r="AC1116" i="5" s="1"/>
  <c r="F1115" i="5"/>
  <c r="AC1115" i="5" s="1"/>
  <c r="AC1114" i="5"/>
  <c r="F1114" i="5"/>
  <c r="F1113" i="5"/>
  <c r="AC1113" i="5" s="1"/>
  <c r="F1112" i="5"/>
  <c r="AC1112" i="5" s="1"/>
  <c r="F1111" i="5"/>
  <c r="AC1111" i="5" s="1"/>
  <c r="F1110" i="5"/>
  <c r="AC1110" i="5" s="1"/>
  <c r="F1109" i="5"/>
  <c r="AC1109" i="5" s="1"/>
  <c r="F1108" i="5"/>
  <c r="AC1108" i="5" s="1"/>
  <c r="F1107" i="5"/>
  <c r="AC1107" i="5" s="1"/>
  <c r="F1106" i="5"/>
  <c r="AC1106" i="5" s="1"/>
  <c r="F1105" i="5"/>
  <c r="AC1105" i="5" s="1"/>
  <c r="F1104" i="5"/>
  <c r="AC1104" i="5" s="1"/>
  <c r="F1103" i="5"/>
  <c r="AC1103" i="5" s="1"/>
  <c r="F1102" i="5"/>
  <c r="AC1102" i="5" s="1"/>
  <c r="F1101" i="5"/>
  <c r="AC1101" i="5" s="1"/>
  <c r="F1100" i="5"/>
  <c r="AC1100" i="5" s="1"/>
  <c r="F1099" i="5"/>
  <c r="AC1099" i="5" s="1"/>
  <c r="F1098" i="5"/>
  <c r="AC1098" i="5" s="1"/>
  <c r="F1097" i="5"/>
  <c r="AC1097" i="5" s="1"/>
  <c r="F1096" i="5"/>
  <c r="AC1096" i="5" s="1"/>
  <c r="F1095" i="5"/>
  <c r="AC1095" i="5" s="1"/>
  <c r="F1094" i="5"/>
  <c r="AC1094" i="5" s="1"/>
  <c r="F1093" i="5"/>
  <c r="AC1093" i="5" s="1"/>
  <c r="F1092" i="5"/>
  <c r="AC1092" i="5" s="1"/>
  <c r="F1091" i="5"/>
  <c r="AC1091" i="5" s="1"/>
  <c r="F1090" i="5"/>
  <c r="AC1090" i="5" s="1"/>
  <c r="F1089" i="5"/>
  <c r="AC1089" i="5" s="1"/>
  <c r="F1088" i="5"/>
  <c r="AC1088" i="5" s="1"/>
  <c r="F1087" i="5"/>
  <c r="AC1087" i="5" s="1"/>
  <c r="F1086" i="5"/>
  <c r="AC1086" i="5" s="1"/>
  <c r="F1085" i="5"/>
  <c r="AC1085" i="5" s="1"/>
  <c r="F1084" i="5"/>
  <c r="AC1084" i="5" s="1"/>
  <c r="F1083" i="5"/>
  <c r="AC1083" i="5" s="1"/>
  <c r="F1082" i="5"/>
  <c r="AC1082" i="5" s="1"/>
  <c r="AC1081" i="5"/>
  <c r="F1081" i="5"/>
  <c r="F1080" i="5"/>
  <c r="AC1080" i="5" s="1"/>
  <c r="F1079" i="5"/>
  <c r="AC1079" i="5" s="1"/>
  <c r="F1078" i="5"/>
  <c r="AC1078" i="5" s="1"/>
  <c r="AC1077" i="5"/>
  <c r="F1077" i="5"/>
  <c r="F1076" i="5"/>
  <c r="AC1076" i="5" s="1"/>
  <c r="F1075" i="5"/>
  <c r="AC1075" i="5" s="1"/>
  <c r="F1074" i="5"/>
  <c r="AC1074" i="5" s="1"/>
  <c r="F1073" i="5"/>
  <c r="AC1073" i="5" s="1"/>
  <c r="F1072" i="5"/>
  <c r="AC1072" i="5" s="1"/>
  <c r="F1071" i="5"/>
  <c r="AC1071" i="5" s="1"/>
  <c r="F1070" i="5"/>
  <c r="AC1070" i="5" s="1"/>
  <c r="F1069" i="5"/>
  <c r="AC1069" i="5" s="1"/>
  <c r="F1068" i="5"/>
  <c r="AC1068" i="5" s="1"/>
  <c r="F1067" i="5"/>
  <c r="AC1067" i="5" s="1"/>
  <c r="F1066" i="5"/>
  <c r="AC1066" i="5" s="1"/>
  <c r="F1065" i="5"/>
  <c r="AC1065" i="5" s="1"/>
  <c r="F1064" i="5"/>
  <c r="AC1064" i="5" s="1"/>
  <c r="F1063" i="5"/>
  <c r="AC1063" i="5" s="1"/>
  <c r="F1062" i="5"/>
  <c r="AC1062" i="5" s="1"/>
  <c r="F1061" i="5"/>
  <c r="AC1061" i="5" s="1"/>
  <c r="F1060" i="5"/>
  <c r="AC1060" i="5" s="1"/>
  <c r="F1059" i="5"/>
  <c r="AC1059" i="5" s="1"/>
  <c r="F1058" i="5"/>
  <c r="AC1058" i="5" s="1"/>
  <c r="F1057" i="5"/>
  <c r="AC1057" i="5" s="1"/>
  <c r="F1056" i="5"/>
  <c r="AC1056" i="5" s="1"/>
  <c r="F1055" i="5"/>
  <c r="AC1055" i="5" s="1"/>
  <c r="F1054" i="5"/>
  <c r="AC1054" i="5" s="1"/>
  <c r="F1053" i="5"/>
  <c r="AC1053" i="5" s="1"/>
  <c r="F1052" i="5"/>
  <c r="AC1052" i="5" s="1"/>
  <c r="F1051" i="5"/>
  <c r="AC1051" i="5" s="1"/>
  <c r="F1050" i="5"/>
  <c r="AC1050" i="5" s="1"/>
  <c r="F1049" i="5"/>
  <c r="AC1049" i="5" s="1"/>
  <c r="F1048" i="5"/>
  <c r="AC1048" i="5" s="1"/>
  <c r="F1047" i="5"/>
  <c r="AC1047" i="5" s="1"/>
  <c r="F1046" i="5"/>
  <c r="AC1046" i="5" s="1"/>
  <c r="F1045" i="5"/>
  <c r="AC1045" i="5" s="1"/>
  <c r="F1044" i="5"/>
  <c r="AC1044" i="5" s="1"/>
  <c r="F1043" i="5"/>
  <c r="AC1043" i="5" s="1"/>
  <c r="F1042" i="5"/>
  <c r="AC1042" i="5" s="1"/>
  <c r="F1041" i="5"/>
  <c r="AC1041" i="5" s="1"/>
  <c r="F1040" i="5"/>
  <c r="AC1040" i="5" s="1"/>
  <c r="F1039" i="5"/>
  <c r="AC1039" i="5" s="1"/>
  <c r="F1038" i="5"/>
  <c r="AC1038" i="5" s="1"/>
  <c r="F1037" i="5"/>
  <c r="AC1037" i="5" s="1"/>
  <c r="F1036" i="5"/>
  <c r="AC1036" i="5" s="1"/>
  <c r="F1035" i="5"/>
  <c r="AC1035" i="5" s="1"/>
  <c r="F1034" i="5"/>
  <c r="AC1034" i="5" s="1"/>
  <c r="F1033" i="5"/>
  <c r="AC1033" i="5" s="1"/>
  <c r="F1032" i="5"/>
  <c r="AC1032" i="5" s="1"/>
  <c r="F1031" i="5"/>
  <c r="AC1031" i="5" s="1"/>
  <c r="F1030" i="5"/>
  <c r="AC1030" i="5" s="1"/>
  <c r="F1029" i="5"/>
  <c r="AC1029" i="5" s="1"/>
  <c r="F1028" i="5"/>
  <c r="AC1028" i="5" s="1"/>
  <c r="F1027" i="5"/>
  <c r="AC1027" i="5" s="1"/>
  <c r="F1026" i="5"/>
  <c r="AC1026" i="5" s="1"/>
  <c r="F1025" i="5"/>
  <c r="AC1025" i="5" s="1"/>
  <c r="F1024" i="5"/>
  <c r="AC1024" i="5" s="1"/>
  <c r="F1023" i="5"/>
  <c r="AC1023" i="5" s="1"/>
  <c r="F1022" i="5"/>
  <c r="AC1022" i="5" s="1"/>
  <c r="F1021" i="5"/>
  <c r="AC1021" i="5" s="1"/>
  <c r="F1020" i="5"/>
  <c r="AC1020" i="5" s="1"/>
  <c r="F1019" i="5"/>
  <c r="AC1019" i="5" s="1"/>
  <c r="F1018" i="5"/>
  <c r="AC1018" i="5" s="1"/>
  <c r="F1017" i="5"/>
  <c r="AC1017" i="5" s="1"/>
  <c r="F1016" i="5"/>
  <c r="AC1016" i="5" s="1"/>
  <c r="F1015" i="5"/>
  <c r="AC1015" i="5" s="1"/>
  <c r="F1014" i="5"/>
  <c r="AC1014" i="5" s="1"/>
  <c r="F1013" i="5"/>
  <c r="AC1013" i="5" s="1"/>
  <c r="F1012" i="5"/>
  <c r="AC1012" i="5" s="1"/>
  <c r="F1011" i="5"/>
  <c r="AC1011" i="5" s="1"/>
  <c r="F1010" i="5"/>
  <c r="AC1010" i="5" s="1"/>
  <c r="F1009" i="5"/>
  <c r="AC1009" i="5" s="1"/>
  <c r="F1008" i="5"/>
  <c r="AC1008" i="5" s="1"/>
  <c r="F1007" i="5"/>
  <c r="AC1007" i="5" s="1"/>
  <c r="F1006" i="5"/>
  <c r="AC1006" i="5" s="1"/>
  <c r="F1005" i="5"/>
  <c r="AC1005" i="5" s="1"/>
  <c r="F1004" i="5"/>
  <c r="AC1004" i="5" s="1"/>
  <c r="F1003" i="5"/>
  <c r="AC1003" i="5" s="1"/>
  <c r="F1002" i="5"/>
  <c r="AC1002" i="5" s="1"/>
  <c r="F1001" i="5"/>
  <c r="AC1001" i="5" s="1"/>
  <c r="F1000" i="5"/>
  <c r="AC1000" i="5" s="1"/>
  <c r="F999" i="5"/>
  <c r="AC999" i="5" s="1"/>
  <c r="F998" i="5"/>
  <c r="AC998" i="5" s="1"/>
  <c r="F997" i="5"/>
  <c r="AC997" i="5" s="1"/>
  <c r="F996" i="5"/>
  <c r="AC996" i="5" s="1"/>
  <c r="F995" i="5"/>
  <c r="AC995" i="5" s="1"/>
  <c r="F994" i="5"/>
  <c r="AC994" i="5" s="1"/>
  <c r="F993" i="5"/>
  <c r="AC993" i="5" s="1"/>
  <c r="F992" i="5"/>
  <c r="AC992" i="5" s="1"/>
  <c r="F991" i="5"/>
  <c r="AC991" i="5" s="1"/>
  <c r="F990" i="5"/>
  <c r="AC990" i="5" s="1"/>
  <c r="F989" i="5"/>
  <c r="AC989" i="5" s="1"/>
  <c r="F988" i="5"/>
  <c r="AC988" i="5" s="1"/>
  <c r="F987" i="5"/>
  <c r="AC987" i="5" s="1"/>
  <c r="F986" i="5"/>
  <c r="AC986" i="5" s="1"/>
  <c r="F985" i="5"/>
  <c r="AC985" i="5" s="1"/>
  <c r="F984" i="5"/>
  <c r="AC984" i="5" s="1"/>
  <c r="F983" i="5"/>
  <c r="AC983" i="5" s="1"/>
  <c r="F982" i="5"/>
  <c r="AC982" i="5" s="1"/>
  <c r="F981" i="5"/>
  <c r="AC981" i="5" s="1"/>
  <c r="F980" i="5"/>
  <c r="AC980" i="5" s="1"/>
  <c r="F979" i="5"/>
  <c r="AC979" i="5" s="1"/>
  <c r="F978" i="5"/>
  <c r="AC978" i="5" s="1"/>
  <c r="F977" i="5"/>
  <c r="AC977" i="5" s="1"/>
  <c r="F976" i="5"/>
  <c r="AC976" i="5" s="1"/>
  <c r="F975" i="5"/>
  <c r="AC975" i="5" s="1"/>
  <c r="F974" i="5"/>
  <c r="AC974" i="5" s="1"/>
  <c r="F973" i="5"/>
  <c r="AC973" i="5" s="1"/>
  <c r="F972" i="5"/>
  <c r="AC972" i="5" s="1"/>
  <c r="F971" i="5"/>
  <c r="AC971" i="5" s="1"/>
  <c r="F970" i="5"/>
  <c r="AC970" i="5" s="1"/>
  <c r="F969" i="5"/>
  <c r="AC969" i="5" s="1"/>
  <c r="F968" i="5"/>
  <c r="AC968" i="5" s="1"/>
  <c r="F967" i="5"/>
  <c r="AC967" i="5" s="1"/>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AC678" i="5" s="1"/>
  <c r="F677" i="5"/>
  <c r="F676" i="5"/>
  <c r="F675" i="5"/>
  <c r="F674" i="5"/>
  <c r="AC674" i="5" s="1"/>
  <c r="F673" i="5"/>
  <c r="F672" i="5"/>
  <c r="F671" i="5"/>
  <c r="F670" i="5"/>
  <c r="AC670" i="5" s="1"/>
  <c r="F669" i="5"/>
  <c r="F668" i="5"/>
  <c r="F667" i="5"/>
  <c r="F666" i="5"/>
  <c r="AC666" i="5" s="1"/>
  <c r="F665" i="5"/>
  <c r="F664" i="5"/>
  <c r="F663" i="5"/>
  <c r="F662" i="5"/>
  <c r="AC662" i="5" s="1"/>
  <c r="F661" i="5"/>
  <c r="F660" i="5"/>
  <c r="F659" i="5"/>
  <c r="F658" i="5"/>
  <c r="AC658" i="5" s="1"/>
  <c r="F657" i="5"/>
  <c r="F656" i="5"/>
  <c r="F655" i="5"/>
  <c r="F654" i="5"/>
  <c r="AC654" i="5" s="1"/>
  <c r="F653" i="5"/>
  <c r="F652" i="5"/>
  <c r="F651" i="5"/>
  <c r="F650" i="5"/>
  <c r="AC650" i="5" s="1"/>
  <c r="F649" i="5"/>
  <c r="F648" i="5"/>
  <c r="F647" i="5"/>
  <c r="F646" i="5"/>
  <c r="AC646" i="5" s="1"/>
  <c r="F645" i="5"/>
  <c r="F644" i="5"/>
  <c r="F643" i="5"/>
  <c r="F642" i="5"/>
  <c r="AC642" i="5" s="1"/>
  <c r="F641" i="5"/>
  <c r="F640" i="5"/>
  <c r="F639" i="5"/>
  <c r="F638" i="5"/>
  <c r="AC638" i="5" s="1"/>
  <c r="F637" i="5"/>
  <c r="F636" i="5"/>
  <c r="F635" i="5"/>
  <c r="F634" i="5"/>
  <c r="AC634" i="5" s="1"/>
  <c r="F633" i="5"/>
  <c r="F632" i="5"/>
  <c r="F631" i="5"/>
  <c r="F630" i="5"/>
  <c r="AC630" i="5" s="1"/>
  <c r="F629" i="5"/>
  <c r="F628" i="5"/>
  <c r="F627" i="5"/>
  <c r="F626" i="5"/>
  <c r="AC626" i="5" s="1"/>
  <c r="F625" i="5"/>
  <c r="F624" i="5"/>
  <c r="F623" i="5"/>
  <c r="AC622" i="5"/>
  <c r="F622" i="5"/>
  <c r="F621" i="5"/>
  <c r="F620" i="5"/>
  <c r="F619" i="5"/>
  <c r="F618" i="5"/>
  <c r="AC618" i="5" s="1"/>
  <c r="F617" i="5"/>
  <c r="F616" i="5"/>
  <c r="F615" i="5"/>
  <c r="F614" i="5"/>
  <c r="AC614" i="5" s="1"/>
  <c r="F613" i="5"/>
  <c r="F612" i="5"/>
  <c r="F611" i="5"/>
  <c r="F610" i="5"/>
  <c r="AC610" i="5" s="1"/>
  <c r="F609" i="5"/>
  <c r="F608" i="5"/>
  <c r="F607" i="5"/>
  <c r="F606" i="5"/>
  <c r="F605" i="5"/>
  <c r="F604" i="5"/>
  <c r="AC604" i="5" s="1"/>
  <c r="F603" i="5"/>
  <c r="F602" i="5"/>
  <c r="AC602" i="5" s="1"/>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AC337" i="5" s="1"/>
  <c r="F336" i="5"/>
  <c r="AC336" i="5" s="1"/>
  <c r="F335" i="5"/>
  <c r="AC335" i="5" s="1"/>
  <c r="F334" i="5"/>
  <c r="AC334" i="5" s="1"/>
  <c r="F333" i="5"/>
  <c r="AC333" i="5" s="1"/>
  <c r="F332" i="5"/>
  <c r="AC332" i="5" s="1"/>
  <c r="F331" i="5"/>
  <c r="AC331" i="5" s="1"/>
  <c r="F330" i="5"/>
  <c r="AC330" i="5" s="1"/>
  <c r="F329" i="5"/>
  <c r="AC329" i="5" s="1"/>
  <c r="F328" i="5"/>
  <c r="AC328" i="5" s="1"/>
  <c r="F327" i="5"/>
  <c r="AC327" i="5" s="1"/>
  <c r="F326" i="5"/>
  <c r="AC326" i="5" s="1"/>
  <c r="F325" i="5"/>
  <c r="AC325" i="5" s="1"/>
  <c r="F324" i="5"/>
  <c r="AC324" i="5" s="1"/>
  <c r="F323" i="5"/>
  <c r="AC323" i="5" s="1"/>
  <c r="F322" i="5"/>
  <c r="AC322" i="5" s="1"/>
  <c r="F321" i="5"/>
  <c r="AC321" i="5" s="1"/>
  <c r="F320" i="5"/>
  <c r="AC320" i="5" s="1"/>
  <c r="F319" i="5"/>
  <c r="AC319" i="5" s="1"/>
  <c r="F318" i="5"/>
  <c r="AC318" i="5" s="1"/>
  <c r="F317" i="5"/>
  <c r="AC317" i="5" s="1"/>
  <c r="F316" i="5"/>
  <c r="AC316" i="5" s="1"/>
  <c r="F315" i="5"/>
  <c r="AC315" i="5" s="1"/>
  <c r="F314" i="5"/>
  <c r="AC314" i="5" s="1"/>
  <c r="F313" i="5"/>
  <c r="AC313" i="5" s="1"/>
  <c r="F312" i="5"/>
  <c r="AC312" i="5" s="1"/>
  <c r="F311" i="5"/>
  <c r="AC311" i="5" s="1"/>
  <c r="F310" i="5"/>
  <c r="AC310" i="5" s="1"/>
  <c r="F309" i="5"/>
  <c r="AC309" i="5" s="1"/>
  <c r="F308" i="5"/>
  <c r="AC308" i="5" s="1"/>
  <c r="F307" i="5"/>
  <c r="AC307" i="5" s="1"/>
  <c r="F306" i="5"/>
  <c r="AC306" i="5" s="1"/>
  <c r="F305" i="5"/>
  <c r="AC305" i="5" s="1"/>
  <c r="F304" i="5"/>
  <c r="AC304" i="5" s="1"/>
  <c r="F303" i="5"/>
  <c r="AC303" i="5" s="1"/>
  <c r="F302" i="5"/>
  <c r="AC302" i="5" s="1"/>
  <c r="F301" i="5"/>
  <c r="AC301" i="5" s="1"/>
  <c r="F300" i="5"/>
  <c r="AC300" i="5" s="1"/>
  <c r="F299" i="5"/>
  <c r="AC299" i="5" s="1"/>
  <c r="F298" i="5"/>
  <c r="AC298" i="5" s="1"/>
  <c r="F297" i="5"/>
  <c r="AC297" i="5" s="1"/>
  <c r="F296" i="5"/>
  <c r="AC296" i="5" s="1"/>
  <c r="F295" i="5"/>
  <c r="AC295" i="5" s="1"/>
  <c r="F294" i="5"/>
  <c r="AC294" i="5" s="1"/>
  <c r="F293" i="5"/>
  <c r="AC293" i="5" s="1"/>
  <c r="F292" i="5"/>
  <c r="AC292" i="5" s="1"/>
  <c r="F291" i="5"/>
  <c r="AC291" i="5" s="1"/>
  <c r="F290" i="5"/>
  <c r="AC290" i="5" s="1"/>
  <c r="F289" i="5"/>
  <c r="AC289" i="5" s="1"/>
  <c r="F288" i="5"/>
  <c r="AC288" i="5" s="1"/>
  <c r="F287" i="5"/>
  <c r="AC287" i="5" s="1"/>
  <c r="F286" i="5"/>
  <c r="AC286" i="5" s="1"/>
  <c r="F285" i="5"/>
  <c r="AC285" i="5" s="1"/>
  <c r="F284" i="5"/>
  <c r="AC284" i="5" s="1"/>
  <c r="F283" i="5"/>
  <c r="AC283" i="5" s="1"/>
  <c r="F282" i="5"/>
  <c r="AC282" i="5" s="1"/>
  <c r="F281" i="5"/>
  <c r="AC281" i="5" s="1"/>
  <c r="F280" i="5"/>
  <c r="AC280" i="5" s="1"/>
  <c r="F279" i="5"/>
  <c r="AC279" i="5" s="1"/>
  <c r="F278" i="5"/>
  <c r="AC278" i="5" s="1"/>
  <c r="F277" i="5"/>
  <c r="AC277" i="5" s="1"/>
  <c r="F276" i="5"/>
  <c r="AC276" i="5" s="1"/>
  <c r="F275" i="5"/>
  <c r="AC275" i="5" s="1"/>
  <c r="F274" i="5"/>
  <c r="AC274" i="5" s="1"/>
  <c r="F273" i="5"/>
  <c r="AC273" i="5" s="1"/>
  <c r="F272" i="5"/>
  <c r="AC272" i="5" s="1"/>
  <c r="F271" i="5"/>
  <c r="AC271" i="5" s="1"/>
  <c r="F270" i="5"/>
  <c r="AC270" i="5" s="1"/>
  <c r="F269" i="5"/>
  <c r="AC269" i="5" s="1"/>
  <c r="F268" i="5"/>
  <c r="AC268" i="5" s="1"/>
  <c r="F267" i="5"/>
  <c r="AC267" i="5" s="1"/>
  <c r="F266" i="5"/>
  <c r="AC266" i="5" s="1"/>
  <c r="F265" i="5"/>
  <c r="AC265" i="5" s="1"/>
  <c r="F264" i="5"/>
  <c r="AC264" i="5" s="1"/>
  <c r="F263" i="5"/>
  <c r="AC263" i="5" s="1"/>
  <c r="F262" i="5"/>
  <c r="AC262" i="5" s="1"/>
  <c r="F261" i="5"/>
  <c r="AC261" i="5" s="1"/>
  <c r="F260" i="5"/>
  <c r="AC260" i="5" s="1"/>
  <c r="F259" i="5"/>
  <c r="AC259" i="5" s="1"/>
  <c r="F258" i="5"/>
  <c r="AC258" i="5" s="1"/>
  <c r="F257" i="5"/>
  <c r="AC257" i="5" s="1"/>
  <c r="F256" i="5"/>
  <c r="AC256" i="5" s="1"/>
  <c r="F255" i="5"/>
  <c r="AC255" i="5" s="1"/>
  <c r="F254" i="5"/>
  <c r="AC254" i="5" s="1"/>
  <c r="F253" i="5"/>
  <c r="AC253" i="5" s="1"/>
  <c r="F252" i="5"/>
  <c r="AC252" i="5" s="1"/>
  <c r="F251" i="5"/>
  <c r="AC251" i="5" s="1"/>
  <c r="F250" i="5"/>
  <c r="AC250" i="5" s="1"/>
  <c r="F249" i="5"/>
  <c r="AC249" i="5" s="1"/>
  <c r="F248" i="5"/>
  <c r="AC248" i="5" s="1"/>
  <c r="F247" i="5"/>
  <c r="AC247" i="5" s="1"/>
  <c r="F246" i="5"/>
  <c r="AC246" i="5" s="1"/>
  <c r="F245" i="5"/>
  <c r="AC245" i="5" s="1"/>
  <c r="F244" i="5"/>
  <c r="AC244" i="5" s="1"/>
  <c r="F243" i="5"/>
  <c r="AC243" i="5" s="1"/>
  <c r="F242" i="5"/>
  <c r="AC242" i="5" s="1"/>
  <c r="F241" i="5"/>
  <c r="AC241" i="5" s="1"/>
  <c r="F240" i="5"/>
  <c r="AC240" i="5" s="1"/>
  <c r="F239" i="5"/>
  <c r="AC239" i="5" s="1"/>
  <c r="F238" i="5"/>
  <c r="AC238" i="5" s="1"/>
  <c r="F237" i="5"/>
  <c r="AC237" i="5" s="1"/>
  <c r="F236" i="5"/>
  <c r="AC236" i="5" s="1"/>
  <c r="F235" i="5"/>
  <c r="AC235" i="5" s="1"/>
  <c r="F234" i="5"/>
  <c r="AC234" i="5" s="1"/>
  <c r="F233" i="5"/>
  <c r="AC233" i="5" s="1"/>
  <c r="F232" i="5"/>
  <c r="AC232" i="5" s="1"/>
  <c r="F231" i="5"/>
  <c r="AC231" i="5" s="1"/>
  <c r="F230" i="5"/>
  <c r="AC230" i="5" s="1"/>
  <c r="F229" i="5"/>
  <c r="AC229" i="5" s="1"/>
  <c r="F228" i="5"/>
  <c r="AC228" i="5" s="1"/>
  <c r="F227" i="5"/>
  <c r="AC227" i="5" s="1"/>
  <c r="F226" i="5"/>
  <c r="AC226" i="5" s="1"/>
  <c r="F225" i="5"/>
  <c r="AC225" i="5" s="1"/>
  <c r="F224" i="5"/>
  <c r="AC224" i="5" s="1"/>
  <c r="F223" i="5"/>
  <c r="AC223" i="5" s="1"/>
  <c r="F222" i="5"/>
  <c r="AC222" i="5" s="1"/>
  <c r="F221" i="5"/>
  <c r="AC221" i="5" s="1"/>
  <c r="F220" i="5"/>
  <c r="AC220" i="5" s="1"/>
  <c r="F219" i="5"/>
  <c r="AC219" i="5" s="1"/>
  <c r="F218" i="5"/>
  <c r="AC218" i="5" s="1"/>
  <c r="F217" i="5"/>
  <c r="AC217" i="5" s="1"/>
  <c r="F216" i="5"/>
  <c r="AC216" i="5" s="1"/>
  <c r="F215" i="5"/>
  <c r="AC215" i="5" s="1"/>
  <c r="F214" i="5"/>
  <c r="AC214" i="5" s="1"/>
  <c r="F213" i="5"/>
  <c r="AC213" i="5" s="1"/>
  <c r="F212" i="5"/>
  <c r="AC212" i="5" s="1"/>
  <c r="F211" i="5"/>
  <c r="AC211" i="5" s="1"/>
  <c r="F210" i="5"/>
  <c r="AC210" i="5" s="1"/>
  <c r="F209" i="5"/>
  <c r="AC209" i="5" s="1"/>
  <c r="F208" i="5"/>
  <c r="AC208" i="5" s="1"/>
  <c r="F207" i="5"/>
  <c r="AC207" i="5" s="1"/>
  <c r="F206" i="5"/>
  <c r="AC206" i="5" s="1"/>
  <c r="F205" i="5"/>
  <c r="AC205" i="5" s="1"/>
  <c r="F204" i="5"/>
  <c r="AC204" i="5" s="1"/>
  <c r="F203" i="5"/>
  <c r="AC203" i="5" s="1"/>
  <c r="F202" i="5"/>
  <c r="AC202" i="5" s="1"/>
  <c r="F201" i="5"/>
  <c r="AC201" i="5" s="1"/>
  <c r="AC200" i="5"/>
  <c r="F200" i="5"/>
  <c r="F199" i="5"/>
  <c r="AC199" i="5" s="1"/>
  <c r="F198" i="5"/>
  <c r="AC198" i="5" s="1"/>
  <c r="F197" i="5"/>
  <c r="AC197" i="5" s="1"/>
  <c r="F196" i="5"/>
  <c r="AC196" i="5" s="1"/>
  <c r="F195" i="5"/>
  <c r="AC195" i="5" s="1"/>
  <c r="F194" i="5"/>
  <c r="AC194" i="5" s="1"/>
  <c r="F193" i="5"/>
  <c r="AC193" i="5" s="1"/>
  <c r="F192" i="5"/>
  <c r="AC192" i="5" s="1"/>
  <c r="F191" i="5"/>
  <c r="AC191" i="5" s="1"/>
  <c r="F190" i="5"/>
  <c r="AC190" i="5" s="1"/>
  <c r="F189" i="5"/>
  <c r="AC189" i="5" s="1"/>
  <c r="F188" i="5"/>
  <c r="AC188" i="5" s="1"/>
  <c r="F187" i="5"/>
  <c r="AC187" i="5" s="1"/>
  <c r="F186" i="5"/>
  <c r="AC186" i="5" s="1"/>
  <c r="F185" i="5"/>
  <c r="AC185" i="5" s="1"/>
  <c r="F184" i="5"/>
  <c r="AC184" i="5" s="1"/>
  <c r="F183" i="5"/>
  <c r="AC183" i="5" s="1"/>
  <c r="F182" i="5"/>
  <c r="AC182" i="5" s="1"/>
  <c r="F181" i="5"/>
  <c r="AC181" i="5" s="1"/>
  <c r="F180" i="5"/>
  <c r="AC180" i="5" s="1"/>
  <c r="F179" i="5"/>
  <c r="AC179" i="5" s="1"/>
  <c r="F178" i="5"/>
  <c r="AC178" i="5" s="1"/>
  <c r="F177" i="5"/>
  <c r="AC177" i="5" s="1"/>
  <c r="F176" i="5"/>
  <c r="AC176" i="5" s="1"/>
  <c r="F175" i="5"/>
  <c r="AC175" i="5" s="1"/>
  <c r="F174" i="5"/>
  <c r="AC174" i="5" s="1"/>
  <c r="F173" i="5"/>
  <c r="AC173" i="5" s="1"/>
  <c r="F172" i="5"/>
  <c r="AC172" i="5" s="1"/>
  <c r="F171" i="5"/>
  <c r="AC171" i="5" s="1"/>
  <c r="F170" i="5"/>
  <c r="AC170" i="5" s="1"/>
  <c r="F169" i="5"/>
  <c r="AC169" i="5" s="1"/>
  <c r="F168" i="5"/>
  <c r="AC168" i="5" s="1"/>
  <c r="F167" i="5"/>
  <c r="AC167" i="5" s="1"/>
  <c r="F166" i="5"/>
  <c r="AC166" i="5" s="1"/>
  <c r="F165" i="5"/>
  <c r="AC165" i="5" s="1"/>
  <c r="F164" i="5"/>
  <c r="AC164" i="5" s="1"/>
  <c r="F163" i="5"/>
  <c r="AC163" i="5" s="1"/>
  <c r="F162" i="5"/>
  <c r="AC162" i="5" s="1"/>
  <c r="F161" i="5"/>
  <c r="AC161" i="5" s="1"/>
  <c r="F160" i="5"/>
  <c r="AC160" i="5" s="1"/>
  <c r="F159" i="5"/>
  <c r="F158" i="5"/>
  <c r="AC158" i="5" s="1"/>
  <c r="F157" i="5"/>
  <c r="F156" i="5"/>
  <c r="AC156" i="5" s="1"/>
  <c r="F155" i="5"/>
  <c r="AC155" i="5" s="1"/>
  <c r="F154" i="5"/>
  <c r="AC154" i="5" s="1"/>
  <c r="F153" i="5"/>
  <c r="AC153" i="5" s="1"/>
  <c r="F152" i="5"/>
  <c r="AC152" i="5" s="1"/>
  <c r="F151" i="5"/>
  <c r="AC151" i="5" s="1"/>
  <c r="F150" i="5"/>
  <c r="AC150" i="5" s="1"/>
  <c r="F149" i="5"/>
  <c r="AC149" i="5" s="1"/>
  <c r="F148" i="5"/>
  <c r="AC148" i="5" s="1"/>
  <c r="F147" i="5"/>
  <c r="AC147" i="5" s="1"/>
  <c r="F146" i="5"/>
  <c r="AC146" i="5" s="1"/>
  <c r="F145" i="5"/>
  <c r="F144" i="5"/>
  <c r="AC144" i="5" s="1"/>
  <c r="F143" i="5"/>
  <c r="F142" i="5"/>
  <c r="AC142" i="5" s="1"/>
  <c r="F141" i="5"/>
  <c r="F140" i="5"/>
  <c r="AC140" i="5" s="1"/>
  <c r="F139" i="5"/>
  <c r="AC139" i="5" s="1"/>
  <c r="F138" i="5"/>
  <c r="AC138" i="5" s="1"/>
  <c r="F137" i="5"/>
  <c r="AC137" i="5" s="1"/>
  <c r="F136" i="5"/>
  <c r="AC136" i="5" s="1"/>
  <c r="F135" i="5"/>
  <c r="AC135" i="5" s="1"/>
  <c r="F134" i="5"/>
  <c r="AC134" i="5" s="1"/>
  <c r="F133" i="5"/>
  <c r="AC133" i="5" s="1"/>
  <c r="F132" i="5"/>
  <c r="F131" i="5"/>
  <c r="AC131" i="5" s="1"/>
  <c r="F130" i="5"/>
  <c r="F129" i="5"/>
  <c r="F128" i="5"/>
  <c r="AC128" i="5" s="1"/>
  <c r="F127" i="5"/>
  <c r="F126" i="5"/>
  <c r="F125" i="5"/>
  <c r="F124" i="5"/>
  <c r="F123" i="5"/>
  <c r="AC123" i="5" s="1"/>
  <c r="F122" i="5"/>
  <c r="AC122" i="5" s="1"/>
  <c r="F121" i="5"/>
  <c r="AC121" i="5" s="1"/>
  <c r="F120" i="5"/>
  <c r="AC120" i="5" s="1"/>
  <c r="F119" i="5"/>
  <c r="AC119" i="5" s="1"/>
  <c r="F118" i="5"/>
  <c r="AC118" i="5" s="1"/>
  <c r="F117" i="5"/>
  <c r="AC117" i="5" s="1"/>
  <c r="F116" i="5"/>
  <c r="AC116" i="5" s="1"/>
  <c r="F115" i="5"/>
  <c r="F114" i="5"/>
  <c r="F113" i="5"/>
  <c r="AC113" i="5" s="1"/>
  <c r="F112" i="5"/>
  <c r="F111" i="5"/>
  <c r="F110" i="5"/>
  <c r="AC110" i="5" s="1"/>
  <c r="F109" i="5"/>
  <c r="AC109" i="5" s="1"/>
  <c r="F108" i="5"/>
  <c r="F107" i="5"/>
  <c r="F106" i="5"/>
  <c r="F105" i="5"/>
  <c r="AC105" i="5" s="1"/>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AC2151" i="4"/>
  <c r="AC2135" i="4"/>
  <c r="AC2119" i="4"/>
  <c r="AC2071" i="4"/>
  <c r="AC2055" i="4"/>
  <c r="AC2039" i="4"/>
  <c r="AC2035" i="4"/>
  <c r="AC2023" i="4"/>
  <c r="AC2007" i="4"/>
  <c r="AC1994" i="4"/>
  <c r="AC1990" i="4"/>
  <c r="AC1986" i="4"/>
  <c r="AC1978" i="4"/>
  <c r="AC1976" i="4"/>
  <c r="AC1974" i="4"/>
  <c r="AC1970" i="4"/>
  <c r="AC1966" i="4"/>
  <c r="AC1962" i="4"/>
  <c r="AC1960" i="4"/>
  <c r="AC1959" i="4"/>
  <c r="AC1954" i="4"/>
  <c r="AC1952" i="4"/>
  <c r="AC1943" i="4"/>
  <c r="AC1935" i="4"/>
  <c r="AC1919" i="4"/>
  <c r="AC1911" i="4"/>
  <c r="AC1903" i="4"/>
  <c r="AC1887" i="4"/>
  <c r="AC1879" i="4"/>
  <c r="AC1871" i="4"/>
  <c r="AC1865" i="4"/>
  <c r="AC1859" i="4"/>
  <c r="AC1855" i="4"/>
  <c r="AC1847" i="4"/>
  <c r="AC1839" i="4"/>
  <c r="AC1833" i="4"/>
  <c r="AC1815" i="4"/>
  <c r="AC1811" i="4"/>
  <c r="AC1807" i="4"/>
  <c r="AC1805" i="4"/>
  <c r="AC1801" i="4"/>
  <c r="AC1795" i="4"/>
  <c r="AC1794" i="4"/>
  <c r="AC1791" i="4"/>
  <c r="AC1790" i="4"/>
  <c r="AC1786" i="4"/>
  <c r="AC1783" i="4"/>
  <c r="AC1782" i="4"/>
  <c r="AC1778" i="4"/>
  <c r="AC1775" i="4"/>
  <c r="AC1774" i="4"/>
  <c r="AC1770" i="4"/>
  <c r="AC1766" i="4"/>
  <c r="AC1762" i="4"/>
  <c r="AC1754" i="4"/>
  <c r="AC1750" i="4"/>
  <c r="AC1746" i="4"/>
  <c r="AC1738" i="4"/>
  <c r="AC1737" i="4"/>
  <c r="AC1736" i="4"/>
  <c r="AC1730" i="4"/>
  <c r="AC1728" i="4"/>
  <c r="AC1727" i="4"/>
  <c r="AC1725" i="4"/>
  <c r="AC1722" i="4"/>
  <c r="AC1721" i="4"/>
  <c r="AC1720" i="4"/>
  <c r="AC1719" i="4"/>
  <c r="AC1714" i="4"/>
  <c r="AC1712" i="4"/>
  <c r="AC1711" i="4"/>
  <c r="AC1706" i="4"/>
  <c r="AC1705" i="4"/>
  <c r="AC1704" i="4"/>
  <c r="AC1703" i="4"/>
  <c r="AC1698" i="4"/>
  <c r="AC1696" i="4"/>
  <c r="AC1695" i="4"/>
  <c r="AC1694" i="4"/>
  <c r="AC1690" i="4"/>
  <c r="AC1688" i="4"/>
  <c r="AC1687" i="4"/>
  <c r="AC1682" i="4"/>
  <c r="AC1680" i="4"/>
  <c r="AC1679" i="4"/>
  <c r="AC1674" i="4"/>
  <c r="AC1672" i="4"/>
  <c r="AC1671" i="4"/>
  <c r="AC1666" i="4"/>
  <c r="AC1664" i="4"/>
  <c r="AC1663" i="4"/>
  <c r="AC1657" i="4"/>
  <c r="AC1656" i="4"/>
  <c r="AC1655" i="4"/>
  <c r="AC1650" i="4"/>
  <c r="AC1648" i="4"/>
  <c r="AC1647" i="4"/>
  <c r="AC1646" i="4"/>
  <c r="AC1642" i="4"/>
  <c r="AC1640" i="4"/>
  <c r="AC1639" i="4"/>
  <c r="AC1634" i="4"/>
  <c r="AC1632" i="4"/>
  <c r="AC1631" i="4"/>
  <c r="AC1625" i="4"/>
  <c r="AC1624" i="4"/>
  <c r="AC1623" i="4"/>
  <c r="AC1619" i="4"/>
  <c r="AC1618" i="4"/>
  <c r="AC1616" i="4"/>
  <c r="AC1615" i="4"/>
  <c r="AC1611" i="4"/>
  <c r="AC1610" i="4"/>
  <c r="AC1608" i="4"/>
  <c r="AC1607" i="4"/>
  <c r="AC1602" i="4"/>
  <c r="AC1600" i="4"/>
  <c r="AC1598" i="4"/>
  <c r="AC1594" i="4"/>
  <c r="AC1592" i="4"/>
  <c r="AC1586" i="4"/>
  <c r="AC1584" i="4"/>
  <c r="AC1581" i="4"/>
  <c r="AC1578" i="4"/>
  <c r="AC1576" i="4"/>
  <c r="AC1574" i="4"/>
  <c r="AC1570" i="4"/>
  <c r="AC1568" i="4"/>
  <c r="AC1563" i="4"/>
  <c r="AC1562" i="4"/>
  <c r="AC1560" i="4"/>
  <c r="AC1554" i="4"/>
  <c r="AC1552" i="4"/>
  <c r="AC1546" i="4"/>
  <c r="AC1544" i="4"/>
  <c r="AC1538" i="4"/>
  <c r="AC1536" i="4"/>
  <c r="AC1530" i="4"/>
  <c r="AC1528" i="4"/>
  <c r="AC1526" i="4"/>
  <c r="AC1522" i="4"/>
  <c r="AC1520" i="4"/>
  <c r="AC1514" i="4"/>
  <c r="AC1512" i="4"/>
  <c r="AC1510" i="4"/>
  <c r="AC1506" i="4"/>
  <c r="AC1504" i="4"/>
  <c r="AC1498" i="4"/>
  <c r="AC1496" i="4"/>
  <c r="AC1490" i="4"/>
  <c r="AC1478" i="4"/>
  <c r="AC1474" i="4"/>
  <c r="AC1470" i="4"/>
  <c r="AC1466" i="4"/>
  <c r="AC1458" i="4"/>
  <c r="AC1454" i="4"/>
  <c r="AC1450" i="4"/>
  <c r="AC1446" i="4"/>
  <c r="AC1442" i="4"/>
  <c r="AC1438" i="4"/>
  <c r="AC1434" i="4"/>
  <c r="AC1352" i="4"/>
  <c r="AC1341" i="4"/>
  <c r="AC1339" i="4"/>
  <c r="AC1335" i="4"/>
  <c r="AC1333" i="4"/>
  <c r="AC1327" i="4"/>
  <c r="AC1325" i="4"/>
  <c r="AC1309" i="4"/>
  <c r="AC1295" i="4"/>
  <c r="AC1293" i="4"/>
  <c r="AC1277" i="4"/>
  <c r="AC1261" i="4"/>
  <c r="AC1245" i="4"/>
  <c r="AC1229" i="4"/>
  <c r="AC1213" i="4"/>
  <c r="AC1197" i="4"/>
  <c r="AC1181" i="4"/>
  <c r="AC1165" i="4"/>
  <c r="AC1157" i="4"/>
  <c r="AC1149" i="4"/>
  <c r="AC1147" i="4"/>
  <c r="AC1146" i="4"/>
  <c r="AC1139" i="4"/>
  <c r="AC1138" i="4"/>
  <c r="AC1133" i="4"/>
  <c r="AC1130" i="4"/>
  <c r="AC1126" i="4"/>
  <c r="AC1122" i="4"/>
  <c r="AC1120" i="4"/>
  <c r="AC1114" i="4"/>
  <c r="AC1112" i="4"/>
  <c r="AC1107" i="4"/>
  <c r="AC1106" i="4"/>
  <c r="AC1104" i="4"/>
  <c r="AC1098" i="4"/>
  <c r="AC1096" i="4"/>
  <c r="AC1090" i="4"/>
  <c r="AC1088" i="4"/>
  <c r="AC1086" i="4"/>
  <c r="AC1082" i="4"/>
  <c r="AC1080" i="4"/>
  <c r="AC1075" i="4"/>
  <c r="AC1074" i="4"/>
  <c r="AC1072" i="4"/>
  <c r="AC1066" i="4"/>
  <c r="AC1064" i="4"/>
  <c r="AC1058" i="4"/>
  <c r="AC1056" i="4"/>
  <c r="AC1050" i="4"/>
  <c r="AC1048" i="4"/>
  <c r="AC1043" i="4"/>
  <c r="AC1029" i="4"/>
  <c r="AC1024" i="4"/>
  <c r="AC1021" i="4"/>
  <c r="AC1018" i="4"/>
  <c r="AC1016" i="4"/>
  <c r="AC1015" i="4"/>
  <c r="AC1013" i="4"/>
  <c r="AC1010" i="4"/>
  <c r="AC1009" i="4"/>
  <c r="AC1008" i="4"/>
  <c r="AC1006" i="4"/>
  <c r="AC1005" i="4"/>
  <c r="AC1002" i="4"/>
  <c r="AC1000" i="4"/>
  <c r="AC997" i="4"/>
  <c r="AC994" i="4"/>
  <c r="AC992" i="4"/>
  <c r="AC989" i="4"/>
  <c r="AC986" i="4"/>
  <c r="AC984" i="4"/>
  <c r="AC983" i="4"/>
  <c r="AC981" i="4"/>
  <c r="AC978" i="4"/>
  <c r="AC976" i="4"/>
  <c r="AC974" i="4"/>
  <c r="AC973" i="4"/>
  <c r="AC970" i="4"/>
  <c r="AC968" i="4"/>
  <c r="AC965" i="4"/>
  <c r="AC962" i="4"/>
  <c r="AC960" i="4"/>
  <c r="AC957" i="4"/>
  <c r="AC954" i="4"/>
  <c r="AC952" i="4"/>
  <c r="AC951" i="4"/>
  <c r="AC949" i="4"/>
  <c r="AC946" i="4"/>
  <c r="AC941" i="4"/>
  <c r="AC939" i="4"/>
  <c r="AC938" i="4"/>
  <c r="AC937" i="4"/>
  <c r="AC933" i="4"/>
  <c r="AC930" i="4"/>
  <c r="AC926" i="4"/>
  <c r="AC925" i="4"/>
  <c r="AC923" i="4"/>
  <c r="AC922" i="4"/>
  <c r="AC921" i="4"/>
  <c r="AC917" i="4"/>
  <c r="AC915" i="4"/>
  <c r="AC914" i="4"/>
  <c r="AC909" i="4"/>
  <c r="AC906" i="4"/>
  <c r="AC901" i="4"/>
  <c r="AC899" i="4"/>
  <c r="AC898" i="4"/>
  <c r="AC893" i="4"/>
  <c r="AC890" i="4"/>
  <c r="AC885" i="4"/>
  <c r="AC882" i="4"/>
  <c r="AC877" i="4"/>
  <c r="AC874" i="4"/>
  <c r="AC869" i="4"/>
  <c r="AC866" i="4"/>
  <c r="AC862" i="4"/>
  <c r="AC861" i="4"/>
  <c r="AC859" i="4"/>
  <c r="AC858" i="4"/>
  <c r="AC853" i="4"/>
  <c r="AC850" i="4"/>
  <c r="AC847" i="4"/>
  <c r="AC845" i="4"/>
  <c r="AC842" i="4"/>
  <c r="AC837" i="4"/>
  <c r="AC835" i="4"/>
  <c r="AC834" i="4"/>
  <c r="AC824" i="4"/>
  <c r="AC816" i="4"/>
  <c r="AC812" i="4"/>
  <c r="AC808" i="4"/>
  <c r="AC800" i="4"/>
  <c r="AC793" i="4"/>
  <c r="AC792" i="4"/>
  <c r="AC784" i="4"/>
  <c r="AC776" i="4"/>
  <c r="AC768" i="4"/>
  <c r="AC761" i="4"/>
  <c r="AC760" i="4"/>
  <c r="AC752" i="4"/>
  <c r="AC748" i="4"/>
  <c r="AC744" i="4"/>
  <c r="AC736" i="4"/>
  <c r="AC729" i="4"/>
  <c r="AC728" i="4"/>
  <c r="AC720" i="4"/>
  <c r="AC712" i="4"/>
  <c r="AC704" i="4"/>
  <c r="AC698" i="4"/>
  <c r="AC696" i="4"/>
  <c r="AC694" i="4"/>
  <c r="AC690" i="4"/>
  <c r="AC454" i="4"/>
  <c r="AC453" i="4"/>
  <c r="AC450" i="4"/>
  <c r="AC448" i="4"/>
  <c r="AC447" i="4"/>
  <c r="AC446" i="4"/>
  <c r="AC445" i="4"/>
  <c r="AC442" i="4"/>
  <c r="AC440" i="4"/>
  <c r="AC439" i="4"/>
  <c r="AC438" i="4"/>
  <c r="AC437" i="4"/>
  <c r="AC434" i="4"/>
  <c r="AC432" i="4"/>
  <c r="AC431" i="4"/>
  <c r="AC429" i="4"/>
  <c r="AC426" i="4"/>
  <c r="AC424" i="4"/>
  <c r="AC423" i="4"/>
  <c r="AC422" i="4"/>
  <c r="AC421" i="4"/>
  <c r="AC418" i="4"/>
  <c r="AC416" i="4"/>
  <c r="AC415" i="4"/>
  <c r="AC414" i="4"/>
  <c r="AC413" i="4"/>
  <c r="AC410" i="4"/>
  <c r="AC408" i="4"/>
  <c r="AC407" i="4"/>
  <c r="AC406" i="4"/>
  <c r="AC405" i="4"/>
  <c r="AC402" i="4"/>
  <c r="AC400" i="4"/>
  <c r="AC399" i="4"/>
  <c r="AC397" i="4"/>
  <c r="AC394" i="4"/>
  <c r="AC392" i="4"/>
  <c r="AC391" i="4"/>
  <c r="AC390" i="4"/>
  <c r="AC389" i="4"/>
  <c r="AC386" i="4"/>
  <c r="AC384" i="4"/>
  <c r="AC383" i="4"/>
  <c r="AC382" i="4"/>
  <c r="AC381" i="4"/>
  <c r="AC378" i="4"/>
  <c r="AC376" i="4"/>
  <c r="AC375" i="4"/>
  <c r="AC374" i="4"/>
  <c r="AC373" i="4"/>
  <c r="AC370" i="4"/>
  <c r="AC369" i="4"/>
  <c r="AC368" i="4"/>
  <c r="AC367" i="4"/>
  <c r="AC365" i="4"/>
  <c r="AC362" i="4"/>
  <c r="AC360" i="4"/>
  <c r="AC359" i="4"/>
  <c r="AC358" i="4"/>
  <c r="AC357" i="4"/>
  <c r="AC354" i="4"/>
  <c r="AC353" i="4"/>
  <c r="AC352" i="4"/>
  <c r="AC351" i="4"/>
  <c r="AC350" i="4"/>
  <c r="AC349" i="4"/>
  <c r="AC346" i="4"/>
  <c r="AC344" i="4"/>
  <c r="AC343" i="4"/>
  <c r="AC342" i="4"/>
  <c r="AC341" i="4"/>
  <c r="AC338" i="4"/>
  <c r="AC336" i="4"/>
  <c r="AC335" i="4"/>
  <c r="AC333" i="4"/>
  <c r="AC330" i="4"/>
  <c r="AC328" i="4"/>
  <c r="AC327" i="4"/>
  <c r="AC326" i="4"/>
  <c r="AC325" i="4"/>
  <c r="AC322" i="4"/>
  <c r="AC320" i="4"/>
  <c r="AC319" i="4"/>
  <c r="AC318" i="4"/>
  <c r="AC317" i="4"/>
  <c r="AC314" i="4"/>
  <c r="AC313" i="4"/>
  <c r="AC312" i="4"/>
  <c r="AC311" i="4"/>
  <c r="AC310" i="4"/>
  <c r="AC309" i="4"/>
  <c r="AC306" i="4"/>
  <c r="AC304" i="4"/>
  <c r="AC303" i="4"/>
  <c r="AC301" i="4"/>
  <c r="AC298" i="4"/>
  <c r="AC297" i="4"/>
  <c r="AC296" i="4"/>
  <c r="AC295" i="4"/>
  <c r="AC294" i="4"/>
  <c r="AC293" i="4"/>
  <c r="AC290" i="4"/>
  <c r="AC288" i="4"/>
  <c r="AC287" i="4"/>
  <c r="AC286" i="4"/>
  <c r="AC285" i="4"/>
  <c r="AC282" i="4"/>
  <c r="AC280" i="4"/>
  <c r="AC279" i="4"/>
  <c r="AC278" i="4"/>
  <c r="AC277" i="4"/>
  <c r="AC274" i="4"/>
  <c r="AC272" i="4"/>
  <c r="AC271" i="4"/>
  <c r="AC269" i="4"/>
  <c r="AC266" i="4"/>
  <c r="AC264" i="4"/>
  <c r="AC263" i="4"/>
  <c r="AC262" i="4"/>
  <c r="AC261" i="4"/>
  <c r="AC258" i="4"/>
  <c r="AC257" i="4"/>
  <c r="AC256" i="4"/>
  <c r="AC255" i="4"/>
  <c r="AC254" i="4"/>
  <c r="AC253" i="4"/>
  <c r="AC250" i="4"/>
  <c r="AC248" i="4"/>
  <c r="AC247" i="4"/>
  <c r="AC246" i="4"/>
  <c r="AC245" i="4"/>
  <c r="AC242" i="4"/>
  <c r="AC240" i="4"/>
  <c r="AC237" i="4"/>
  <c r="AC234" i="4"/>
  <c r="AC233" i="4"/>
  <c r="AC231" i="4"/>
  <c r="AC230" i="4"/>
  <c r="AC229" i="4"/>
  <c r="AC227" i="4"/>
  <c r="AC226" i="4"/>
  <c r="AC224" i="4"/>
  <c r="AC222" i="4"/>
  <c r="AC221" i="4"/>
  <c r="AC218" i="4"/>
  <c r="AC217" i="4"/>
  <c r="AC215" i="4"/>
  <c r="AC213" i="4"/>
  <c r="AC210" i="4"/>
  <c r="AC208" i="4"/>
  <c r="AC206" i="4"/>
  <c r="AC205" i="4"/>
  <c r="AC202" i="4"/>
  <c r="AC199" i="4"/>
  <c r="AC197" i="4"/>
  <c r="AC195" i="4"/>
  <c r="AC194" i="4"/>
  <c r="AC192" i="4"/>
  <c r="AC189" i="4"/>
  <c r="AC186" i="4"/>
  <c r="AC183" i="4"/>
  <c r="AC182" i="4"/>
  <c r="AC181" i="4"/>
  <c r="AC178" i="4"/>
  <c r="AC176" i="4"/>
  <c r="AC173" i="4"/>
  <c r="AC170" i="4"/>
  <c r="AC167" i="4"/>
  <c r="AC165" i="4"/>
  <c r="AC159" i="4"/>
  <c r="AC157" i="4"/>
  <c r="AC151" i="4"/>
  <c r="AC149" i="4"/>
  <c r="AC143" i="4"/>
  <c r="AC141" i="4"/>
  <c r="AC137" i="4"/>
  <c r="AC135" i="4"/>
  <c r="AC133" i="4"/>
  <c r="AC127" i="4"/>
  <c r="AC125" i="4"/>
  <c r="AC121" i="4"/>
  <c r="AC119" i="4"/>
  <c r="AC117" i="4"/>
  <c r="AC113" i="4"/>
  <c r="AC111" i="4"/>
  <c r="AC109" i="4"/>
  <c r="AC103" i="4"/>
  <c r="AC101" i="4"/>
  <c r="AC95" i="4"/>
  <c r="AC93" i="4"/>
  <c r="AC87" i="4"/>
  <c r="AC85" i="4"/>
  <c r="AC79" i="4"/>
  <c r="AC77" i="4"/>
  <c r="AC73" i="4"/>
  <c r="AC71" i="4"/>
  <c r="AC69" i="4"/>
  <c r="AC63" i="4"/>
  <c r="AC61" i="4"/>
  <c r="AC57" i="4"/>
  <c r="AC55" i="4"/>
  <c r="AC53" i="4"/>
  <c r="AC49" i="4"/>
  <c r="AC47" i="4"/>
  <c r="AC45" i="4"/>
  <c r="AC39" i="4"/>
  <c r="AC37" i="4"/>
  <c r="AC31" i="4"/>
  <c r="AC29" i="4"/>
  <c r="AC23" i="4"/>
  <c r="AC21" i="4"/>
  <c r="AC13" i="4"/>
  <c r="F5" i="4"/>
  <c r="AC1349" i="2"/>
  <c r="AC1348" i="2"/>
  <c r="AC1347" i="2"/>
  <c r="AC1346" i="2"/>
  <c r="AC1345" i="2"/>
  <c r="J6" i="7" l="1"/>
  <c r="T6" i="7"/>
  <c r="AG6" i="7" s="1"/>
  <c r="AG6" i="11"/>
  <c r="J6" i="11"/>
  <c r="Q37" i="1"/>
  <c r="Q39" i="1"/>
  <c r="Q38" i="1"/>
  <c r="AG6" i="12"/>
  <c r="J6" i="12"/>
  <c r="J7" i="12" s="1"/>
  <c r="G11" i="12"/>
  <c r="I8" i="12"/>
  <c r="G16" i="11"/>
  <c r="G23" i="11"/>
  <c r="G24" i="11" s="1"/>
  <c r="G25" i="11" s="1"/>
  <c r="G26" i="11" s="1"/>
  <c r="G27" i="11" s="1"/>
  <c r="G28" i="11" s="1"/>
  <c r="AC431" i="6"/>
  <c r="AC447" i="6"/>
  <c r="AC463" i="6"/>
  <c r="AC421" i="6"/>
  <c r="AC469" i="6"/>
  <c r="AC1580" i="6"/>
  <c r="AC453" i="6"/>
  <c r="AC433" i="6"/>
  <c r="AC449" i="6"/>
  <c r="AC465" i="6"/>
  <c r="AC435" i="6"/>
  <c r="AC451" i="6"/>
  <c r="AC467" i="6"/>
  <c r="AC1278" i="6"/>
  <c r="AC437" i="6"/>
  <c r="AC1034" i="6"/>
  <c r="AC1250" i="6"/>
  <c r="AC1254" i="6"/>
  <c r="AC1268" i="6"/>
  <c r="AC1552" i="6"/>
  <c r="AC1568" i="6"/>
  <c r="AC937" i="6"/>
  <c r="AC1246" i="6"/>
  <c r="AC1260" i="6"/>
  <c r="AC1264" i="6"/>
  <c r="AC1274" i="6"/>
  <c r="AC1288" i="6"/>
  <c r="AC1548" i="6"/>
  <c r="AC1242" i="6"/>
  <c r="AC1592" i="6"/>
  <c r="AC2097" i="6"/>
  <c r="AC1252" i="6"/>
  <c r="AC1270" i="6"/>
  <c r="AC939" i="6"/>
  <c r="AC1018" i="6"/>
  <c r="AC1256" i="6"/>
  <c r="AC1266" i="6"/>
  <c r="AC1276" i="6"/>
  <c r="AC1280" i="6"/>
  <c r="AC1248" i="6"/>
  <c r="AC1244" i="6"/>
  <c r="AC1258" i="6"/>
  <c r="AC1272" i="6"/>
  <c r="AC1282" i="6"/>
  <c r="AC2027" i="6"/>
  <c r="AC2153" i="6"/>
  <c r="AC1262" i="6"/>
  <c r="AC2047" i="6"/>
  <c r="AC2079" i="6"/>
  <c r="AC2107" i="6"/>
  <c r="AC1558" i="6"/>
  <c r="AC1572" i="6"/>
  <c r="AC1590" i="6"/>
  <c r="AC1792" i="6"/>
  <c r="AC2033" i="6"/>
  <c r="AC2065" i="6"/>
  <c r="AC2089" i="6"/>
  <c r="AC2121" i="6"/>
  <c r="AC2139" i="6"/>
  <c r="AC2159" i="6"/>
  <c r="AC2043" i="6"/>
  <c r="AC2057" i="6"/>
  <c r="AC2113" i="6"/>
  <c r="AC2145" i="6"/>
  <c r="AC1550" i="6"/>
  <c r="AC1564" i="6"/>
  <c r="AC1596" i="6"/>
  <c r="AC1788" i="6"/>
  <c r="AC1803" i="6"/>
  <c r="AC2075" i="6"/>
  <c r="AC2095" i="6"/>
  <c r="AC2127" i="6"/>
  <c r="AC2155" i="6"/>
  <c r="AC2049" i="6"/>
  <c r="AC2063" i="6"/>
  <c r="AC2081" i="6"/>
  <c r="AC2123" i="6"/>
  <c r="AC2137" i="6"/>
  <c r="AC2165" i="6"/>
  <c r="AC1556" i="6"/>
  <c r="AC1574" i="6"/>
  <c r="AC1588" i="6"/>
  <c r="AC1784" i="6"/>
  <c r="AC1819" i="6"/>
  <c r="AC2031" i="6"/>
  <c r="AC2091" i="6"/>
  <c r="AC2105" i="6"/>
  <c r="AC2161" i="6"/>
  <c r="AC2041" i="6"/>
  <c r="AC2059" i="6"/>
  <c r="AC2073" i="6"/>
  <c r="AC2111" i="6"/>
  <c r="AC2129" i="6"/>
  <c r="AC2143" i="6"/>
  <c r="AC837" i="5"/>
  <c r="AC855" i="5"/>
  <c r="AC652" i="5"/>
  <c r="AC851" i="5"/>
  <c r="AC891" i="5"/>
  <c r="AC1308" i="5"/>
  <c r="AC1496" i="5"/>
  <c r="AC1528" i="5"/>
  <c r="AC1560" i="5"/>
  <c r="AC628" i="5"/>
  <c r="AC676" i="5"/>
  <c r="AC718" i="5"/>
  <c r="AC829" i="5"/>
  <c r="AC833" i="5"/>
  <c r="AC847" i="5"/>
  <c r="AC861" i="5"/>
  <c r="AC865" i="5"/>
  <c r="AC875" i="5"/>
  <c r="AC881" i="5"/>
  <c r="AC897" i="5"/>
  <c r="AC907" i="5"/>
  <c r="AC913" i="5"/>
  <c r="AC923" i="5"/>
  <c r="AC929" i="5"/>
  <c r="AC939" i="5"/>
  <c r="AC945" i="5"/>
  <c r="AC955" i="5"/>
  <c r="AC961" i="5"/>
  <c r="AC843" i="5"/>
  <c r="AC1498" i="5"/>
  <c r="AC1530" i="5"/>
  <c r="AC1562" i="5"/>
  <c r="AC839" i="5"/>
  <c r="AC853" i="5"/>
  <c r="AC857" i="5"/>
  <c r="AC909" i="5"/>
  <c r="AC644" i="5"/>
  <c r="AC668" i="5"/>
  <c r="AC849" i="5"/>
  <c r="AC877" i="5"/>
  <c r="AC893" i="5"/>
  <c r="AC915" i="5"/>
  <c r="AC925" i="5"/>
  <c r="AC941" i="5"/>
  <c r="AC957" i="5"/>
  <c r="AC1512" i="5"/>
  <c r="AC1544" i="5"/>
  <c r="AC1741" i="5"/>
  <c r="AC339" i="5"/>
  <c r="AC612" i="5"/>
  <c r="AC636" i="5"/>
  <c r="AC641" i="5"/>
  <c r="AC831" i="5"/>
  <c r="AC835" i="5"/>
  <c r="AC845" i="5"/>
  <c r="AC863" i="5"/>
  <c r="AC867" i="5"/>
  <c r="AC873" i="5"/>
  <c r="AC883" i="5"/>
  <c r="AC889" i="5"/>
  <c r="AC899" i="5"/>
  <c r="AC905" i="5"/>
  <c r="AC921" i="5"/>
  <c r="AC931" i="5"/>
  <c r="AC937" i="5"/>
  <c r="AC947" i="5"/>
  <c r="AC953" i="5"/>
  <c r="AC963" i="5"/>
  <c r="AC841" i="5"/>
  <c r="AC859" i="5"/>
  <c r="AC879" i="5"/>
  <c r="AC895" i="5"/>
  <c r="AC911" i="5"/>
  <c r="AC927" i="5"/>
  <c r="AC943" i="5"/>
  <c r="AC959" i="5"/>
  <c r="AC1306" i="5"/>
  <c r="AC1514" i="5"/>
  <c r="AC1546" i="5"/>
  <c r="AC1506" i="5"/>
  <c r="AC1522" i="5"/>
  <c r="AC1538" i="5"/>
  <c r="AC1554" i="5"/>
  <c r="AC1570" i="5"/>
  <c r="AC1732" i="5"/>
  <c r="AC1502" i="5"/>
  <c r="AC1508" i="5"/>
  <c r="AC1518" i="5"/>
  <c r="AC1524" i="5"/>
  <c r="AC1534" i="5"/>
  <c r="AC1540" i="5"/>
  <c r="AC1550" i="5"/>
  <c r="AC1556" i="5"/>
  <c r="AC1566" i="5"/>
  <c r="AC1504" i="5"/>
  <c r="AC1520" i="5"/>
  <c r="AC1536" i="5"/>
  <c r="AC1552" i="5"/>
  <c r="AC1568" i="5"/>
  <c r="AC1510" i="5"/>
  <c r="AC1526" i="5"/>
  <c r="AC1542" i="5"/>
  <c r="AC1558" i="5"/>
  <c r="AC1725" i="5"/>
  <c r="AC1748" i="5"/>
  <c r="AC1500" i="5"/>
  <c r="AC1516" i="5"/>
  <c r="AC1532" i="5"/>
  <c r="AC1548" i="5"/>
  <c r="AC1564" i="5"/>
  <c r="AC6" i="6"/>
  <c r="AC22" i="6"/>
  <c r="AC42" i="6"/>
  <c r="AC46" i="6"/>
  <c r="AC50" i="6"/>
  <c r="AC54" i="6"/>
  <c r="AC58" i="6"/>
  <c r="AC62" i="6"/>
  <c r="AC66" i="6"/>
  <c r="AC70" i="6"/>
  <c r="AC81" i="6"/>
  <c r="AC86" i="6"/>
  <c r="AC97" i="6"/>
  <c r="AC102" i="6"/>
  <c r="AC113" i="6"/>
  <c r="AC118" i="6"/>
  <c r="AC129" i="6"/>
  <c r="AC134" i="6"/>
  <c r="AC145" i="6"/>
  <c r="AC150" i="6"/>
  <c r="AC161" i="6"/>
  <c r="AC166" i="6"/>
  <c r="AC177" i="6"/>
  <c r="AC182" i="6"/>
  <c r="AC193" i="6"/>
  <c r="AC222" i="6"/>
  <c r="AC232" i="6"/>
  <c r="AC254" i="6"/>
  <c r="AC264" i="6"/>
  <c r="AC324" i="6"/>
  <c r="AC71" i="6"/>
  <c r="AC76" i="6"/>
  <c r="AC87" i="6"/>
  <c r="AC92" i="6"/>
  <c r="AC103" i="6"/>
  <c r="AC108" i="6"/>
  <c r="AC119" i="6"/>
  <c r="AC124" i="6"/>
  <c r="AC135" i="6"/>
  <c r="AC140" i="6"/>
  <c r="AC151" i="6"/>
  <c r="AC156" i="6"/>
  <c r="AC167" i="6"/>
  <c r="AC172" i="6"/>
  <c r="AC183" i="6"/>
  <c r="AC188" i="6"/>
  <c r="AC199" i="6"/>
  <c r="AC353" i="6"/>
  <c r="AC59" i="6"/>
  <c r="AC82" i="6"/>
  <c r="AC98" i="6"/>
  <c r="AC114" i="6"/>
  <c r="AC130" i="6"/>
  <c r="AC146" i="6"/>
  <c r="AC162" i="6"/>
  <c r="AC178" i="6"/>
  <c r="AC214" i="6"/>
  <c r="AC246" i="6"/>
  <c r="AC308" i="6"/>
  <c r="AC8" i="6"/>
  <c r="AC10" i="6"/>
  <c r="AC12" i="6"/>
  <c r="AC14" i="6"/>
  <c r="AC16" i="6"/>
  <c r="AC18" i="6"/>
  <c r="AC20" i="6"/>
  <c r="AC24" i="6"/>
  <c r="AC26" i="6"/>
  <c r="AC28" i="6"/>
  <c r="AC30" i="6"/>
  <c r="AC32" i="6"/>
  <c r="AC34" i="6"/>
  <c r="AC36" i="6"/>
  <c r="AC38" i="6"/>
  <c r="AC40" i="6"/>
  <c r="AC43" i="6"/>
  <c r="AC47" i="6"/>
  <c r="AC51" i="6"/>
  <c r="AC55" i="6"/>
  <c r="AC63" i="6"/>
  <c r="AC67" i="6"/>
  <c r="AC72" i="6"/>
  <c r="AC77" i="6"/>
  <c r="AC88" i="6"/>
  <c r="AC93" i="6"/>
  <c r="AC104" i="6"/>
  <c r="AC109" i="6"/>
  <c r="AC115" i="6"/>
  <c r="AC120" i="6"/>
  <c r="AC125" i="6"/>
  <c r="AC136" i="6"/>
  <c r="AC141" i="6"/>
  <c r="AC152" i="6"/>
  <c r="AC157" i="6"/>
  <c r="AC168" i="6"/>
  <c r="AC173" i="6"/>
  <c r="AC184" i="6"/>
  <c r="AC189" i="6"/>
  <c r="AC224" i="6"/>
  <c r="AC256" i="6"/>
  <c r="AC276" i="6"/>
  <c r="AC285" i="6"/>
  <c r="AC292" i="6"/>
  <c r="AC301" i="6"/>
  <c r="AC337" i="6"/>
  <c r="AC44" i="6"/>
  <c r="AC48" i="6"/>
  <c r="AC52" i="6"/>
  <c r="AC56" i="6"/>
  <c r="AC60" i="6"/>
  <c r="AC64" i="6"/>
  <c r="AC68" i="6"/>
  <c r="AC78" i="6"/>
  <c r="AC83" i="6"/>
  <c r="AC94" i="6"/>
  <c r="AC99" i="6"/>
  <c r="AC110" i="6"/>
  <c r="AC126" i="6"/>
  <c r="AC131" i="6"/>
  <c r="AC142" i="6"/>
  <c r="AC147" i="6"/>
  <c r="AC158" i="6"/>
  <c r="AC163" i="6"/>
  <c r="AC174" i="6"/>
  <c r="AC179" i="6"/>
  <c r="AC190" i="6"/>
  <c r="AC195" i="6"/>
  <c r="AC201" i="6"/>
  <c r="AC206" i="6"/>
  <c r="AC238" i="6"/>
  <c r="AC270" i="6"/>
  <c r="AC356" i="6"/>
  <c r="AC41" i="6"/>
  <c r="AC73" i="6"/>
  <c r="AC79" i="6"/>
  <c r="AC84" i="6"/>
  <c r="AC89" i="6"/>
  <c r="AC95" i="6"/>
  <c r="AC100" i="6"/>
  <c r="AC105" i="6"/>
  <c r="AC111" i="6"/>
  <c r="AC116" i="6"/>
  <c r="AC121" i="6"/>
  <c r="AC127" i="6"/>
  <c r="AC132" i="6"/>
  <c r="AC137" i="6"/>
  <c r="AC143" i="6"/>
  <c r="AC148" i="6"/>
  <c r="AC153" i="6"/>
  <c r="AC159" i="6"/>
  <c r="AC164" i="6"/>
  <c r="AC169" i="6"/>
  <c r="AC175" i="6"/>
  <c r="AC180" i="6"/>
  <c r="AC185" i="6"/>
  <c r="AC191" i="6"/>
  <c r="AC216" i="6"/>
  <c r="AC248" i="6"/>
  <c r="AC321" i="6"/>
  <c r="AC45" i="6"/>
  <c r="AC49" i="6"/>
  <c r="AC53" i="6"/>
  <c r="AC74" i="6"/>
  <c r="AC85" i="6"/>
  <c r="AC90" i="6"/>
  <c r="AC106" i="6"/>
  <c r="AC122" i="6"/>
  <c r="AC138" i="6"/>
  <c r="AC154" i="6"/>
  <c r="AC170" i="6"/>
  <c r="AC186" i="6"/>
  <c r="AC230" i="6"/>
  <c r="AC240" i="6"/>
  <c r="AC262" i="6"/>
  <c r="AC272" i="6"/>
  <c r="AC288" i="6"/>
  <c r="AC304" i="6"/>
  <c r="AC340" i="6"/>
  <c r="AC57" i="6"/>
  <c r="AC61" i="6"/>
  <c r="AC65" i="6"/>
  <c r="AC69" i="6"/>
  <c r="AC75" i="6"/>
  <c r="AC80" i="6"/>
  <c r="AC91" i="6"/>
  <c r="AC96" i="6"/>
  <c r="AC101" i="6"/>
  <c r="AC107" i="6"/>
  <c r="AC112" i="6"/>
  <c r="AC117" i="6"/>
  <c r="AC123" i="6"/>
  <c r="AC128" i="6"/>
  <c r="AC133" i="6"/>
  <c r="AC139" i="6"/>
  <c r="AC144" i="6"/>
  <c r="AC149" i="6"/>
  <c r="AC155" i="6"/>
  <c r="AC160" i="6"/>
  <c r="AC165" i="6"/>
  <c r="AC171" i="6"/>
  <c r="AC176" i="6"/>
  <c r="AC181" i="6"/>
  <c r="AC187" i="6"/>
  <c r="AC197" i="6"/>
  <c r="AC203" i="6"/>
  <c r="AC208" i="6"/>
  <c r="AC273" i="6"/>
  <c r="AC289" i="6"/>
  <c r="AC305" i="6"/>
  <c r="AC209" i="6"/>
  <c r="AC217" i="6"/>
  <c r="AC225" i="6"/>
  <c r="AC233" i="6"/>
  <c r="AC241" i="6"/>
  <c r="AC249" i="6"/>
  <c r="AC257" i="6"/>
  <c r="AC265" i="6"/>
  <c r="AC283" i="6"/>
  <c r="AC286" i="6"/>
  <c r="AC299" i="6"/>
  <c r="AC302" i="6"/>
  <c r="AC315" i="6"/>
  <c r="AC318" i="6"/>
  <c r="AC331" i="6"/>
  <c r="AC334" i="6"/>
  <c r="AC347" i="6"/>
  <c r="AC350" i="6"/>
  <c r="AC363" i="6"/>
  <c r="AC366" i="6"/>
  <c r="AC379" i="6"/>
  <c r="AC382" i="6"/>
  <c r="AC395" i="6"/>
  <c r="AC398" i="6"/>
  <c r="AC411" i="6"/>
  <c r="AC414" i="6"/>
  <c r="AC427" i="6"/>
  <c r="AC430" i="6"/>
  <c r="AC443" i="6"/>
  <c r="AC446" i="6"/>
  <c r="AC459" i="6"/>
  <c r="AC462" i="6"/>
  <c r="AC475" i="6"/>
  <c r="AC489" i="6"/>
  <c r="AC889" i="6"/>
  <c r="AC280" i="6"/>
  <c r="AC296" i="6"/>
  <c r="AC312" i="6"/>
  <c r="AC328" i="6"/>
  <c r="AC341" i="6"/>
  <c r="AC344" i="6"/>
  <c r="AC360" i="6"/>
  <c r="AC376" i="6"/>
  <c r="AC392" i="6"/>
  <c r="AC408" i="6"/>
  <c r="AC424" i="6"/>
  <c r="AC440" i="6"/>
  <c r="AC456" i="6"/>
  <c r="AC472" i="6"/>
  <c r="AC274" i="6"/>
  <c r="AC290" i="6"/>
  <c r="AC306" i="6"/>
  <c r="AC322" i="6"/>
  <c r="AC338" i="6"/>
  <c r="AC354" i="6"/>
  <c r="AC370" i="6"/>
  <c r="AC386" i="6"/>
  <c r="AC402" i="6"/>
  <c r="AC418" i="6"/>
  <c r="AC434" i="6"/>
  <c r="AC450" i="6"/>
  <c r="AC466" i="6"/>
  <c r="AC482" i="6"/>
  <c r="AC506" i="6"/>
  <c r="AC516" i="6"/>
  <c r="AC538" i="6"/>
  <c r="AC983" i="6"/>
  <c r="AC192" i="6"/>
  <c r="AC194" i="6"/>
  <c r="AC196" i="6"/>
  <c r="AC198" i="6"/>
  <c r="AC200" i="6"/>
  <c r="AC202" i="6"/>
  <c r="AC204" i="6"/>
  <c r="AC210" i="6"/>
  <c r="AC212" i="6"/>
  <c r="AC218" i="6"/>
  <c r="AC220" i="6"/>
  <c r="AC226" i="6"/>
  <c r="AC228" i="6"/>
  <c r="AC234" i="6"/>
  <c r="AC236" i="6"/>
  <c r="AC242" i="6"/>
  <c r="AC244" i="6"/>
  <c r="AC250" i="6"/>
  <c r="AC252" i="6"/>
  <c r="AC258" i="6"/>
  <c r="AC260" i="6"/>
  <c r="AC266" i="6"/>
  <c r="AC268" i="6"/>
  <c r="AC277" i="6"/>
  <c r="AC281" i="6"/>
  <c r="AC284" i="6"/>
  <c r="AC293" i="6"/>
  <c r="AC297" i="6"/>
  <c r="AC300" i="6"/>
  <c r="AC309" i="6"/>
  <c r="AC313" i="6"/>
  <c r="AC316" i="6"/>
  <c r="AC325" i="6"/>
  <c r="AC329" i="6"/>
  <c r="AC332" i="6"/>
  <c r="AC345" i="6"/>
  <c r="AC348" i="6"/>
  <c r="AC357" i="6"/>
  <c r="AC361" i="6"/>
  <c r="AC364" i="6"/>
  <c r="AC373" i="6"/>
  <c r="AC377" i="6"/>
  <c r="AC380" i="6"/>
  <c r="AC389" i="6"/>
  <c r="AC393" i="6"/>
  <c r="AC396" i="6"/>
  <c r="AC405" i="6"/>
  <c r="AC409" i="6"/>
  <c r="AC412" i="6"/>
  <c r="AC425" i="6"/>
  <c r="AC428" i="6"/>
  <c r="AC441" i="6"/>
  <c r="AC444" i="6"/>
  <c r="AC457" i="6"/>
  <c r="AC460" i="6"/>
  <c r="AC473" i="6"/>
  <c r="AC476" i="6"/>
  <c r="AC483" i="6"/>
  <c r="AC491" i="6"/>
  <c r="AC498" i="6"/>
  <c r="AC503" i="6"/>
  <c r="AC530" i="6"/>
  <c r="AC673" i="6"/>
  <c r="AC689" i="6"/>
  <c r="AC705" i="6"/>
  <c r="AC721" i="6"/>
  <c r="AC207" i="6"/>
  <c r="AC215" i="6"/>
  <c r="AC221" i="6"/>
  <c r="AC223" i="6"/>
  <c r="AC231" i="6"/>
  <c r="AC239" i="6"/>
  <c r="AC247" i="6"/>
  <c r="AC253" i="6"/>
  <c r="AC255" i="6"/>
  <c r="AC263" i="6"/>
  <c r="AC271" i="6"/>
  <c r="AC278" i="6"/>
  <c r="AC287" i="6"/>
  <c r="AC294" i="6"/>
  <c r="AC303" i="6"/>
  <c r="AC310" i="6"/>
  <c r="AC319" i="6"/>
  <c r="AC326" i="6"/>
  <c r="AC335" i="6"/>
  <c r="AC342" i="6"/>
  <c r="AC351" i="6"/>
  <c r="AC358" i="6"/>
  <c r="AC367" i="6"/>
  <c r="AC374" i="6"/>
  <c r="AC383" i="6"/>
  <c r="AC390" i="6"/>
  <c r="AC399" i="6"/>
  <c r="AC406" i="6"/>
  <c r="AC415" i="6"/>
  <c r="AC422" i="6"/>
  <c r="AC438" i="6"/>
  <c r="AC454" i="6"/>
  <c r="AC470" i="6"/>
  <c r="AC484" i="6"/>
  <c r="AC499" i="6"/>
  <c r="AC317" i="6"/>
  <c r="AC320" i="6"/>
  <c r="AC333" i="6"/>
  <c r="AC336" i="6"/>
  <c r="AC349" i="6"/>
  <c r="AC352" i="6"/>
  <c r="AC365" i="6"/>
  <c r="AC368" i="6"/>
  <c r="AC381" i="6"/>
  <c r="AC384" i="6"/>
  <c r="AC397" i="6"/>
  <c r="AC400" i="6"/>
  <c r="AC413" i="6"/>
  <c r="AC416" i="6"/>
  <c r="AC429" i="6"/>
  <c r="AC432" i="6"/>
  <c r="AC445" i="6"/>
  <c r="AC448" i="6"/>
  <c r="AC461" i="6"/>
  <c r="AC464" i="6"/>
  <c r="AC477" i="6"/>
  <c r="AC492" i="6"/>
  <c r="AC500" i="6"/>
  <c r="AC205" i="6"/>
  <c r="AC211" i="6"/>
  <c r="AC213" i="6"/>
  <c r="AC219" i="6"/>
  <c r="AC227" i="6"/>
  <c r="AC229" i="6"/>
  <c r="AC235" i="6"/>
  <c r="AC237" i="6"/>
  <c r="AC243" i="6"/>
  <c r="AC245" i="6"/>
  <c r="AC251" i="6"/>
  <c r="AC259" i="6"/>
  <c r="AC261" i="6"/>
  <c r="AC267" i="6"/>
  <c r="AC269" i="6"/>
  <c r="AC275" i="6"/>
  <c r="AC279" i="6"/>
  <c r="AC282" i="6"/>
  <c r="AC291" i="6"/>
  <c r="AC295" i="6"/>
  <c r="AC298" i="6"/>
  <c r="AC307" i="6"/>
  <c r="AC311" i="6"/>
  <c r="AC314" i="6"/>
  <c r="AC323" i="6"/>
  <c r="AC327" i="6"/>
  <c r="AC330" i="6"/>
  <c r="AC339" i="6"/>
  <c r="AC343" i="6"/>
  <c r="AC346" i="6"/>
  <c r="AC355" i="6"/>
  <c r="AC359" i="6"/>
  <c r="AC362" i="6"/>
  <c r="AC371" i="6"/>
  <c r="AC375" i="6"/>
  <c r="AC378" i="6"/>
  <c r="AC387" i="6"/>
  <c r="AC391" i="6"/>
  <c r="AC394" i="6"/>
  <c r="AC403" i="6"/>
  <c r="AC407" i="6"/>
  <c r="AC410" i="6"/>
  <c r="AC419" i="6"/>
  <c r="AC423" i="6"/>
  <c r="AC426" i="6"/>
  <c r="AC439" i="6"/>
  <c r="AC442" i="6"/>
  <c r="AC455" i="6"/>
  <c r="AC458" i="6"/>
  <c r="AC471" i="6"/>
  <c r="AC493" i="6"/>
  <c r="AC522" i="6"/>
  <c r="AC532" i="6"/>
  <c r="AC369" i="6"/>
  <c r="AC372" i="6"/>
  <c r="AC385" i="6"/>
  <c r="AC388" i="6"/>
  <c r="AC401" i="6"/>
  <c r="AC404" i="6"/>
  <c r="AC417" i="6"/>
  <c r="AC420" i="6"/>
  <c r="AC436" i="6"/>
  <c r="AC452" i="6"/>
  <c r="AC468" i="6"/>
  <c r="AC514" i="6"/>
  <c r="AC681" i="6"/>
  <c r="AC697" i="6"/>
  <c r="AC713" i="6"/>
  <c r="AC729" i="6"/>
  <c r="AC825" i="6"/>
  <c r="AC757" i="6"/>
  <c r="AC761" i="6"/>
  <c r="AC789" i="6"/>
  <c r="AC793" i="6"/>
  <c r="AC865" i="6"/>
  <c r="AC970" i="6"/>
  <c r="AC977" i="6"/>
  <c r="AC841" i="6"/>
  <c r="AC905" i="6"/>
  <c r="AC1060" i="6"/>
  <c r="AC749" i="6"/>
  <c r="AC753" i="6"/>
  <c r="AC781" i="6"/>
  <c r="AC785" i="6"/>
  <c r="AC817" i="6"/>
  <c r="AC881" i="6"/>
  <c r="AC964" i="6"/>
  <c r="AC474" i="6"/>
  <c r="AC478" i="6"/>
  <c r="AC485" i="6"/>
  <c r="AC494" i="6"/>
  <c r="AC501" i="6"/>
  <c r="AC536" i="6"/>
  <c r="AC542" i="6"/>
  <c r="AC550" i="6"/>
  <c r="AC558" i="6"/>
  <c r="AC566" i="6"/>
  <c r="AC574" i="6"/>
  <c r="AC582" i="6"/>
  <c r="AC590" i="6"/>
  <c r="AC598" i="6"/>
  <c r="AC606" i="6"/>
  <c r="AC675" i="6"/>
  <c r="AC683" i="6"/>
  <c r="AC691" i="6"/>
  <c r="AC699" i="6"/>
  <c r="AC707" i="6"/>
  <c r="AC715" i="6"/>
  <c r="AC723" i="6"/>
  <c r="AC731" i="6"/>
  <c r="AC857" i="6"/>
  <c r="AC921" i="6"/>
  <c r="AC1040" i="6"/>
  <c r="AC508" i="6"/>
  <c r="AC524" i="6"/>
  <c r="AC741" i="6"/>
  <c r="AC745" i="6"/>
  <c r="AC773" i="6"/>
  <c r="AC777" i="6"/>
  <c r="AC805" i="6"/>
  <c r="AC809" i="6"/>
  <c r="AC833" i="6"/>
  <c r="AC897" i="6"/>
  <c r="AC873" i="6"/>
  <c r="AC996" i="6"/>
  <c r="AC1004" i="6"/>
  <c r="AC737" i="6"/>
  <c r="AC765" i="6"/>
  <c r="AC769" i="6"/>
  <c r="AC797" i="6"/>
  <c r="AC801" i="6"/>
  <c r="AC849" i="6"/>
  <c r="AC913" i="6"/>
  <c r="AC947" i="6"/>
  <c r="AC957" i="6"/>
  <c r="AC963" i="6"/>
  <c r="AC976" i="6"/>
  <c r="AC982" i="6"/>
  <c r="AC989" i="6"/>
  <c r="AC995" i="6"/>
  <c r="AC1003" i="6"/>
  <c r="AC1011" i="6"/>
  <c r="AC1065" i="6"/>
  <c r="AC952" i="6"/>
  <c r="AC958" i="6"/>
  <c r="AC971" i="6"/>
  <c r="AC984" i="6"/>
  <c r="AC990" i="6"/>
  <c r="AC997" i="6"/>
  <c r="AC1005" i="6"/>
  <c r="AC1013" i="6"/>
  <c r="AC1041" i="6"/>
  <c r="AC931" i="6"/>
  <c r="AC936" i="6"/>
  <c r="AC940" i="6"/>
  <c r="AC948" i="6"/>
  <c r="AC959" i="6"/>
  <c r="AC965" i="6"/>
  <c r="AC972" i="6"/>
  <c r="AC978" i="6"/>
  <c r="AC991" i="6"/>
  <c r="AC998" i="6"/>
  <c r="AC1006" i="6"/>
  <c r="AC1014" i="6"/>
  <c r="AC1024" i="6"/>
  <c r="AC668" i="6"/>
  <c r="AC676" i="6"/>
  <c r="AC684" i="6"/>
  <c r="AC692" i="6"/>
  <c r="AC700" i="6"/>
  <c r="AC708" i="6"/>
  <c r="AC716" i="6"/>
  <c r="AC724" i="6"/>
  <c r="AC732" i="6"/>
  <c r="AC740" i="6"/>
  <c r="AC748" i="6"/>
  <c r="AC756" i="6"/>
  <c r="AC764" i="6"/>
  <c r="AC772" i="6"/>
  <c r="AC780" i="6"/>
  <c r="AC788" i="6"/>
  <c r="AC796" i="6"/>
  <c r="AC804" i="6"/>
  <c r="AC812" i="6"/>
  <c r="AC820" i="6"/>
  <c r="AC828" i="6"/>
  <c r="AC836" i="6"/>
  <c r="AC932" i="6"/>
  <c r="AC944" i="6"/>
  <c r="AC953" i="6"/>
  <c r="AC960" i="6"/>
  <c r="AC966" i="6"/>
  <c r="AC973" i="6"/>
  <c r="AC979" i="6"/>
  <c r="AC985" i="6"/>
  <c r="AC992" i="6"/>
  <c r="AC999" i="6"/>
  <c r="AC1007" i="6"/>
  <c r="AC1015" i="6"/>
  <c r="AC1020" i="6"/>
  <c r="AC1025" i="6"/>
  <c r="AC928" i="6"/>
  <c r="AC954" i="6"/>
  <c r="AC961" i="6"/>
  <c r="AC967" i="6"/>
  <c r="AC980" i="6"/>
  <c r="AC986" i="6"/>
  <c r="AC1000" i="6"/>
  <c r="AC1052" i="6"/>
  <c r="AC1084" i="6"/>
  <c r="AC674" i="6"/>
  <c r="AC682" i="6"/>
  <c r="AC690" i="6"/>
  <c r="AC698" i="6"/>
  <c r="AC706" i="6"/>
  <c r="AC714" i="6"/>
  <c r="AC722" i="6"/>
  <c r="AC730" i="6"/>
  <c r="AC738" i="6"/>
  <c r="AC746" i="6"/>
  <c r="AC754" i="6"/>
  <c r="AC762" i="6"/>
  <c r="AC770" i="6"/>
  <c r="AC778" i="6"/>
  <c r="AC786" i="6"/>
  <c r="AC794" i="6"/>
  <c r="AC802" i="6"/>
  <c r="AC810" i="6"/>
  <c r="AC818" i="6"/>
  <c r="AC826" i="6"/>
  <c r="AC834" i="6"/>
  <c r="AC933" i="6"/>
  <c r="AC941" i="6"/>
  <c r="AC945" i="6"/>
  <c r="AC950" i="6"/>
  <c r="AC955" i="6"/>
  <c r="AC968" i="6"/>
  <c r="AC974" i="6"/>
  <c r="AC981" i="6"/>
  <c r="AC987" i="6"/>
  <c r="AC993" i="6"/>
  <c r="AC1001" i="6"/>
  <c r="AC1009" i="6"/>
  <c r="AC1017" i="6"/>
  <c r="AC813" i="6"/>
  <c r="AC821" i="6"/>
  <c r="AC829" i="6"/>
  <c r="AC837" i="6"/>
  <c r="AC845" i="6"/>
  <c r="AC853" i="6"/>
  <c r="AC861" i="6"/>
  <c r="AC869" i="6"/>
  <c r="AC877" i="6"/>
  <c r="AC885" i="6"/>
  <c r="AC893" i="6"/>
  <c r="AC901" i="6"/>
  <c r="AC909" i="6"/>
  <c r="AC917" i="6"/>
  <c r="AC925" i="6"/>
  <c r="AC934" i="6"/>
  <c r="AC956" i="6"/>
  <c r="AC962" i="6"/>
  <c r="AC969" i="6"/>
  <c r="AC975" i="6"/>
  <c r="AC988" i="6"/>
  <c r="AC994" i="6"/>
  <c r="AC1002" i="6"/>
  <c r="AC1010" i="6"/>
  <c r="AC938" i="6"/>
  <c r="AC926" i="6"/>
  <c r="AC942" i="6"/>
  <c r="AC1028" i="6"/>
  <c r="AC1044" i="6"/>
  <c r="AC1048" i="6"/>
  <c r="AC1080" i="6"/>
  <c r="AC1008" i="6"/>
  <c r="AC1012" i="6"/>
  <c r="AC1016" i="6"/>
  <c r="AC1032" i="6"/>
  <c r="AC1049" i="6"/>
  <c r="AC1076" i="6"/>
  <c r="AC1081" i="6"/>
  <c r="AC1108" i="6"/>
  <c r="AC930" i="6"/>
  <c r="AC946" i="6"/>
  <c r="AC1068" i="6"/>
  <c r="AC1100" i="6"/>
  <c r="AC1023" i="6"/>
  <c r="AC1033" i="6"/>
  <c r="AC1039" i="6"/>
  <c r="AC1064" i="6"/>
  <c r="AC1096" i="6"/>
  <c r="AC1092" i="6"/>
  <c r="AC1196" i="6"/>
  <c r="AC1058" i="6"/>
  <c r="AC1074" i="6"/>
  <c r="AC1090" i="6"/>
  <c r="AC1106" i="6"/>
  <c r="AC1154" i="6"/>
  <c r="AC1218" i="6"/>
  <c r="AC1287" i="6"/>
  <c r="AC1294" i="6"/>
  <c r="AC1302" i="6"/>
  <c r="AC1310" i="6"/>
  <c r="AC1318" i="6"/>
  <c r="AC1326" i="6"/>
  <c r="AC1334" i="6"/>
  <c r="AC1342" i="6"/>
  <c r="AC1350" i="6"/>
  <c r="AC1358" i="6"/>
  <c r="AC1366" i="6"/>
  <c r="AC1046" i="6"/>
  <c r="AC1062" i="6"/>
  <c r="AC1078" i="6"/>
  <c r="AC1094" i="6"/>
  <c r="AC1110" i="6"/>
  <c r="AC1296" i="6"/>
  <c r="AC1304" i="6"/>
  <c r="AC1312" i="6"/>
  <c r="AC1320" i="6"/>
  <c r="AC1328" i="6"/>
  <c r="AC1336" i="6"/>
  <c r="AC1344" i="6"/>
  <c r="AC1352" i="6"/>
  <c r="AC1360" i="6"/>
  <c r="AC1368" i="6"/>
  <c r="AC1056" i="6"/>
  <c r="AC1072" i="6"/>
  <c r="AC1088" i="6"/>
  <c r="AC1104" i="6"/>
  <c r="AC1136" i="6"/>
  <c r="AC1289" i="6"/>
  <c r="AC1297" i="6"/>
  <c r="AC1478" i="6"/>
  <c r="AC1050" i="6"/>
  <c r="AC1059" i="6"/>
  <c r="AC1066" i="6"/>
  <c r="AC1075" i="6"/>
  <c r="AC1082" i="6"/>
  <c r="AC1098" i="6"/>
  <c r="AC1130" i="6"/>
  <c r="AC1194" i="6"/>
  <c r="AC1210" i="6"/>
  <c r="AC1290" i="6"/>
  <c r="AC1298" i="6"/>
  <c r="AC1306" i="6"/>
  <c r="AC1314" i="6"/>
  <c r="AC1322" i="6"/>
  <c r="AC1330" i="6"/>
  <c r="AC1338" i="6"/>
  <c r="AC1346" i="6"/>
  <c r="AC1354" i="6"/>
  <c r="AC1362" i="6"/>
  <c r="AC1370" i="6"/>
  <c r="AC1431" i="6"/>
  <c r="AC1456" i="6"/>
  <c r="AC1236" i="6"/>
  <c r="AC1532" i="6"/>
  <c r="AC1542" i="6"/>
  <c r="AC1054" i="6"/>
  <c r="AC1070" i="6"/>
  <c r="AC1086" i="6"/>
  <c r="AC1102" i="6"/>
  <c r="AC1134" i="6"/>
  <c r="AC1292" i="6"/>
  <c r="AC1300" i="6"/>
  <c r="AC1308" i="6"/>
  <c r="AC1316" i="6"/>
  <c r="AC1324" i="6"/>
  <c r="AC1332" i="6"/>
  <c r="AC1340" i="6"/>
  <c r="AC1348" i="6"/>
  <c r="AC1356" i="6"/>
  <c r="AC1364" i="6"/>
  <c r="AC1378" i="6"/>
  <c r="AC1293" i="6"/>
  <c r="AC1301" i="6"/>
  <c r="AC1446" i="6"/>
  <c r="AC1388" i="6"/>
  <c r="AC1435" i="6"/>
  <c r="AC1502" i="6"/>
  <c r="AC1112" i="6"/>
  <c r="AC1114" i="6"/>
  <c r="AC1116" i="6"/>
  <c r="AC1118" i="6"/>
  <c r="AC1120" i="6"/>
  <c r="AC1122" i="6"/>
  <c r="AC1124" i="6"/>
  <c r="AC1126" i="6"/>
  <c r="AC1128" i="6"/>
  <c r="AC1132" i="6"/>
  <c r="AC1138" i="6"/>
  <c r="AC1140" i="6"/>
  <c r="AC1142" i="6"/>
  <c r="AC1144" i="6"/>
  <c r="AC1146" i="6"/>
  <c r="AC1148" i="6"/>
  <c r="AC1150" i="6"/>
  <c r="AC1152" i="6"/>
  <c r="AC1156" i="6"/>
  <c r="AC1158" i="6"/>
  <c r="AC1160" i="6"/>
  <c r="AC1162" i="6"/>
  <c r="AC1164" i="6"/>
  <c r="AC1166" i="6"/>
  <c r="AC1168" i="6"/>
  <c r="AC1170" i="6"/>
  <c r="AC1172" i="6"/>
  <c r="AC1174" i="6"/>
  <c r="AC1176" i="6"/>
  <c r="AC1178" i="6"/>
  <c r="AC1180" i="6"/>
  <c r="AC1182" i="6"/>
  <c r="AC1184" i="6"/>
  <c r="AC1186" i="6"/>
  <c r="AC1188" i="6"/>
  <c r="AC1190" i="6"/>
  <c r="AC1192" i="6"/>
  <c r="AC1198" i="6"/>
  <c r="AC1200" i="6"/>
  <c r="AC1202" i="6"/>
  <c r="AC1204" i="6"/>
  <c r="AC1206" i="6"/>
  <c r="AC1208" i="6"/>
  <c r="AC1212" i="6"/>
  <c r="AC1214" i="6"/>
  <c r="AC1216" i="6"/>
  <c r="AC1220" i="6"/>
  <c r="AC1222" i="6"/>
  <c r="AC1224" i="6"/>
  <c r="AC1226" i="6"/>
  <c r="AC1228" i="6"/>
  <c r="AC1230" i="6"/>
  <c r="AC1232" i="6"/>
  <c r="AC1234" i="6"/>
  <c r="AC1238" i="6"/>
  <c r="AC1240" i="6"/>
  <c r="AC1451" i="6"/>
  <c r="AC1488" i="6"/>
  <c r="AC1508" i="6"/>
  <c r="AC1385" i="6"/>
  <c r="AC1423" i="6"/>
  <c r="AC1437" i="6"/>
  <c r="AC1443" i="6"/>
  <c r="AC1518" i="6"/>
  <c r="AC1291" i="6"/>
  <c r="AC1295" i="6"/>
  <c r="AC1299" i="6"/>
  <c r="AC1303" i="6"/>
  <c r="AC1374" i="6"/>
  <c r="AC1415" i="6"/>
  <c r="AC1428" i="6"/>
  <c r="AC1438" i="6"/>
  <c r="AC1462" i="6"/>
  <c r="AC1471" i="6"/>
  <c r="AC1484" i="6"/>
  <c r="AC1524" i="6"/>
  <c r="AC1534" i="6"/>
  <c r="AC1394" i="6"/>
  <c r="AC1420" i="6"/>
  <c r="AC1453" i="6"/>
  <c r="AC1459" i="6"/>
  <c r="AC1500" i="6"/>
  <c r="AC1599" i="6"/>
  <c r="AC1379" i="6"/>
  <c r="AC1383" i="6"/>
  <c r="AC1387" i="6"/>
  <c r="AC1395" i="6"/>
  <c r="AC1399" i="6"/>
  <c r="AC1412" i="6"/>
  <c r="AC1454" i="6"/>
  <c r="AC1510" i="6"/>
  <c r="AC1540" i="6"/>
  <c r="AC1380" i="6"/>
  <c r="AC1396" i="6"/>
  <c r="AC1404" i="6"/>
  <c r="AC1440" i="6"/>
  <c r="AC1491" i="6"/>
  <c r="AC1516" i="6"/>
  <c r="AC1526" i="6"/>
  <c r="AC1434" i="6"/>
  <c r="AC1447" i="6"/>
  <c r="AC1450" i="6"/>
  <c r="AC1463" i="6"/>
  <c r="AC1470" i="6"/>
  <c r="AC1496" i="6"/>
  <c r="AC1402" i="6"/>
  <c r="AC1410" i="6"/>
  <c r="AC1418" i="6"/>
  <c r="AC1426" i="6"/>
  <c r="AC1444" i="6"/>
  <c r="AC1457" i="6"/>
  <c r="AC1460" i="6"/>
  <c r="AC1467" i="6"/>
  <c r="AC1492" i="6"/>
  <c r="AC1504" i="6"/>
  <c r="AC1512" i="6"/>
  <c r="AC1520" i="6"/>
  <c r="AC1528" i="6"/>
  <c r="AC1536" i="6"/>
  <c r="AC1544" i="6"/>
  <c r="AC1566" i="6"/>
  <c r="AC1731" i="6"/>
  <c r="AC1381" i="6"/>
  <c r="AC1390" i="6"/>
  <c r="AC1397" i="6"/>
  <c r="AC1400" i="6"/>
  <c r="AC1405" i="6"/>
  <c r="AC1408" i="6"/>
  <c r="AC1413" i="6"/>
  <c r="AC1416" i="6"/>
  <c r="AC1421" i="6"/>
  <c r="AC1424" i="6"/>
  <c r="AC1429" i="6"/>
  <c r="AC1432" i="6"/>
  <c r="AC1441" i="6"/>
  <c r="AC1445" i="6"/>
  <c r="AC1448" i="6"/>
  <c r="AC1464" i="6"/>
  <c r="AC1468" i="6"/>
  <c r="AC1472" i="6"/>
  <c r="AC1475" i="6"/>
  <c r="AC1560" i="6"/>
  <c r="AC1582" i="6"/>
  <c r="AC1439" i="6"/>
  <c r="AC1442" i="6"/>
  <c r="AC1455" i="6"/>
  <c r="AC1458" i="6"/>
  <c r="AC1479" i="6"/>
  <c r="AC1602" i="6"/>
  <c r="AC1398" i="6"/>
  <c r="AC1406" i="6"/>
  <c r="AC1414" i="6"/>
  <c r="AC1422" i="6"/>
  <c r="AC1430" i="6"/>
  <c r="AC1433" i="6"/>
  <c r="AC1436" i="6"/>
  <c r="AC1449" i="6"/>
  <c r="AC1452" i="6"/>
  <c r="AC1476" i="6"/>
  <c r="AC1480" i="6"/>
  <c r="AC1483" i="6"/>
  <c r="AC1486" i="6"/>
  <c r="AC1494" i="6"/>
  <c r="AC1576" i="6"/>
  <c r="AC1584" i="6"/>
  <c r="AC1465" i="6"/>
  <c r="AC1473" i="6"/>
  <c r="AC1481" i="6"/>
  <c r="AC1489" i="6"/>
  <c r="AC1497" i="6"/>
  <c r="AC1499" i="6"/>
  <c r="AC1505" i="6"/>
  <c r="AC1513" i="6"/>
  <c r="AC1521" i="6"/>
  <c r="AC1529" i="6"/>
  <c r="AC1537" i="6"/>
  <c r="AC1545" i="6"/>
  <c r="AC1553" i="6"/>
  <c r="AC1561" i="6"/>
  <c r="AC1569" i="6"/>
  <c r="AC1577" i="6"/>
  <c r="AC1585" i="6"/>
  <c r="AC1593" i="6"/>
  <c r="AC1715" i="6"/>
  <c r="AC1511" i="6"/>
  <c r="AC1527" i="6"/>
  <c r="AC1543" i="6"/>
  <c r="AC1575" i="6"/>
  <c r="AC1727" i="6"/>
  <c r="AC1466" i="6"/>
  <c r="AC1474" i="6"/>
  <c r="AC1482" i="6"/>
  <c r="AC1490" i="6"/>
  <c r="AC1498" i="6"/>
  <c r="AC1506" i="6"/>
  <c r="AC1514" i="6"/>
  <c r="AC1522" i="6"/>
  <c r="AC1530" i="6"/>
  <c r="AC1538" i="6"/>
  <c r="AC1546" i="6"/>
  <c r="AC1554" i="6"/>
  <c r="AC1562" i="6"/>
  <c r="AC1570" i="6"/>
  <c r="AC1578" i="6"/>
  <c r="AC1586" i="6"/>
  <c r="AC1594" i="6"/>
  <c r="AC1600" i="6"/>
  <c r="AC1461" i="6"/>
  <c r="AC1469" i="6"/>
  <c r="AC1477" i="6"/>
  <c r="AC1485" i="6"/>
  <c r="AC1487" i="6"/>
  <c r="AC1493" i="6"/>
  <c r="AC1495" i="6"/>
  <c r="AC1501" i="6"/>
  <c r="AC1503" i="6"/>
  <c r="AC1509" i="6"/>
  <c r="AC1517" i="6"/>
  <c r="AC1519" i="6"/>
  <c r="AC1525" i="6"/>
  <c r="AC1533" i="6"/>
  <c r="AC1535" i="6"/>
  <c r="AC1541" i="6"/>
  <c r="AC1549" i="6"/>
  <c r="AC1551" i="6"/>
  <c r="AC1557" i="6"/>
  <c r="AC1559" i="6"/>
  <c r="AC1565" i="6"/>
  <c r="AC1567" i="6"/>
  <c r="AC1573" i="6"/>
  <c r="AC1581" i="6"/>
  <c r="AC1583" i="6"/>
  <c r="AC1589" i="6"/>
  <c r="AC1591" i="6"/>
  <c r="AC1763" i="6"/>
  <c r="AC1776" i="6"/>
  <c r="AC1507" i="6"/>
  <c r="AC1515" i="6"/>
  <c r="AC1523" i="6"/>
  <c r="AC1531" i="6"/>
  <c r="AC1539" i="6"/>
  <c r="AC1547" i="6"/>
  <c r="AC1555" i="6"/>
  <c r="AC1563" i="6"/>
  <c r="AC1571" i="6"/>
  <c r="AC1579" i="6"/>
  <c r="AC1587" i="6"/>
  <c r="AC1595" i="6"/>
  <c r="AC1700" i="6"/>
  <c r="AC1719" i="6"/>
  <c r="AC1598" i="6"/>
  <c r="AC1604" i="6"/>
  <c r="AC1608" i="6"/>
  <c r="AC1612" i="6"/>
  <c r="AC1616" i="6"/>
  <c r="AC1620" i="6"/>
  <c r="AC1624" i="6"/>
  <c r="AC1628" i="6"/>
  <c r="AC1632" i="6"/>
  <c r="AC1636" i="6"/>
  <c r="AC1640" i="6"/>
  <c r="AC1644" i="6"/>
  <c r="AC1648" i="6"/>
  <c r="AC1652" i="6"/>
  <c r="AC1656" i="6"/>
  <c r="AC1660" i="6"/>
  <c r="AC1664" i="6"/>
  <c r="AC1668" i="6"/>
  <c r="AC1672" i="6"/>
  <c r="AC1676" i="6"/>
  <c r="AC1680" i="6"/>
  <c r="AC1684" i="6"/>
  <c r="AC1688" i="6"/>
  <c r="AC1692" i="6"/>
  <c r="AC1696" i="6"/>
  <c r="AC1708" i="6"/>
  <c r="AC1723" i="6"/>
  <c r="AC1751" i="6"/>
  <c r="AC1764" i="6"/>
  <c r="AC1783" i="6"/>
  <c r="AC1817" i="6"/>
  <c r="AC1716" i="6"/>
  <c r="AC1752" i="6"/>
  <c r="AC1771" i="6"/>
  <c r="AC1799" i="6"/>
  <c r="AC1759" i="6"/>
  <c r="AC1772" i="6"/>
  <c r="AC1795" i="6"/>
  <c r="AC1742" i="6"/>
  <c r="AC1760" i="6"/>
  <c r="AC1779" i="6"/>
  <c r="AC1606" i="6"/>
  <c r="AC1610" i="6"/>
  <c r="AC1614" i="6"/>
  <c r="AC1618" i="6"/>
  <c r="AC1622" i="6"/>
  <c r="AC1626" i="6"/>
  <c r="AC1630" i="6"/>
  <c r="AC1634" i="6"/>
  <c r="AC1638" i="6"/>
  <c r="AC1642" i="6"/>
  <c r="AC1646" i="6"/>
  <c r="AC1650" i="6"/>
  <c r="AC1654" i="6"/>
  <c r="AC1658" i="6"/>
  <c r="AC1662" i="6"/>
  <c r="AC1666" i="6"/>
  <c r="AC1670" i="6"/>
  <c r="AC1674" i="6"/>
  <c r="AC1678" i="6"/>
  <c r="AC1682" i="6"/>
  <c r="AC1686" i="6"/>
  <c r="AC1690" i="6"/>
  <c r="AC1694" i="6"/>
  <c r="AC1698" i="6"/>
  <c r="AC1702" i="6"/>
  <c r="AC1710" i="6"/>
  <c r="AC1748" i="6"/>
  <c r="AC1767" i="6"/>
  <c r="AC1780" i="6"/>
  <c r="AC1791" i="6"/>
  <c r="AC1810" i="6"/>
  <c r="AC2004" i="6"/>
  <c r="AC1699" i="6"/>
  <c r="AC1703" i="6"/>
  <c r="AC1718" i="6"/>
  <c r="AC1734" i="6"/>
  <c r="AC1755" i="6"/>
  <c r="AC1768" i="6"/>
  <c r="AC1824" i="6"/>
  <c r="AC1707" i="6"/>
  <c r="AC1711" i="6"/>
  <c r="AC1726" i="6"/>
  <c r="AC1735" i="6"/>
  <c r="AC1739" i="6"/>
  <c r="AC1756" i="6"/>
  <c r="AC1775" i="6"/>
  <c r="AC1787" i="6"/>
  <c r="AC1704" i="6"/>
  <c r="AC1712" i="6"/>
  <c r="AC1720" i="6"/>
  <c r="AC1728" i="6"/>
  <c r="AC1736" i="6"/>
  <c r="AC1744" i="6"/>
  <c r="AC1747" i="6"/>
  <c r="AC1808" i="6"/>
  <c r="AC1820" i="6"/>
  <c r="AC1831" i="6"/>
  <c r="AC1999" i="6"/>
  <c r="AC1705" i="6"/>
  <c r="AC1713" i="6"/>
  <c r="AC1721" i="6"/>
  <c r="AC1729" i="6"/>
  <c r="AC1737" i="6"/>
  <c r="AC1745" i="6"/>
  <c r="AC1811" i="6"/>
  <c r="AC1749" i="6"/>
  <c r="AC1753" i="6"/>
  <c r="AC1757" i="6"/>
  <c r="AC1761" i="6"/>
  <c r="AC1765" i="6"/>
  <c r="AC1769" i="6"/>
  <c r="AC1773" i="6"/>
  <c r="AC1777" i="6"/>
  <c r="AC1781" i="6"/>
  <c r="AC1785" i="6"/>
  <c r="AC1789" i="6"/>
  <c r="AC1793" i="6"/>
  <c r="AC1804" i="6"/>
  <c r="AC1826" i="6"/>
  <c r="AC1706" i="6"/>
  <c r="AC1714" i="6"/>
  <c r="AC1722" i="6"/>
  <c r="AC1724" i="6"/>
  <c r="AC1730" i="6"/>
  <c r="AC1732" i="6"/>
  <c r="AC1738" i="6"/>
  <c r="AC1740" i="6"/>
  <c r="AC1750" i="6"/>
  <c r="AC1754" i="6"/>
  <c r="AC1758" i="6"/>
  <c r="AC1762" i="6"/>
  <c r="AC1766" i="6"/>
  <c r="AC1770" i="6"/>
  <c r="AC1774" i="6"/>
  <c r="AC1778" i="6"/>
  <c r="AC1782" i="6"/>
  <c r="AC1786" i="6"/>
  <c r="AC1790" i="6"/>
  <c r="AC1794" i="6"/>
  <c r="AC1815" i="6"/>
  <c r="AC1701" i="6"/>
  <c r="AC1709" i="6"/>
  <c r="AC1717" i="6"/>
  <c r="AC1725" i="6"/>
  <c r="AC1733" i="6"/>
  <c r="AC1741" i="6"/>
  <c r="AC1743" i="6"/>
  <c r="AC1746" i="6"/>
  <c r="AC1827" i="6"/>
  <c r="AC2018" i="6"/>
  <c r="AC2078" i="6"/>
  <c r="AC2142" i="6"/>
  <c r="AC1998" i="6"/>
  <c r="AC2017" i="6"/>
  <c r="AC2030" i="6"/>
  <c r="AC2094" i="6"/>
  <c r="AC2158" i="6"/>
  <c r="AC2001" i="6"/>
  <c r="AC2014" i="6"/>
  <c r="AC2036" i="6"/>
  <c r="AC2062" i="6"/>
  <c r="AC2100" i="6"/>
  <c r="AC2126" i="6"/>
  <c r="AC2164" i="6"/>
  <c r="AC2015" i="6"/>
  <c r="AC2002" i="6"/>
  <c r="AC2020" i="6"/>
  <c r="AC2046" i="6"/>
  <c r="AC2084" i="6"/>
  <c r="AC2110" i="6"/>
  <c r="AC2148" i="6"/>
  <c r="AC1802" i="6"/>
  <c r="AC1818" i="6"/>
  <c r="AC2007" i="6"/>
  <c r="AC2011" i="6"/>
  <c r="AC2023" i="6"/>
  <c r="AC2039" i="6"/>
  <c r="AC2055" i="6"/>
  <c r="AC2071" i="6"/>
  <c r="AC2087" i="6"/>
  <c r="AC2103" i="6"/>
  <c r="AC2119" i="6"/>
  <c r="AC2135" i="6"/>
  <c r="AC2151" i="6"/>
  <c r="AC2005" i="6"/>
  <c r="AC2021" i="6"/>
  <c r="AC2037" i="6"/>
  <c r="AC2053" i="6"/>
  <c r="AC2069" i="6"/>
  <c r="AC2085" i="6"/>
  <c r="AC2101" i="6"/>
  <c r="AC2117" i="6"/>
  <c r="AC2133" i="6"/>
  <c r="AC2149" i="6"/>
  <c r="AC2025" i="6"/>
  <c r="AC2034" i="6"/>
  <c r="AC2050" i="6"/>
  <c r="AC2066" i="6"/>
  <c r="AC2082" i="6"/>
  <c r="AC2098" i="6"/>
  <c r="AC2114" i="6"/>
  <c r="AC2130" i="6"/>
  <c r="AC2146" i="6"/>
  <c r="AC2162" i="6"/>
  <c r="AC2003" i="6"/>
  <c r="AC2012" i="6"/>
  <c r="AC2019" i="6"/>
  <c r="AC2028" i="6"/>
  <c r="AC2035" i="6"/>
  <c r="AC2044" i="6"/>
  <c r="AC2051" i="6"/>
  <c r="AC2060" i="6"/>
  <c r="AC2067" i="6"/>
  <c r="AC2076" i="6"/>
  <c r="AC2083" i="6"/>
  <c r="AC2092" i="6"/>
  <c r="AC2099" i="6"/>
  <c r="AC2108" i="6"/>
  <c r="AC2115" i="6"/>
  <c r="AC2124" i="6"/>
  <c r="AC2131" i="6"/>
  <c r="AC2140" i="6"/>
  <c r="AC2147" i="6"/>
  <c r="AC2156" i="6"/>
  <c r="AC2163" i="6"/>
  <c r="AC1997" i="6"/>
  <c r="AC2006" i="6"/>
  <c r="AC2009" i="6"/>
  <c r="AC2013" i="6"/>
  <c r="AC2022" i="6"/>
  <c r="AC2029" i="6"/>
  <c r="AC2038" i="6"/>
  <c r="AC2045" i="6"/>
  <c r="AC2054" i="6"/>
  <c r="AC2061" i="6"/>
  <c r="AC2070" i="6"/>
  <c r="AC2077" i="6"/>
  <c r="AC2086" i="6"/>
  <c r="AC2093" i="6"/>
  <c r="AC2102" i="6"/>
  <c r="AC2109" i="6"/>
  <c r="AC2118" i="6"/>
  <c r="AC2125" i="6"/>
  <c r="AC2134" i="6"/>
  <c r="AC2141" i="6"/>
  <c r="AC2150" i="6"/>
  <c r="AC2157" i="6"/>
  <c r="AC2166" i="6"/>
  <c r="AC6" i="5"/>
  <c r="AC19" i="5"/>
  <c r="AC22" i="5"/>
  <c r="AC108" i="5"/>
  <c r="AC145" i="5"/>
  <c r="AC159" i="5"/>
  <c r="AC13" i="5"/>
  <c r="AC16" i="5"/>
  <c r="AC29" i="5"/>
  <c r="AC32" i="5"/>
  <c r="AC36" i="5"/>
  <c r="AC68" i="5"/>
  <c r="AC80" i="5"/>
  <c r="AC126" i="5"/>
  <c r="AC7" i="5"/>
  <c r="AC10" i="5"/>
  <c r="AC26" i="5"/>
  <c r="AC127" i="5"/>
  <c r="AC20" i="5"/>
  <c r="AC61" i="5"/>
  <c r="AC93" i="5"/>
  <c r="AC683" i="5"/>
  <c r="AC691" i="5"/>
  <c r="AC741" i="5"/>
  <c r="AC747" i="5"/>
  <c r="AC760" i="5"/>
  <c r="AC773" i="5"/>
  <c r="AC779" i="5"/>
  <c r="AC805" i="5"/>
  <c r="AC811" i="5"/>
  <c r="AC882" i="5"/>
  <c r="AC898" i="5"/>
  <c r="AC914" i="5"/>
  <c r="AC11" i="5"/>
  <c r="AC14" i="5"/>
  <c r="AC23" i="5"/>
  <c r="AC27" i="5"/>
  <c r="AC30" i="5"/>
  <c r="AC33" i="5"/>
  <c r="AC37" i="5"/>
  <c r="AC41" i="5"/>
  <c r="AC45" i="5"/>
  <c r="AC49" i="5"/>
  <c r="AC53" i="5"/>
  <c r="AC57" i="5"/>
  <c r="AC65" i="5"/>
  <c r="AC69" i="5"/>
  <c r="AC73" i="5"/>
  <c r="AC77" i="5"/>
  <c r="AC81" i="5"/>
  <c r="AC85" i="5"/>
  <c r="AC89" i="5"/>
  <c r="AC97" i="5"/>
  <c r="AC101" i="5"/>
  <c r="AC114" i="5"/>
  <c r="AC606" i="5"/>
  <c r="AC8" i="5"/>
  <c r="AC17" i="5"/>
  <c r="AC21" i="5"/>
  <c r="AC24" i="5"/>
  <c r="AC34" i="5"/>
  <c r="AC106" i="5"/>
  <c r="AC115" i="5"/>
  <c r="AC129" i="5"/>
  <c r="AC143" i="5"/>
  <c r="AC15" i="5"/>
  <c r="AC18" i="5"/>
  <c r="AC31" i="5"/>
  <c r="AC107" i="5"/>
  <c r="AC111" i="5"/>
  <c r="AC9" i="5"/>
  <c r="AC12" i="5"/>
  <c r="AC25" i="5"/>
  <c r="AC28" i="5"/>
  <c r="AC35" i="5"/>
  <c r="AC39" i="5"/>
  <c r="AC43" i="5"/>
  <c r="AC47" i="5"/>
  <c r="AC51" i="5"/>
  <c r="AC55" i="5"/>
  <c r="AC59" i="5"/>
  <c r="AC63" i="5"/>
  <c r="AC67" i="5"/>
  <c r="AC71" i="5"/>
  <c r="AC75" i="5"/>
  <c r="AC79" i="5"/>
  <c r="AC83" i="5"/>
  <c r="AC87" i="5"/>
  <c r="AC91" i="5"/>
  <c r="AC95" i="5"/>
  <c r="AC99" i="5"/>
  <c r="AC103" i="5"/>
  <c r="AC124" i="5"/>
  <c r="AC342" i="5"/>
  <c r="AC350" i="5"/>
  <c r="AC358" i="5"/>
  <c r="AC366" i="5"/>
  <c r="AC374" i="5"/>
  <c r="AC382" i="5"/>
  <c r="AC390" i="5"/>
  <c r="AC398" i="5"/>
  <c r="AC406" i="5"/>
  <c r="AC414" i="5"/>
  <c r="AC422" i="5"/>
  <c r="AC430" i="5"/>
  <c r="AC438" i="5"/>
  <c r="AC446" i="5"/>
  <c r="AC648" i="5"/>
  <c r="AC125" i="5"/>
  <c r="AC141" i="5"/>
  <c r="AC157" i="5"/>
  <c r="AC346" i="5"/>
  <c r="AC354" i="5"/>
  <c r="AC362" i="5"/>
  <c r="AC370" i="5"/>
  <c r="AC378" i="5"/>
  <c r="AC386" i="5"/>
  <c r="AC394" i="5"/>
  <c r="AC402" i="5"/>
  <c r="AC410" i="5"/>
  <c r="AC418" i="5"/>
  <c r="AC426" i="5"/>
  <c r="AC434" i="5"/>
  <c r="AC442" i="5"/>
  <c r="AC639" i="5"/>
  <c r="AC132" i="5"/>
  <c r="AC38" i="5"/>
  <c r="AC40" i="5"/>
  <c r="AC42" i="5"/>
  <c r="AC44" i="5"/>
  <c r="AC46" i="5"/>
  <c r="AC48" i="5"/>
  <c r="AC50" i="5"/>
  <c r="AC52" i="5"/>
  <c r="AC54" i="5"/>
  <c r="AC56" i="5"/>
  <c r="AC58" i="5"/>
  <c r="AC60" i="5"/>
  <c r="AC62" i="5"/>
  <c r="AC64" i="5"/>
  <c r="AC66" i="5"/>
  <c r="AC70" i="5"/>
  <c r="AC72" i="5"/>
  <c r="AC74" i="5"/>
  <c r="AC76" i="5"/>
  <c r="AC78" i="5"/>
  <c r="AC82" i="5"/>
  <c r="AC84" i="5"/>
  <c r="AC86" i="5"/>
  <c r="AC88" i="5"/>
  <c r="AC90" i="5"/>
  <c r="AC92" i="5"/>
  <c r="AC94" i="5"/>
  <c r="AC96" i="5"/>
  <c r="AC98" i="5"/>
  <c r="AC100" i="5"/>
  <c r="AC102" i="5"/>
  <c r="AC104" i="5"/>
  <c r="AC112" i="5"/>
  <c r="AC130" i="5"/>
  <c r="AC657" i="5"/>
  <c r="AC338" i="5"/>
  <c r="AC341" i="5"/>
  <c r="AC345" i="5"/>
  <c r="AC349" i="5"/>
  <c r="AC353" i="5"/>
  <c r="AC357" i="5"/>
  <c r="AC361" i="5"/>
  <c r="AC365" i="5"/>
  <c r="AC369" i="5"/>
  <c r="AC373" i="5"/>
  <c r="AC377" i="5"/>
  <c r="AC381" i="5"/>
  <c r="AC385" i="5"/>
  <c r="AC389" i="5"/>
  <c r="AC393" i="5"/>
  <c r="AC397" i="5"/>
  <c r="AC401" i="5"/>
  <c r="AC405" i="5"/>
  <c r="AC409" i="5"/>
  <c r="AC413" i="5"/>
  <c r="AC417" i="5"/>
  <c r="AC421" i="5"/>
  <c r="AC425" i="5"/>
  <c r="AC429" i="5"/>
  <c r="AC433" i="5"/>
  <c r="AC437" i="5"/>
  <c r="AC441" i="5"/>
  <c r="AC445" i="5"/>
  <c r="AC449" i="5"/>
  <c r="AC453" i="5"/>
  <c r="AC457" i="5"/>
  <c r="AC461" i="5"/>
  <c r="AC465" i="5"/>
  <c r="AC469" i="5"/>
  <c r="AC473" i="5"/>
  <c r="AC477" i="5"/>
  <c r="AC481" i="5"/>
  <c r="AC485" i="5"/>
  <c r="AC489" i="5"/>
  <c r="AC493" i="5"/>
  <c r="AC497" i="5"/>
  <c r="AC501" i="5"/>
  <c r="AC505" i="5"/>
  <c r="AC509" i="5"/>
  <c r="AC513" i="5"/>
  <c r="AC517" i="5"/>
  <c r="AC521" i="5"/>
  <c r="AC525" i="5"/>
  <c r="AC529" i="5"/>
  <c r="AC533" i="5"/>
  <c r="AC537" i="5"/>
  <c r="AC541" i="5"/>
  <c r="AC545" i="5"/>
  <c r="AC549" i="5"/>
  <c r="AC553" i="5"/>
  <c r="AC557" i="5"/>
  <c r="AC561" i="5"/>
  <c r="AC565" i="5"/>
  <c r="AC569" i="5"/>
  <c r="AC573" i="5"/>
  <c r="AC577" i="5"/>
  <c r="AC581" i="5"/>
  <c r="AC585" i="5"/>
  <c r="AC589" i="5"/>
  <c r="AC593" i="5"/>
  <c r="AC597" i="5"/>
  <c r="AC605" i="5"/>
  <c r="AC647" i="5"/>
  <c r="AC656" i="5"/>
  <c r="AC660" i="5"/>
  <c r="AC665" i="5"/>
  <c r="AC690" i="5"/>
  <c r="AC698" i="5"/>
  <c r="AC631" i="5"/>
  <c r="AC640" i="5"/>
  <c r="AC700" i="5"/>
  <c r="AC713" i="5"/>
  <c r="AC728" i="5"/>
  <c r="AC599" i="5"/>
  <c r="AC623" i="5"/>
  <c r="AC632" i="5"/>
  <c r="AC649" i="5"/>
  <c r="AC685" i="5"/>
  <c r="AC343" i="5"/>
  <c r="AC347" i="5"/>
  <c r="AC351" i="5"/>
  <c r="AC355" i="5"/>
  <c r="AC359" i="5"/>
  <c r="AC363" i="5"/>
  <c r="AC367" i="5"/>
  <c r="AC371" i="5"/>
  <c r="AC375" i="5"/>
  <c r="AC379" i="5"/>
  <c r="AC383" i="5"/>
  <c r="AC387" i="5"/>
  <c r="AC391" i="5"/>
  <c r="AC395" i="5"/>
  <c r="AC399" i="5"/>
  <c r="AC403" i="5"/>
  <c r="AC407" i="5"/>
  <c r="AC411" i="5"/>
  <c r="AC415" i="5"/>
  <c r="AC419" i="5"/>
  <c r="AC423" i="5"/>
  <c r="AC427" i="5"/>
  <c r="AC431" i="5"/>
  <c r="AC435" i="5"/>
  <c r="AC439" i="5"/>
  <c r="AC443" i="5"/>
  <c r="AC447" i="5"/>
  <c r="AC451" i="5"/>
  <c r="AC455" i="5"/>
  <c r="AC459" i="5"/>
  <c r="AC463" i="5"/>
  <c r="AC467" i="5"/>
  <c r="AC471" i="5"/>
  <c r="AC475" i="5"/>
  <c r="AC479" i="5"/>
  <c r="AC483" i="5"/>
  <c r="AC487" i="5"/>
  <c r="AC491" i="5"/>
  <c r="AC495" i="5"/>
  <c r="AC499" i="5"/>
  <c r="AC503" i="5"/>
  <c r="AC507" i="5"/>
  <c r="AC511" i="5"/>
  <c r="AC515" i="5"/>
  <c r="AC519" i="5"/>
  <c r="AC523" i="5"/>
  <c r="AC527" i="5"/>
  <c r="AC531" i="5"/>
  <c r="AC535" i="5"/>
  <c r="AC539" i="5"/>
  <c r="AC543" i="5"/>
  <c r="AC547" i="5"/>
  <c r="AC551" i="5"/>
  <c r="AC555" i="5"/>
  <c r="AC559" i="5"/>
  <c r="AC563" i="5"/>
  <c r="AC567" i="5"/>
  <c r="AC571" i="5"/>
  <c r="AC575" i="5"/>
  <c r="AC579" i="5"/>
  <c r="AC583" i="5"/>
  <c r="AC587" i="5"/>
  <c r="AC591" i="5"/>
  <c r="AC595" i="5"/>
  <c r="AC615" i="5"/>
  <c r="AC624" i="5"/>
  <c r="AC694" i="5"/>
  <c r="AC715" i="5"/>
  <c r="AC722" i="5"/>
  <c r="AC340" i="5"/>
  <c r="AC344" i="5"/>
  <c r="AC348" i="5"/>
  <c r="AC352" i="5"/>
  <c r="AC356" i="5"/>
  <c r="AC360" i="5"/>
  <c r="AC364" i="5"/>
  <c r="AC368" i="5"/>
  <c r="AC372" i="5"/>
  <c r="AC376" i="5"/>
  <c r="AC380" i="5"/>
  <c r="AC384" i="5"/>
  <c r="AC388" i="5"/>
  <c r="AC392" i="5"/>
  <c r="AC396" i="5"/>
  <c r="AC400" i="5"/>
  <c r="AC404" i="5"/>
  <c r="AC408" i="5"/>
  <c r="AC412" i="5"/>
  <c r="AC416" i="5"/>
  <c r="AC420" i="5"/>
  <c r="AC424" i="5"/>
  <c r="AC428" i="5"/>
  <c r="AC432" i="5"/>
  <c r="AC436" i="5"/>
  <c r="AC440" i="5"/>
  <c r="AC444" i="5"/>
  <c r="AC448" i="5"/>
  <c r="AC600" i="5"/>
  <c r="AC616" i="5"/>
  <c r="AC620" i="5"/>
  <c r="AC625" i="5"/>
  <c r="AC633" i="5"/>
  <c r="AC671" i="5"/>
  <c r="AC679" i="5"/>
  <c r="AC687" i="5"/>
  <c r="AC709" i="5"/>
  <c r="AC723" i="5"/>
  <c r="AC617" i="5"/>
  <c r="AC663" i="5"/>
  <c r="AC672" i="5"/>
  <c r="AC696" i="5"/>
  <c r="AC717" i="5"/>
  <c r="AC609" i="5"/>
  <c r="AC655" i="5"/>
  <c r="AC664" i="5"/>
  <c r="AC673" i="5"/>
  <c r="AC681" i="5"/>
  <c r="AC704" i="5"/>
  <c r="AC608" i="5"/>
  <c r="AC689" i="5"/>
  <c r="AC695" i="5"/>
  <c r="AC702" i="5"/>
  <c r="AC708" i="5"/>
  <c r="AC721" i="5"/>
  <c r="AC727" i="5"/>
  <c r="AC734" i="5"/>
  <c r="AC740" i="5"/>
  <c r="AC753" i="5"/>
  <c r="AC759" i="5"/>
  <c r="AC785" i="5"/>
  <c r="AC791" i="5"/>
  <c r="AC817" i="5"/>
  <c r="AC823" i="5"/>
  <c r="AC684" i="5"/>
  <c r="AC697" i="5"/>
  <c r="AC703" i="5"/>
  <c r="AC710" i="5"/>
  <c r="AC716" i="5"/>
  <c r="AC729" i="5"/>
  <c r="AC735" i="5"/>
  <c r="AC748" i="5"/>
  <c r="AC761" i="5"/>
  <c r="AC767" i="5"/>
  <c r="AC793" i="5"/>
  <c r="AC799" i="5"/>
  <c r="AC825" i="5"/>
  <c r="AC872" i="5"/>
  <c r="AC888" i="5"/>
  <c r="AC904" i="5"/>
  <c r="AC736" i="5"/>
  <c r="AC749" i="5"/>
  <c r="AC755" i="5"/>
  <c r="AC781" i="5"/>
  <c r="AC787" i="5"/>
  <c r="AC813" i="5"/>
  <c r="AC819" i="5"/>
  <c r="AC450" i="5"/>
  <c r="AC452" i="5"/>
  <c r="AC454" i="5"/>
  <c r="AC456" i="5"/>
  <c r="AC458" i="5"/>
  <c r="AC460" i="5"/>
  <c r="AC462" i="5"/>
  <c r="AC464" i="5"/>
  <c r="AC466" i="5"/>
  <c r="AC468" i="5"/>
  <c r="AC470" i="5"/>
  <c r="AC472" i="5"/>
  <c r="AC474" i="5"/>
  <c r="AC476" i="5"/>
  <c r="AC478" i="5"/>
  <c r="AC480" i="5"/>
  <c r="AC482" i="5"/>
  <c r="AC484" i="5"/>
  <c r="AC486" i="5"/>
  <c r="AC488" i="5"/>
  <c r="AC490" i="5"/>
  <c r="AC492" i="5"/>
  <c r="AC494" i="5"/>
  <c r="AC496" i="5"/>
  <c r="AC498" i="5"/>
  <c r="AC500" i="5"/>
  <c r="AC502" i="5"/>
  <c r="AC504" i="5"/>
  <c r="AC506" i="5"/>
  <c r="AC508" i="5"/>
  <c r="AC510" i="5"/>
  <c r="AC512" i="5"/>
  <c r="AC514" i="5"/>
  <c r="AC516" i="5"/>
  <c r="AC518" i="5"/>
  <c r="AC520" i="5"/>
  <c r="AC522" i="5"/>
  <c r="AC524" i="5"/>
  <c r="AC526" i="5"/>
  <c r="AC528" i="5"/>
  <c r="AC530" i="5"/>
  <c r="AC532" i="5"/>
  <c r="AC534" i="5"/>
  <c r="AC536" i="5"/>
  <c r="AC538" i="5"/>
  <c r="AC540" i="5"/>
  <c r="AC542" i="5"/>
  <c r="AC544" i="5"/>
  <c r="AC546" i="5"/>
  <c r="AC548" i="5"/>
  <c r="AC550" i="5"/>
  <c r="AC552" i="5"/>
  <c r="AC554" i="5"/>
  <c r="AC556" i="5"/>
  <c r="AC558" i="5"/>
  <c r="AC560" i="5"/>
  <c r="AC562" i="5"/>
  <c r="AC564" i="5"/>
  <c r="AC566" i="5"/>
  <c r="AC568" i="5"/>
  <c r="AC570" i="5"/>
  <c r="AC572" i="5"/>
  <c r="AC574" i="5"/>
  <c r="AC576" i="5"/>
  <c r="AC578" i="5"/>
  <c r="AC580" i="5"/>
  <c r="AC582" i="5"/>
  <c r="AC584" i="5"/>
  <c r="AC586" i="5"/>
  <c r="AC588" i="5"/>
  <c r="AC590" i="5"/>
  <c r="AC592" i="5"/>
  <c r="AC594" i="5"/>
  <c r="AC596" i="5"/>
  <c r="AC598" i="5"/>
  <c r="AC603" i="5"/>
  <c r="AC607" i="5"/>
  <c r="AC692" i="5"/>
  <c r="AC705" i="5"/>
  <c r="AC711" i="5"/>
  <c r="AC724" i="5"/>
  <c r="AC730" i="5"/>
  <c r="AC737" i="5"/>
  <c r="AC743" i="5"/>
  <c r="AC756" i="5"/>
  <c r="AC769" i="5"/>
  <c r="AC775" i="5"/>
  <c r="AC801" i="5"/>
  <c r="AC807" i="5"/>
  <c r="AC601" i="5"/>
  <c r="AC669" i="5"/>
  <c r="AC677" i="5"/>
  <c r="AC680" i="5"/>
  <c r="AC686" i="5"/>
  <c r="AC693" i="5"/>
  <c r="AC699" i="5"/>
  <c r="AC706" i="5"/>
  <c r="AC712" i="5"/>
  <c r="AC725" i="5"/>
  <c r="AC731" i="5"/>
  <c r="AC738" i="5"/>
  <c r="AC744" i="5"/>
  <c r="AC757" i="5"/>
  <c r="AC763" i="5"/>
  <c r="AC789" i="5"/>
  <c r="AC795" i="5"/>
  <c r="AC821" i="5"/>
  <c r="AC827" i="5"/>
  <c r="AC1341" i="5"/>
  <c r="AC719" i="5"/>
  <c r="AC732" i="5"/>
  <c r="AC745" i="5"/>
  <c r="AC751" i="5"/>
  <c r="AC777" i="5"/>
  <c r="AC783" i="5"/>
  <c r="AC809" i="5"/>
  <c r="AC815" i="5"/>
  <c r="AC611" i="5"/>
  <c r="AC613" i="5"/>
  <c r="AC619" i="5"/>
  <c r="AC621" i="5"/>
  <c r="AC627" i="5"/>
  <c r="AC629" i="5"/>
  <c r="AC635" i="5"/>
  <c r="AC637" i="5"/>
  <c r="AC643" i="5"/>
  <c r="AC645" i="5"/>
  <c r="AC651" i="5"/>
  <c r="AC653" i="5"/>
  <c r="AC659" i="5"/>
  <c r="AC661" i="5"/>
  <c r="AC667" i="5"/>
  <c r="AC675" i="5"/>
  <c r="AC682" i="5"/>
  <c r="AC688" i="5"/>
  <c r="AC701" i="5"/>
  <c r="AC707" i="5"/>
  <c r="AC714" i="5"/>
  <c r="AC720" i="5"/>
  <c r="AC726" i="5"/>
  <c r="AC733" i="5"/>
  <c r="AC739" i="5"/>
  <c r="AC752" i="5"/>
  <c r="AC765" i="5"/>
  <c r="AC771" i="5"/>
  <c r="AC797" i="5"/>
  <c r="AC803" i="5"/>
  <c r="AC1297" i="5"/>
  <c r="AC742" i="5"/>
  <c r="AC746" i="5"/>
  <c r="AC750" i="5"/>
  <c r="AC754" i="5"/>
  <c r="AC758" i="5"/>
  <c r="AC762" i="5"/>
  <c r="AC766" i="5"/>
  <c r="AC770" i="5"/>
  <c r="AC774" i="5"/>
  <c r="AC778" i="5"/>
  <c r="AC782" i="5"/>
  <c r="AC786" i="5"/>
  <c r="AC790" i="5"/>
  <c r="AC794" i="5"/>
  <c r="AC798" i="5"/>
  <c r="AC802" i="5"/>
  <c r="AC806" i="5"/>
  <c r="AC810" i="5"/>
  <c r="AC814" i="5"/>
  <c r="AC818" i="5"/>
  <c r="AC822" i="5"/>
  <c r="AC826" i="5"/>
  <c r="AC830" i="5"/>
  <c r="AC834" i="5"/>
  <c r="AC838" i="5"/>
  <c r="AC842" i="5"/>
  <c r="AC846" i="5"/>
  <c r="AC850" i="5"/>
  <c r="AC854" i="5"/>
  <c r="AC858" i="5"/>
  <c r="AC862" i="5"/>
  <c r="AC866" i="5"/>
  <c r="AC871" i="5"/>
  <c r="AC876" i="5"/>
  <c r="AC887" i="5"/>
  <c r="AC892" i="5"/>
  <c r="AC903" i="5"/>
  <c r="AC908" i="5"/>
  <c r="AC919" i="5"/>
  <c r="AC935" i="5"/>
  <c r="AC940" i="5"/>
  <c r="AC951" i="5"/>
  <c r="AC878" i="5"/>
  <c r="AC894" i="5"/>
  <c r="AC910" i="5"/>
  <c r="AC1291" i="5"/>
  <c r="AC792" i="5"/>
  <c r="AC840" i="5"/>
  <c r="AC856" i="5"/>
  <c r="AC868" i="5"/>
  <c r="AC884" i="5"/>
  <c r="AC900" i="5"/>
  <c r="AC916" i="5"/>
  <c r="AC764" i="5"/>
  <c r="AC768" i="5"/>
  <c r="AC772" i="5"/>
  <c r="AC776" i="5"/>
  <c r="AC780" i="5"/>
  <c r="AC784" i="5"/>
  <c r="AC788" i="5"/>
  <c r="AC796" i="5"/>
  <c r="AC800" i="5"/>
  <c r="AC804" i="5"/>
  <c r="AC808" i="5"/>
  <c r="AC812" i="5"/>
  <c r="AC816" i="5"/>
  <c r="AC820" i="5"/>
  <c r="AC824" i="5"/>
  <c r="AC828" i="5"/>
  <c r="AC832" i="5"/>
  <c r="AC836" i="5"/>
  <c r="AC844" i="5"/>
  <c r="AC848" i="5"/>
  <c r="AC852" i="5"/>
  <c r="AC860" i="5"/>
  <c r="AC864" i="5"/>
  <c r="AC869" i="5"/>
  <c r="AC874" i="5"/>
  <c r="AC885" i="5"/>
  <c r="AC890" i="5"/>
  <c r="AC901" i="5"/>
  <c r="AC906" i="5"/>
  <c r="AC917" i="5"/>
  <c r="AC933" i="5"/>
  <c r="AC949" i="5"/>
  <c r="AC965" i="5"/>
  <c r="AC880" i="5"/>
  <c r="AC896" i="5"/>
  <c r="AC912" i="5"/>
  <c r="AC928" i="5"/>
  <c r="AC944" i="5"/>
  <c r="AC870" i="5"/>
  <c r="AC886" i="5"/>
  <c r="AC902" i="5"/>
  <c r="AC918" i="5"/>
  <c r="AC1309" i="5"/>
  <c r="AC1270" i="5"/>
  <c r="AC1321" i="5"/>
  <c r="AC1353" i="5"/>
  <c r="AC1373" i="5"/>
  <c r="AC1285" i="5"/>
  <c r="AC1375" i="5"/>
  <c r="AC1273" i="5"/>
  <c r="AC1305" i="5"/>
  <c r="AC1311" i="5"/>
  <c r="AC1317" i="5"/>
  <c r="AC1343" i="5"/>
  <c r="AC1349" i="5"/>
  <c r="AC1369" i="5"/>
  <c r="AC1268" i="5"/>
  <c r="AC1337" i="5"/>
  <c r="AC1391" i="5"/>
  <c r="AC920" i="5"/>
  <c r="AC922" i="5"/>
  <c r="AC924" i="5"/>
  <c r="AC926" i="5"/>
  <c r="AC930" i="5"/>
  <c r="AC932" i="5"/>
  <c r="AC934" i="5"/>
  <c r="AC936" i="5"/>
  <c r="AC938" i="5"/>
  <c r="AC942" i="5"/>
  <c r="AC946" i="5"/>
  <c r="AC948" i="5"/>
  <c r="AC950" i="5"/>
  <c r="AC952" i="5"/>
  <c r="AC954" i="5"/>
  <c r="AC956" i="5"/>
  <c r="AC958" i="5"/>
  <c r="AC960" i="5"/>
  <c r="AC962" i="5"/>
  <c r="AC964" i="5"/>
  <c r="AC966" i="5"/>
  <c r="AC1275" i="5"/>
  <c r="AC1281" i="5"/>
  <c r="AC1325" i="5"/>
  <c r="AC1357" i="5"/>
  <c r="AC1385" i="5"/>
  <c r="AC1485" i="5"/>
  <c r="AC1493" i="5"/>
  <c r="AC1499" i="5"/>
  <c r="AC1264" i="5"/>
  <c r="AC1269" i="5"/>
  <c r="AC1301" i="5"/>
  <c r="AC1307" i="5"/>
  <c r="AC1406" i="5"/>
  <c r="AC1411" i="5"/>
  <c r="AC1428" i="5"/>
  <c r="AC1473" i="5"/>
  <c r="AC1479" i="5"/>
  <c r="AC1486" i="5"/>
  <c r="AC1505" i="5"/>
  <c r="AC1521" i="5"/>
  <c r="AC1537" i="5"/>
  <c r="AC1553" i="5"/>
  <c r="AC1569" i="5"/>
  <c r="AC1265" i="5"/>
  <c r="AC1289" i="5"/>
  <c r="AC1327" i="5"/>
  <c r="AC1333" i="5"/>
  <c r="AC1359" i="5"/>
  <c r="AC1401" i="5"/>
  <c r="AC1417" i="5"/>
  <c r="AC1448" i="5"/>
  <c r="AC1365" i="5"/>
  <c r="AC1381" i="5"/>
  <c r="AC1397" i="5"/>
  <c r="AC1436" i="5"/>
  <c r="AC1468" i="5"/>
  <c r="AC1474" i="5"/>
  <c r="AC1710" i="5"/>
  <c r="AC1267" i="5"/>
  <c r="AC1271" i="5"/>
  <c r="AC1287" i="5"/>
  <c r="AC1303" i="5"/>
  <c r="AC1323" i="5"/>
  <c r="AC1339" i="5"/>
  <c r="AC1355" i="5"/>
  <c r="AC1371" i="5"/>
  <c r="AC1387" i="5"/>
  <c r="AC1403" i="5"/>
  <c r="AC1424" i="5"/>
  <c r="AC1277" i="5"/>
  <c r="AC1293" i="5"/>
  <c r="AC1313" i="5"/>
  <c r="AC1329" i="5"/>
  <c r="AC1345" i="5"/>
  <c r="AC1361" i="5"/>
  <c r="AC1377" i="5"/>
  <c r="AC1393" i="5"/>
  <c r="AC1444" i="5"/>
  <c r="AC1457" i="5"/>
  <c r="AC1463" i="5"/>
  <c r="AC1283" i="5"/>
  <c r="AC1299" i="5"/>
  <c r="AC1319" i="5"/>
  <c r="AC1335" i="5"/>
  <c r="AC1351" i="5"/>
  <c r="AC1367" i="5"/>
  <c r="AC1383" i="5"/>
  <c r="AC1399" i="5"/>
  <c r="AC1414" i="5"/>
  <c r="AC1432" i="5"/>
  <c r="AC1452" i="5"/>
  <c r="AC1458" i="5"/>
  <c r="AC1389" i="5"/>
  <c r="AC1420" i="5"/>
  <c r="AC1279" i="5"/>
  <c r="AC1295" i="5"/>
  <c r="AC1300" i="5"/>
  <c r="AC1315" i="5"/>
  <c r="AC1331" i="5"/>
  <c r="AC1347" i="5"/>
  <c r="AC1363" i="5"/>
  <c r="AC1379" i="5"/>
  <c r="AC1395" i="5"/>
  <c r="AC1440" i="5"/>
  <c r="AC1515" i="5"/>
  <c r="AC1531" i="5"/>
  <c r="AC1547" i="5"/>
  <c r="AC1563" i="5"/>
  <c r="AC1453" i="5"/>
  <c r="AC1464" i="5"/>
  <c r="AC1469" i="5"/>
  <c r="AC1480" i="5"/>
  <c r="AC1487" i="5"/>
  <c r="AC1495" i="5"/>
  <c r="AC1511" i="5"/>
  <c r="AC1527" i="5"/>
  <c r="AC1543" i="5"/>
  <c r="AC1559" i="5"/>
  <c r="AC1454" i="5"/>
  <c r="AC1459" i="5"/>
  <c r="AC1475" i="5"/>
  <c r="AC1488" i="5"/>
  <c r="AC1501" i="5"/>
  <c r="AC1517" i="5"/>
  <c r="AC1533" i="5"/>
  <c r="AC1549" i="5"/>
  <c r="AC1565" i="5"/>
  <c r="AC1418" i="5"/>
  <c r="AC1421" i="5"/>
  <c r="AC1425" i="5"/>
  <c r="AC1429" i="5"/>
  <c r="AC1433" i="5"/>
  <c r="AC1437" i="5"/>
  <c r="AC1441" i="5"/>
  <c r="AC1445" i="5"/>
  <c r="AC1449" i="5"/>
  <c r="AC1460" i="5"/>
  <c r="AC1465" i="5"/>
  <c r="AC1470" i="5"/>
  <c r="AC1476" i="5"/>
  <c r="AC1481" i="5"/>
  <c r="AC1489" i="5"/>
  <c r="AC1507" i="5"/>
  <c r="AC1523" i="5"/>
  <c r="AC1539" i="5"/>
  <c r="AC1555" i="5"/>
  <c r="AC1571" i="5"/>
  <c r="AC1724" i="5"/>
  <c r="AC1422" i="5"/>
  <c r="AC1450" i="5"/>
  <c r="AC1455" i="5"/>
  <c r="AC1471" i="5"/>
  <c r="AC1482" i="5"/>
  <c r="AC1497" i="5"/>
  <c r="AC1513" i="5"/>
  <c r="AC1529" i="5"/>
  <c r="AC1545" i="5"/>
  <c r="AC1561" i="5"/>
  <c r="AC1272" i="5"/>
  <c r="AC1274" i="5"/>
  <c r="AC1276" i="5"/>
  <c r="AC1278" i="5"/>
  <c r="AC1280" i="5"/>
  <c r="AC1282" i="5"/>
  <c r="AC1284" i="5"/>
  <c r="AC1286" i="5"/>
  <c r="AC1288" i="5"/>
  <c r="AC1290" i="5"/>
  <c r="AC1292" i="5"/>
  <c r="AC1294" i="5"/>
  <c r="AC1296" i="5"/>
  <c r="AC1298" i="5"/>
  <c r="AC1302" i="5"/>
  <c r="AC1304" i="5"/>
  <c r="AC1310" i="5"/>
  <c r="AC1312" i="5"/>
  <c r="AC1314" i="5"/>
  <c r="AC1316" i="5"/>
  <c r="AC1318" i="5"/>
  <c r="AC1320" i="5"/>
  <c r="AC1322" i="5"/>
  <c r="AC1324" i="5"/>
  <c r="AC1326" i="5"/>
  <c r="AC1328" i="5"/>
  <c r="AC1330" i="5"/>
  <c r="AC1332" i="5"/>
  <c r="AC1334" i="5"/>
  <c r="AC1336" i="5"/>
  <c r="AC1338" i="5"/>
  <c r="AC1340" i="5"/>
  <c r="AC1342" i="5"/>
  <c r="AC1344" i="5"/>
  <c r="AC1346" i="5"/>
  <c r="AC1348" i="5"/>
  <c r="AC1350" i="5"/>
  <c r="AC1352" i="5"/>
  <c r="AC1354" i="5"/>
  <c r="AC1356" i="5"/>
  <c r="AC1358" i="5"/>
  <c r="AC1360" i="5"/>
  <c r="AC1362" i="5"/>
  <c r="AC1364" i="5"/>
  <c r="AC1366" i="5"/>
  <c r="AC1368" i="5"/>
  <c r="AC1370" i="5"/>
  <c r="AC1372" i="5"/>
  <c r="AC1374" i="5"/>
  <c r="AC1376" i="5"/>
  <c r="AC1378" i="5"/>
  <c r="AC1380" i="5"/>
  <c r="AC1382" i="5"/>
  <c r="AC1384" i="5"/>
  <c r="AC1386" i="5"/>
  <c r="AC1388" i="5"/>
  <c r="AC1390" i="5"/>
  <c r="AC1392" i="5"/>
  <c r="AC1407" i="5"/>
  <c r="AC1410" i="5"/>
  <c r="AC1415" i="5"/>
  <c r="AC1426" i="5"/>
  <c r="AC1430" i="5"/>
  <c r="AC1434" i="5"/>
  <c r="AC1438" i="5"/>
  <c r="AC1442" i="5"/>
  <c r="AC1446" i="5"/>
  <c r="AC1456" i="5"/>
  <c r="AC1461" i="5"/>
  <c r="AC1466" i="5"/>
  <c r="AC1472" i="5"/>
  <c r="AC1477" i="5"/>
  <c r="AC1483" i="5"/>
  <c r="AC1491" i="5"/>
  <c r="AC1503" i="5"/>
  <c r="AC1519" i="5"/>
  <c r="AC1535" i="5"/>
  <c r="AC1551" i="5"/>
  <c r="AC1567" i="5"/>
  <c r="AC1690" i="5"/>
  <c r="AC1416" i="5"/>
  <c r="AC1451" i="5"/>
  <c r="AC1462" i="5"/>
  <c r="AC1467" i="5"/>
  <c r="AC1478" i="5"/>
  <c r="AC1484" i="5"/>
  <c r="AC1509" i="5"/>
  <c r="AC1525" i="5"/>
  <c r="AC1541" i="5"/>
  <c r="AC1557" i="5"/>
  <c r="AC1490" i="5"/>
  <c r="AC1492" i="5"/>
  <c r="AC1494" i="5"/>
  <c r="AC1576" i="5"/>
  <c r="AC1580" i="5"/>
  <c r="AC1584" i="5"/>
  <c r="AC1588" i="5"/>
  <c r="AC1592" i="5"/>
  <c r="AC1596" i="5"/>
  <c r="AC1600" i="5"/>
  <c r="AC1604" i="5"/>
  <c r="AC1608" i="5"/>
  <c r="AC1612" i="5"/>
  <c r="AC1616" i="5"/>
  <c r="AC1620" i="5"/>
  <c r="AC1624" i="5"/>
  <c r="AC1628" i="5"/>
  <c r="AC1632" i="5"/>
  <c r="AC1636" i="5"/>
  <c r="AC1640" i="5"/>
  <c r="AC1644" i="5"/>
  <c r="AC1648" i="5"/>
  <c r="AC1652" i="5"/>
  <c r="AC1656" i="5"/>
  <c r="AC1660" i="5"/>
  <c r="AC1664" i="5"/>
  <c r="AC1668" i="5"/>
  <c r="AC1672" i="5"/>
  <c r="AC1676" i="5"/>
  <c r="AC1680" i="5"/>
  <c r="AC1699" i="5"/>
  <c r="AC1706" i="5"/>
  <c r="AC1740" i="5"/>
  <c r="AC1684" i="5"/>
  <c r="AC1717" i="5"/>
  <c r="AC1733" i="5"/>
  <c r="AC1892" i="5"/>
  <c r="AC1574" i="5"/>
  <c r="AC1577" i="5"/>
  <c r="AC1581" i="5"/>
  <c r="AC1585" i="5"/>
  <c r="AC1589" i="5"/>
  <c r="AC1593" i="5"/>
  <c r="AC1597" i="5"/>
  <c r="AC1601" i="5"/>
  <c r="AC1605" i="5"/>
  <c r="AC1701" i="5"/>
  <c r="AC1742" i="5"/>
  <c r="AC1745" i="5"/>
  <c r="AC1937" i="5"/>
  <c r="AC2083" i="5"/>
  <c r="AC1578" i="5"/>
  <c r="AC1582" i="5"/>
  <c r="AC1586" i="5"/>
  <c r="AC1590" i="5"/>
  <c r="AC1594" i="5"/>
  <c r="AC1598" i="5"/>
  <c r="AC1602" i="5"/>
  <c r="AC1606" i="5"/>
  <c r="AC1610" i="5"/>
  <c r="AC1614" i="5"/>
  <c r="AC1618" i="5"/>
  <c r="AC1622" i="5"/>
  <c r="AC1626" i="5"/>
  <c r="AC1630" i="5"/>
  <c r="AC1634" i="5"/>
  <c r="AC1638" i="5"/>
  <c r="AC1642" i="5"/>
  <c r="AC1646" i="5"/>
  <c r="AC1650" i="5"/>
  <c r="AC1654" i="5"/>
  <c r="AC1658" i="5"/>
  <c r="AC1662" i="5"/>
  <c r="AC1666" i="5"/>
  <c r="AC1670" i="5"/>
  <c r="AC1674" i="5"/>
  <c r="AC1678" i="5"/>
  <c r="AC1688" i="5"/>
  <c r="AC1697" i="5"/>
  <c r="AC1708" i="5"/>
  <c r="AC1726" i="5"/>
  <c r="AC1784" i="5"/>
  <c r="AC1800" i="5"/>
  <c r="AC1816" i="5"/>
  <c r="AC1832" i="5"/>
  <c r="AC1933" i="5"/>
  <c r="AC1572" i="5"/>
  <c r="AC1682" i="5"/>
  <c r="AC1754" i="5"/>
  <c r="AC1758" i="5"/>
  <c r="AC1762" i="5"/>
  <c r="AC1766" i="5"/>
  <c r="AC1770" i="5"/>
  <c r="AC1774" i="5"/>
  <c r="AC1790" i="5"/>
  <c r="AC1806" i="5"/>
  <c r="AC1822" i="5"/>
  <c r="AC1838" i="5"/>
  <c r="AC1854" i="5"/>
  <c r="AC1870" i="5"/>
  <c r="AC1876" i="5"/>
  <c r="AC1692" i="5"/>
  <c r="AC1715" i="5"/>
  <c r="AC1747" i="5"/>
  <c r="AC2008" i="5"/>
  <c r="AC2030" i="5"/>
  <c r="AC1686" i="5"/>
  <c r="AC1731" i="5"/>
  <c r="AC1848" i="5"/>
  <c r="AC1864" i="5"/>
  <c r="AC1880" i="5"/>
  <c r="AC1896" i="5"/>
  <c r="AC1949" i="5"/>
  <c r="AC1953" i="5"/>
  <c r="AC2045" i="5"/>
  <c r="AC2089" i="5"/>
  <c r="AC1780" i="5"/>
  <c r="AC1796" i="5"/>
  <c r="AC1812" i="5"/>
  <c r="AC1828" i="5"/>
  <c r="AC1844" i="5"/>
  <c r="AC1860" i="5"/>
  <c r="AC2009" i="5"/>
  <c r="AC2077" i="5"/>
  <c r="AC1722" i="5"/>
  <c r="AC1738" i="5"/>
  <c r="AC1786" i="5"/>
  <c r="AC1802" i="5"/>
  <c r="AC1818" i="5"/>
  <c r="AC1834" i="5"/>
  <c r="AC1850" i="5"/>
  <c r="AC1866" i="5"/>
  <c r="AC1917" i="5"/>
  <c r="AC1921" i="5"/>
  <c r="AC2024" i="5"/>
  <c r="AC2062" i="5"/>
  <c r="AC2115" i="5"/>
  <c r="AC1713" i="5"/>
  <c r="AC1729" i="5"/>
  <c r="AC1776" i="5"/>
  <c r="AC1792" i="5"/>
  <c r="AC1808" i="5"/>
  <c r="AC1824" i="5"/>
  <c r="AC1840" i="5"/>
  <c r="AC1856" i="5"/>
  <c r="AC1872" i="5"/>
  <c r="AC2025" i="5"/>
  <c r="AC2109" i="5"/>
  <c r="AC2147" i="5"/>
  <c r="AC1702" i="5"/>
  <c r="AC1734" i="5"/>
  <c r="AC1756" i="5"/>
  <c r="AC1760" i="5"/>
  <c r="AC1764" i="5"/>
  <c r="AC1768" i="5"/>
  <c r="AC1772" i="5"/>
  <c r="AC1782" i="5"/>
  <c r="AC1798" i="5"/>
  <c r="AC1814" i="5"/>
  <c r="AC1830" i="5"/>
  <c r="AC1846" i="5"/>
  <c r="AC1862" i="5"/>
  <c r="AC1889" i="5"/>
  <c r="AC1905" i="5"/>
  <c r="AC1997" i="5"/>
  <c r="AC2004" i="5"/>
  <c r="AC2094" i="5"/>
  <c r="AC1788" i="5"/>
  <c r="AC1804" i="5"/>
  <c r="AC1820" i="5"/>
  <c r="AC1836" i="5"/>
  <c r="AC1852" i="5"/>
  <c r="AC1868" i="5"/>
  <c r="AC1981" i="5"/>
  <c r="AC1985" i="5"/>
  <c r="AC2057" i="5"/>
  <c r="AC2141" i="5"/>
  <c r="AC1778" i="5"/>
  <c r="AC1794" i="5"/>
  <c r="AC1810" i="5"/>
  <c r="AC1826" i="5"/>
  <c r="AC1842" i="5"/>
  <c r="AC1858" i="5"/>
  <c r="AC1874" i="5"/>
  <c r="AC1885" i="5"/>
  <c r="AC1901" i="5"/>
  <c r="AC1965" i="5"/>
  <c r="AC1969" i="5"/>
  <c r="AC2013" i="5"/>
  <c r="AC2020" i="5"/>
  <c r="AC2051" i="5"/>
  <c r="AC1884" i="5"/>
  <c r="AC1891" i="5"/>
  <c r="AC1900" i="5"/>
  <c r="AC1907" i="5"/>
  <c r="AC1923" i="5"/>
  <c r="AC1939" i="5"/>
  <c r="AC1955" i="5"/>
  <c r="AC1971" i="5"/>
  <c r="AC1987" i="5"/>
  <c r="AC2055" i="5"/>
  <c r="AC2087" i="5"/>
  <c r="AC1879" i="5"/>
  <c r="AC1895" i="5"/>
  <c r="AC1911" i="5"/>
  <c r="AC1927" i="5"/>
  <c r="AC1943" i="5"/>
  <c r="AC1959" i="5"/>
  <c r="AC1975" i="5"/>
  <c r="AC1991" i="5"/>
  <c r="AC2044" i="5"/>
  <c r="AC2050" i="5"/>
  <c r="AC2056" i="5"/>
  <c r="AC2076" i="5"/>
  <c r="AC2082" i="5"/>
  <c r="AC2088" i="5"/>
  <c r="AC2108" i="5"/>
  <c r="AC2114" i="5"/>
  <c r="AC2135" i="5"/>
  <c r="AC1883" i="5"/>
  <c r="AC1899" i="5"/>
  <c r="AC1915" i="5"/>
  <c r="AC1931" i="5"/>
  <c r="AC1947" i="5"/>
  <c r="AC1963" i="5"/>
  <c r="AC1979" i="5"/>
  <c r="AC1995" i="5"/>
  <c r="AC2039" i="5"/>
  <c r="AC2071" i="5"/>
  <c r="AC2103" i="5"/>
  <c r="AC2157" i="5"/>
  <c r="AC2163" i="5"/>
  <c r="AC1877" i="5"/>
  <c r="AC1893" i="5"/>
  <c r="AC1909" i="5"/>
  <c r="AC1925" i="5"/>
  <c r="AC1941" i="5"/>
  <c r="AC1957" i="5"/>
  <c r="AC1973" i="5"/>
  <c r="AC1989" i="5"/>
  <c r="AC2005" i="5"/>
  <c r="AC2021" i="5"/>
  <c r="AC2046" i="5"/>
  <c r="AC2078" i="5"/>
  <c r="AC2151" i="5"/>
  <c r="AC1887" i="5"/>
  <c r="AC1903" i="5"/>
  <c r="AC1919" i="5"/>
  <c r="AC1935" i="5"/>
  <c r="AC1951" i="5"/>
  <c r="AC1967" i="5"/>
  <c r="AC1983" i="5"/>
  <c r="AC2028" i="5"/>
  <c r="AC2034" i="5"/>
  <c r="AC2040" i="5"/>
  <c r="AC2060" i="5"/>
  <c r="AC2066" i="5"/>
  <c r="AC2072" i="5"/>
  <c r="AC2092" i="5"/>
  <c r="AC2098" i="5"/>
  <c r="AC2104" i="5"/>
  <c r="AC2125" i="5"/>
  <c r="AC2131" i="5"/>
  <c r="AC1875" i="5"/>
  <c r="AC1881" i="5"/>
  <c r="AC1897" i="5"/>
  <c r="AC1913" i="5"/>
  <c r="AC1929" i="5"/>
  <c r="AC1945" i="5"/>
  <c r="AC1961" i="5"/>
  <c r="AC1977" i="5"/>
  <c r="AC1993" i="5"/>
  <c r="AC2001" i="5"/>
  <c r="AC2017" i="5"/>
  <c r="AC2029" i="5"/>
  <c r="AC2035" i="5"/>
  <c r="AC2041" i="5"/>
  <c r="AC2061" i="5"/>
  <c r="AC2067" i="5"/>
  <c r="AC2073" i="5"/>
  <c r="AC2093" i="5"/>
  <c r="AC2099" i="5"/>
  <c r="AC2119" i="5"/>
  <c r="AC2105" i="5"/>
  <c r="AC2110" i="5"/>
  <c r="AC2121" i="5"/>
  <c r="AC2137" i="5"/>
  <c r="AC2153" i="5"/>
  <c r="AC2031" i="5"/>
  <c r="AC2036" i="5"/>
  <c r="AC2047" i="5"/>
  <c r="AC2052" i="5"/>
  <c r="AC2063" i="5"/>
  <c r="AC2068" i="5"/>
  <c r="AC2079" i="5"/>
  <c r="AC2084" i="5"/>
  <c r="AC2095" i="5"/>
  <c r="AC2100" i="5"/>
  <c r="AC2111" i="5"/>
  <c r="AC2127" i="5"/>
  <c r="AC2143" i="5"/>
  <c r="AC2148" i="5"/>
  <c r="AC2159" i="5"/>
  <c r="AC2026" i="5"/>
  <c r="AC2037" i="5"/>
  <c r="AC2042" i="5"/>
  <c r="AC2053" i="5"/>
  <c r="AC2058" i="5"/>
  <c r="AC2069" i="5"/>
  <c r="AC2074" i="5"/>
  <c r="AC2085" i="5"/>
  <c r="AC2090" i="5"/>
  <c r="AC2101" i="5"/>
  <c r="AC2106" i="5"/>
  <c r="AC2117" i="5"/>
  <c r="AC2122" i="5"/>
  <c r="AC2133" i="5"/>
  <c r="AC2149" i="5"/>
  <c r="AC2165" i="5"/>
  <c r="AC1998" i="5"/>
  <c r="AC2002" i="5"/>
  <c r="AC2006" i="5"/>
  <c r="AC2010" i="5"/>
  <c r="AC2014" i="5"/>
  <c r="AC2018" i="5"/>
  <c r="AC2022" i="5"/>
  <c r="AC2027" i="5"/>
  <c r="AC2032" i="5"/>
  <c r="AC2043" i="5"/>
  <c r="AC2048" i="5"/>
  <c r="AC2059" i="5"/>
  <c r="AC2064" i="5"/>
  <c r="AC2075" i="5"/>
  <c r="AC2080" i="5"/>
  <c r="AC2091" i="5"/>
  <c r="AC2096" i="5"/>
  <c r="AC2107" i="5"/>
  <c r="AC2112" i="5"/>
  <c r="AC2123" i="5"/>
  <c r="AC2128" i="5"/>
  <c r="AC2139" i="5"/>
  <c r="AC2155" i="5"/>
  <c r="AC1999" i="5"/>
  <c r="AC2003" i="5"/>
  <c r="AC2007" i="5"/>
  <c r="AC2011" i="5"/>
  <c r="AC2015" i="5"/>
  <c r="AC2019" i="5"/>
  <c r="AC2023" i="5"/>
  <c r="AC2033" i="5"/>
  <c r="AC2038" i="5"/>
  <c r="AC2049" i="5"/>
  <c r="AC2054" i="5"/>
  <c r="AC2065" i="5"/>
  <c r="AC2070" i="5"/>
  <c r="AC2081" i="5"/>
  <c r="AC2086" i="5"/>
  <c r="AC2097" i="5"/>
  <c r="AC2102" i="5"/>
  <c r="AC2113" i="5"/>
  <c r="AC2129" i="5"/>
  <c r="AC2145" i="5"/>
  <c r="AC2161" i="5"/>
  <c r="AC2116" i="5"/>
  <c r="AC2118" i="5"/>
  <c r="AC2120" i="5"/>
  <c r="AC2124" i="5"/>
  <c r="AC2126" i="5"/>
  <c r="AC2130" i="5"/>
  <c r="AC2132" i="5"/>
  <c r="AC2134" i="5"/>
  <c r="AC2136" i="5"/>
  <c r="AC2138" i="5"/>
  <c r="AC2140" i="5"/>
  <c r="AC2142" i="5"/>
  <c r="AC2144" i="5"/>
  <c r="AC2146" i="5"/>
  <c r="AC2150" i="5"/>
  <c r="AC2152" i="5"/>
  <c r="AC2154" i="5"/>
  <c r="AC2156" i="5"/>
  <c r="AC2158" i="5"/>
  <c r="AC2160" i="5"/>
  <c r="AC2162" i="5"/>
  <c r="AC2164" i="5"/>
  <c r="AC2166" i="5"/>
  <c r="AC32" i="4"/>
  <c r="AC160" i="4"/>
  <c r="AC166" i="4"/>
  <c r="AC34" i="4"/>
  <c r="AC50" i="4"/>
  <c r="AC168" i="4"/>
  <c r="AC171" i="4"/>
  <c r="AC184" i="4"/>
  <c r="AC187" i="4"/>
  <c r="AC200" i="4"/>
  <c r="AC203" i="4"/>
  <c r="AC216" i="4"/>
  <c r="AC219" i="4"/>
  <c r="AC232" i="4"/>
  <c r="AC235" i="4"/>
  <c r="AC463" i="4"/>
  <c r="AC471" i="4"/>
  <c r="AC479" i="4"/>
  <c r="AC487" i="4"/>
  <c r="AC495" i="4"/>
  <c r="AC503" i="4"/>
  <c r="AC172" i="4"/>
  <c r="AC175" i="4"/>
  <c r="AC188" i="4"/>
  <c r="AC191" i="4"/>
  <c r="AC204" i="4"/>
  <c r="AC207" i="4"/>
  <c r="AC220" i="4"/>
  <c r="AC223" i="4"/>
  <c r="AC236" i="4"/>
  <c r="AC239" i="4"/>
  <c r="AC6" i="4"/>
  <c r="AC8" i="4"/>
  <c r="AC10" i="4"/>
  <c r="AC12" i="4"/>
  <c r="AC16" i="4"/>
  <c r="AC18" i="4"/>
  <c r="AC20" i="4"/>
  <c r="AC22" i="4"/>
  <c r="AC24" i="4"/>
  <c r="AC26" i="4"/>
  <c r="AC28" i="4"/>
  <c r="AC30" i="4"/>
  <c r="AC36" i="4"/>
  <c r="AC38" i="4"/>
  <c r="AC40" i="4"/>
  <c r="AC42" i="4"/>
  <c r="AC44" i="4"/>
  <c r="AC46" i="4"/>
  <c r="AC48" i="4"/>
  <c r="AC52" i="4"/>
  <c r="AC54" i="4"/>
  <c r="AC56" i="4"/>
  <c r="AC58" i="4"/>
  <c r="AC60" i="4"/>
  <c r="AC62" i="4"/>
  <c r="AC64" i="4"/>
  <c r="AC66" i="4"/>
  <c r="AC68" i="4"/>
  <c r="AC70" i="4"/>
  <c r="AC72" i="4"/>
  <c r="AC74" i="4"/>
  <c r="AC76" i="4"/>
  <c r="AC78" i="4"/>
  <c r="AC80" i="4"/>
  <c r="AC82" i="4"/>
  <c r="AC84" i="4"/>
  <c r="AC86" i="4"/>
  <c r="AC88" i="4"/>
  <c r="AC90" i="4"/>
  <c r="AC92" i="4"/>
  <c r="AC94" i="4"/>
  <c r="AC96" i="4"/>
  <c r="AC98" i="4"/>
  <c r="AC100" i="4"/>
  <c r="AC102" i="4"/>
  <c r="AC104" i="4"/>
  <c r="AC106" i="4"/>
  <c r="AC108" i="4"/>
  <c r="AC110" i="4"/>
  <c r="AC112" i="4"/>
  <c r="AC114" i="4"/>
  <c r="AC116" i="4"/>
  <c r="AC118" i="4"/>
  <c r="AC120" i="4"/>
  <c r="AC122" i="4"/>
  <c r="AC124" i="4"/>
  <c r="AC126" i="4"/>
  <c r="AC128" i="4"/>
  <c r="AC130" i="4"/>
  <c r="AC132" i="4"/>
  <c r="AC134" i="4"/>
  <c r="AC136" i="4"/>
  <c r="AC138" i="4"/>
  <c r="AC140" i="4"/>
  <c r="AC142" i="4"/>
  <c r="AC144" i="4"/>
  <c r="AC146" i="4"/>
  <c r="AC148" i="4"/>
  <c r="AC150" i="4"/>
  <c r="AC152" i="4"/>
  <c r="AC154" i="4"/>
  <c r="AC156" i="4"/>
  <c r="AC158" i="4"/>
  <c r="AC162" i="4"/>
  <c r="AC164" i="4"/>
  <c r="AC462" i="4"/>
  <c r="AC470" i="4"/>
  <c r="AC456" i="4"/>
  <c r="AC464" i="4"/>
  <c r="AC457" i="4"/>
  <c r="AC465" i="4"/>
  <c r="AC473" i="4"/>
  <c r="AC481" i="4"/>
  <c r="AC489" i="4"/>
  <c r="AC497" i="4"/>
  <c r="AC505" i="4"/>
  <c r="AC458" i="4"/>
  <c r="AC466" i="4"/>
  <c r="AC459" i="4"/>
  <c r="AC467" i="4"/>
  <c r="AC475" i="4"/>
  <c r="AC483" i="4"/>
  <c r="AC491" i="4"/>
  <c r="AC499" i="4"/>
  <c r="AC603" i="4"/>
  <c r="AC455" i="4"/>
  <c r="AC460" i="4"/>
  <c r="AC468" i="4"/>
  <c r="AC461" i="4"/>
  <c r="AC469" i="4"/>
  <c r="AC477" i="4"/>
  <c r="AC485" i="4"/>
  <c r="AC493" i="4"/>
  <c r="AC501" i="4"/>
  <c r="AC557" i="4"/>
  <c r="AC685" i="4"/>
  <c r="AC1057" i="4"/>
  <c r="AC1089" i="4"/>
  <c r="AC1121" i="4"/>
  <c r="AC507" i="4"/>
  <c r="AC509" i="4"/>
  <c r="AC511" i="4"/>
  <c r="AC513" i="4"/>
  <c r="AC515" i="4"/>
  <c r="AC517" i="4"/>
  <c r="AC519" i="4"/>
  <c r="AC521" i="4"/>
  <c r="AC523" i="4"/>
  <c r="AC525" i="4"/>
  <c r="AC527" i="4"/>
  <c r="AC529" i="4"/>
  <c r="AC531" i="4"/>
  <c r="AC533" i="4"/>
  <c r="AC535" i="4"/>
  <c r="AC537" i="4"/>
  <c r="AC539" i="4"/>
  <c r="AC541" i="4"/>
  <c r="AC543" i="4"/>
  <c r="AC545" i="4"/>
  <c r="AC547" i="4"/>
  <c r="AC549" i="4"/>
  <c r="AC551" i="4"/>
  <c r="AC553" i="4"/>
  <c r="AC555" i="4"/>
  <c r="AC559" i="4"/>
  <c r="AC561" i="4"/>
  <c r="AC563" i="4"/>
  <c r="AC565" i="4"/>
  <c r="AC567" i="4"/>
  <c r="AC569" i="4"/>
  <c r="AC571" i="4"/>
  <c r="AC573" i="4"/>
  <c r="AC575" i="4"/>
  <c r="AC577" i="4"/>
  <c r="AC579" i="4"/>
  <c r="AC581" i="4"/>
  <c r="AC583" i="4"/>
  <c r="AC585" i="4"/>
  <c r="AC587" i="4"/>
  <c r="AC589" i="4"/>
  <c r="AC591" i="4"/>
  <c r="AC593" i="4"/>
  <c r="AC595" i="4"/>
  <c r="AC597" i="4"/>
  <c r="AC599" i="4"/>
  <c r="AC601" i="4"/>
  <c r="AC605" i="4"/>
  <c r="AC607" i="4"/>
  <c r="AC609" i="4"/>
  <c r="AC611" i="4"/>
  <c r="AC613" i="4"/>
  <c r="AC615" i="4"/>
  <c r="AC617" i="4"/>
  <c r="AC619" i="4"/>
  <c r="AC621" i="4"/>
  <c r="AC623" i="4"/>
  <c r="AC625" i="4"/>
  <c r="AC627" i="4"/>
  <c r="AC629" i="4"/>
  <c r="AC631" i="4"/>
  <c r="AC633" i="4"/>
  <c r="AC635" i="4"/>
  <c r="AC637" i="4"/>
  <c r="AC639" i="4"/>
  <c r="AC641" i="4"/>
  <c r="AC643" i="4"/>
  <c r="AC645" i="4"/>
  <c r="AC647" i="4"/>
  <c r="AC649" i="4"/>
  <c r="AC651" i="4"/>
  <c r="AC653" i="4"/>
  <c r="AC655" i="4"/>
  <c r="AC657" i="4"/>
  <c r="AC659" i="4"/>
  <c r="AC661" i="4"/>
  <c r="AC663" i="4"/>
  <c r="AC665" i="4"/>
  <c r="AC667" i="4"/>
  <c r="AC669" i="4"/>
  <c r="AC671" i="4"/>
  <c r="AC673" i="4"/>
  <c r="AC675" i="4"/>
  <c r="AC677" i="4"/>
  <c r="AC679" i="4"/>
  <c r="AC681" i="4"/>
  <c r="AC683" i="4"/>
  <c r="AC687" i="4"/>
  <c r="AC689" i="4"/>
  <c r="AC691" i="4"/>
  <c r="AC693" i="4"/>
  <c r="AC695" i="4"/>
  <c r="AC697" i="4"/>
  <c r="AC699" i="4"/>
  <c r="AC701" i="4"/>
  <c r="AC703" i="4"/>
  <c r="AC711" i="4"/>
  <c r="AC719" i="4"/>
  <c r="AC727" i="4"/>
  <c r="AC735" i="4"/>
  <c r="AC743" i="4"/>
  <c r="AC751" i="4"/>
  <c r="AC759" i="4"/>
  <c r="AC767" i="4"/>
  <c r="AC775" i="4"/>
  <c r="AC783" i="4"/>
  <c r="AC791" i="4"/>
  <c r="AC799" i="4"/>
  <c r="AC807" i="4"/>
  <c r="AC815" i="4"/>
  <c r="AC823" i="4"/>
  <c r="AC856" i="4"/>
  <c r="AC872" i="4"/>
  <c r="AC888" i="4"/>
  <c r="AC904" i="4"/>
  <c r="AC920" i="4"/>
  <c r="AC936" i="4"/>
  <c r="AC1037" i="4"/>
  <c r="AC1053" i="4"/>
  <c r="AC1085" i="4"/>
  <c r="AC1117" i="4"/>
  <c r="AC706" i="4"/>
  <c r="AC714" i="4"/>
  <c r="AC722" i="4"/>
  <c r="AC730" i="4"/>
  <c r="AC738" i="4"/>
  <c r="AC746" i="4"/>
  <c r="AC754" i="4"/>
  <c r="AC762" i="4"/>
  <c r="AC770" i="4"/>
  <c r="AC778" i="4"/>
  <c r="AC786" i="4"/>
  <c r="AC794" i="4"/>
  <c r="AC802" i="4"/>
  <c r="AC810" i="4"/>
  <c r="AC818" i="4"/>
  <c r="AC826" i="4"/>
  <c r="AC838" i="4"/>
  <c r="AC1049" i="4"/>
  <c r="AC1081" i="4"/>
  <c r="AC1113" i="4"/>
  <c r="AC709" i="4"/>
  <c r="AC717" i="4"/>
  <c r="AC725" i="4"/>
  <c r="AC733" i="4"/>
  <c r="AC741" i="4"/>
  <c r="AC749" i="4"/>
  <c r="AC757" i="4"/>
  <c r="AC765" i="4"/>
  <c r="AC773" i="4"/>
  <c r="AC781" i="4"/>
  <c r="AC789" i="4"/>
  <c r="AC797" i="4"/>
  <c r="AC805" i="4"/>
  <c r="AC813" i="4"/>
  <c r="AC821" i="4"/>
  <c r="AC829" i="4"/>
  <c r="AC832" i="4"/>
  <c r="AC852" i="4"/>
  <c r="AC868" i="4"/>
  <c r="AC884" i="4"/>
  <c r="AC900" i="4"/>
  <c r="AC916" i="4"/>
  <c r="AC932" i="4"/>
  <c r="AC1045" i="4"/>
  <c r="AC1077" i="4"/>
  <c r="AC1109" i="4"/>
  <c r="AC1073" i="4"/>
  <c r="AC1105" i="4"/>
  <c r="AC1144" i="4"/>
  <c r="AC1155" i="4"/>
  <c r="AC1163" i="4"/>
  <c r="AC1171" i="4"/>
  <c r="AC1192" i="4"/>
  <c r="AC1205" i="4"/>
  <c r="AC1226" i="4"/>
  <c r="AC1299" i="4"/>
  <c r="AC1320" i="4"/>
  <c r="AC472" i="4"/>
  <c r="AC474" i="4"/>
  <c r="AC476" i="4"/>
  <c r="AC478" i="4"/>
  <c r="AC480" i="4"/>
  <c r="AC482" i="4"/>
  <c r="AC484" i="4"/>
  <c r="AC486" i="4"/>
  <c r="AC488" i="4"/>
  <c r="AC490" i="4"/>
  <c r="AC492" i="4"/>
  <c r="AC494" i="4"/>
  <c r="AC496" i="4"/>
  <c r="AC498" i="4"/>
  <c r="AC500" i="4"/>
  <c r="AC502" i="4"/>
  <c r="AC504" i="4"/>
  <c r="AC506" i="4"/>
  <c r="AC508" i="4"/>
  <c r="AC510" i="4"/>
  <c r="AC512" i="4"/>
  <c r="AC514" i="4"/>
  <c r="AC516" i="4"/>
  <c r="AC518" i="4"/>
  <c r="AC520" i="4"/>
  <c r="AC522" i="4"/>
  <c r="AC524" i="4"/>
  <c r="AC526" i="4"/>
  <c r="AC528" i="4"/>
  <c r="AC530" i="4"/>
  <c r="AC532" i="4"/>
  <c r="AC534" i="4"/>
  <c r="AC536" i="4"/>
  <c r="AC538" i="4"/>
  <c r="AC540" i="4"/>
  <c r="AC542" i="4"/>
  <c r="AC544" i="4"/>
  <c r="AC546" i="4"/>
  <c r="AC548" i="4"/>
  <c r="AC550" i="4"/>
  <c r="AC552" i="4"/>
  <c r="AC554" i="4"/>
  <c r="AC556" i="4"/>
  <c r="AC558" i="4"/>
  <c r="AC560" i="4"/>
  <c r="AC562" i="4"/>
  <c r="AC564" i="4"/>
  <c r="AC566" i="4"/>
  <c r="AC568" i="4"/>
  <c r="AC570" i="4"/>
  <c r="AC572" i="4"/>
  <c r="AC574" i="4"/>
  <c r="AC576" i="4"/>
  <c r="AC578" i="4"/>
  <c r="AC580" i="4"/>
  <c r="AC582" i="4"/>
  <c r="AC584" i="4"/>
  <c r="AC586" i="4"/>
  <c r="AC588" i="4"/>
  <c r="AC590" i="4"/>
  <c r="AC592" i="4"/>
  <c r="AC594" i="4"/>
  <c r="AC596" i="4"/>
  <c r="AC598" i="4"/>
  <c r="AC600" i="4"/>
  <c r="AC602" i="4"/>
  <c r="AC604" i="4"/>
  <c r="AC606" i="4"/>
  <c r="AC608" i="4"/>
  <c r="AC610" i="4"/>
  <c r="AC612" i="4"/>
  <c r="AC614" i="4"/>
  <c r="AC616" i="4"/>
  <c r="AC618" i="4"/>
  <c r="AC620" i="4"/>
  <c r="AC622" i="4"/>
  <c r="AC624" i="4"/>
  <c r="AC626" i="4"/>
  <c r="AC628" i="4"/>
  <c r="AC630" i="4"/>
  <c r="AC632" i="4"/>
  <c r="AC634" i="4"/>
  <c r="AC636" i="4"/>
  <c r="AC638" i="4"/>
  <c r="AC640" i="4"/>
  <c r="AC642" i="4"/>
  <c r="AC644" i="4"/>
  <c r="AC646" i="4"/>
  <c r="AC648" i="4"/>
  <c r="AC650" i="4"/>
  <c r="AC652" i="4"/>
  <c r="AC654" i="4"/>
  <c r="AC656" i="4"/>
  <c r="AC658" i="4"/>
  <c r="AC660" i="4"/>
  <c r="AC662" i="4"/>
  <c r="AC664" i="4"/>
  <c r="AC666" i="4"/>
  <c r="AC668" i="4"/>
  <c r="AC670" i="4"/>
  <c r="AC672" i="4"/>
  <c r="AC674" i="4"/>
  <c r="AC676" i="4"/>
  <c r="AC678" i="4"/>
  <c r="AC680" i="4"/>
  <c r="AC682" i="4"/>
  <c r="AC684" i="4"/>
  <c r="AC686" i="4"/>
  <c r="AC688" i="4"/>
  <c r="AC707" i="4"/>
  <c r="AC715" i="4"/>
  <c r="AC723" i="4"/>
  <c r="AC731" i="4"/>
  <c r="AC739" i="4"/>
  <c r="AC747" i="4"/>
  <c r="AC755" i="4"/>
  <c r="AC763" i="4"/>
  <c r="AC771" i="4"/>
  <c r="AC779" i="4"/>
  <c r="AC787" i="4"/>
  <c r="AC795" i="4"/>
  <c r="AC803" i="4"/>
  <c r="AC811" i="4"/>
  <c r="AC819" i="4"/>
  <c r="AC827" i="4"/>
  <c r="AC833" i="4"/>
  <c r="AC836" i="4"/>
  <c r="AC848" i="4"/>
  <c r="AC864" i="4"/>
  <c r="AC880" i="4"/>
  <c r="AC896" i="4"/>
  <c r="AC912" i="4"/>
  <c r="AC928" i="4"/>
  <c r="AC944" i="4"/>
  <c r="AC1034" i="4"/>
  <c r="AC1069" i="4"/>
  <c r="AC1101" i="4"/>
  <c r="AC710" i="4"/>
  <c r="AC718" i="4"/>
  <c r="AC726" i="4"/>
  <c r="AC734" i="4"/>
  <c r="AC742" i="4"/>
  <c r="AC750" i="4"/>
  <c r="AC758" i="4"/>
  <c r="AC766" i="4"/>
  <c r="AC774" i="4"/>
  <c r="AC782" i="4"/>
  <c r="AC790" i="4"/>
  <c r="AC798" i="4"/>
  <c r="AC806" i="4"/>
  <c r="AC814" i="4"/>
  <c r="AC822" i="4"/>
  <c r="AC830" i="4"/>
  <c r="AC840" i="4"/>
  <c r="AC844" i="4"/>
  <c r="AC854" i="4"/>
  <c r="AC870" i="4"/>
  <c r="AC886" i="4"/>
  <c r="AC902" i="4"/>
  <c r="AC918" i="4"/>
  <c r="AC934" i="4"/>
  <c r="AC1041" i="4"/>
  <c r="AC1065" i="4"/>
  <c r="AC1097" i="4"/>
  <c r="AC860" i="4"/>
  <c r="AC876" i="4"/>
  <c r="AC892" i="4"/>
  <c r="AC908" i="4"/>
  <c r="AC924" i="4"/>
  <c r="AC940" i="4"/>
  <c r="AC1061" i="4"/>
  <c r="AC1093" i="4"/>
  <c r="AC1125" i="4"/>
  <c r="AC1156" i="4"/>
  <c r="AC1164" i="4"/>
  <c r="AC1219" i="4"/>
  <c r="AC1240" i="4"/>
  <c r="AC1253" i="4"/>
  <c r="AC1274" i="4"/>
  <c r="AC1135" i="4"/>
  <c r="AC1173" i="4"/>
  <c r="AC1194" i="4"/>
  <c r="AC1267" i="4"/>
  <c r="AC1288" i="4"/>
  <c r="AC1301" i="4"/>
  <c r="AC1322" i="4"/>
  <c r="AC1481" i="4"/>
  <c r="AC1025" i="4"/>
  <c r="AC1028" i="4"/>
  <c r="AC1032" i="4"/>
  <c r="AC1038" i="4"/>
  <c r="AC1042" i="4"/>
  <c r="AC1136" i="4"/>
  <c r="AC1141" i="4"/>
  <c r="AC1187" i="4"/>
  <c r="AC1208" i="4"/>
  <c r="AC1221" i="4"/>
  <c r="AC1242" i="4"/>
  <c r="AC1315" i="4"/>
  <c r="AC1336" i="4"/>
  <c r="AC1026" i="4"/>
  <c r="AC1151" i="4"/>
  <c r="AC1159" i="4"/>
  <c r="AC1167" i="4"/>
  <c r="AC1235" i="4"/>
  <c r="AC1256" i="4"/>
  <c r="AC1269" i="4"/>
  <c r="AC1290" i="4"/>
  <c r="AC1385" i="4"/>
  <c r="AC1152" i="4"/>
  <c r="AC1160" i="4"/>
  <c r="AC1168" i="4"/>
  <c r="AC1176" i="4"/>
  <c r="AC1189" i="4"/>
  <c r="AC1210" i="4"/>
  <c r="AC1283" i="4"/>
  <c r="AC1304" i="4"/>
  <c r="AC1317" i="4"/>
  <c r="AC1338" i="4"/>
  <c r="AC1030" i="4"/>
  <c r="AC1040" i="4"/>
  <c r="AC1128" i="4"/>
  <c r="AC1203" i="4"/>
  <c r="AC1224" i="4"/>
  <c r="AC1237" i="4"/>
  <c r="AC1258" i="4"/>
  <c r="AC1033" i="4"/>
  <c r="AC1036" i="4"/>
  <c r="AC1044" i="4"/>
  <c r="AC1143" i="4"/>
  <c r="AC1178" i="4"/>
  <c r="AC1251" i="4"/>
  <c r="AC1272" i="4"/>
  <c r="AC1285" i="4"/>
  <c r="AC1306" i="4"/>
  <c r="AC1377" i="4"/>
  <c r="AC1457" i="4"/>
  <c r="AC1182" i="4"/>
  <c r="AC1198" i="4"/>
  <c r="AC1214" i="4"/>
  <c r="AC1230" i="4"/>
  <c r="AC1246" i="4"/>
  <c r="AC1262" i="4"/>
  <c r="AC1278" i="4"/>
  <c r="AC1294" i="4"/>
  <c r="AC1310" i="4"/>
  <c r="AC1326" i="4"/>
  <c r="AC1342" i="4"/>
  <c r="AC1348" i="4"/>
  <c r="AC1361" i="4"/>
  <c r="AC1425" i="4"/>
  <c r="AC1473" i="4"/>
  <c r="AC1892" i="4"/>
  <c r="AC1924" i="4"/>
  <c r="AC1983" i="4"/>
  <c r="AC2013" i="4"/>
  <c r="AC1172" i="4"/>
  <c r="AC1177" i="4"/>
  <c r="AC1188" i="4"/>
  <c r="AC1193" i="4"/>
  <c r="AC1204" i="4"/>
  <c r="AC1209" i="4"/>
  <c r="AC1220" i="4"/>
  <c r="AC1225" i="4"/>
  <c r="AC1236" i="4"/>
  <c r="AC1241" i="4"/>
  <c r="AC1252" i="4"/>
  <c r="AC1257" i="4"/>
  <c r="AC1268" i="4"/>
  <c r="AC1273" i="4"/>
  <c r="AC1284" i="4"/>
  <c r="AC1289" i="4"/>
  <c r="AC1300" i="4"/>
  <c r="AC1305" i="4"/>
  <c r="AC1316" i="4"/>
  <c r="AC1321" i="4"/>
  <c r="AC1332" i="4"/>
  <c r="AC1401" i="4"/>
  <c r="AC1465" i="4"/>
  <c r="AC1627" i="4"/>
  <c r="AC1184" i="4"/>
  <c r="AC1200" i="4"/>
  <c r="AC1216" i="4"/>
  <c r="AC1232" i="4"/>
  <c r="AC1248" i="4"/>
  <c r="AC1264" i="4"/>
  <c r="AC1280" i="4"/>
  <c r="AC1296" i="4"/>
  <c r="AC1312" i="4"/>
  <c r="AC1328" i="4"/>
  <c r="AC1344" i="4"/>
  <c r="AC1353" i="4"/>
  <c r="AC1417" i="4"/>
  <c r="AC1449" i="4"/>
  <c r="AC1174" i="4"/>
  <c r="AC1179" i="4"/>
  <c r="AC1190" i="4"/>
  <c r="AC1195" i="4"/>
  <c r="AC1206" i="4"/>
  <c r="AC1211" i="4"/>
  <c r="AC1222" i="4"/>
  <c r="AC1227" i="4"/>
  <c r="AC1238" i="4"/>
  <c r="AC1243" i="4"/>
  <c r="AC1254" i="4"/>
  <c r="AC1259" i="4"/>
  <c r="AC1270" i="4"/>
  <c r="AC1275" i="4"/>
  <c r="AC1286" i="4"/>
  <c r="AC1291" i="4"/>
  <c r="AC1302" i="4"/>
  <c r="AC1307" i="4"/>
  <c r="AC1318" i="4"/>
  <c r="AC1323" i="4"/>
  <c r="AC1334" i="4"/>
  <c r="AC1393" i="4"/>
  <c r="AC1441" i="4"/>
  <c r="AC1180" i="4"/>
  <c r="AC1196" i="4"/>
  <c r="AC1212" i="4"/>
  <c r="AC1228" i="4"/>
  <c r="AC1244" i="4"/>
  <c r="AC1260" i="4"/>
  <c r="AC1276" i="4"/>
  <c r="AC1292" i="4"/>
  <c r="AC1308" i="4"/>
  <c r="AC1324" i="4"/>
  <c r="AC1340" i="4"/>
  <c r="AC1346" i="4"/>
  <c r="AC1369" i="4"/>
  <c r="AC1433" i="4"/>
  <c r="AC1485" i="4"/>
  <c r="AC1154" i="4"/>
  <c r="AC1158" i="4"/>
  <c r="AC1162" i="4"/>
  <c r="AC1166" i="4"/>
  <c r="AC1170" i="4"/>
  <c r="AC1175" i="4"/>
  <c r="AC1186" i="4"/>
  <c r="AC1191" i="4"/>
  <c r="AC1202" i="4"/>
  <c r="AC1207" i="4"/>
  <c r="AC1218" i="4"/>
  <c r="AC1223" i="4"/>
  <c r="AC1234" i="4"/>
  <c r="AC1239" i="4"/>
  <c r="AC1250" i="4"/>
  <c r="AC1255" i="4"/>
  <c r="AC1266" i="4"/>
  <c r="AC1271" i="4"/>
  <c r="AC1282" i="4"/>
  <c r="AC1287" i="4"/>
  <c r="AC1298" i="4"/>
  <c r="AC1303" i="4"/>
  <c r="AC1314" i="4"/>
  <c r="AC1319" i="4"/>
  <c r="AC1330" i="4"/>
  <c r="AC1409" i="4"/>
  <c r="AC1422" i="4"/>
  <c r="AC1637" i="4"/>
  <c r="AC2141" i="4"/>
  <c r="AC1351" i="4"/>
  <c r="AC1356" i="4"/>
  <c r="AC1358" i="4"/>
  <c r="AC1364" i="4"/>
  <c r="AC1366" i="4"/>
  <c r="AC1372" i="4"/>
  <c r="AC1374" i="4"/>
  <c r="AC1380" i="4"/>
  <c r="AC1382" i="4"/>
  <c r="AC1388" i="4"/>
  <c r="AC1390" i="4"/>
  <c r="AC1396" i="4"/>
  <c r="AC1398" i="4"/>
  <c r="AC1404" i="4"/>
  <c r="AC1406" i="4"/>
  <c r="AC1412" i="4"/>
  <c r="AC1414" i="4"/>
  <c r="AC1420" i="4"/>
  <c r="AC1428" i="4"/>
  <c r="AC1430" i="4"/>
  <c r="AC1436" i="4"/>
  <c r="AC1444" i="4"/>
  <c r="AC1452" i="4"/>
  <c r="AC1460" i="4"/>
  <c r="AC1468" i="4"/>
  <c r="AC1476" i="4"/>
  <c r="AC1349" i="4"/>
  <c r="AC1359" i="4"/>
  <c r="AC1367" i="4"/>
  <c r="AC1375" i="4"/>
  <c r="AC1383" i="4"/>
  <c r="AC1391" i="4"/>
  <c r="AC1399" i="4"/>
  <c r="AC1407" i="4"/>
  <c r="AC1415" i="4"/>
  <c r="AC1423" i="4"/>
  <c r="AC1431" i="4"/>
  <c r="AC1439" i="4"/>
  <c r="AC1447" i="4"/>
  <c r="AC1455" i="4"/>
  <c r="AC1463" i="4"/>
  <c r="AC1471" i="4"/>
  <c r="AC1479" i="4"/>
  <c r="AC1482" i="4"/>
  <c r="AC1362" i="4"/>
  <c r="AC1483" i="4"/>
  <c r="AC1555" i="4"/>
  <c r="AC1357" i="4"/>
  <c r="AC1421" i="4"/>
  <c r="AC1437" i="4"/>
  <c r="AC1491" i="4"/>
  <c r="AC1597" i="4"/>
  <c r="AC1669" i="4"/>
  <c r="AC1347" i="4"/>
  <c r="AC1354" i="4"/>
  <c r="AC1360" i="4"/>
  <c r="AC1368" i="4"/>
  <c r="AC1370" i="4"/>
  <c r="AC1376" i="4"/>
  <c r="AC1378" i="4"/>
  <c r="AC1384" i="4"/>
  <c r="AC1386" i="4"/>
  <c r="AC1392" i="4"/>
  <c r="AC1394" i="4"/>
  <c r="AC1400" i="4"/>
  <c r="AC1402" i="4"/>
  <c r="AC1408" i="4"/>
  <c r="AC1410" i="4"/>
  <c r="AC1416" i="4"/>
  <c r="AC1418" i="4"/>
  <c r="AC1424" i="4"/>
  <c r="AC1426" i="4"/>
  <c r="AC1432" i="4"/>
  <c r="AC1440" i="4"/>
  <c r="AC1448" i="4"/>
  <c r="AC1456" i="4"/>
  <c r="AC1464" i="4"/>
  <c r="AC1472" i="4"/>
  <c r="AC1480" i="4"/>
  <c r="AC1635" i="4"/>
  <c r="AC1645" i="4"/>
  <c r="AC1659" i="4"/>
  <c r="AC1345" i="4"/>
  <c r="AC1355" i="4"/>
  <c r="AC1363" i="4"/>
  <c r="AC1365" i="4"/>
  <c r="AC1371" i="4"/>
  <c r="AC1373" i="4"/>
  <c r="AC1379" i="4"/>
  <c r="AC1381" i="4"/>
  <c r="AC1387" i="4"/>
  <c r="AC1389" i="4"/>
  <c r="AC1395" i="4"/>
  <c r="AC1397" i="4"/>
  <c r="AC1403" i="4"/>
  <c r="AC1405" i="4"/>
  <c r="AC1411" i="4"/>
  <c r="AC1413" i="4"/>
  <c r="AC1419" i="4"/>
  <c r="AC1427" i="4"/>
  <c r="AC1429" i="4"/>
  <c r="AC1435" i="4"/>
  <c r="AC1443" i="4"/>
  <c r="AC1445" i="4"/>
  <c r="AC1451" i="4"/>
  <c r="AC1453" i="4"/>
  <c r="AC1459" i="4"/>
  <c r="AC1461" i="4"/>
  <c r="AC1467" i="4"/>
  <c r="AC1469" i="4"/>
  <c r="AC1475" i="4"/>
  <c r="AC1477" i="4"/>
  <c r="AC1488" i="4"/>
  <c r="AC1626" i="4"/>
  <c r="AC1658" i="4"/>
  <c r="AC1667" i="4"/>
  <c r="AC1651" i="4"/>
  <c r="AC1744" i="4"/>
  <c r="AC1545" i="4"/>
  <c r="AC1561" i="4"/>
  <c r="AC1629" i="4"/>
  <c r="AC1661" i="4"/>
  <c r="AC1760" i="4"/>
  <c r="AC1577" i="4"/>
  <c r="AC1643" i="4"/>
  <c r="AC1621" i="4"/>
  <c r="AC1653" i="4"/>
  <c r="AC1620" i="4"/>
  <c r="AC1628" i="4"/>
  <c r="AC1636" i="4"/>
  <c r="AC1644" i="4"/>
  <c r="AC1652" i="4"/>
  <c r="AC1660" i="4"/>
  <c r="AC1668" i="4"/>
  <c r="AC1768" i="4"/>
  <c r="AC1784" i="4"/>
  <c r="AC1800" i="4"/>
  <c r="AC1834" i="4"/>
  <c r="AC1487" i="4"/>
  <c r="AC1489" i="4"/>
  <c r="AC1493" i="4"/>
  <c r="AC1495" i="4"/>
  <c r="AC1497" i="4"/>
  <c r="AC1499" i="4"/>
  <c r="AC1501" i="4"/>
  <c r="AC1503" i="4"/>
  <c r="AC1505" i="4"/>
  <c r="AC1507" i="4"/>
  <c r="AC1509" i="4"/>
  <c r="AC1511" i="4"/>
  <c r="AC1513" i="4"/>
  <c r="AC1515" i="4"/>
  <c r="AC1517" i="4"/>
  <c r="AC1519" i="4"/>
  <c r="AC1521" i="4"/>
  <c r="AC1523" i="4"/>
  <c r="AC1525" i="4"/>
  <c r="AC1527" i="4"/>
  <c r="AC1529" i="4"/>
  <c r="AC1531" i="4"/>
  <c r="AC1533" i="4"/>
  <c r="AC1535" i="4"/>
  <c r="AC1537" i="4"/>
  <c r="AC1539" i="4"/>
  <c r="AC1541" i="4"/>
  <c r="AC1543" i="4"/>
  <c r="AC1547" i="4"/>
  <c r="AC1549" i="4"/>
  <c r="AC1551" i="4"/>
  <c r="AC1553" i="4"/>
  <c r="AC1557" i="4"/>
  <c r="AC1559" i="4"/>
  <c r="AC1565" i="4"/>
  <c r="AC1567" i="4"/>
  <c r="AC1569" i="4"/>
  <c r="AC1571" i="4"/>
  <c r="AC1573" i="4"/>
  <c r="AC1575" i="4"/>
  <c r="AC1583" i="4"/>
  <c r="AC1585" i="4"/>
  <c r="AC1587" i="4"/>
  <c r="AC1589" i="4"/>
  <c r="AC1591" i="4"/>
  <c r="AC1593" i="4"/>
  <c r="AC1595" i="4"/>
  <c r="AC1599" i="4"/>
  <c r="AC1601" i="4"/>
  <c r="AC1603" i="4"/>
  <c r="AC1605" i="4"/>
  <c r="AC1776" i="4"/>
  <c r="AC1792" i="4"/>
  <c r="AC1752" i="4"/>
  <c r="AC1806" i="4"/>
  <c r="AC1743" i="4"/>
  <c r="AC1751" i="4"/>
  <c r="AC1759" i="4"/>
  <c r="AC1767" i="4"/>
  <c r="AC1812" i="4"/>
  <c r="AC1828" i="4"/>
  <c r="AC1844" i="4"/>
  <c r="AC1848" i="4"/>
  <c r="AC1872" i="4"/>
  <c r="AC1904" i="4"/>
  <c r="AC1936" i="4"/>
  <c r="AC1816" i="4"/>
  <c r="AC1824" i="4"/>
  <c r="AC1840" i="4"/>
  <c r="AC1880" i="4"/>
  <c r="AC1912" i="4"/>
  <c r="AC1944" i="4"/>
  <c r="AC1810" i="4"/>
  <c r="AC1830" i="4"/>
  <c r="AC1846" i="4"/>
  <c r="AC1900" i="4"/>
  <c r="AC1932" i="4"/>
  <c r="AC1742" i="4"/>
  <c r="AC1747" i="4"/>
  <c r="AC1755" i="4"/>
  <c r="AC1763" i="4"/>
  <c r="AC1771" i="4"/>
  <c r="AC1804" i="4"/>
  <c r="AC1820" i="4"/>
  <c r="AC1836" i="4"/>
  <c r="AC1888" i="4"/>
  <c r="AC1920" i="4"/>
  <c r="AC1814" i="4"/>
  <c r="AC1826" i="4"/>
  <c r="AC1842" i="4"/>
  <c r="AC1850" i="4"/>
  <c r="AC1876" i="4"/>
  <c r="AC1908" i="4"/>
  <c r="AC1940" i="4"/>
  <c r="AC1769" i="4"/>
  <c r="AC1808" i="4"/>
  <c r="AC1832" i="4"/>
  <c r="AC1896" i="4"/>
  <c r="AC1928" i="4"/>
  <c r="AC1748" i="4"/>
  <c r="AC1756" i="4"/>
  <c r="AC1764" i="4"/>
  <c r="AC1772" i="4"/>
  <c r="AC1780" i="4"/>
  <c r="AC1788" i="4"/>
  <c r="AC1796" i="4"/>
  <c r="AC1802" i="4"/>
  <c r="AC1818" i="4"/>
  <c r="AC1822" i="4"/>
  <c r="AC1838" i="4"/>
  <c r="AC1884" i="4"/>
  <c r="AC1916" i="4"/>
  <c r="AC1972" i="4"/>
  <c r="AC1977" i="4"/>
  <c r="AC1988" i="4"/>
  <c r="AC1999" i="4"/>
  <c r="AC2093" i="4"/>
  <c r="AC1852" i="4"/>
  <c r="AC1854" i="4"/>
  <c r="AC1856" i="4"/>
  <c r="AC1858" i="4"/>
  <c r="AC1860" i="4"/>
  <c r="AC1862" i="4"/>
  <c r="AC1864" i="4"/>
  <c r="AC1866" i="4"/>
  <c r="AC1868" i="4"/>
  <c r="AC1973" i="4"/>
  <c r="AC1984" i="4"/>
  <c r="AC1989" i="4"/>
  <c r="AC2061" i="4"/>
  <c r="AC1979" i="4"/>
  <c r="AC2002" i="4"/>
  <c r="AC2109" i="4"/>
  <c r="AC1869" i="4"/>
  <c r="AC1873" i="4"/>
  <c r="AC1877" i="4"/>
  <c r="AC1881" i="4"/>
  <c r="AC1885" i="4"/>
  <c r="AC1889" i="4"/>
  <c r="AC1893" i="4"/>
  <c r="AC1897" i="4"/>
  <c r="AC1901" i="4"/>
  <c r="AC1905" i="4"/>
  <c r="AC1909" i="4"/>
  <c r="AC1913" i="4"/>
  <c r="AC1917" i="4"/>
  <c r="AC1921" i="4"/>
  <c r="AC1925" i="4"/>
  <c r="AC1929" i="4"/>
  <c r="AC1933" i="4"/>
  <c r="AC1937" i="4"/>
  <c r="AC1941" i="4"/>
  <c r="AC1945" i="4"/>
  <c r="AC1949" i="4"/>
  <c r="AC1953" i="4"/>
  <c r="AC1957" i="4"/>
  <c r="AC1961" i="4"/>
  <c r="AC1965" i="4"/>
  <c r="AC1969" i="4"/>
  <c r="AC1980" i="4"/>
  <c r="AC1985" i="4"/>
  <c r="AC1996" i="4"/>
  <c r="AC2029" i="4"/>
  <c r="AC1886" i="4"/>
  <c r="AC1894" i="4"/>
  <c r="AC1910" i="4"/>
  <c r="AC1918" i="4"/>
  <c r="AC1926" i="4"/>
  <c r="AC1975" i="4"/>
  <c r="AC1991" i="4"/>
  <c r="AC2077" i="4"/>
  <c r="AC2098" i="4"/>
  <c r="AC1870" i="4"/>
  <c r="AC1874" i="4"/>
  <c r="AC1878" i="4"/>
  <c r="AC1882" i="4"/>
  <c r="AC1890" i="4"/>
  <c r="AC1898" i="4"/>
  <c r="AC1902" i="4"/>
  <c r="AC1906" i="4"/>
  <c r="AC1914" i="4"/>
  <c r="AC1922" i="4"/>
  <c r="AC1930" i="4"/>
  <c r="AC1934" i="4"/>
  <c r="AC1938" i="4"/>
  <c r="AC1942" i="4"/>
  <c r="AC1946" i="4"/>
  <c r="AC1981" i="4"/>
  <c r="AC2018" i="4"/>
  <c r="AC2125" i="4"/>
  <c r="AC2157" i="4"/>
  <c r="AC1971" i="4"/>
  <c r="AC1982" i="4"/>
  <c r="AC1987" i="4"/>
  <c r="AC2045" i="4"/>
  <c r="AC2066" i="4"/>
  <c r="AC2001" i="4"/>
  <c r="AC2012" i="4"/>
  <c r="AC2017" i="4"/>
  <c r="AC2033" i="4"/>
  <c r="AC2049" i="4"/>
  <c r="AC2065" i="4"/>
  <c r="AC2081" i="4"/>
  <c r="AC2097" i="4"/>
  <c r="AC2113" i="4"/>
  <c r="AC2129" i="4"/>
  <c r="AC2145" i="4"/>
  <c r="AC2161" i="4"/>
  <c r="AC2008" i="4"/>
  <c r="AC2024" i="4"/>
  <c r="AC2014" i="4"/>
  <c r="AC2110" i="4"/>
  <c r="AC2163" i="4"/>
  <c r="AC2000" i="4"/>
  <c r="AC2004" i="4"/>
  <c r="AC2009" i="4"/>
  <c r="AC2020" i="4"/>
  <c r="AC2025" i="4"/>
  <c r="AC2041" i="4"/>
  <c r="AC2057" i="4"/>
  <c r="AC2073" i="4"/>
  <c r="AC2089" i="4"/>
  <c r="AC2105" i="4"/>
  <c r="AC2121" i="4"/>
  <c r="AC2132" i="4"/>
  <c r="AC2137" i="4"/>
  <c r="AC1993" i="4"/>
  <c r="AC1995" i="4"/>
  <c r="AC1997" i="4"/>
  <c r="AC2010" i="4"/>
  <c r="AC2015" i="4"/>
  <c r="AC2031" i="4"/>
  <c r="AC2047" i="4"/>
  <c r="AC2063" i="4"/>
  <c r="AC2079" i="4"/>
  <c r="AC2095" i="4"/>
  <c r="AC2111" i="4"/>
  <c r="AC2127" i="4"/>
  <c r="AC2143" i="4"/>
  <c r="AC2159" i="4"/>
  <c r="AC2016" i="4"/>
  <c r="AC2165" i="4"/>
  <c r="AC1998" i="4"/>
  <c r="AC2006" i="4"/>
  <c r="AC2011" i="4"/>
  <c r="AC2022" i="4"/>
  <c r="AC2027" i="4"/>
  <c r="AC2043" i="4"/>
  <c r="AC2059" i="4"/>
  <c r="AC2075" i="4"/>
  <c r="AC2091" i="4"/>
  <c r="AC2107" i="4"/>
  <c r="AC2123" i="4"/>
  <c r="AC2026" i="4"/>
  <c r="AC2028" i="4"/>
  <c r="AC2030" i="4"/>
  <c r="AC2032" i="4"/>
  <c r="AC2034" i="4"/>
  <c r="AC2036" i="4"/>
  <c r="AC2038" i="4"/>
  <c r="AC2040" i="4"/>
  <c r="AC2042" i="4"/>
  <c r="AC2044" i="4"/>
  <c r="AC2046" i="4"/>
  <c r="AC2048" i="4"/>
  <c r="AC2050" i="4"/>
  <c r="AC2052" i="4"/>
  <c r="AC2054" i="4"/>
  <c r="AC2056" i="4"/>
  <c r="AC2058" i="4"/>
  <c r="AC2060" i="4"/>
  <c r="AC2062" i="4"/>
  <c r="AC2064" i="4"/>
  <c r="AC2068" i="4"/>
  <c r="AC2070" i="4"/>
  <c r="AC2072" i="4"/>
  <c r="AC2074" i="4"/>
  <c r="AC2076" i="4"/>
  <c r="AC2078" i="4"/>
  <c r="AC2080" i="4"/>
  <c r="AC2082" i="4"/>
  <c r="AC2084" i="4"/>
  <c r="AC2086" i="4"/>
  <c r="AC2088" i="4"/>
  <c r="AC2090" i="4"/>
  <c r="AC2092" i="4"/>
  <c r="AC2094" i="4"/>
  <c r="AC2096" i="4"/>
  <c r="AC2100" i="4"/>
  <c r="AC2102" i="4"/>
  <c r="AC2104" i="4"/>
  <c r="AC2106" i="4"/>
  <c r="AC2108" i="4"/>
  <c r="AC2112" i="4"/>
  <c r="AC2114" i="4"/>
  <c r="AC2116" i="4"/>
  <c r="AC2118" i="4"/>
  <c r="AC2120" i="4"/>
  <c r="AC2122" i="4"/>
  <c r="AC2124" i="4"/>
  <c r="AC2126" i="4"/>
  <c r="AC2128" i="4"/>
  <c r="AC2130" i="4"/>
  <c r="AC2134" i="4"/>
  <c r="AC2136" i="4"/>
  <c r="AC2138" i="4"/>
  <c r="AC2140" i="4"/>
  <c r="AC2142" i="4"/>
  <c r="AC2144" i="4"/>
  <c r="AC2146" i="4"/>
  <c r="AC2148" i="4"/>
  <c r="AC2150" i="4"/>
  <c r="AC2152" i="4"/>
  <c r="AC2154" i="4"/>
  <c r="AC2156" i="4"/>
  <c r="AC2158" i="4"/>
  <c r="AC2160" i="4"/>
  <c r="AC2162" i="4"/>
  <c r="AC2164" i="4"/>
  <c r="AC2166" i="4"/>
  <c r="F3" i="1"/>
  <c r="I7" i="7" l="1"/>
  <c r="AG8" i="12"/>
  <c r="G12" i="12"/>
  <c r="J8" i="12"/>
  <c r="AG7" i="11"/>
  <c r="J7" i="11"/>
  <c r="I8" i="11" s="1"/>
  <c r="G17" i="11"/>
  <c r="G29" i="11"/>
  <c r="G30" i="11" s="1"/>
  <c r="G31" i="11" s="1"/>
  <c r="G32" i="11" s="1"/>
  <c r="G33" i="11" s="1"/>
  <c r="G34" i="11" s="1"/>
  <c r="G35" i="11" s="1"/>
  <c r="G36" i="11" s="1"/>
  <c r="G37" i="11" s="1"/>
  <c r="F34" i="1"/>
  <c r="E3" i="1"/>
  <c r="N3" i="1"/>
  <c r="M3" i="1"/>
  <c r="L3" i="1"/>
  <c r="K3" i="1"/>
  <c r="J3" i="1"/>
  <c r="I3" i="1"/>
  <c r="H3" i="1"/>
  <c r="G3" i="1"/>
  <c r="D3" i="1"/>
  <c r="D34" i="1" s="1"/>
  <c r="D47" i="1" s="1"/>
  <c r="D55" i="1" s="1"/>
  <c r="T7" i="7" l="1"/>
  <c r="AG7" i="7" s="1"/>
  <c r="J7" i="7"/>
  <c r="D29" i="1"/>
  <c r="F47" i="1"/>
  <c r="F55" i="1" s="1"/>
  <c r="D43" i="1"/>
  <c r="E21" i="1"/>
  <c r="E7" i="1"/>
  <c r="E14" i="13" s="1"/>
  <c r="E5" i="1"/>
  <c r="E8" i="13" s="1"/>
  <c r="F5" i="1"/>
  <c r="F8" i="13" s="1"/>
  <c r="F9" i="1"/>
  <c r="D9" i="1"/>
  <c r="D16" i="1"/>
  <c r="D5" i="1"/>
  <c r="D8" i="13" s="1"/>
  <c r="D21" i="1"/>
  <c r="D22" i="1"/>
  <c r="D47" i="13" s="1"/>
  <c r="D26" i="1"/>
  <c r="D56" i="13" s="1"/>
  <c r="D7" i="1"/>
  <c r="D14" i="13" s="1"/>
  <c r="E22" i="1"/>
  <c r="E47" i="13" s="1"/>
  <c r="E9" i="1"/>
  <c r="E29" i="1"/>
  <c r="E16" i="1"/>
  <c r="E43" i="1"/>
  <c r="F43" i="1" s="1"/>
  <c r="G43" i="1" s="1"/>
  <c r="H43" i="1" s="1"/>
  <c r="I43" i="1" s="1"/>
  <c r="J43" i="1" s="1"/>
  <c r="K43" i="1" s="1"/>
  <c r="L43" i="1" s="1"/>
  <c r="M43" i="1" s="1"/>
  <c r="N43" i="1" s="1"/>
  <c r="O43" i="1" s="1"/>
  <c r="D42" i="1"/>
  <c r="E42" i="1" s="1"/>
  <c r="I9" i="12"/>
  <c r="G13" i="12"/>
  <c r="G14" i="12" s="1"/>
  <c r="G15" i="12" s="1"/>
  <c r="G16" i="12" s="1"/>
  <c r="AG8" i="11"/>
  <c r="J8" i="11"/>
  <c r="I9" i="11" s="1"/>
  <c r="G18" i="11"/>
  <c r="G38" i="11"/>
  <c r="G39" i="11" s="1"/>
  <c r="G40" i="11" s="1"/>
  <c r="G41" i="11" s="1"/>
  <c r="G42" i="11" s="1"/>
  <c r="J22" i="11"/>
  <c r="J23" i="11" s="1"/>
  <c r="J24" i="11" s="1"/>
  <c r="J25" i="11" s="1"/>
  <c r="J26" i="11" s="1"/>
  <c r="J27" i="11" s="1"/>
  <c r="D39" i="1"/>
  <c r="E39" i="1" s="1"/>
  <c r="F39" i="1" s="1"/>
  <c r="G39" i="1" s="1"/>
  <c r="H39" i="1" s="1"/>
  <c r="I39" i="1" s="1"/>
  <c r="J39" i="1" s="1"/>
  <c r="K39" i="1" s="1"/>
  <c r="L39" i="1" s="1"/>
  <c r="M39" i="1" s="1"/>
  <c r="N39" i="1" s="1"/>
  <c r="O39" i="1" s="1"/>
  <c r="D38" i="1"/>
  <c r="E38" i="1" s="1"/>
  <c r="F38" i="1" s="1"/>
  <c r="G38" i="1" s="1"/>
  <c r="H38" i="1" s="1"/>
  <c r="I38" i="1" s="1"/>
  <c r="J38" i="1" s="1"/>
  <c r="K38" i="1" s="1"/>
  <c r="L38" i="1" s="1"/>
  <c r="M38" i="1" s="1"/>
  <c r="N38" i="1" s="1"/>
  <c r="O38" i="1" s="1"/>
  <c r="D37" i="1"/>
  <c r="E37" i="1" s="1"/>
  <c r="F37" i="1" s="1"/>
  <c r="G37" i="1" s="1"/>
  <c r="H37" i="1" s="1"/>
  <c r="I37" i="1" s="1"/>
  <c r="J37" i="1" s="1"/>
  <c r="K37" i="1" s="1"/>
  <c r="L37" i="1" s="1"/>
  <c r="M37" i="1" s="1"/>
  <c r="N37" i="1" s="1"/>
  <c r="O37" i="1" s="1"/>
  <c r="J34" i="1"/>
  <c r="K34" i="1"/>
  <c r="L34" i="1"/>
  <c r="M34" i="1"/>
  <c r="G34" i="1"/>
  <c r="H34" i="1"/>
  <c r="I34" i="1"/>
  <c r="N34" i="1"/>
  <c r="E34" i="1"/>
  <c r="D58" i="1" s="1"/>
  <c r="O34" i="1"/>
  <c r="F2166" i="3"/>
  <c r="F2165" i="3"/>
  <c r="F2164" i="3"/>
  <c r="F2163" i="3"/>
  <c r="F2162" i="3"/>
  <c r="F2161" i="3"/>
  <c r="F2160" i="3"/>
  <c r="F2159" i="3"/>
  <c r="F2158" i="3"/>
  <c r="F2157" i="3"/>
  <c r="F2156" i="3"/>
  <c r="F2155" i="3"/>
  <c r="F2154" i="3"/>
  <c r="F2153" i="3"/>
  <c r="F2152" i="3"/>
  <c r="F2151" i="3"/>
  <c r="F2150" i="3"/>
  <c r="F2149" i="3"/>
  <c r="F2148" i="3"/>
  <c r="F2147" i="3"/>
  <c r="F2146" i="3"/>
  <c r="F2145" i="3"/>
  <c r="F2144" i="3"/>
  <c r="F2143" i="3"/>
  <c r="F2142" i="3"/>
  <c r="F2141" i="3"/>
  <c r="F2140" i="3"/>
  <c r="F2139" i="3"/>
  <c r="F2138" i="3"/>
  <c r="F2137" i="3"/>
  <c r="F2136" i="3"/>
  <c r="F2135" i="3"/>
  <c r="F2134" i="3"/>
  <c r="F2133" i="3"/>
  <c r="F2132" i="3"/>
  <c r="F2131" i="3"/>
  <c r="F2130" i="3"/>
  <c r="F2129" i="3"/>
  <c r="F2128" i="3"/>
  <c r="F2127" i="3"/>
  <c r="F2126" i="3"/>
  <c r="F2125" i="3"/>
  <c r="F2124" i="3"/>
  <c r="F2123" i="3"/>
  <c r="F2122" i="3"/>
  <c r="F2121" i="3"/>
  <c r="F2120" i="3"/>
  <c r="F2119" i="3"/>
  <c r="F2118" i="3"/>
  <c r="F2117" i="3"/>
  <c r="F2116" i="3"/>
  <c r="F2115" i="3"/>
  <c r="F2114" i="3"/>
  <c r="F2113" i="3"/>
  <c r="F2112" i="3"/>
  <c r="F2111" i="3"/>
  <c r="F2110" i="3"/>
  <c r="F2109" i="3"/>
  <c r="F2108" i="3"/>
  <c r="F2107" i="3"/>
  <c r="F2106" i="3"/>
  <c r="F2105" i="3"/>
  <c r="F2104" i="3"/>
  <c r="F2103" i="3"/>
  <c r="F2102" i="3"/>
  <c r="F2101" i="3"/>
  <c r="F2100" i="3"/>
  <c r="F2099" i="3"/>
  <c r="F2098" i="3"/>
  <c r="F2097" i="3"/>
  <c r="F2096" i="3"/>
  <c r="F2095" i="3"/>
  <c r="F2094" i="3"/>
  <c r="F2093" i="3"/>
  <c r="F2092" i="3"/>
  <c r="F2091" i="3"/>
  <c r="F2090" i="3"/>
  <c r="F2089" i="3"/>
  <c r="F2088" i="3"/>
  <c r="F2087" i="3"/>
  <c r="F2086" i="3"/>
  <c r="F2085" i="3"/>
  <c r="F2084" i="3"/>
  <c r="F2083" i="3"/>
  <c r="F2082" i="3"/>
  <c r="F2081" i="3"/>
  <c r="F2080" i="3"/>
  <c r="F2079" i="3"/>
  <c r="F2078" i="3"/>
  <c r="F2077" i="3"/>
  <c r="F2076" i="3"/>
  <c r="F2075" i="3"/>
  <c r="F2074" i="3"/>
  <c r="F2073" i="3"/>
  <c r="F2072" i="3"/>
  <c r="F2071" i="3"/>
  <c r="F2070" i="3"/>
  <c r="F2069" i="3"/>
  <c r="F2068" i="3"/>
  <c r="F2067" i="3"/>
  <c r="F2066" i="3"/>
  <c r="F2065" i="3"/>
  <c r="F2064" i="3"/>
  <c r="F2063" i="3"/>
  <c r="F2062" i="3"/>
  <c r="F2061" i="3"/>
  <c r="F2060" i="3"/>
  <c r="F2059" i="3"/>
  <c r="F2058" i="3"/>
  <c r="F2057" i="3"/>
  <c r="F2056" i="3"/>
  <c r="F2055" i="3"/>
  <c r="F2054" i="3"/>
  <c r="F2053" i="3"/>
  <c r="F2052" i="3"/>
  <c r="F2051" i="3"/>
  <c r="F2050" i="3"/>
  <c r="F2049" i="3"/>
  <c r="F2048" i="3"/>
  <c r="F2047" i="3"/>
  <c r="F2046" i="3"/>
  <c r="F2045" i="3"/>
  <c r="F2044" i="3"/>
  <c r="F2043" i="3"/>
  <c r="F2042" i="3"/>
  <c r="F2041" i="3"/>
  <c r="F2040" i="3"/>
  <c r="F2039" i="3"/>
  <c r="F2038" i="3"/>
  <c r="F2037" i="3"/>
  <c r="F2036" i="3"/>
  <c r="F2035" i="3"/>
  <c r="F2034" i="3"/>
  <c r="F2033" i="3"/>
  <c r="F2032" i="3"/>
  <c r="F2031" i="3"/>
  <c r="F2030" i="3"/>
  <c r="F2029" i="3"/>
  <c r="F2028" i="3"/>
  <c r="F2027" i="3"/>
  <c r="F2026" i="3"/>
  <c r="F2025" i="3"/>
  <c r="F2024" i="3"/>
  <c r="F2023" i="3"/>
  <c r="F2022" i="3"/>
  <c r="F2021" i="3"/>
  <c r="F2020" i="3"/>
  <c r="F2019" i="3"/>
  <c r="F2018" i="3"/>
  <c r="F2017" i="3"/>
  <c r="F2016" i="3"/>
  <c r="F2015" i="3"/>
  <c r="F2014" i="3"/>
  <c r="F2013" i="3"/>
  <c r="F2012" i="3"/>
  <c r="F2011" i="3"/>
  <c r="F2010" i="3"/>
  <c r="F2009" i="3"/>
  <c r="F2008" i="3"/>
  <c r="F2007" i="3"/>
  <c r="F2006" i="3"/>
  <c r="F2005" i="3"/>
  <c r="F2004" i="3"/>
  <c r="F2003" i="3"/>
  <c r="F2002" i="3"/>
  <c r="F2001" i="3"/>
  <c r="F2000" i="3"/>
  <c r="F1999" i="3"/>
  <c r="F1998" i="3"/>
  <c r="F1997" i="3"/>
  <c r="F1996" i="3"/>
  <c r="F1995" i="3"/>
  <c r="F1994" i="3"/>
  <c r="F1993" i="3"/>
  <c r="F1992" i="3"/>
  <c r="F1991" i="3"/>
  <c r="F1990" i="3"/>
  <c r="F1989" i="3"/>
  <c r="F1988" i="3"/>
  <c r="AC1988" i="3" s="1"/>
  <c r="F1987" i="3"/>
  <c r="AC1987" i="3" s="1"/>
  <c r="F1986" i="3"/>
  <c r="F1985" i="3"/>
  <c r="F1984" i="3"/>
  <c r="F1983" i="3"/>
  <c r="F1982" i="3"/>
  <c r="F1981" i="3"/>
  <c r="F1980" i="3"/>
  <c r="F1979" i="3"/>
  <c r="F1978" i="3"/>
  <c r="F1977" i="3"/>
  <c r="F1976" i="3"/>
  <c r="F1975" i="3"/>
  <c r="F1974" i="3"/>
  <c r="F1973" i="3"/>
  <c r="F1972" i="3"/>
  <c r="F1971" i="3"/>
  <c r="F1970" i="3"/>
  <c r="F1969" i="3"/>
  <c r="F1968" i="3"/>
  <c r="F1967" i="3"/>
  <c r="F1966" i="3"/>
  <c r="F1965" i="3"/>
  <c r="F1964" i="3"/>
  <c r="F1963" i="3"/>
  <c r="F1962" i="3"/>
  <c r="F1961" i="3"/>
  <c r="F1960" i="3"/>
  <c r="F1959" i="3"/>
  <c r="F1958" i="3"/>
  <c r="F1957" i="3"/>
  <c r="F1956" i="3"/>
  <c r="AC1956" i="3" s="1"/>
  <c r="F1955" i="3"/>
  <c r="AC1955" i="3" s="1"/>
  <c r="F1954" i="3"/>
  <c r="F1953" i="3"/>
  <c r="F1952" i="3"/>
  <c r="F1951" i="3"/>
  <c r="F1950" i="3"/>
  <c r="F1949" i="3"/>
  <c r="F1948" i="3"/>
  <c r="F1947" i="3"/>
  <c r="F1946" i="3"/>
  <c r="F1945" i="3"/>
  <c r="F1944" i="3"/>
  <c r="F1943" i="3"/>
  <c r="F1942" i="3"/>
  <c r="F1941" i="3"/>
  <c r="F1940" i="3"/>
  <c r="F1939" i="3"/>
  <c r="F1938" i="3"/>
  <c r="F1937" i="3"/>
  <c r="F1936" i="3"/>
  <c r="F1935" i="3"/>
  <c r="F1934" i="3"/>
  <c r="F1933" i="3"/>
  <c r="F1932" i="3"/>
  <c r="F1931" i="3"/>
  <c r="F1930" i="3"/>
  <c r="F1929" i="3"/>
  <c r="F1928" i="3"/>
  <c r="F1927" i="3"/>
  <c r="F1926" i="3"/>
  <c r="F1925" i="3"/>
  <c r="F1924" i="3"/>
  <c r="AC1924" i="3" s="1"/>
  <c r="F1923" i="3"/>
  <c r="F1922" i="3"/>
  <c r="F1921" i="3"/>
  <c r="F1920" i="3"/>
  <c r="F1919" i="3"/>
  <c r="F1918" i="3"/>
  <c r="F1917" i="3"/>
  <c r="F1916" i="3"/>
  <c r="F1915" i="3"/>
  <c r="F1914" i="3"/>
  <c r="F1913" i="3"/>
  <c r="F1912" i="3"/>
  <c r="F1911" i="3"/>
  <c r="F1910" i="3"/>
  <c r="F1909" i="3"/>
  <c r="F1908" i="3"/>
  <c r="F1907" i="3"/>
  <c r="F1906" i="3"/>
  <c r="F1905" i="3"/>
  <c r="F1904" i="3"/>
  <c r="F1903" i="3"/>
  <c r="F1902" i="3"/>
  <c r="F1901" i="3"/>
  <c r="F1900" i="3"/>
  <c r="F1899" i="3"/>
  <c r="F1898" i="3"/>
  <c r="F1897" i="3"/>
  <c r="F1896" i="3"/>
  <c r="F1895" i="3"/>
  <c r="F1894" i="3"/>
  <c r="F1893" i="3"/>
  <c r="F1892" i="3"/>
  <c r="F1891" i="3"/>
  <c r="F1890" i="3"/>
  <c r="F1889" i="3"/>
  <c r="F1888" i="3"/>
  <c r="F1887" i="3"/>
  <c r="F1886" i="3"/>
  <c r="F1885" i="3"/>
  <c r="F1884" i="3"/>
  <c r="F1883" i="3"/>
  <c r="F1882" i="3"/>
  <c r="F1881" i="3"/>
  <c r="F1880" i="3"/>
  <c r="F1879" i="3"/>
  <c r="F1878" i="3"/>
  <c r="F1877" i="3"/>
  <c r="F1876" i="3"/>
  <c r="F1875" i="3"/>
  <c r="F1874" i="3"/>
  <c r="F1873" i="3"/>
  <c r="F1872" i="3"/>
  <c r="F1871" i="3"/>
  <c r="F1870" i="3"/>
  <c r="F1869" i="3"/>
  <c r="F1868" i="3"/>
  <c r="F1867" i="3"/>
  <c r="F1866" i="3"/>
  <c r="F1865" i="3"/>
  <c r="F1864" i="3"/>
  <c r="F1863" i="3"/>
  <c r="F1862" i="3"/>
  <c r="F1861" i="3"/>
  <c r="F1860" i="3"/>
  <c r="F1859" i="3"/>
  <c r="F1858" i="3"/>
  <c r="F1857" i="3"/>
  <c r="F1856" i="3"/>
  <c r="F1855" i="3"/>
  <c r="F1854" i="3"/>
  <c r="F1853" i="3"/>
  <c r="F1852" i="3"/>
  <c r="F1851" i="3"/>
  <c r="F1850" i="3"/>
  <c r="F1849" i="3"/>
  <c r="F1848" i="3"/>
  <c r="F1847" i="3"/>
  <c r="F1846" i="3"/>
  <c r="F1845" i="3"/>
  <c r="F1844" i="3"/>
  <c r="F1843" i="3"/>
  <c r="F1842" i="3"/>
  <c r="F1841" i="3"/>
  <c r="F1840" i="3"/>
  <c r="F1839" i="3"/>
  <c r="F1838" i="3"/>
  <c r="F1837" i="3"/>
  <c r="F1836" i="3"/>
  <c r="F1835" i="3"/>
  <c r="F1834" i="3"/>
  <c r="F1833" i="3"/>
  <c r="F1832" i="3"/>
  <c r="F1831" i="3"/>
  <c r="F1830" i="3"/>
  <c r="F1829" i="3"/>
  <c r="F1828" i="3"/>
  <c r="F1827" i="3"/>
  <c r="F1826" i="3"/>
  <c r="F1825" i="3"/>
  <c r="F1824" i="3"/>
  <c r="F1823" i="3"/>
  <c r="F1822" i="3"/>
  <c r="F1821" i="3"/>
  <c r="F1820" i="3"/>
  <c r="F1819" i="3"/>
  <c r="F1818" i="3"/>
  <c r="F1817" i="3"/>
  <c r="F1816" i="3"/>
  <c r="F1815" i="3"/>
  <c r="F1814" i="3"/>
  <c r="F1813" i="3"/>
  <c r="F1812" i="3"/>
  <c r="F1811" i="3"/>
  <c r="F1810" i="3"/>
  <c r="F1809" i="3"/>
  <c r="F1808" i="3"/>
  <c r="F1807" i="3"/>
  <c r="F1806" i="3"/>
  <c r="F1805" i="3"/>
  <c r="F1804" i="3"/>
  <c r="F1803" i="3"/>
  <c r="F1802" i="3"/>
  <c r="F1801" i="3"/>
  <c r="F1800" i="3"/>
  <c r="F1799" i="3"/>
  <c r="F1798" i="3"/>
  <c r="F1797" i="3"/>
  <c r="F1796" i="3"/>
  <c r="F1795" i="3"/>
  <c r="F1794" i="3"/>
  <c r="F1793" i="3"/>
  <c r="F1792" i="3"/>
  <c r="F1791" i="3"/>
  <c r="F1790" i="3"/>
  <c r="F1789" i="3"/>
  <c r="F1788" i="3"/>
  <c r="F1787" i="3"/>
  <c r="F1786" i="3"/>
  <c r="F1785" i="3"/>
  <c r="F1784" i="3"/>
  <c r="F1783" i="3"/>
  <c r="F1782" i="3"/>
  <c r="F1781" i="3"/>
  <c r="F1780" i="3"/>
  <c r="F1779" i="3"/>
  <c r="F1778" i="3"/>
  <c r="F1777" i="3"/>
  <c r="F1776" i="3"/>
  <c r="F1775" i="3"/>
  <c r="F1774" i="3"/>
  <c r="F1773" i="3"/>
  <c r="F1772" i="3"/>
  <c r="F1771" i="3"/>
  <c r="F1770" i="3"/>
  <c r="F1769" i="3"/>
  <c r="F1768" i="3"/>
  <c r="F1767" i="3"/>
  <c r="F1766" i="3"/>
  <c r="F1765" i="3"/>
  <c r="F1764" i="3"/>
  <c r="F1763" i="3"/>
  <c r="F1762" i="3"/>
  <c r="F1761" i="3"/>
  <c r="F1760" i="3"/>
  <c r="F1759" i="3"/>
  <c r="F1758" i="3"/>
  <c r="F1757" i="3"/>
  <c r="F1756" i="3"/>
  <c r="F1755" i="3"/>
  <c r="F1754" i="3"/>
  <c r="F1753" i="3"/>
  <c r="F1752" i="3"/>
  <c r="F1751" i="3"/>
  <c r="F1750" i="3"/>
  <c r="F1749" i="3"/>
  <c r="F1748" i="3"/>
  <c r="F1747" i="3"/>
  <c r="F1746" i="3"/>
  <c r="F1745" i="3"/>
  <c r="F1744" i="3"/>
  <c r="F1743" i="3"/>
  <c r="F1742" i="3"/>
  <c r="F1741" i="3"/>
  <c r="F1740" i="3"/>
  <c r="F1739" i="3"/>
  <c r="F1738" i="3"/>
  <c r="F1737" i="3"/>
  <c r="F1736" i="3"/>
  <c r="F1735" i="3"/>
  <c r="F1734" i="3"/>
  <c r="F1733" i="3"/>
  <c r="F1732" i="3"/>
  <c r="F1731" i="3"/>
  <c r="AC1731" i="3" s="1"/>
  <c r="F1730" i="3"/>
  <c r="F1729" i="3"/>
  <c r="F1728" i="3"/>
  <c r="F1727" i="3"/>
  <c r="F1726" i="3"/>
  <c r="F1725" i="3"/>
  <c r="F1724" i="3"/>
  <c r="F1723" i="3"/>
  <c r="F1722" i="3"/>
  <c r="F1721" i="3"/>
  <c r="F1720" i="3"/>
  <c r="F1719" i="3"/>
  <c r="F1718" i="3"/>
  <c r="F1717" i="3"/>
  <c r="F1716" i="3"/>
  <c r="AC1716" i="3" s="1"/>
  <c r="F1715" i="3"/>
  <c r="F1714" i="3"/>
  <c r="F1713" i="3"/>
  <c r="F1712" i="3"/>
  <c r="F1711" i="3"/>
  <c r="F1710" i="3"/>
  <c r="F1709" i="3"/>
  <c r="F1708" i="3"/>
  <c r="F1707" i="3"/>
  <c r="F1706" i="3"/>
  <c r="F1705" i="3"/>
  <c r="F1704" i="3"/>
  <c r="F1703" i="3"/>
  <c r="F1702" i="3"/>
  <c r="F1701" i="3"/>
  <c r="F1700" i="3"/>
  <c r="AC1700" i="3" s="1"/>
  <c r="F1699" i="3"/>
  <c r="AC1699" i="3" s="1"/>
  <c r="F1698" i="3"/>
  <c r="F1697" i="3"/>
  <c r="F1696" i="3"/>
  <c r="F1695" i="3"/>
  <c r="F1694" i="3"/>
  <c r="F1693" i="3"/>
  <c r="F1692" i="3"/>
  <c r="F1691" i="3"/>
  <c r="F1690" i="3"/>
  <c r="F1689" i="3"/>
  <c r="F1688" i="3"/>
  <c r="F1687" i="3"/>
  <c r="F1686" i="3"/>
  <c r="F1685" i="3"/>
  <c r="F1684" i="3"/>
  <c r="AC1684" i="3" s="1"/>
  <c r="F1683" i="3"/>
  <c r="F1682" i="3"/>
  <c r="F1681" i="3"/>
  <c r="F1680" i="3"/>
  <c r="F1679" i="3"/>
  <c r="F1678" i="3"/>
  <c r="F1677" i="3"/>
  <c r="F1676" i="3"/>
  <c r="F1675" i="3"/>
  <c r="F1674" i="3"/>
  <c r="F1673" i="3"/>
  <c r="F1672" i="3"/>
  <c r="F1671" i="3"/>
  <c r="F1670" i="3"/>
  <c r="F1669" i="3"/>
  <c r="F1668" i="3"/>
  <c r="F1667" i="3"/>
  <c r="F1666" i="3"/>
  <c r="F1665" i="3"/>
  <c r="F1664" i="3"/>
  <c r="F1663" i="3"/>
  <c r="F1662" i="3"/>
  <c r="F1661" i="3"/>
  <c r="F1660" i="3"/>
  <c r="F1659" i="3"/>
  <c r="F1658" i="3"/>
  <c r="F1657" i="3"/>
  <c r="F1656" i="3"/>
  <c r="F1655" i="3"/>
  <c r="F1654" i="3"/>
  <c r="F1653" i="3"/>
  <c r="F1652" i="3"/>
  <c r="F1651" i="3"/>
  <c r="F1650" i="3"/>
  <c r="F1649" i="3"/>
  <c r="F1648" i="3"/>
  <c r="F1647" i="3"/>
  <c r="F1646" i="3"/>
  <c r="F1645" i="3"/>
  <c r="F1644" i="3"/>
  <c r="F1643" i="3"/>
  <c r="F1642" i="3"/>
  <c r="F1641" i="3"/>
  <c r="F1640" i="3"/>
  <c r="F1639" i="3"/>
  <c r="F1638" i="3"/>
  <c r="F1637" i="3"/>
  <c r="F1636" i="3"/>
  <c r="F1635" i="3"/>
  <c r="F1634" i="3"/>
  <c r="F1633" i="3"/>
  <c r="F1632" i="3"/>
  <c r="F1631" i="3"/>
  <c r="F1630" i="3"/>
  <c r="F1629" i="3"/>
  <c r="F1628" i="3"/>
  <c r="F1627" i="3"/>
  <c r="F1626" i="3"/>
  <c r="F1625" i="3"/>
  <c r="F1624" i="3"/>
  <c r="F1623" i="3"/>
  <c r="F1622" i="3"/>
  <c r="F1621" i="3"/>
  <c r="F1620" i="3"/>
  <c r="F1619" i="3"/>
  <c r="F1618" i="3"/>
  <c r="F1617" i="3"/>
  <c r="F1616" i="3"/>
  <c r="F1615" i="3"/>
  <c r="F1614" i="3"/>
  <c r="F1613" i="3"/>
  <c r="F1612" i="3"/>
  <c r="F1611" i="3"/>
  <c r="F1610" i="3"/>
  <c r="F1609" i="3"/>
  <c r="F1608" i="3"/>
  <c r="F1607" i="3"/>
  <c r="F1606" i="3"/>
  <c r="F1605" i="3"/>
  <c r="F1604" i="3"/>
  <c r="F1603" i="3"/>
  <c r="F1602" i="3"/>
  <c r="F1601" i="3"/>
  <c r="F1600" i="3"/>
  <c r="F1599" i="3"/>
  <c r="F1598" i="3"/>
  <c r="F1597" i="3"/>
  <c r="F1596" i="3"/>
  <c r="F1595" i="3"/>
  <c r="F1594" i="3"/>
  <c r="F1593" i="3"/>
  <c r="F1592" i="3"/>
  <c r="F1591" i="3"/>
  <c r="F1590" i="3"/>
  <c r="F1589" i="3"/>
  <c r="F1588" i="3"/>
  <c r="F1587" i="3"/>
  <c r="F1586" i="3"/>
  <c r="F1585" i="3"/>
  <c r="F1584" i="3"/>
  <c r="F1583" i="3"/>
  <c r="F1582" i="3"/>
  <c r="F1581" i="3"/>
  <c r="F1580" i="3"/>
  <c r="F1579" i="3"/>
  <c r="F1578" i="3"/>
  <c r="F1577" i="3"/>
  <c r="F1576" i="3"/>
  <c r="F1575" i="3"/>
  <c r="F1574" i="3"/>
  <c r="F1573" i="3"/>
  <c r="F1572" i="3"/>
  <c r="F1571" i="3"/>
  <c r="F1570" i="3"/>
  <c r="F1569" i="3"/>
  <c r="F1568" i="3"/>
  <c r="F1567" i="3"/>
  <c r="F1566" i="3"/>
  <c r="F1565" i="3"/>
  <c r="F1564" i="3"/>
  <c r="F1563" i="3"/>
  <c r="F1562" i="3"/>
  <c r="F1561" i="3"/>
  <c r="F1560" i="3"/>
  <c r="F1559"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AC1500" i="3" s="1"/>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AC1436" i="3" s="1"/>
  <c r="F1435" i="3"/>
  <c r="F1434" i="3"/>
  <c r="F1433" i="3"/>
  <c r="F1432" i="3"/>
  <c r="AC1432" i="3" s="1"/>
  <c r="F1431" i="3"/>
  <c r="AC1431" i="3" s="1"/>
  <c r="F1430" i="3"/>
  <c r="F1429" i="3"/>
  <c r="F1428" i="3"/>
  <c r="F1427" i="3"/>
  <c r="F1426" i="3"/>
  <c r="F1425" i="3"/>
  <c r="F1424" i="3"/>
  <c r="AC1424" i="3" s="1"/>
  <c r="F1423" i="3"/>
  <c r="AC1423" i="3" s="1"/>
  <c r="F1422" i="3"/>
  <c r="F1421" i="3"/>
  <c r="F1420" i="3"/>
  <c r="AC1420" i="3" s="1"/>
  <c r="F1419" i="3"/>
  <c r="F1418" i="3"/>
  <c r="F1417" i="3"/>
  <c r="F1416" i="3"/>
  <c r="AC1416" i="3" s="1"/>
  <c r="F1415" i="3"/>
  <c r="F1414" i="3"/>
  <c r="F1413" i="3"/>
  <c r="F1412" i="3"/>
  <c r="AC1412" i="3" s="1"/>
  <c r="F1411" i="3"/>
  <c r="F1410" i="3"/>
  <c r="F1409" i="3"/>
  <c r="F1408" i="3"/>
  <c r="AC1408" i="3" s="1"/>
  <c r="F1407" i="3"/>
  <c r="AC1407" i="3" s="1"/>
  <c r="F1406" i="3"/>
  <c r="F1405" i="3"/>
  <c r="F1404" i="3"/>
  <c r="AC1404" i="3" s="1"/>
  <c r="F1403" i="3"/>
  <c r="F1402" i="3"/>
  <c r="F1401" i="3"/>
  <c r="F1400" i="3"/>
  <c r="AC1400" i="3" s="1"/>
  <c r="F1399" i="3"/>
  <c r="F1398" i="3"/>
  <c r="F1397" i="3"/>
  <c r="F1396" i="3"/>
  <c r="F1395" i="3"/>
  <c r="F1394" i="3"/>
  <c r="F1393" i="3"/>
  <c r="F1392" i="3"/>
  <c r="F1391" i="3"/>
  <c r="F1390" i="3"/>
  <c r="F1389" i="3"/>
  <c r="F1388" i="3"/>
  <c r="AC1388" i="3" s="1"/>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AC2068"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AC1145" i="3" s="1"/>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F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AC75" i="3" s="1"/>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AC39" i="3" s="1"/>
  <c r="F38" i="3"/>
  <c r="F37" i="3"/>
  <c r="AC37" i="3" s="1"/>
  <c r="F36" i="3"/>
  <c r="F35" i="3"/>
  <c r="AC35" i="3" s="1"/>
  <c r="F34" i="3"/>
  <c r="F33" i="3"/>
  <c r="F32" i="3"/>
  <c r="F31" i="3"/>
  <c r="F30" i="3"/>
  <c r="F29" i="3"/>
  <c r="F28" i="3"/>
  <c r="F27" i="3"/>
  <c r="AC27" i="3" s="1"/>
  <c r="F26" i="3"/>
  <c r="F25" i="3"/>
  <c r="AC25" i="3" s="1"/>
  <c r="F24" i="3"/>
  <c r="F23" i="3"/>
  <c r="AC23" i="3" s="1"/>
  <c r="F22" i="3"/>
  <c r="F21" i="3"/>
  <c r="AC21" i="3" s="1"/>
  <c r="F20" i="3"/>
  <c r="F19" i="3"/>
  <c r="AC19" i="3" s="1"/>
  <c r="F18" i="3"/>
  <c r="F17" i="3"/>
  <c r="F16" i="3"/>
  <c r="F15" i="3"/>
  <c r="F14" i="3"/>
  <c r="F13" i="3"/>
  <c r="F12" i="3"/>
  <c r="F11" i="3"/>
  <c r="F10" i="3"/>
  <c r="F9" i="3"/>
  <c r="F8" i="3"/>
  <c r="F7" i="3"/>
  <c r="F6" i="3"/>
  <c r="F5" i="3"/>
  <c r="F1344" i="2"/>
  <c r="F1343" i="2"/>
  <c r="F1342" i="2"/>
  <c r="AC1342" i="2" s="1"/>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AC1169" i="2" s="1"/>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AC1032" i="2" s="1"/>
  <c r="F1031" i="2"/>
  <c r="AC1031" i="2" s="1"/>
  <c r="F1030" i="2"/>
  <c r="AC1030" i="2" s="1"/>
  <c r="F1029" i="2"/>
  <c r="AC1029" i="2" s="1"/>
  <c r="F1028" i="2"/>
  <c r="AC1028" i="2" s="1"/>
  <c r="F1027" i="2"/>
  <c r="AC1027" i="2" s="1"/>
  <c r="F1026" i="2"/>
  <c r="AC1026" i="2" s="1"/>
  <c r="F1025" i="2"/>
  <c r="AC1025" i="2" s="1"/>
  <c r="F1024" i="2"/>
  <c r="AC1024" i="2" s="1"/>
  <c r="F1023" i="2"/>
  <c r="AC1023" i="2" s="1"/>
  <c r="F1022" i="2"/>
  <c r="AC1022" i="2" s="1"/>
  <c r="F1021" i="2"/>
  <c r="AC1021" i="2" s="1"/>
  <c r="F1020" i="2"/>
  <c r="AC1020" i="2" s="1"/>
  <c r="F1019" i="2"/>
  <c r="AC1019" i="2" s="1"/>
  <c r="F1018" i="2"/>
  <c r="AC1018" i="2" s="1"/>
  <c r="F1017" i="2"/>
  <c r="AC1017" i="2" s="1"/>
  <c r="F1016" i="2"/>
  <c r="AC1016" i="2" s="1"/>
  <c r="F1015" i="2"/>
  <c r="AC1015" i="2" s="1"/>
  <c r="F1014" i="2"/>
  <c r="AC1014" i="2" s="1"/>
  <c r="F1013" i="2"/>
  <c r="AC1013" i="2" s="1"/>
  <c r="F1012" i="2"/>
  <c r="AC1012" i="2" s="1"/>
  <c r="F1011" i="2"/>
  <c r="AC1011" i="2" s="1"/>
  <c r="F1010" i="2"/>
  <c r="AC1010" i="2" s="1"/>
  <c r="F1009" i="2"/>
  <c r="AC1009" i="2" s="1"/>
  <c r="F1008" i="2"/>
  <c r="AC1008" i="2" s="1"/>
  <c r="F1007" i="2"/>
  <c r="AC1007" i="2" s="1"/>
  <c r="F1006" i="2"/>
  <c r="AC1006" i="2" s="1"/>
  <c r="F1005" i="2"/>
  <c r="AC1005" i="2" s="1"/>
  <c r="F1004" i="2"/>
  <c r="AC1004" i="2" s="1"/>
  <c r="F1003" i="2"/>
  <c r="AC1003" i="2" s="1"/>
  <c r="F1002" i="2"/>
  <c r="AC1002" i="2" s="1"/>
  <c r="F1001" i="2"/>
  <c r="AC1001" i="2" s="1"/>
  <c r="F1000" i="2"/>
  <c r="F999" i="2"/>
  <c r="AC999" i="2" s="1"/>
  <c r="F998" i="2"/>
  <c r="AC998" i="2" s="1"/>
  <c r="F997" i="2"/>
  <c r="AC997" i="2" s="1"/>
  <c r="F996" i="2"/>
  <c r="AC996" i="2" s="1"/>
  <c r="F995" i="2"/>
  <c r="AC995" i="2" s="1"/>
  <c r="F994" i="2"/>
  <c r="AC994" i="2" s="1"/>
  <c r="F993" i="2"/>
  <c r="AC993" i="2" s="1"/>
  <c r="F992" i="2"/>
  <c r="AC992" i="2" s="1"/>
  <c r="F991" i="2"/>
  <c r="AC991" i="2" s="1"/>
  <c r="F990" i="2"/>
  <c r="AC990" i="2" s="1"/>
  <c r="F989" i="2"/>
  <c r="AC989" i="2" s="1"/>
  <c r="F988" i="2"/>
  <c r="AC988" i="2" s="1"/>
  <c r="F987" i="2"/>
  <c r="AC987" i="2" s="1"/>
  <c r="F986" i="2"/>
  <c r="AC986" i="2" s="1"/>
  <c r="F985" i="2"/>
  <c r="AC985" i="2" s="1"/>
  <c r="F984" i="2"/>
  <c r="AC984" i="2" s="1"/>
  <c r="F983" i="2"/>
  <c r="AC983" i="2" s="1"/>
  <c r="F982" i="2"/>
  <c r="AC982" i="2" s="1"/>
  <c r="F981" i="2"/>
  <c r="AC981" i="2" s="1"/>
  <c r="F980" i="2"/>
  <c r="AC980" i="2" s="1"/>
  <c r="F979" i="2"/>
  <c r="AC979" i="2" s="1"/>
  <c r="F978" i="2"/>
  <c r="AC978" i="2" s="1"/>
  <c r="F977" i="2"/>
  <c r="AC977" i="2" s="1"/>
  <c r="F976" i="2"/>
  <c r="AC976" i="2" s="1"/>
  <c r="F975" i="2"/>
  <c r="AC975" i="2" s="1"/>
  <c r="F974" i="2"/>
  <c r="AC974" i="2" s="1"/>
  <c r="F973" i="2"/>
  <c r="AC973" i="2" s="1"/>
  <c r="F972" i="2"/>
  <c r="AC972" i="2" s="1"/>
  <c r="F971" i="2"/>
  <c r="AC971" i="2" s="1"/>
  <c r="F970" i="2"/>
  <c r="AC970" i="2" s="1"/>
  <c r="F969" i="2"/>
  <c r="AC969" i="2" s="1"/>
  <c r="F968" i="2"/>
  <c r="AC968" i="2" s="1"/>
  <c r="F967" i="2"/>
  <c r="AC967" i="2" s="1"/>
  <c r="F966" i="2"/>
  <c r="AC966" i="2" s="1"/>
  <c r="F965" i="2"/>
  <c r="AC965" i="2" s="1"/>
  <c r="F964" i="2"/>
  <c r="AC964" i="2" s="1"/>
  <c r="F963" i="2"/>
  <c r="AC963" i="2" s="1"/>
  <c r="F962" i="2"/>
  <c r="AC962" i="2" s="1"/>
  <c r="F961" i="2"/>
  <c r="AC961" i="2" s="1"/>
  <c r="F960" i="2"/>
  <c r="AC960" i="2" s="1"/>
  <c r="F959" i="2"/>
  <c r="AC959" i="2" s="1"/>
  <c r="F958" i="2"/>
  <c r="AC958" i="2" s="1"/>
  <c r="F957" i="2"/>
  <c r="AC957" i="2" s="1"/>
  <c r="F956" i="2"/>
  <c r="AC956" i="2" s="1"/>
  <c r="F955" i="2"/>
  <c r="AC955" i="2" s="1"/>
  <c r="F954" i="2"/>
  <c r="AC954" i="2" s="1"/>
  <c r="F953" i="2"/>
  <c r="AC953" i="2" s="1"/>
  <c r="F952" i="2"/>
  <c r="AC952" i="2" s="1"/>
  <c r="F951" i="2"/>
  <c r="AC951" i="2" s="1"/>
  <c r="F950" i="2"/>
  <c r="AC950" i="2" s="1"/>
  <c r="F949" i="2"/>
  <c r="AC949" i="2" s="1"/>
  <c r="F948" i="2"/>
  <c r="AC948" i="2" s="1"/>
  <c r="F947" i="2"/>
  <c r="AC947" i="2" s="1"/>
  <c r="F946" i="2"/>
  <c r="AC946" i="2" s="1"/>
  <c r="F945" i="2"/>
  <c r="AC945" i="2" s="1"/>
  <c r="F944" i="2"/>
  <c r="AC944" i="2" s="1"/>
  <c r="F943" i="2"/>
  <c r="AC943" i="2" s="1"/>
  <c r="F942" i="2"/>
  <c r="AC942" i="2" s="1"/>
  <c r="F941" i="2"/>
  <c r="AC941" i="2" s="1"/>
  <c r="F940" i="2"/>
  <c r="AC940" i="2" s="1"/>
  <c r="F939" i="2"/>
  <c r="AC939" i="2" s="1"/>
  <c r="F938" i="2"/>
  <c r="AC938" i="2" s="1"/>
  <c r="F937" i="2"/>
  <c r="AC937" i="2" s="1"/>
  <c r="F936" i="2"/>
  <c r="AC936" i="2" s="1"/>
  <c r="F935" i="2"/>
  <c r="AC935" i="2" s="1"/>
  <c r="F934" i="2"/>
  <c r="AC934" i="2" s="1"/>
  <c r="F933" i="2"/>
  <c r="AC933" i="2" s="1"/>
  <c r="F932" i="2"/>
  <c r="AC932" i="2" s="1"/>
  <c r="F931" i="2"/>
  <c r="AC931" i="2" s="1"/>
  <c r="F930" i="2"/>
  <c r="AC930" i="2" s="1"/>
  <c r="F929" i="2"/>
  <c r="AC929" i="2" s="1"/>
  <c r="F928" i="2"/>
  <c r="AC928" i="2" s="1"/>
  <c r="F927" i="2"/>
  <c r="AC927" i="2" s="1"/>
  <c r="F926" i="2"/>
  <c r="AC926" i="2" s="1"/>
  <c r="F925" i="2"/>
  <c r="AC925" i="2" s="1"/>
  <c r="F924" i="2"/>
  <c r="AC924" i="2" s="1"/>
  <c r="F923" i="2"/>
  <c r="AC923" i="2" s="1"/>
  <c r="F922" i="2"/>
  <c r="AC922" i="2" s="1"/>
  <c r="F921" i="2"/>
  <c r="AC921" i="2" s="1"/>
  <c r="F920" i="2"/>
  <c r="AC920" i="2" s="1"/>
  <c r="F919" i="2"/>
  <c r="AC919" i="2" s="1"/>
  <c r="F918" i="2"/>
  <c r="AC918" i="2" s="1"/>
  <c r="F917" i="2"/>
  <c r="AC917" i="2" s="1"/>
  <c r="F916" i="2"/>
  <c r="AC916" i="2" s="1"/>
  <c r="F915" i="2"/>
  <c r="AC915" i="2" s="1"/>
  <c r="F914" i="2"/>
  <c r="AC914" i="2" s="1"/>
  <c r="F913" i="2"/>
  <c r="AC913" i="2" s="1"/>
  <c r="F912" i="2"/>
  <c r="AC912" i="2" s="1"/>
  <c r="F911" i="2"/>
  <c r="AC911" i="2" s="1"/>
  <c r="F910" i="2"/>
  <c r="AC910" i="2" s="1"/>
  <c r="F909" i="2"/>
  <c r="AC909" i="2" s="1"/>
  <c r="F908" i="2"/>
  <c r="AC908" i="2" s="1"/>
  <c r="F907" i="2"/>
  <c r="AC907" i="2" s="1"/>
  <c r="F906" i="2"/>
  <c r="AC906" i="2" s="1"/>
  <c r="F905" i="2"/>
  <c r="AC905" i="2" s="1"/>
  <c r="F904" i="2"/>
  <c r="AC904" i="2" s="1"/>
  <c r="F903" i="2"/>
  <c r="AC903" i="2" s="1"/>
  <c r="F902" i="2"/>
  <c r="AC902" i="2" s="1"/>
  <c r="F901" i="2"/>
  <c r="AC901" i="2" s="1"/>
  <c r="F900" i="2"/>
  <c r="AC900" i="2" s="1"/>
  <c r="F899" i="2"/>
  <c r="AC899" i="2" s="1"/>
  <c r="F898" i="2"/>
  <c r="AC898" i="2" s="1"/>
  <c r="F897" i="2"/>
  <c r="AC897" i="2" s="1"/>
  <c r="F896" i="2"/>
  <c r="AC896" i="2" s="1"/>
  <c r="F895" i="2"/>
  <c r="AC895" i="2" s="1"/>
  <c r="F894" i="2"/>
  <c r="AC894" i="2" s="1"/>
  <c r="F893" i="2"/>
  <c r="AC893" i="2" s="1"/>
  <c r="F892" i="2"/>
  <c r="AC892" i="2" s="1"/>
  <c r="F891" i="2"/>
  <c r="AC891" i="2" s="1"/>
  <c r="F890" i="2"/>
  <c r="AC890" i="2" s="1"/>
  <c r="F889" i="2"/>
  <c r="AC889" i="2" s="1"/>
  <c r="F888" i="2"/>
  <c r="AC888" i="2" s="1"/>
  <c r="F887" i="2"/>
  <c r="AC887" i="2" s="1"/>
  <c r="F886" i="2"/>
  <c r="AC886" i="2" s="1"/>
  <c r="F885" i="2"/>
  <c r="AC885" i="2" s="1"/>
  <c r="F884" i="2"/>
  <c r="AC884" i="2" s="1"/>
  <c r="F883" i="2"/>
  <c r="AC883" i="2" s="1"/>
  <c r="F882" i="2"/>
  <c r="AC882" i="2" s="1"/>
  <c r="F881" i="2"/>
  <c r="AC881" i="2" s="1"/>
  <c r="F880" i="2"/>
  <c r="AC880" i="2" s="1"/>
  <c r="F879" i="2"/>
  <c r="AC879" i="2" s="1"/>
  <c r="F878" i="2"/>
  <c r="AC878" i="2" s="1"/>
  <c r="F877" i="2"/>
  <c r="AC877" i="2" s="1"/>
  <c r="F876" i="2"/>
  <c r="AC876" i="2" s="1"/>
  <c r="F875" i="2"/>
  <c r="AC875" i="2" s="1"/>
  <c r="F874" i="2"/>
  <c r="AC874" i="2" s="1"/>
  <c r="F873" i="2"/>
  <c r="AC873" i="2" s="1"/>
  <c r="F872" i="2"/>
  <c r="AC872" i="2" s="1"/>
  <c r="F871" i="2"/>
  <c r="AC871" i="2" s="1"/>
  <c r="F870" i="2"/>
  <c r="F869" i="2"/>
  <c r="AC869" i="2" s="1"/>
  <c r="F868" i="2"/>
  <c r="AC868" i="2" s="1"/>
  <c r="F867" i="2"/>
  <c r="AC867" i="2" s="1"/>
  <c r="F866" i="2"/>
  <c r="AC866" i="2" s="1"/>
  <c r="F865" i="2"/>
  <c r="AC865" i="2" s="1"/>
  <c r="F864" i="2"/>
  <c r="AC864" i="2" s="1"/>
  <c r="F863" i="2"/>
  <c r="AC863" i="2" s="1"/>
  <c r="F862" i="2"/>
  <c r="AC862" i="2" s="1"/>
  <c r="F861" i="2"/>
  <c r="AC861" i="2" s="1"/>
  <c r="F860" i="2"/>
  <c r="AC860" i="2" s="1"/>
  <c r="F859" i="2"/>
  <c r="AC859" i="2" s="1"/>
  <c r="F858" i="2"/>
  <c r="AC858" i="2" s="1"/>
  <c r="F857" i="2"/>
  <c r="AC857" i="2" s="1"/>
  <c r="F856" i="2"/>
  <c r="AC856" i="2" s="1"/>
  <c r="F855" i="2"/>
  <c r="AC855" i="2" s="1"/>
  <c r="F854" i="2"/>
  <c r="AC854" i="2" s="1"/>
  <c r="F853" i="2"/>
  <c r="AC853" i="2" s="1"/>
  <c r="F852" i="2"/>
  <c r="AC852" i="2" s="1"/>
  <c r="F851" i="2"/>
  <c r="AC851" i="2" s="1"/>
  <c r="F850" i="2"/>
  <c r="AC850" i="2" s="1"/>
  <c r="F849" i="2"/>
  <c r="AC849" i="2" s="1"/>
  <c r="F848" i="2"/>
  <c r="AC848" i="2" s="1"/>
  <c r="F847" i="2"/>
  <c r="AC847" i="2" s="1"/>
  <c r="F846" i="2"/>
  <c r="AC846" i="2" s="1"/>
  <c r="F845" i="2"/>
  <c r="AC845" i="2" s="1"/>
  <c r="F844" i="2"/>
  <c r="AC844" i="2" s="1"/>
  <c r="F843" i="2"/>
  <c r="AC843" i="2" s="1"/>
  <c r="F842" i="2"/>
  <c r="AC842" i="2" s="1"/>
  <c r="F841" i="2"/>
  <c r="F840" i="2"/>
  <c r="AC840" i="2" s="1"/>
  <c r="F839" i="2"/>
  <c r="AC839" i="2" s="1"/>
  <c r="F838" i="2"/>
  <c r="AC838" i="2" s="1"/>
  <c r="F837" i="2"/>
  <c r="AC837" i="2" s="1"/>
  <c r="F836" i="2"/>
  <c r="AC836" i="2" s="1"/>
  <c r="F835" i="2"/>
  <c r="AC835" i="2" s="1"/>
  <c r="F834" i="2"/>
  <c r="AC834" i="2" s="1"/>
  <c r="F833" i="2"/>
  <c r="AC833" i="2" s="1"/>
  <c r="F832" i="2"/>
  <c r="AC832" i="2" s="1"/>
  <c r="F831" i="2"/>
  <c r="AC831" i="2" s="1"/>
  <c r="F830" i="2"/>
  <c r="AC830" i="2" s="1"/>
  <c r="F829" i="2"/>
  <c r="AC829" i="2" s="1"/>
  <c r="F828" i="2"/>
  <c r="AC828" i="2" s="1"/>
  <c r="F827" i="2"/>
  <c r="AC827" i="2" s="1"/>
  <c r="F826" i="2"/>
  <c r="AC826" i="2" s="1"/>
  <c r="F825" i="2"/>
  <c r="AC825" i="2" s="1"/>
  <c r="F824" i="2"/>
  <c r="AC824" i="2" s="1"/>
  <c r="F823" i="2"/>
  <c r="AC823" i="2" s="1"/>
  <c r="F822" i="2"/>
  <c r="AC822" i="2" s="1"/>
  <c r="F821" i="2"/>
  <c r="AC821" i="2" s="1"/>
  <c r="F820" i="2"/>
  <c r="AC820" i="2" s="1"/>
  <c r="F819" i="2"/>
  <c r="AC819" i="2" s="1"/>
  <c r="F818" i="2"/>
  <c r="AC818" i="2" s="1"/>
  <c r="F817" i="2"/>
  <c r="AC817" i="2" s="1"/>
  <c r="F816" i="2"/>
  <c r="AC816" i="2" s="1"/>
  <c r="F815" i="2"/>
  <c r="AC815" i="2" s="1"/>
  <c r="F814" i="2"/>
  <c r="AC814" i="2" s="1"/>
  <c r="F813" i="2"/>
  <c r="AC813" i="2" s="1"/>
  <c r="F812" i="2"/>
  <c r="AC812" i="2" s="1"/>
  <c r="F811" i="2"/>
  <c r="AC811" i="2" s="1"/>
  <c r="F810" i="2"/>
  <c r="AC810" i="2" s="1"/>
  <c r="F809" i="2"/>
  <c r="AC809" i="2" s="1"/>
  <c r="F808" i="2"/>
  <c r="AC808" i="2" s="1"/>
  <c r="F807" i="2"/>
  <c r="AC807" i="2" s="1"/>
  <c r="F806" i="2"/>
  <c r="AC806" i="2" s="1"/>
  <c r="F805" i="2"/>
  <c r="AC805" i="2" s="1"/>
  <c r="F804" i="2"/>
  <c r="AC804" i="2" s="1"/>
  <c r="F803" i="2"/>
  <c r="AC803" i="2" s="1"/>
  <c r="F802" i="2"/>
  <c r="AC802" i="2" s="1"/>
  <c r="F801" i="2"/>
  <c r="AC801" i="2" s="1"/>
  <c r="F800" i="2"/>
  <c r="AC800" i="2" s="1"/>
  <c r="F799" i="2"/>
  <c r="AC799" i="2" s="1"/>
  <c r="F798" i="2"/>
  <c r="AC798" i="2" s="1"/>
  <c r="F797" i="2"/>
  <c r="AC797" i="2" s="1"/>
  <c r="F796" i="2"/>
  <c r="AC796" i="2" s="1"/>
  <c r="F795" i="2"/>
  <c r="AC795" i="2" s="1"/>
  <c r="F794" i="2"/>
  <c r="AC794" i="2" s="1"/>
  <c r="F793" i="2"/>
  <c r="AC793" i="2" s="1"/>
  <c r="F792" i="2"/>
  <c r="AC792" i="2" s="1"/>
  <c r="F791" i="2"/>
  <c r="AC791" i="2" s="1"/>
  <c r="F790" i="2"/>
  <c r="AC790" i="2" s="1"/>
  <c r="F789" i="2"/>
  <c r="AC789" i="2" s="1"/>
  <c r="F788" i="2"/>
  <c r="AC788" i="2" s="1"/>
  <c r="F787" i="2"/>
  <c r="AC787" i="2" s="1"/>
  <c r="F786" i="2"/>
  <c r="AC786" i="2" s="1"/>
  <c r="F785" i="2"/>
  <c r="AC785" i="2" s="1"/>
  <c r="F784" i="2"/>
  <c r="AC784" i="2" s="1"/>
  <c r="F783" i="2"/>
  <c r="AC783" i="2" s="1"/>
  <c r="F782" i="2"/>
  <c r="AC782" i="2" s="1"/>
  <c r="F781" i="2"/>
  <c r="AC781" i="2" s="1"/>
  <c r="F780" i="2"/>
  <c r="AC780" i="2" s="1"/>
  <c r="F779" i="2"/>
  <c r="AC779" i="2" s="1"/>
  <c r="F778" i="2"/>
  <c r="AC778" i="2" s="1"/>
  <c r="F777" i="2"/>
  <c r="AC777" i="2" s="1"/>
  <c r="F776" i="2"/>
  <c r="AC776" i="2" s="1"/>
  <c r="F775" i="2"/>
  <c r="AC775" i="2" s="1"/>
  <c r="F774" i="2"/>
  <c r="AC774" i="2" s="1"/>
  <c r="F773" i="2"/>
  <c r="AC773" i="2" s="1"/>
  <c r="F772" i="2"/>
  <c r="AC772" i="2" s="1"/>
  <c r="F771" i="2"/>
  <c r="AC771" i="2" s="1"/>
  <c r="F770" i="2"/>
  <c r="AC770" i="2" s="1"/>
  <c r="F769" i="2"/>
  <c r="AC769" i="2" s="1"/>
  <c r="F768" i="2"/>
  <c r="AC768" i="2" s="1"/>
  <c r="F767" i="2"/>
  <c r="AC767" i="2" s="1"/>
  <c r="F766" i="2"/>
  <c r="AC766" i="2" s="1"/>
  <c r="F765" i="2"/>
  <c r="AC765" i="2" s="1"/>
  <c r="F764" i="2"/>
  <c r="AC764" i="2" s="1"/>
  <c r="F763" i="2"/>
  <c r="AC763" i="2" s="1"/>
  <c r="F762" i="2"/>
  <c r="AC762" i="2" s="1"/>
  <c r="F761" i="2"/>
  <c r="AC761" i="2" s="1"/>
  <c r="F760" i="2"/>
  <c r="AC760" i="2" s="1"/>
  <c r="F759" i="2"/>
  <c r="AC759" i="2" s="1"/>
  <c r="F758" i="2"/>
  <c r="AC758" i="2" s="1"/>
  <c r="F757" i="2"/>
  <c r="AC757" i="2" s="1"/>
  <c r="F756" i="2"/>
  <c r="AC756" i="2" s="1"/>
  <c r="F755" i="2"/>
  <c r="AC755" i="2" s="1"/>
  <c r="F754" i="2"/>
  <c r="AC754" i="2" s="1"/>
  <c r="F753" i="2"/>
  <c r="AC753" i="2" s="1"/>
  <c r="F752" i="2"/>
  <c r="AC752" i="2" s="1"/>
  <c r="F751" i="2"/>
  <c r="AC751" i="2" s="1"/>
  <c r="F750" i="2"/>
  <c r="AC750" i="2" s="1"/>
  <c r="F749" i="2"/>
  <c r="AC749" i="2" s="1"/>
  <c r="F748" i="2"/>
  <c r="AC748" i="2" s="1"/>
  <c r="F747" i="2"/>
  <c r="AC747" i="2" s="1"/>
  <c r="F746" i="2"/>
  <c r="AC746" i="2" s="1"/>
  <c r="F745" i="2"/>
  <c r="AC745" i="2" s="1"/>
  <c r="F744" i="2"/>
  <c r="AC744" i="2" s="1"/>
  <c r="F743" i="2"/>
  <c r="AC743" i="2" s="1"/>
  <c r="F742" i="2"/>
  <c r="AC742" i="2" s="1"/>
  <c r="F741" i="2"/>
  <c r="AC741" i="2" s="1"/>
  <c r="F740" i="2"/>
  <c r="AC740" i="2" s="1"/>
  <c r="F739" i="2"/>
  <c r="AC739" i="2" s="1"/>
  <c r="F738" i="2"/>
  <c r="AC738" i="2" s="1"/>
  <c r="F737" i="2"/>
  <c r="AC737" i="2" s="1"/>
  <c r="F736" i="2"/>
  <c r="AC736" i="2" s="1"/>
  <c r="F735" i="2"/>
  <c r="AC735" i="2" s="1"/>
  <c r="F734" i="2"/>
  <c r="AC734" i="2" s="1"/>
  <c r="F733" i="2"/>
  <c r="AC733" i="2" s="1"/>
  <c r="F732" i="2"/>
  <c r="AC732" i="2" s="1"/>
  <c r="F731" i="2"/>
  <c r="AC731" i="2" s="1"/>
  <c r="F730" i="2"/>
  <c r="AC730" i="2" s="1"/>
  <c r="F729" i="2"/>
  <c r="AC729" i="2" s="1"/>
  <c r="F728" i="2"/>
  <c r="AC728" i="2" s="1"/>
  <c r="F727" i="2"/>
  <c r="AC727" i="2" s="1"/>
  <c r="F726" i="2"/>
  <c r="AC726" i="2" s="1"/>
  <c r="F725" i="2"/>
  <c r="AC725" i="2" s="1"/>
  <c r="F724" i="2"/>
  <c r="AC724" i="2" s="1"/>
  <c r="F723" i="2"/>
  <c r="AC723" i="2" s="1"/>
  <c r="F722" i="2"/>
  <c r="AC722" i="2" s="1"/>
  <c r="F721" i="2"/>
  <c r="AC721" i="2" s="1"/>
  <c r="F720" i="2"/>
  <c r="AC720" i="2" s="1"/>
  <c r="F719" i="2"/>
  <c r="AC719" i="2" s="1"/>
  <c r="F718" i="2"/>
  <c r="AC718" i="2" s="1"/>
  <c r="F717" i="2"/>
  <c r="AC717" i="2" s="1"/>
  <c r="F716" i="2"/>
  <c r="AC716" i="2" s="1"/>
  <c r="F715" i="2"/>
  <c r="AC715" i="2" s="1"/>
  <c r="F714" i="2"/>
  <c r="AC714" i="2" s="1"/>
  <c r="F713" i="2"/>
  <c r="AC713" i="2" s="1"/>
  <c r="F712" i="2"/>
  <c r="AC712" i="2" s="1"/>
  <c r="F711" i="2"/>
  <c r="AC711" i="2" s="1"/>
  <c r="F710" i="2"/>
  <c r="AC710" i="2" s="1"/>
  <c r="F709" i="2"/>
  <c r="AC709" i="2" s="1"/>
  <c r="F708" i="2"/>
  <c r="AC708" i="2" s="1"/>
  <c r="F707" i="2"/>
  <c r="AC707" i="2" s="1"/>
  <c r="F706" i="2"/>
  <c r="AC706" i="2" s="1"/>
  <c r="F705" i="2"/>
  <c r="AC705" i="2" s="1"/>
  <c r="F704" i="2"/>
  <c r="AC704" i="2" s="1"/>
  <c r="F703" i="2"/>
  <c r="AC703" i="2" s="1"/>
  <c r="F702" i="2"/>
  <c r="AC702" i="2" s="1"/>
  <c r="F701" i="2"/>
  <c r="AC701" i="2" s="1"/>
  <c r="F700" i="2"/>
  <c r="AC700" i="2" s="1"/>
  <c r="F699" i="2"/>
  <c r="AC699" i="2" s="1"/>
  <c r="F698" i="2"/>
  <c r="AC698" i="2" s="1"/>
  <c r="F697" i="2"/>
  <c r="AC697" i="2" s="1"/>
  <c r="F696" i="2"/>
  <c r="AC696" i="2" s="1"/>
  <c r="F695" i="2"/>
  <c r="AC695" i="2" s="1"/>
  <c r="F694" i="2"/>
  <c r="AC694" i="2" s="1"/>
  <c r="F693" i="2"/>
  <c r="AC693" i="2" s="1"/>
  <c r="F692" i="2"/>
  <c r="AC692" i="2" s="1"/>
  <c r="F691" i="2"/>
  <c r="AC691" i="2" s="1"/>
  <c r="F690" i="2"/>
  <c r="AC690" i="2" s="1"/>
  <c r="F689" i="2"/>
  <c r="AC689" i="2" s="1"/>
  <c r="F688" i="2"/>
  <c r="AC688" i="2" s="1"/>
  <c r="F687" i="2"/>
  <c r="AC687" i="2" s="1"/>
  <c r="F686" i="2"/>
  <c r="AC686" i="2" s="1"/>
  <c r="F685" i="2"/>
  <c r="AC685" i="2" s="1"/>
  <c r="F684" i="2"/>
  <c r="AC684" i="2" s="1"/>
  <c r="F683" i="2"/>
  <c r="AC683" i="2" s="1"/>
  <c r="F682" i="2"/>
  <c r="AC682" i="2" s="1"/>
  <c r="F681" i="2"/>
  <c r="AC681" i="2" s="1"/>
  <c r="F680" i="2"/>
  <c r="AC680" i="2" s="1"/>
  <c r="F679" i="2"/>
  <c r="AC679" i="2" s="1"/>
  <c r="F678" i="2"/>
  <c r="AC678" i="2" s="1"/>
  <c r="F677" i="2"/>
  <c r="AC677" i="2" s="1"/>
  <c r="F676" i="2"/>
  <c r="AC676" i="2" s="1"/>
  <c r="F675" i="2"/>
  <c r="AC675" i="2" s="1"/>
  <c r="F674" i="2"/>
  <c r="AC674" i="2" s="1"/>
  <c r="F673" i="2"/>
  <c r="AC673" i="2" s="1"/>
  <c r="F672" i="2"/>
  <c r="AC672" i="2" s="1"/>
  <c r="F671" i="2"/>
  <c r="AC671" i="2" s="1"/>
  <c r="F670" i="2"/>
  <c r="AC670" i="2" s="1"/>
  <c r="F669" i="2"/>
  <c r="AC669" i="2" s="1"/>
  <c r="F668" i="2"/>
  <c r="AC668" i="2" s="1"/>
  <c r="F667" i="2"/>
  <c r="AC667" i="2" s="1"/>
  <c r="F666" i="2"/>
  <c r="AC666" i="2" s="1"/>
  <c r="F665" i="2"/>
  <c r="AC665" i="2" s="1"/>
  <c r="F664" i="2"/>
  <c r="AC664" i="2" s="1"/>
  <c r="F663" i="2"/>
  <c r="AC663" i="2" s="1"/>
  <c r="F662" i="2"/>
  <c r="AC662" i="2" s="1"/>
  <c r="F661" i="2"/>
  <c r="AC661" i="2" s="1"/>
  <c r="F660" i="2"/>
  <c r="AC660" i="2" s="1"/>
  <c r="F659" i="2"/>
  <c r="AC659" i="2" s="1"/>
  <c r="F658" i="2"/>
  <c r="AC658" i="2" s="1"/>
  <c r="F657" i="2"/>
  <c r="AC657" i="2" s="1"/>
  <c r="F656" i="2"/>
  <c r="AC656" i="2" s="1"/>
  <c r="F655" i="2"/>
  <c r="AC655" i="2" s="1"/>
  <c r="F654" i="2"/>
  <c r="AC654" i="2" s="1"/>
  <c r="F653" i="2"/>
  <c r="AC653" i="2" s="1"/>
  <c r="F652" i="2"/>
  <c r="AC652" i="2" s="1"/>
  <c r="F651" i="2"/>
  <c r="AC651" i="2" s="1"/>
  <c r="F650" i="2"/>
  <c r="AC650" i="2" s="1"/>
  <c r="F649" i="2"/>
  <c r="AC649" i="2" s="1"/>
  <c r="F648" i="2"/>
  <c r="AC648" i="2" s="1"/>
  <c r="F647" i="2"/>
  <c r="AC647" i="2" s="1"/>
  <c r="F646" i="2"/>
  <c r="AC646" i="2" s="1"/>
  <c r="F645" i="2"/>
  <c r="AC645" i="2" s="1"/>
  <c r="F644" i="2"/>
  <c r="AC644" i="2" s="1"/>
  <c r="F643" i="2"/>
  <c r="AC643" i="2" s="1"/>
  <c r="F642" i="2"/>
  <c r="AC642" i="2" s="1"/>
  <c r="F641" i="2"/>
  <c r="AC641" i="2" s="1"/>
  <c r="F640" i="2"/>
  <c r="AC640" i="2" s="1"/>
  <c r="F639" i="2"/>
  <c r="AC639" i="2" s="1"/>
  <c r="F638" i="2"/>
  <c r="AC638" i="2" s="1"/>
  <c r="F637" i="2"/>
  <c r="AC637" i="2" s="1"/>
  <c r="F636" i="2"/>
  <c r="F635" i="2"/>
  <c r="F634" i="2"/>
  <c r="AC634" i="2" s="1"/>
  <c r="F633" i="2"/>
  <c r="F632" i="2"/>
  <c r="F631" i="2"/>
  <c r="AC631" i="2" s="1"/>
  <c r="F630" i="2"/>
  <c r="AC630" i="2" s="1"/>
  <c r="F629" i="2"/>
  <c r="AC629" i="2" s="1"/>
  <c r="F628" i="2"/>
  <c r="AC628" i="2" s="1"/>
  <c r="F627" i="2"/>
  <c r="AC627" i="2" s="1"/>
  <c r="F626" i="2"/>
  <c r="AC626" i="2" s="1"/>
  <c r="F625" i="2"/>
  <c r="AC625" i="2" s="1"/>
  <c r="F624" i="2"/>
  <c r="AC624" i="2" s="1"/>
  <c r="F623" i="2"/>
  <c r="AC623" i="2" s="1"/>
  <c r="F622" i="2"/>
  <c r="AC622" i="2" s="1"/>
  <c r="F621" i="2"/>
  <c r="AC621" i="2" s="1"/>
  <c r="F620" i="2"/>
  <c r="AC620" i="2" s="1"/>
  <c r="F619" i="2"/>
  <c r="AC619" i="2" s="1"/>
  <c r="F618" i="2"/>
  <c r="AC618" i="2" s="1"/>
  <c r="F617" i="2"/>
  <c r="AC617" i="2" s="1"/>
  <c r="F616" i="2"/>
  <c r="AC616" i="2" s="1"/>
  <c r="F615" i="2"/>
  <c r="AC615" i="2" s="1"/>
  <c r="F614" i="2"/>
  <c r="AC614" i="2" s="1"/>
  <c r="F613" i="2"/>
  <c r="AC613" i="2" s="1"/>
  <c r="F612" i="2"/>
  <c r="AC612" i="2" s="1"/>
  <c r="F611" i="2"/>
  <c r="AC611" i="2" s="1"/>
  <c r="F610" i="2"/>
  <c r="AC610" i="2" s="1"/>
  <c r="F609" i="2"/>
  <c r="AC609" i="2" s="1"/>
  <c r="F608" i="2"/>
  <c r="AC608" i="2" s="1"/>
  <c r="F607" i="2"/>
  <c r="AC607" i="2" s="1"/>
  <c r="F606" i="2"/>
  <c r="AC606" i="2" s="1"/>
  <c r="F605" i="2"/>
  <c r="AC605" i="2" s="1"/>
  <c r="F604" i="2"/>
  <c r="AC604" i="2" s="1"/>
  <c r="F603" i="2"/>
  <c r="AC603" i="2" s="1"/>
  <c r="F602" i="2"/>
  <c r="AC602" i="2" s="1"/>
  <c r="F601" i="2"/>
  <c r="AC601" i="2" s="1"/>
  <c r="F600" i="2"/>
  <c r="AC600" i="2" s="1"/>
  <c r="F599" i="2"/>
  <c r="AC599" i="2" s="1"/>
  <c r="F598" i="2"/>
  <c r="AC598" i="2" s="1"/>
  <c r="F597" i="2"/>
  <c r="AC597" i="2" s="1"/>
  <c r="F596" i="2"/>
  <c r="AC596" i="2" s="1"/>
  <c r="F595" i="2"/>
  <c r="AC595" i="2" s="1"/>
  <c r="F594" i="2"/>
  <c r="AC594" i="2" s="1"/>
  <c r="F593" i="2"/>
  <c r="AC593" i="2" s="1"/>
  <c r="F592" i="2"/>
  <c r="AC592" i="2" s="1"/>
  <c r="F591" i="2"/>
  <c r="AC591" i="2" s="1"/>
  <c r="F590" i="2"/>
  <c r="AC590" i="2" s="1"/>
  <c r="F589" i="2"/>
  <c r="AC589" i="2" s="1"/>
  <c r="F588" i="2"/>
  <c r="AC588" i="2" s="1"/>
  <c r="F587" i="2"/>
  <c r="AC587" i="2" s="1"/>
  <c r="F586" i="2"/>
  <c r="AC586" i="2" s="1"/>
  <c r="F585" i="2"/>
  <c r="AC585" i="2" s="1"/>
  <c r="F584" i="2"/>
  <c r="AC584" i="2" s="1"/>
  <c r="F583" i="2"/>
  <c r="AC583" i="2" s="1"/>
  <c r="F582" i="2"/>
  <c r="AC582" i="2" s="1"/>
  <c r="F581" i="2"/>
  <c r="AC581" i="2" s="1"/>
  <c r="F580" i="2"/>
  <c r="AC580" i="2" s="1"/>
  <c r="F579" i="2"/>
  <c r="AC579" i="2" s="1"/>
  <c r="F578" i="2"/>
  <c r="AC578" i="2" s="1"/>
  <c r="F577" i="2"/>
  <c r="AC577" i="2" s="1"/>
  <c r="F576" i="2"/>
  <c r="AC576" i="2" s="1"/>
  <c r="F575" i="2"/>
  <c r="AC575" i="2" s="1"/>
  <c r="F574" i="2"/>
  <c r="AC574" i="2" s="1"/>
  <c r="F573" i="2"/>
  <c r="AC573" i="2" s="1"/>
  <c r="F572" i="2"/>
  <c r="AC572" i="2" s="1"/>
  <c r="F571" i="2"/>
  <c r="AC571" i="2" s="1"/>
  <c r="F570" i="2"/>
  <c r="AC570" i="2" s="1"/>
  <c r="F569" i="2"/>
  <c r="AC569" i="2" s="1"/>
  <c r="F568" i="2"/>
  <c r="AC568" i="2" s="1"/>
  <c r="F567" i="2"/>
  <c r="AC567" i="2" s="1"/>
  <c r="F566" i="2"/>
  <c r="AC566" i="2" s="1"/>
  <c r="F565" i="2"/>
  <c r="AC565" i="2" s="1"/>
  <c r="F564" i="2"/>
  <c r="AC564" i="2" s="1"/>
  <c r="F563" i="2"/>
  <c r="AC563" i="2" s="1"/>
  <c r="F562" i="2"/>
  <c r="AC562" i="2" s="1"/>
  <c r="F561" i="2"/>
  <c r="AC561" i="2" s="1"/>
  <c r="F560" i="2"/>
  <c r="AC560" i="2" s="1"/>
  <c r="F559" i="2"/>
  <c r="AC559" i="2" s="1"/>
  <c r="F558" i="2"/>
  <c r="AC558" i="2" s="1"/>
  <c r="F557" i="2"/>
  <c r="AC557" i="2" s="1"/>
  <c r="F556" i="2"/>
  <c r="AC556" i="2" s="1"/>
  <c r="F555" i="2"/>
  <c r="AC555" i="2" s="1"/>
  <c r="F554" i="2"/>
  <c r="AC554" i="2" s="1"/>
  <c r="F553" i="2"/>
  <c r="AC553" i="2" s="1"/>
  <c r="F552" i="2"/>
  <c r="AC552" i="2" s="1"/>
  <c r="F551" i="2"/>
  <c r="AC551" i="2" s="1"/>
  <c r="F550" i="2"/>
  <c r="AC550" i="2" s="1"/>
  <c r="F549" i="2"/>
  <c r="AC549" i="2" s="1"/>
  <c r="F548" i="2"/>
  <c r="AC548" i="2" s="1"/>
  <c r="F547" i="2"/>
  <c r="AC547" i="2" s="1"/>
  <c r="F546" i="2"/>
  <c r="AC546" i="2" s="1"/>
  <c r="F545" i="2"/>
  <c r="AC545" i="2" s="1"/>
  <c r="F544" i="2"/>
  <c r="AC544" i="2" s="1"/>
  <c r="F543" i="2"/>
  <c r="AC543" i="2" s="1"/>
  <c r="F542" i="2"/>
  <c r="AC542" i="2" s="1"/>
  <c r="F541" i="2"/>
  <c r="AC541" i="2" s="1"/>
  <c r="F540" i="2"/>
  <c r="AC540" i="2" s="1"/>
  <c r="F539" i="2"/>
  <c r="AC539" i="2" s="1"/>
  <c r="F538" i="2"/>
  <c r="AC538" i="2" s="1"/>
  <c r="F537" i="2"/>
  <c r="AC537" i="2" s="1"/>
  <c r="F536" i="2"/>
  <c r="AC536" i="2" s="1"/>
  <c r="F535" i="2"/>
  <c r="AC535" i="2" s="1"/>
  <c r="F534" i="2"/>
  <c r="AC534" i="2" s="1"/>
  <c r="F533" i="2"/>
  <c r="AC533" i="2" s="1"/>
  <c r="F532" i="2"/>
  <c r="AC532" i="2" s="1"/>
  <c r="F531" i="2"/>
  <c r="AC531" i="2" s="1"/>
  <c r="F530" i="2"/>
  <c r="AC530" i="2" s="1"/>
  <c r="F529" i="2"/>
  <c r="AC529" i="2" s="1"/>
  <c r="F528" i="2"/>
  <c r="AC528" i="2" s="1"/>
  <c r="F527" i="2"/>
  <c r="AC527" i="2" s="1"/>
  <c r="F526" i="2"/>
  <c r="AC526" i="2" s="1"/>
  <c r="F525" i="2"/>
  <c r="AC525" i="2" s="1"/>
  <c r="F524" i="2"/>
  <c r="AC524" i="2" s="1"/>
  <c r="F523" i="2"/>
  <c r="AC523" i="2" s="1"/>
  <c r="F522" i="2"/>
  <c r="AC522" i="2" s="1"/>
  <c r="F521" i="2"/>
  <c r="AC521" i="2" s="1"/>
  <c r="F520" i="2"/>
  <c r="AC520" i="2" s="1"/>
  <c r="F519" i="2"/>
  <c r="AC519" i="2" s="1"/>
  <c r="F518" i="2"/>
  <c r="AC518" i="2" s="1"/>
  <c r="F517" i="2"/>
  <c r="AC517" i="2" s="1"/>
  <c r="F516" i="2"/>
  <c r="AC516" i="2" s="1"/>
  <c r="F515" i="2"/>
  <c r="AC515" i="2" s="1"/>
  <c r="F514" i="2"/>
  <c r="AC514" i="2" s="1"/>
  <c r="F513" i="2"/>
  <c r="AC513" i="2" s="1"/>
  <c r="F512" i="2"/>
  <c r="AC512" i="2" s="1"/>
  <c r="F511" i="2"/>
  <c r="AC511" i="2" s="1"/>
  <c r="F510" i="2"/>
  <c r="AC510" i="2" s="1"/>
  <c r="F509" i="2"/>
  <c r="AC509" i="2" s="1"/>
  <c r="F508" i="2"/>
  <c r="AC508" i="2" s="1"/>
  <c r="F507" i="2"/>
  <c r="AC507" i="2" s="1"/>
  <c r="F506" i="2"/>
  <c r="AC506" i="2" s="1"/>
  <c r="F505" i="2"/>
  <c r="AC505" i="2" s="1"/>
  <c r="F504" i="2"/>
  <c r="AC504" i="2" s="1"/>
  <c r="F503" i="2"/>
  <c r="AC503" i="2" s="1"/>
  <c r="F502" i="2"/>
  <c r="AC502" i="2" s="1"/>
  <c r="F501" i="2"/>
  <c r="AC501" i="2" s="1"/>
  <c r="F500" i="2"/>
  <c r="AC500" i="2" s="1"/>
  <c r="F499" i="2"/>
  <c r="AC499" i="2" s="1"/>
  <c r="F498" i="2"/>
  <c r="AC498" i="2" s="1"/>
  <c r="F497" i="2"/>
  <c r="AC497" i="2" s="1"/>
  <c r="F496" i="2"/>
  <c r="AC496" i="2" s="1"/>
  <c r="F495" i="2"/>
  <c r="AC495" i="2" s="1"/>
  <c r="F494" i="2"/>
  <c r="F493" i="2"/>
  <c r="AC493" i="2" s="1"/>
  <c r="F492" i="2"/>
  <c r="AC492" i="2" s="1"/>
  <c r="F491" i="2"/>
  <c r="AC491" i="2" s="1"/>
  <c r="F490" i="2"/>
  <c r="AC490" i="2" s="1"/>
  <c r="F489" i="2"/>
  <c r="AC489" i="2" s="1"/>
  <c r="F488" i="2"/>
  <c r="AC488" i="2" s="1"/>
  <c r="F487" i="2"/>
  <c r="AC487" i="2" s="1"/>
  <c r="F486" i="2"/>
  <c r="AC486" i="2" s="1"/>
  <c r="F485" i="2"/>
  <c r="AC485" i="2" s="1"/>
  <c r="F484" i="2"/>
  <c r="AC484" i="2" s="1"/>
  <c r="F483" i="2"/>
  <c r="F482" i="2"/>
  <c r="F481" i="2"/>
  <c r="AC481" i="2" s="1"/>
  <c r="F480" i="2"/>
  <c r="AC480" i="2" s="1"/>
  <c r="F479" i="2"/>
  <c r="AC479" i="2" s="1"/>
  <c r="F478" i="2"/>
  <c r="AC478" i="2" s="1"/>
  <c r="F477" i="2"/>
  <c r="AC477" i="2" s="1"/>
  <c r="F476" i="2"/>
  <c r="AC476" i="2" s="1"/>
  <c r="F475" i="2"/>
  <c r="AC475" i="2" s="1"/>
  <c r="F474" i="2"/>
  <c r="AC474" i="2" s="1"/>
  <c r="F473" i="2"/>
  <c r="AC473" i="2" s="1"/>
  <c r="F472" i="2"/>
  <c r="AC472" i="2" s="1"/>
  <c r="F471" i="2"/>
  <c r="AC471" i="2" s="1"/>
  <c r="F470" i="2"/>
  <c r="F22" i="1" s="1"/>
  <c r="F47" i="13" s="1"/>
  <c r="F469" i="2"/>
  <c r="AC469" i="2" s="1"/>
  <c r="F468" i="2"/>
  <c r="AC468" i="2" s="1"/>
  <c r="F467" i="2"/>
  <c r="AC467" i="2" s="1"/>
  <c r="F466" i="2"/>
  <c r="F465" i="2"/>
  <c r="AC465" i="2" s="1"/>
  <c r="F464" i="2"/>
  <c r="AC464" i="2" s="1"/>
  <c r="F463" i="2"/>
  <c r="F462" i="2"/>
  <c r="AC462" i="2" s="1"/>
  <c r="F461" i="2"/>
  <c r="AC461" i="2" s="1"/>
  <c r="F460" i="2"/>
  <c r="AC460" i="2" s="1"/>
  <c r="F459" i="2"/>
  <c r="AC459" i="2" s="1"/>
  <c r="F458" i="2"/>
  <c r="AC458" i="2" s="1"/>
  <c r="F457" i="2"/>
  <c r="AC457" i="2" s="1"/>
  <c r="F456" i="2"/>
  <c r="AC456" i="2" s="1"/>
  <c r="F455" i="2"/>
  <c r="AC455" i="2" s="1"/>
  <c r="F454" i="2"/>
  <c r="AC454" i="2" s="1"/>
  <c r="F453" i="2"/>
  <c r="AC453" i="2" s="1"/>
  <c r="F452" i="2"/>
  <c r="AC452" i="2" s="1"/>
  <c r="F451" i="2"/>
  <c r="AC451" i="2" s="1"/>
  <c r="F450" i="2"/>
  <c r="AC450" i="2" s="1"/>
  <c r="F449" i="2"/>
  <c r="AC449" i="2" s="1"/>
  <c r="F448" i="2"/>
  <c r="AC448" i="2" s="1"/>
  <c r="F447" i="2"/>
  <c r="AC447" i="2" s="1"/>
  <c r="F446" i="2"/>
  <c r="AC446" i="2" s="1"/>
  <c r="F445" i="2"/>
  <c r="AC445" i="2" s="1"/>
  <c r="F444" i="2"/>
  <c r="AC444" i="2" s="1"/>
  <c r="F443" i="2"/>
  <c r="AC443" i="2" s="1"/>
  <c r="F442" i="2"/>
  <c r="AC442" i="2" s="1"/>
  <c r="F441" i="2"/>
  <c r="AC441" i="2" s="1"/>
  <c r="F440" i="2"/>
  <c r="AC440" i="2" s="1"/>
  <c r="F439" i="2"/>
  <c r="AC439" i="2" s="1"/>
  <c r="F438" i="2"/>
  <c r="AC438" i="2" s="1"/>
  <c r="F437" i="2"/>
  <c r="AC437" i="2" s="1"/>
  <c r="F436" i="2"/>
  <c r="AC436" i="2" s="1"/>
  <c r="F435" i="2"/>
  <c r="AC435" i="2" s="1"/>
  <c r="F434" i="2"/>
  <c r="AC434" i="2" s="1"/>
  <c r="F433" i="2"/>
  <c r="AC433" i="2" s="1"/>
  <c r="F432" i="2"/>
  <c r="AC432" i="2" s="1"/>
  <c r="F431" i="2"/>
  <c r="AC431" i="2" s="1"/>
  <c r="F430" i="2"/>
  <c r="AC430" i="2" s="1"/>
  <c r="F429" i="2"/>
  <c r="AC429" i="2" s="1"/>
  <c r="F428" i="2"/>
  <c r="AC428" i="2" s="1"/>
  <c r="F427" i="2"/>
  <c r="AC427" i="2" s="1"/>
  <c r="F426" i="2"/>
  <c r="AC426" i="2" s="1"/>
  <c r="F425" i="2"/>
  <c r="AC425" i="2" s="1"/>
  <c r="F424" i="2"/>
  <c r="AC424" i="2" s="1"/>
  <c r="F423" i="2"/>
  <c r="AC423" i="2" s="1"/>
  <c r="F422" i="2"/>
  <c r="AC422" i="2" s="1"/>
  <c r="F421" i="2"/>
  <c r="AC421" i="2" s="1"/>
  <c r="F420" i="2"/>
  <c r="AC420" i="2" s="1"/>
  <c r="F419" i="2"/>
  <c r="AC419" i="2" s="1"/>
  <c r="F418" i="2"/>
  <c r="AC418" i="2" s="1"/>
  <c r="F417" i="2"/>
  <c r="AC417" i="2" s="1"/>
  <c r="F416" i="2"/>
  <c r="AC416" i="2" s="1"/>
  <c r="F415" i="2"/>
  <c r="AC415" i="2" s="1"/>
  <c r="F414" i="2"/>
  <c r="AC414" i="2" s="1"/>
  <c r="F413" i="2"/>
  <c r="AC413" i="2" s="1"/>
  <c r="F412" i="2"/>
  <c r="AC412" i="2" s="1"/>
  <c r="F411" i="2"/>
  <c r="AC411" i="2" s="1"/>
  <c r="F410" i="2"/>
  <c r="AC410" i="2" s="1"/>
  <c r="F409" i="2"/>
  <c r="AC409" i="2" s="1"/>
  <c r="F408" i="2"/>
  <c r="AC408" i="2" s="1"/>
  <c r="F407" i="2"/>
  <c r="AC407" i="2" s="1"/>
  <c r="F406" i="2"/>
  <c r="AC406" i="2" s="1"/>
  <c r="F405" i="2"/>
  <c r="AC405" i="2" s="1"/>
  <c r="F404" i="2"/>
  <c r="AC404" i="2" s="1"/>
  <c r="F403" i="2"/>
  <c r="AC403" i="2" s="1"/>
  <c r="F402" i="2"/>
  <c r="AC402" i="2" s="1"/>
  <c r="F401" i="2"/>
  <c r="AC401" i="2" s="1"/>
  <c r="F400" i="2"/>
  <c r="AC400" i="2" s="1"/>
  <c r="F399" i="2"/>
  <c r="AC399" i="2" s="1"/>
  <c r="F398" i="2"/>
  <c r="AC398" i="2" s="1"/>
  <c r="F397" i="2"/>
  <c r="AC397" i="2" s="1"/>
  <c r="F396" i="2"/>
  <c r="AC396" i="2" s="1"/>
  <c r="F395" i="2"/>
  <c r="AC395" i="2" s="1"/>
  <c r="F394" i="2"/>
  <c r="AC394" i="2" s="1"/>
  <c r="F393" i="2"/>
  <c r="AC393" i="2" s="1"/>
  <c r="F392" i="2"/>
  <c r="AC392" i="2" s="1"/>
  <c r="F391" i="2"/>
  <c r="AC391" i="2" s="1"/>
  <c r="F390" i="2"/>
  <c r="AC390" i="2" s="1"/>
  <c r="F389" i="2"/>
  <c r="AC389" i="2" s="1"/>
  <c r="F388" i="2"/>
  <c r="AC388" i="2" s="1"/>
  <c r="F387" i="2"/>
  <c r="AC387" i="2" s="1"/>
  <c r="F386" i="2"/>
  <c r="AC386" i="2" s="1"/>
  <c r="F385" i="2"/>
  <c r="AC385" i="2" s="1"/>
  <c r="F384" i="2"/>
  <c r="AC384" i="2" s="1"/>
  <c r="F383" i="2"/>
  <c r="AC383" i="2" s="1"/>
  <c r="F382" i="2"/>
  <c r="AC382" i="2" s="1"/>
  <c r="F381" i="2"/>
  <c r="AC381" i="2" s="1"/>
  <c r="F380" i="2"/>
  <c r="AC380" i="2" s="1"/>
  <c r="F379" i="2"/>
  <c r="AC379" i="2" s="1"/>
  <c r="F378" i="2"/>
  <c r="AC378" i="2" s="1"/>
  <c r="F377" i="2"/>
  <c r="AC377" i="2" s="1"/>
  <c r="F376" i="2"/>
  <c r="AC376" i="2" s="1"/>
  <c r="F375" i="2"/>
  <c r="AC375" i="2" s="1"/>
  <c r="F374" i="2"/>
  <c r="AC374" i="2" s="1"/>
  <c r="F373" i="2"/>
  <c r="AC373" i="2" s="1"/>
  <c r="F372" i="2"/>
  <c r="AC372" i="2" s="1"/>
  <c r="F371" i="2"/>
  <c r="AC371" i="2" s="1"/>
  <c r="F370" i="2"/>
  <c r="AC370" i="2" s="1"/>
  <c r="F369" i="2"/>
  <c r="AC369" i="2" s="1"/>
  <c r="F368" i="2"/>
  <c r="AC368" i="2" s="1"/>
  <c r="F367" i="2"/>
  <c r="AC367" i="2" s="1"/>
  <c r="F366" i="2"/>
  <c r="AC366" i="2" s="1"/>
  <c r="F365" i="2"/>
  <c r="AC365" i="2" s="1"/>
  <c r="F364" i="2"/>
  <c r="AC364" i="2" s="1"/>
  <c r="F363" i="2"/>
  <c r="AC363" i="2" s="1"/>
  <c r="F362" i="2"/>
  <c r="AC362" i="2" s="1"/>
  <c r="F361" i="2"/>
  <c r="AC361" i="2" s="1"/>
  <c r="F360" i="2"/>
  <c r="AC360" i="2" s="1"/>
  <c r="F359" i="2"/>
  <c r="AC359" i="2" s="1"/>
  <c r="F358" i="2"/>
  <c r="AC358" i="2" s="1"/>
  <c r="F357" i="2"/>
  <c r="AC357" i="2" s="1"/>
  <c r="F356" i="2"/>
  <c r="AC356" i="2" s="1"/>
  <c r="F355" i="2"/>
  <c r="AC355" i="2" s="1"/>
  <c r="F354" i="2"/>
  <c r="AC354" i="2" s="1"/>
  <c r="F353" i="2"/>
  <c r="AC353" i="2" s="1"/>
  <c r="F352" i="2"/>
  <c r="AC352" i="2" s="1"/>
  <c r="F351" i="2"/>
  <c r="AC351" i="2" s="1"/>
  <c r="F350" i="2"/>
  <c r="AC350" i="2" s="1"/>
  <c r="F349" i="2"/>
  <c r="AC349" i="2" s="1"/>
  <c r="F348" i="2"/>
  <c r="AC348" i="2" s="1"/>
  <c r="F347" i="2"/>
  <c r="AC347" i="2" s="1"/>
  <c r="F346" i="2"/>
  <c r="AC346" i="2" s="1"/>
  <c r="F345" i="2"/>
  <c r="AC345" i="2" s="1"/>
  <c r="F344" i="2"/>
  <c r="AC344" i="2" s="1"/>
  <c r="F343" i="2"/>
  <c r="AC343" i="2" s="1"/>
  <c r="F342" i="2"/>
  <c r="F341" i="2"/>
  <c r="AC341" i="2" s="1"/>
  <c r="F340" i="2"/>
  <c r="AC340" i="2" s="1"/>
  <c r="F339" i="2"/>
  <c r="AC339" i="2" s="1"/>
  <c r="F338" i="2"/>
  <c r="AC338" i="2" s="1"/>
  <c r="F337" i="2"/>
  <c r="AC337" i="2" s="1"/>
  <c r="F336" i="2"/>
  <c r="F335" i="2"/>
  <c r="F334" i="2"/>
  <c r="F333" i="2"/>
  <c r="F332" i="2"/>
  <c r="AC332" i="2" s="1"/>
  <c r="F331" i="2"/>
  <c r="AC331" i="2" s="1"/>
  <c r="F330" i="2"/>
  <c r="F329" i="2"/>
  <c r="F328" i="2"/>
  <c r="AC328" i="2" s="1"/>
  <c r="F327" i="2"/>
  <c r="AC327" i="2" s="1"/>
  <c r="F326" i="2"/>
  <c r="F325" i="2"/>
  <c r="F324" i="2"/>
  <c r="F323" i="2"/>
  <c r="F322" i="2"/>
  <c r="F321" i="2"/>
  <c r="F320" i="2"/>
  <c r="F319" i="2"/>
  <c r="AC319" i="2" s="1"/>
  <c r="F318" i="2"/>
  <c r="F317" i="2"/>
  <c r="AC317" i="2" s="1"/>
  <c r="F316" i="2"/>
  <c r="F315" i="2"/>
  <c r="AC315" i="2" s="1"/>
  <c r="F314" i="2"/>
  <c r="F313" i="2"/>
  <c r="F312" i="2"/>
  <c r="AC312" i="2" s="1"/>
  <c r="F311" i="2"/>
  <c r="F310" i="2"/>
  <c r="F309" i="2"/>
  <c r="F308" i="2"/>
  <c r="F307" i="2"/>
  <c r="F306" i="2"/>
  <c r="F305" i="2"/>
  <c r="AC305" i="2" s="1"/>
  <c r="F304" i="2"/>
  <c r="F303" i="2"/>
  <c r="F302" i="2"/>
  <c r="F301" i="2"/>
  <c r="F300" i="2"/>
  <c r="AC300" i="2" s="1"/>
  <c r="F299" i="2"/>
  <c r="F298" i="2"/>
  <c r="AC298" i="2" s="1"/>
  <c r="F297" i="2"/>
  <c r="AC297" i="2" s="1"/>
  <c r="F296" i="2"/>
  <c r="F295" i="2"/>
  <c r="AC295" i="2" s="1"/>
  <c r="F294" i="2"/>
  <c r="F293" i="2"/>
  <c r="F292" i="2"/>
  <c r="F291" i="2"/>
  <c r="F290" i="2"/>
  <c r="AC290" i="2" s="1"/>
  <c r="F289" i="2"/>
  <c r="AC289" i="2" s="1"/>
  <c r="F288" i="2"/>
  <c r="AC288" i="2" s="1"/>
  <c r="F287" i="2"/>
  <c r="F286" i="2"/>
  <c r="F285" i="2"/>
  <c r="F284" i="2"/>
  <c r="F283" i="2"/>
  <c r="F282" i="2"/>
  <c r="AC282" i="2" s="1"/>
  <c r="F281" i="2"/>
  <c r="AC281" i="2" s="1"/>
  <c r="F280" i="2"/>
  <c r="F279" i="2"/>
  <c r="F278" i="2"/>
  <c r="AC278" i="2" s="1"/>
  <c r="F277" i="2"/>
  <c r="F276" i="2"/>
  <c r="F275" i="2"/>
  <c r="AC275" i="2" s="1"/>
  <c r="F274" i="2"/>
  <c r="AC274" i="2" s="1"/>
  <c r="F273" i="2"/>
  <c r="AC273" i="2" s="1"/>
  <c r="F272" i="2"/>
  <c r="F271" i="2"/>
  <c r="F270" i="2"/>
  <c r="F269" i="2"/>
  <c r="F268" i="2"/>
  <c r="AC268" i="2" s="1"/>
  <c r="F267" i="2"/>
  <c r="F266" i="2"/>
  <c r="AC266" i="2" s="1"/>
  <c r="F265" i="2"/>
  <c r="AC265" i="2" s="1"/>
  <c r="F264" i="2"/>
  <c r="F263" i="2"/>
  <c r="AC263" i="2" s="1"/>
  <c r="F262" i="2"/>
  <c r="F261" i="2"/>
  <c r="F260" i="2"/>
  <c r="F259" i="2"/>
  <c r="F258" i="2"/>
  <c r="AC258" i="2" s="1"/>
  <c r="F257" i="2"/>
  <c r="AC257" i="2" s="1"/>
  <c r="F256" i="2"/>
  <c r="AC256" i="2" s="1"/>
  <c r="F255" i="2"/>
  <c r="F254" i="2"/>
  <c r="F253" i="2"/>
  <c r="F252" i="2"/>
  <c r="F251" i="2"/>
  <c r="F250" i="2"/>
  <c r="AC250" i="2" s="1"/>
  <c r="F249" i="2"/>
  <c r="AC249" i="2" s="1"/>
  <c r="F248" i="2"/>
  <c r="F247" i="2"/>
  <c r="F246" i="2"/>
  <c r="AC246" i="2" s="1"/>
  <c r="F245" i="2"/>
  <c r="F244" i="2"/>
  <c r="F243" i="2"/>
  <c r="AC243" i="2" s="1"/>
  <c r="F242" i="2"/>
  <c r="AC242" i="2" s="1"/>
  <c r="F241" i="2"/>
  <c r="AC241" i="2" s="1"/>
  <c r="F240" i="2"/>
  <c r="F239" i="2"/>
  <c r="F238" i="2"/>
  <c r="F237" i="2"/>
  <c r="F236" i="2"/>
  <c r="AC236" i="2" s="1"/>
  <c r="F235" i="2"/>
  <c r="F234" i="2"/>
  <c r="AC234" i="2" s="1"/>
  <c r="F233" i="2"/>
  <c r="AC233" i="2" s="1"/>
  <c r="F232" i="2"/>
  <c r="F231" i="2"/>
  <c r="AC231" i="2" s="1"/>
  <c r="F230" i="2"/>
  <c r="F229" i="2"/>
  <c r="F228" i="2"/>
  <c r="F227" i="2"/>
  <c r="F226" i="2"/>
  <c r="AC226" i="2" s="1"/>
  <c r="F225" i="2"/>
  <c r="AC225" i="2" s="1"/>
  <c r="F224" i="2"/>
  <c r="AC224" i="2" s="1"/>
  <c r="F223" i="2"/>
  <c r="F222" i="2"/>
  <c r="F221" i="2"/>
  <c r="F220" i="2"/>
  <c r="F219" i="2"/>
  <c r="F218" i="2"/>
  <c r="AC218" i="2" s="1"/>
  <c r="F217" i="2"/>
  <c r="AC217" i="2" s="1"/>
  <c r="F216" i="2"/>
  <c r="F215" i="2"/>
  <c r="F214" i="2"/>
  <c r="AC214" i="2" s="1"/>
  <c r="F213" i="2"/>
  <c r="F212" i="2"/>
  <c r="F211" i="2"/>
  <c r="AC211" i="2" s="1"/>
  <c r="F210" i="2"/>
  <c r="AC210" i="2" s="1"/>
  <c r="F209" i="2"/>
  <c r="AC209" i="2" s="1"/>
  <c r="F208" i="2"/>
  <c r="F207" i="2"/>
  <c r="F206" i="2"/>
  <c r="F205" i="2"/>
  <c r="AC205" i="2" s="1"/>
  <c r="F204" i="2"/>
  <c r="F203" i="2"/>
  <c r="AC203" i="2" s="1"/>
  <c r="F202" i="2"/>
  <c r="F201" i="2"/>
  <c r="AC201" i="2" s="1"/>
  <c r="F200" i="2"/>
  <c r="AC200" i="2" s="1"/>
  <c r="F199" i="2"/>
  <c r="F198" i="2"/>
  <c r="AC198" i="2" s="1"/>
  <c r="F197" i="2"/>
  <c r="AC197" i="2" s="1"/>
  <c r="F196" i="2"/>
  <c r="F195" i="2"/>
  <c r="F194" i="2"/>
  <c r="AC194" i="2" s="1"/>
  <c r="F193" i="2"/>
  <c r="F192" i="2"/>
  <c r="F191" i="2"/>
  <c r="AC191" i="2" s="1"/>
  <c r="F190" i="2"/>
  <c r="AC190" i="2" s="1"/>
  <c r="F189" i="2"/>
  <c r="F188" i="2"/>
  <c r="F187" i="2"/>
  <c r="F186" i="2"/>
  <c r="F185" i="2"/>
  <c r="AC185" i="2" s="1"/>
  <c r="F184" i="2"/>
  <c r="F183" i="2"/>
  <c r="F182" i="2"/>
  <c r="AC182" i="2" s="1"/>
  <c r="F181" i="2"/>
  <c r="F180" i="2"/>
  <c r="AC180" i="2" s="1"/>
  <c r="F179" i="2"/>
  <c r="AC179" i="2" s="1"/>
  <c r="F178" i="2"/>
  <c r="F177" i="2"/>
  <c r="AC177" i="2" s="1"/>
  <c r="F176" i="2"/>
  <c r="AC176" i="2" s="1"/>
  <c r="F175" i="2"/>
  <c r="F174" i="2"/>
  <c r="F173" i="2"/>
  <c r="AC173" i="2" s="1"/>
  <c r="F172" i="2"/>
  <c r="AC172" i="2" s="1"/>
  <c r="F171" i="2"/>
  <c r="F170" i="2"/>
  <c r="F169" i="2"/>
  <c r="F168" i="2"/>
  <c r="F167" i="2"/>
  <c r="AC167" i="2" s="1"/>
  <c r="F166" i="2"/>
  <c r="F165" i="2"/>
  <c r="AC165" i="2" s="1"/>
  <c r="F164" i="2"/>
  <c r="F163" i="2"/>
  <c r="AC163" i="2" s="1"/>
  <c r="F162" i="2"/>
  <c r="F161" i="2"/>
  <c r="F160" i="2"/>
  <c r="F159" i="2"/>
  <c r="D6" i="1" s="1"/>
  <c r="D11" i="13" s="1"/>
  <c r="F158" i="2"/>
  <c r="F157" i="2"/>
  <c r="F156" i="2"/>
  <c r="AC156" i="2" s="1"/>
  <c r="F155" i="2"/>
  <c r="F154" i="2"/>
  <c r="F153" i="2"/>
  <c r="AC153" i="2" s="1"/>
  <c r="F152" i="2"/>
  <c r="AC152" i="2" s="1"/>
  <c r="F151" i="2"/>
  <c r="F150" i="2"/>
  <c r="AC150" i="2" s="1"/>
  <c r="F149" i="2"/>
  <c r="F148" i="2"/>
  <c r="F147" i="2"/>
  <c r="F146" i="2"/>
  <c r="AC146" i="2" s="1"/>
  <c r="F145" i="2"/>
  <c r="AC145" i="2" s="1"/>
  <c r="F144" i="2"/>
  <c r="AC144" i="2" s="1"/>
  <c r="F143" i="2"/>
  <c r="AC143" i="2" s="1"/>
  <c r="F142" i="2"/>
  <c r="AC142" i="2" s="1"/>
  <c r="F141" i="2"/>
  <c r="F140" i="2"/>
  <c r="F139" i="2"/>
  <c r="AC139" i="2" s="1"/>
  <c r="F138" i="2"/>
  <c r="F137" i="2"/>
  <c r="F136" i="2"/>
  <c r="F135" i="2"/>
  <c r="F134" i="2"/>
  <c r="AC134" i="2" s="1"/>
  <c r="F133" i="2"/>
  <c r="F132" i="2"/>
  <c r="F131" i="2"/>
  <c r="AC131" i="2" s="1"/>
  <c r="F130" i="2"/>
  <c r="F129" i="2"/>
  <c r="F128" i="2"/>
  <c r="F127" i="2"/>
  <c r="F126" i="2"/>
  <c r="AC126" i="2" s="1"/>
  <c r="F125" i="2"/>
  <c r="F124" i="2"/>
  <c r="F123" i="2"/>
  <c r="AC123" i="2" s="1"/>
  <c r="F122" i="2"/>
  <c r="F121" i="2"/>
  <c r="F120" i="2"/>
  <c r="F119" i="2"/>
  <c r="F118" i="2"/>
  <c r="AC118" i="2" s="1"/>
  <c r="F117" i="2"/>
  <c r="F116" i="2"/>
  <c r="F115" i="2"/>
  <c r="AC115" i="2" s="1"/>
  <c r="F114" i="2"/>
  <c r="F113" i="2"/>
  <c r="F112" i="2"/>
  <c r="F111" i="2"/>
  <c r="F110" i="2"/>
  <c r="AC110" i="2" s="1"/>
  <c r="F109" i="2"/>
  <c r="F108" i="2"/>
  <c r="F107" i="2"/>
  <c r="AC107" i="2" s="1"/>
  <c r="F106" i="2"/>
  <c r="F105" i="2"/>
  <c r="F104" i="2"/>
  <c r="F103" i="2"/>
  <c r="F102" i="2"/>
  <c r="AC102" i="2" s="1"/>
  <c r="F101" i="2"/>
  <c r="F100" i="2"/>
  <c r="F99" i="2"/>
  <c r="AC99" i="2" s="1"/>
  <c r="F98" i="2"/>
  <c r="F97" i="2"/>
  <c r="F96" i="2"/>
  <c r="F95" i="2"/>
  <c r="F94" i="2"/>
  <c r="AC94" i="2" s="1"/>
  <c r="F93" i="2"/>
  <c r="F92" i="2"/>
  <c r="F91" i="2"/>
  <c r="AC91" i="2" s="1"/>
  <c r="F90" i="2"/>
  <c r="F89" i="2"/>
  <c r="F88" i="2"/>
  <c r="F87" i="2"/>
  <c r="F86" i="2"/>
  <c r="AC86" i="2" s="1"/>
  <c r="F85" i="2"/>
  <c r="F84" i="2"/>
  <c r="F83" i="2"/>
  <c r="AC83" i="2" s="1"/>
  <c r="F82" i="2"/>
  <c r="F81" i="2"/>
  <c r="F80" i="2"/>
  <c r="F79" i="2"/>
  <c r="F78" i="2"/>
  <c r="AC78" i="2" s="1"/>
  <c r="F77" i="2"/>
  <c r="F76" i="2"/>
  <c r="F75" i="2"/>
  <c r="AC75" i="2" s="1"/>
  <c r="F74" i="2"/>
  <c r="F73" i="2"/>
  <c r="F72" i="2"/>
  <c r="F71" i="2"/>
  <c r="F70" i="2"/>
  <c r="AC70" i="2" s="1"/>
  <c r="F69" i="2"/>
  <c r="F68" i="2"/>
  <c r="F67" i="2"/>
  <c r="AC67" i="2" s="1"/>
  <c r="F66" i="2"/>
  <c r="F65" i="2"/>
  <c r="F64" i="2"/>
  <c r="F63" i="2"/>
  <c r="F62" i="2"/>
  <c r="AC62" i="2" s="1"/>
  <c r="F61" i="2"/>
  <c r="F60" i="2"/>
  <c r="F59" i="2"/>
  <c r="AC59" i="2" s="1"/>
  <c r="F58" i="2"/>
  <c r="F57" i="2"/>
  <c r="F56" i="2"/>
  <c r="F55" i="2"/>
  <c r="F54" i="2"/>
  <c r="AC54" i="2" s="1"/>
  <c r="F53" i="2"/>
  <c r="F52" i="2"/>
  <c r="F51" i="2"/>
  <c r="AC51" i="2" s="1"/>
  <c r="F50" i="2"/>
  <c r="F49" i="2"/>
  <c r="F48" i="2"/>
  <c r="F47" i="2"/>
  <c r="F46" i="2"/>
  <c r="AC46" i="2" s="1"/>
  <c r="F45" i="2"/>
  <c r="F44" i="2"/>
  <c r="F43" i="2"/>
  <c r="AC43" i="2" s="1"/>
  <c r="F42" i="2"/>
  <c r="F41" i="2"/>
  <c r="F40" i="2"/>
  <c r="F39" i="2"/>
  <c r="F38" i="2"/>
  <c r="F37" i="2"/>
  <c r="F36" i="2"/>
  <c r="F35" i="2"/>
  <c r="F34" i="2"/>
  <c r="F33" i="2"/>
  <c r="F32" i="2"/>
  <c r="F30" i="2"/>
  <c r="M30" i="2" s="1"/>
  <c r="F29" i="2"/>
  <c r="S29" i="2" s="1"/>
  <c r="F28" i="2"/>
  <c r="F27" i="2"/>
  <c r="Y27" i="2" s="1"/>
  <c r="F26" i="2"/>
  <c r="R26" i="2" s="1"/>
  <c r="F25" i="2"/>
  <c r="Q25" i="2" s="1"/>
  <c r="F24" i="2"/>
  <c r="P24" i="2" s="1"/>
  <c r="F23" i="2"/>
  <c r="F22" i="2"/>
  <c r="T22" i="2" s="1"/>
  <c r="F21" i="2"/>
  <c r="S21" i="2" s="1"/>
  <c r="F20" i="2"/>
  <c r="L20" i="2" s="1"/>
  <c r="F19" i="2"/>
  <c r="Y19" i="2" s="1"/>
  <c r="F18" i="2"/>
  <c r="R18" i="2" s="1"/>
  <c r="F17" i="2"/>
  <c r="Q17" i="2" s="1"/>
  <c r="F16" i="2"/>
  <c r="P16" i="2" s="1"/>
  <c r="F15" i="2"/>
  <c r="J15" i="2" s="1"/>
  <c r="F14" i="2"/>
  <c r="T14" i="2" s="1"/>
  <c r="F13" i="2"/>
  <c r="F12" i="2"/>
  <c r="Y12" i="2" s="1"/>
  <c r="D48" i="1" s="1"/>
  <c r="F11" i="2"/>
  <c r="R11" i="2" s="1"/>
  <c r="F10" i="2"/>
  <c r="Q10" i="2" s="1"/>
  <c r="F9" i="2"/>
  <c r="P9" i="2" s="1"/>
  <c r="F8" i="2"/>
  <c r="J8" i="2" s="1"/>
  <c r="F7" i="2"/>
  <c r="T7" i="2" s="1"/>
  <c r="F6" i="2"/>
  <c r="S6" i="2" s="1"/>
  <c r="F5" i="2"/>
  <c r="AC11" i="3" l="1"/>
  <c r="AC9" i="3"/>
  <c r="I8" i="7"/>
  <c r="T8" i="7" s="1"/>
  <c r="AC7" i="3"/>
  <c r="E48" i="1"/>
  <c r="F48" i="1" s="1"/>
  <c r="G48" i="1" s="1"/>
  <c r="G24" i="1"/>
  <c r="G50" i="13" s="1"/>
  <c r="D24" i="1"/>
  <c r="D50" i="13" s="1"/>
  <c r="N16" i="1"/>
  <c r="AA28" i="2"/>
  <c r="F24" i="1"/>
  <c r="F50" i="13" s="1"/>
  <c r="E24" i="1"/>
  <c r="E50" i="13" s="1"/>
  <c r="H24" i="1"/>
  <c r="H50" i="13" s="1"/>
  <c r="J16" i="1"/>
  <c r="I16" i="1"/>
  <c r="K16" i="1"/>
  <c r="M16" i="1"/>
  <c r="O16" i="1"/>
  <c r="L16" i="1"/>
  <c r="H16" i="1"/>
  <c r="F16" i="1"/>
  <c r="S13" i="2"/>
  <c r="AC13" i="2" s="1"/>
  <c r="G16" i="1"/>
  <c r="L47" i="1"/>
  <c r="L55" i="1" s="1"/>
  <c r="O47" i="1"/>
  <c r="O55" i="1" s="1"/>
  <c r="K47" i="1"/>
  <c r="K55" i="1" s="1"/>
  <c r="J47" i="1"/>
  <c r="J55" i="1" s="1"/>
  <c r="I47" i="1"/>
  <c r="I55" i="1" s="1"/>
  <c r="N47" i="1"/>
  <c r="N55" i="1" s="1"/>
  <c r="G47" i="1"/>
  <c r="G55" i="1" s="1"/>
  <c r="M47" i="1"/>
  <c r="M55" i="1" s="1"/>
  <c r="E58" i="1"/>
  <c r="F58" i="1" s="1"/>
  <c r="G58" i="1" s="1"/>
  <c r="H58" i="1" s="1"/>
  <c r="I58" i="1" s="1"/>
  <c r="J58" i="1" s="1"/>
  <c r="K58" i="1" s="1"/>
  <c r="L58" i="1" s="1"/>
  <c r="M58" i="1" s="1"/>
  <c r="N58" i="1" s="1"/>
  <c r="O58" i="1" s="1"/>
  <c r="D13" i="1"/>
  <c r="Q36" i="1"/>
  <c r="E13" i="1"/>
  <c r="D18" i="1"/>
  <c r="D38" i="13" s="1"/>
  <c r="D36" i="1"/>
  <c r="E36" i="1" s="1"/>
  <c r="F36" i="1" s="1"/>
  <c r="G36" i="1" s="1"/>
  <c r="H36" i="1" s="1"/>
  <c r="I36" i="1" s="1"/>
  <c r="J36" i="1" s="1"/>
  <c r="K36" i="1" s="1"/>
  <c r="L36" i="1" s="1"/>
  <c r="M36" i="1" s="1"/>
  <c r="N36" i="1" s="1"/>
  <c r="O36" i="1" s="1"/>
  <c r="D19" i="1"/>
  <c r="D41" i="13" s="1"/>
  <c r="H9" i="1"/>
  <c r="H20" i="13" s="1"/>
  <c r="I9" i="1"/>
  <c r="O9" i="1"/>
  <c r="O20" i="13" s="1"/>
  <c r="M9" i="1"/>
  <c r="M20" i="13" s="1"/>
  <c r="G9" i="1"/>
  <c r="G20" i="13" s="1"/>
  <c r="N9" i="1"/>
  <c r="N20" i="13" s="1"/>
  <c r="J9" i="1"/>
  <c r="J20" i="13" s="1"/>
  <c r="L9" i="1"/>
  <c r="L20" i="13" s="1"/>
  <c r="K9" i="1"/>
  <c r="K20" i="13" s="1"/>
  <c r="E59" i="13"/>
  <c r="D59" i="13"/>
  <c r="D44" i="13"/>
  <c r="D23" i="1"/>
  <c r="E44" i="13"/>
  <c r="E23" i="1"/>
  <c r="D20" i="13"/>
  <c r="F20" i="13"/>
  <c r="E20" i="13"/>
  <c r="H47" i="1"/>
  <c r="H55" i="1" s="1"/>
  <c r="D50" i="1"/>
  <c r="E50" i="1" s="1"/>
  <c r="F50" i="1" s="1"/>
  <c r="G50" i="1" s="1"/>
  <c r="H50" i="1" s="1"/>
  <c r="I50" i="1" s="1"/>
  <c r="J50" i="1" s="1"/>
  <c r="K50" i="1" s="1"/>
  <c r="L50" i="1" s="1"/>
  <c r="M50" i="1" s="1"/>
  <c r="N50" i="1" s="1"/>
  <c r="O50" i="1" s="1"/>
  <c r="D51" i="1"/>
  <c r="E51" i="1" s="1"/>
  <c r="F51" i="1" s="1"/>
  <c r="G51" i="1" s="1"/>
  <c r="H51" i="1" s="1"/>
  <c r="I51" i="1" s="1"/>
  <c r="J51" i="1" s="1"/>
  <c r="K51" i="1" s="1"/>
  <c r="L51" i="1" s="1"/>
  <c r="M51" i="1" s="1"/>
  <c r="N51" i="1" s="1"/>
  <c r="O51" i="1" s="1"/>
  <c r="D56" i="1"/>
  <c r="E56" i="1" s="1"/>
  <c r="D57" i="1"/>
  <c r="E57" i="1" s="1"/>
  <c r="F57" i="1" s="1"/>
  <c r="G57" i="1" s="1"/>
  <c r="H57" i="1" s="1"/>
  <c r="I57" i="1" s="1"/>
  <c r="J57" i="1" s="1"/>
  <c r="K57" i="1" s="1"/>
  <c r="L57" i="1" s="1"/>
  <c r="M57" i="1" s="1"/>
  <c r="N57" i="1" s="1"/>
  <c r="O57" i="1" s="1"/>
  <c r="D59" i="1"/>
  <c r="E59" i="1" s="1"/>
  <c r="F59" i="1" s="1"/>
  <c r="G59" i="1" s="1"/>
  <c r="H59" i="1" s="1"/>
  <c r="I59" i="1" s="1"/>
  <c r="J59" i="1" s="1"/>
  <c r="K59" i="1" s="1"/>
  <c r="L59" i="1" s="1"/>
  <c r="M59" i="1" s="1"/>
  <c r="N59" i="1" s="1"/>
  <c r="O59" i="1" s="1"/>
  <c r="E47" i="1"/>
  <c r="E55" i="1" s="1"/>
  <c r="D52" i="1"/>
  <c r="E52" i="1" s="1"/>
  <c r="F52" i="1" s="1"/>
  <c r="G52" i="1" s="1"/>
  <c r="H52" i="1" s="1"/>
  <c r="I52" i="1" s="1"/>
  <c r="J52" i="1" s="1"/>
  <c r="K52" i="1" s="1"/>
  <c r="L52" i="1" s="1"/>
  <c r="M52" i="1" s="1"/>
  <c r="N52" i="1" s="1"/>
  <c r="O52" i="1" s="1"/>
  <c r="D49" i="1"/>
  <c r="AC870" i="2"/>
  <c r="AC483" i="2"/>
  <c r="J5" i="1"/>
  <c r="J8" i="13" s="1"/>
  <c r="K24" i="1"/>
  <c r="K50" i="13" s="1"/>
  <c r="I7" i="1"/>
  <c r="I14" i="13" s="1"/>
  <c r="L5" i="1"/>
  <c r="L8" i="13" s="1"/>
  <c r="K7" i="1"/>
  <c r="K14" i="13" s="1"/>
  <c r="N21" i="1"/>
  <c r="L22" i="1"/>
  <c r="L47" i="13" s="1"/>
  <c r="J22" i="1"/>
  <c r="J47" i="13" s="1"/>
  <c r="J24" i="1"/>
  <c r="J50" i="13" s="1"/>
  <c r="I21" i="1"/>
  <c r="I22" i="1"/>
  <c r="I47" i="13" s="1"/>
  <c r="H7" i="1"/>
  <c r="H14" i="13" s="1"/>
  <c r="M22" i="1"/>
  <c r="M47" i="13" s="1"/>
  <c r="G22" i="1"/>
  <c r="G47" i="13" s="1"/>
  <c r="O5" i="1"/>
  <c r="O8" i="13" s="1"/>
  <c r="F13" i="1"/>
  <c r="H22" i="1"/>
  <c r="H47" i="13" s="1"/>
  <c r="M24" i="1"/>
  <c r="M50" i="13" s="1"/>
  <c r="L7" i="1"/>
  <c r="L14" i="13" s="1"/>
  <c r="K22" i="1"/>
  <c r="K47" i="13" s="1"/>
  <c r="N5" i="1"/>
  <c r="N8" i="13" s="1"/>
  <c r="N24" i="1"/>
  <c r="N50" i="13" s="1"/>
  <c r="O7" i="1"/>
  <c r="O14" i="13" s="1"/>
  <c r="O22" i="1"/>
  <c r="O47" i="13" s="1"/>
  <c r="F7" i="1"/>
  <c r="F14" i="13" s="1"/>
  <c r="D8" i="1"/>
  <c r="D17" i="13" s="1"/>
  <c r="AC21" i="2"/>
  <c r="L24" i="1"/>
  <c r="L50" i="13" s="1"/>
  <c r="I24" i="1"/>
  <c r="I50" i="13" s="1"/>
  <c r="H21" i="1"/>
  <c r="M7" i="1"/>
  <c r="M14" i="13" s="1"/>
  <c r="N7" i="1"/>
  <c r="N14" i="13" s="1"/>
  <c r="I20" i="13"/>
  <c r="M21" i="1"/>
  <c r="G21" i="1"/>
  <c r="G7" i="1"/>
  <c r="G14" i="13" s="1"/>
  <c r="N22" i="1"/>
  <c r="N47" i="13" s="1"/>
  <c r="L21" i="1"/>
  <c r="J7" i="1"/>
  <c r="J14" i="13" s="1"/>
  <c r="O24" i="1"/>
  <c r="O50" i="13" s="1"/>
  <c r="K5" i="1"/>
  <c r="K8" i="13" s="1"/>
  <c r="J21" i="1"/>
  <c r="I5" i="1"/>
  <c r="I8" i="13" s="1"/>
  <c r="H5" i="1"/>
  <c r="H8" i="13" s="1"/>
  <c r="M5" i="1"/>
  <c r="M8" i="13" s="1"/>
  <c r="G5" i="1"/>
  <c r="G8" i="13" s="1"/>
  <c r="O21" i="1"/>
  <c r="F21" i="1"/>
  <c r="D35" i="1"/>
  <c r="E35" i="1" s="1"/>
  <c r="K21" i="1"/>
  <c r="G17" i="12"/>
  <c r="G18" i="12" s="1"/>
  <c r="G19" i="12" s="1"/>
  <c r="AG9" i="12"/>
  <c r="J9" i="12"/>
  <c r="G19" i="11"/>
  <c r="AG22" i="11"/>
  <c r="J28" i="11"/>
  <c r="J29" i="11" s="1"/>
  <c r="J30" i="11" s="1"/>
  <c r="J31" i="11" s="1"/>
  <c r="J32" i="11" s="1"/>
  <c r="J33" i="11" s="1"/>
  <c r="J34" i="11" s="1"/>
  <c r="J35" i="11" s="1"/>
  <c r="J36" i="11" s="1"/>
  <c r="G43" i="11"/>
  <c r="G44" i="11" s="1"/>
  <c r="G45" i="11" s="1"/>
  <c r="G46" i="11" s="1"/>
  <c r="G47" i="11" s="1"/>
  <c r="G48" i="11" s="1"/>
  <c r="G49" i="11" s="1"/>
  <c r="AC2005" i="3"/>
  <c r="AC2053" i="3"/>
  <c r="AC2101" i="3"/>
  <c r="AC1932" i="3"/>
  <c r="AC1940" i="3"/>
  <c r="AC1972" i="3"/>
  <c r="AC1996" i="3"/>
  <c r="AC2004" i="3"/>
  <c r="AC2012" i="3"/>
  <c r="AC2020" i="3"/>
  <c r="AC2028" i="3"/>
  <c r="AC2036" i="3"/>
  <c r="AC2044" i="3"/>
  <c r="AC2052" i="3"/>
  <c r="AC2060" i="3"/>
  <c r="AC2076" i="3"/>
  <c r="AC2084" i="3"/>
  <c r="AC2092" i="3"/>
  <c r="AC2100" i="3"/>
  <c r="AC2108" i="3"/>
  <c r="AC2116" i="3"/>
  <c r="AC2124" i="3"/>
  <c r="AC2132" i="3"/>
  <c r="AC2140" i="3"/>
  <c r="AC2148" i="3"/>
  <c r="AC2156" i="3"/>
  <c r="AC2164" i="3"/>
  <c r="AC2021" i="3"/>
  <c r="AC2117" i="3"/>
  <c r="AC2149" i="3"/>
  <c r="AC1934" i="3"/>
  <c r="AC2022" i="3"/>
  <c r="AC2062" i="3"/>
  <c r="AC2102" i="3"/>
  <c r="AC2126" i="3"/>
  <c r="AC2158" i="3"/>
  <c r="AC2166" i="3"/>
  <c r="AC1997" i="3"/>
  <c r="AC2045" i="3"/>
  <c r="AC2093" i="3"/>
  <c r="AC2157" i="3"/>
  <c r="AC1935" i="3"/>
  <c r="AC1943" i="3"/>
  <c r="AC1959" i="3"/>
  <c r="AC1999" i="3"/>
  <c r="AC2007" i="3"/>
  <c r="AC2015" i="3"/>
  <c r="AC2023" i="3"/>
  <c r="AC2031" i="3"/>
  <c r="AC2039" i="3"/>
  <c r="AC2047" i="3"/>
  <c r="AC2055" i="3"/>
  <c r="AC2063" i="3"/>
  <c r="AC2079" i="3"/>
  <c r="AC2087" i="3"/>
  <c r="AC2095" i="3"/>
  <c r="AC2103" i="3"/>
  <c r="AC2111" i="3"/>
  <c r="AC2119" i="3"/>
  <c r="AC2127" i="3"/>
  <c r="AC2135" i="3"/>
  <c r="AC2143" i="3"/>
  <c r="AC2151" i="3"/>
  <c r="AC2159" i="3"/>
  <c r="AC1933" i="3"/>
  <c r="AC2037" i="3"/>
  <c r="AC2077" i="3"/>
  <c r="AC2125" i="3"/>
  <c r="AC1942" i="3"/>
  <c r="AC1958" i="3"/>
  <c r="AC1998" i="3"/>
  <c r="AC2014" i="3"/>
  <c r="AC2038" i="3"/>
  <c r="AC2054" i="3"/>
  <c r="AC2086" i="3"/>
  <c r="AC2110" i="3"/>
  <c r="AC2134" i="3"/>
  <c r="AC1928" i="3"/>
  <c r="AC1936" i="3"/>
  <c r="AC1944" i="3"/>
  <c r="AC1960" i="3"/>
  <c r="AC2000" i="3"/>
  <c r="AC2008" i="3"/>
  <c r="AC2016" i="3"/>
  <c r="AC2024" i="3"/>
  <c r="AC2032" i="3"/>
  <c r="AC2040" i="3"/>
  <c r="AC2048" i="3"/>
  <c r="AC2056" i="3"/>
  <c r="AC2064" i="3"/>
  <c r="AC2072" i="3"/>
  <c r="AC2080" i="3"/>
  <c r="AC2088" i="3"/>
  <c r="AC2096" i="3"/>
  <c r="AC2104" i="3"/>
  <c r="AC2112" i="3"/>
  <c r="AC2120" i="3"/>
  <c r="AC2128" i="3"/>
  <c r="AC2136" i="3"/>
  <c r="AC2144" i="3"/>
  <c r="AC2152" i="3"/>
  <c r="AC2160" i="3"/>
  <c r="AC1929" i="3"/>
  <c r="AC1937" i="3"/>
  <c r="AC1961" i="3"/>
  <c r="AC2001" i="3"/>
  <c r="AC2009" i="3"/>
  <c r="AC2017" i="3"/>
  <c r="AC2025" i="3"/>
  <c r="AC2033" i="3"/>
  <c r="AC2041" i="3"/>
  <c r="AC2049" i="3"/>
  <c r="AC2057" i="3"/>
  <c r="AC2065" i="3"/>
  <c r="AC2073" i="3"/>
  <c r="AC2081" i="3"/>
  <c r="AC2089" i="3"/>
  <c r="AC2097" i="3"/>
  <c r="AC2105" i="3"/>
  <c r="AC2113" i="3"/>
  <c r="AC2121" i="3"/>
  <c r="AC2129" i="3"/>
  <c r="AC2137" i="3"/>
  <c r="AC2145" i="3"/>
  <c r="AC2153" i="3"/>
  <c r="AC2161" i="3"/>
  <c r="AC2013" i="3"/>
  <c r="AC2061" i="3"/>
  <c r="AC2109" i="3"/>
  <c r="AC2165" i="3"/>
  <c r="AC1930" i="3"/>
  <c r="AC1938" i="3"/>
  <c r="AC1946" i="3"/>
  <c r="AC2002" i="3"/>
  <c r="AC2010" i="3"/>
  <c r="AC2018" i="3"/>
  <c r="AC2026" i="3"/>
  <c r="AC2034" i="3"/>
  <c r="AC2042" i="3"/>
  <c r="AC2050" i="3"/>
  <c r="AC2058" i="3"/>
  <c r="AC2066" i="3"/>
  <c r="AC2074" i="3"/>
  <c r="AC2082" i="3"/>
  <c r="AC2090" i="3"/>
  <c r="AC2098" i="3"/>
  <c r="AC2106" i="3"/>
  <c r="AC2114" i="3"/>
  <c r="AC2122" i="3"/>
  <c r="AC2130" i="3"/>
  <c r="AC2138" i="3"/>
  <c r="AC2146" i="3"/>
  <c r="AC2154" i="3"/>
  <c r="AC2162" i="3"/>
  <c r="AC1941" i="3"/>
  <c r="AC1981" i="3"/>
  <c r="AC2029" i="3"/>
  <c r="AC2085" i="3"/>
  <c r="AC2133" i="3"/>
  <c r="AC2006" i="3"/>
  <c r="AC2030" i="3"/>
  <c r="AC2046" i="3"/>
  <c r="AC2078" i="3"/>
  <c r="AC2118" i="3"/>
  <c r="AC2150" i="3"/>
  <c r="AC1931" i="3"/>
  <c r="AC1939" i="3"/>
  <c r="AC1947" i="3"/>
  <c r="AC2003" i="3"/>
  <c r="AC2011" i="3"/>
  <c r="AC2019" i="3"/>
  <c r="AC2027" i="3"/>
  <c r="AC2035" i="3"/>
  <c r="AC2043" i="3"/>
  <c r="AC2051" i="3"/>
  <c r="AC2059" i="3"/>
  <c r="AC2075" i="3"/>
  <c r="AC2083" i="3"/>
  <c r="AC2091" i="3"/>
  <c r="AC2099" i="3"/>
  <c r="AC2107" i="3"/>
  <c r="AC2115" i="3"/>
  <c r="AC2123" i="3"/>
  <c r="AC2131" i="3"/>
  <c r="AC2139" i="3"/>
  <c r="AC2147" i="3"/>
  <c r="AC2155" i="3"/>
  <c r="AC2163" i="3"/>
  <c r="AC1099" i="3"/>
  <c r="AC1107" i="3"/>
  <c r="AC1115" i="3"/>
  <c r="AC1123" i="3"/>
  <c r="AC1171" i="3"/>
  <c r="AC1187" i="3"/>
  <c r="AC1195" i="3"/>
  <c r="AC1203" i="3"/>
  <c r="AC1211" i="3"/>
  <c r="AC1219" i="3"/>
  <c r="AC1235" i="3"/>
  <c r="AC1243" i="3"/>
  <c r="AC1251" i="3"/>
  <c r="AC1259" i="3"/>
  <c r="AC1267" i="3"/>
  <c r="AC1275" i="3"/>
  <c r="AC1283" i="3"/>
  <c r="AC1291" i="3"/>
  <c r="AC1299" i="3"/>
  <c r="AC1307" i="3"/>
  <c r="AC1315" i="3"/>
  <c r="AC1323" i="3"/>
  <c r="AC1331" i="3"/>
  <c r="AC1339" i="3"/>
  <c r="AC1349" i="3"/>
  <c r="AC1357" i="3"/>
  <c r="AC1365" i="3"/>
  <c r="AC1373" i="3"/>
  <c r="AC1381" i="3"/>
  <c r="AC1397" i="3"/>
  <c r="AC1445" i="3"/>
  <c r="AC1453" i="3"/>
  <c r="AC1461" i="3"/>
  <c r="AC1469" i="3"/>
  <c r="AC1477" i="3"/>
  <c r="AC1485" i="3"/>
  <c r="AC1493" i="3"/>
  <c r="AC1509" i="3"/>
  <c r="AC1517" i="3"/>
  <c r="AC1525" i="3"/>
  <c r="AC1533" i="3"/>
  <c r="AC1541" i="3"/>
  <c r="AC1549" i="3"/>
  <c r="AC1557" i="3"/>
  <c r="AC1565" i="3"/>
  <c r="AC1573" i="3"/>
  <c r="AC1581" i="3"/>
  <c r="AC1589" i="3"/>
  <c r="AC1597" i="3"/>
  <c r="AC1605" i="3"/>
  <c r="AC1613" i="3"/>
  <c r="AC1621" i="3"/>
  <c r="AC1629" i="3"/>
  <c r="AC1637" i="3"/>
  <c r="AC1645" i="3"/>
  <c r="AC1669" i="3"/>
  <c r="AC1733" i="3"/>
  <c r="AC1741" i="3"/>
  <c r="AC1749" i="3"/>
  <c r="AC1757" i="3"/>
  <c r="AC1765" i="3"/>
  <c r="AC1773" i="3"/>
  <c r="AC1781" i="3"/>
  <c r="AC1789" i="3"/>
  <c r="AC1797" i="3"/>
  <c r="AC1805" i="3"/>
  <c r="AC1813" i="3"/>
  <c r="AC1821" i="3"/>
  <c r="AC1829" i="3"/>
  <c r="AC1837" i="3"/>
  <c r="AC1845" i="3"/>
  <c r="AC1853" i="3"/>
  <c r="AC1861" i="3"/>
  <c r="AC1869" i="3"/>
  <c r="AC1885" i="3"/>
  <c r="AC1893" i="3"/>
  <c r="AC1901" i="3"/>
  <c r="AC1909" i="3"/>
  <c r="AC1917" i="3"/>
  <c r="AC1284" i="3"/>
  <c r="AC1276" i="3"/>
  <c r="AC731" i="3"/>
  <c r="AC771" i="3"/>
  <c r="AC827" i="3"/>
  <c r="AC899" i="3"/>
  <c r="AC939" i="3"/>
  <c r="AC979" i="3"/>
  <c r="AC1075" i="3"/>
  <c r="AC780" i="3"/>
  <c r="AC828" i="3"/>
  <c r="AC860" i="3"/>
  <c r="AC892" i="3"/>
  <c r="AC916" i="3"/>
  <c r="AC948" i="3"/>
  <c r="AC988" i="3"/>
  <c r="AC1020" i="3"/>
  <c r="AC1052" i="3"/>
  <c r="AC1068" i="3"/>
  <c r="AC1100" i="3"/>
  <c r="AC1116" i="3"/>
  <c r="AC1164" i="3"/>
  <c r="AC1196" i="3"/>
  <c r="AC1252" i="3"/>
  <c r="AC1292" i="3"/>
  <c r="AC1316" i="3"/>
  <c r="AC1358" i="3"/>
  <c r="AC1366" i="3"/>
  <c r="AC1398" i="3"/>
  <c r="AC1438" i="3"/>
  <c r="AC1470" i="3"/>
  <c r="AC1526" i="3"/>
  <c r="AC1550" i="3"/>
  <c r="AC1574" i="3"/>
  <c r="AC1598" i="3"/>
  <c r="AC1622" i="3"/>
  <c r="AC1646" i="3"/>
  <c r="AC1742" i="3"/>
  <c r="AC1758" i="3"/>
  <c r="AC1782" i="3"/>
  <c r="AC1806" i="3"/>
  <c r="AC1830" i="3"/>
  <c r="AC1862" i="3"/>
  <c r="AC1886" i="3"/>
  <c r="AC1910" i="3"/>
  <c r="AC717" i="3"/>
  <c r="AC765" i="3"/>
  <c r="AC797" i="3"/>
  <c r="AC829" i="3"/>
  <c r="AC885" i="3"/>
  <c r="AC925" i="3"/>
  <c r="AC949" i="3"/>
  <c r="AC973" i="3"/>
  <c r="AC1005" i="3"/>
  <c r="AC1037" i="3"/>
  <c r="AC1053" i="3"/>
  <c r="AC1077" i="3"/>
  <c r="AC1109" i="3"/>
  <c r="AC1125" i="3"/>
  <c r="AC1157" i="3"/>
  <c r="AC1189" i="3"/>
  <c r="AC1221" i="3"/>
  <c r="AC1253" i="3"/>
  <c r="AC1277" i="3"/>
  <c r="AC1333" i="3"/>
  <c r="AC1367" i="3"/>
  <c r="AC1391" i="3"/>
  <c r="AC1399" i="3"/>
  <c r="AC1415" i="3"/>
  <c r="AC1447" i="3"/>
  <c r="AC1471" i="3"/>
  <c r="AC1495" i="3"/>
  <c r="AC1535" i="3"/>
  <c r="AC1567" i="3"/>
  <c r="AC1591" i="3"/>
  <c r="AC1615" i="3"/>
  <c r="AC1639" i="3"/>
  <c r="AC1671" i="3"/>
  <c r="AC1735" i="3"/>
  <c r="AC1767" i="3"/>
  <c r="AC1799" i="3"/>
  <c r="AC1815" i="3"/>
  <c r="AC1847" i="3"/>
  <c r="AC1879" i="3"/>
  <c r="AC1903" i="3"/>
  <c r="AC702" i="3"/>
  <c r="AC710" i="3"/>
  <c r="AC718" i="3"/>
  <c r="AC726" i="3"/>
  <c r="AC734" i="3"/>
  <c r="AC742" i="3"/>
  <c r="AC758" i="3"/>
  <c r="AC766" i="3"/>
  <c r="AC774" i="3"/>
  <c r="AC782" i="3"/>
  <c r="AC790" i="3"/>
  <c r="AC798" i="3"/>
  <c r="AC806" i="3"/>
  <c r="AC814" i="3"/>
  <c r="AC822" i="3"/>
  <c r="AC830" i="3"/>
  <c r="AC886" i="3"/>
  <c r="AC894" i="3"/>
  <c r="AC902" i="3"/>
  <c r="AC910" i="3"/>
  <c r="AC918" i="3"/>
  <c r="AC926" i="3"/>
  <c r="AC934" i="3"/>
  <c r="AC942" i="3"/>
  <c r="AC950" i="3"/>
  <c r="AC958" i="3"/>
  <c r="AC966" i="3"/>
  <c r="AC974" i="3"/>
  <c r="AC982" i="3"/>
  <c r="AC990" i="3"/>
  <c r="AC998" i="3"/>
  <c r="AC1006" i="3"/>
  <c r="AC1014" i="3"/>
  <c r="AC1022" i="3"/>
  <c r="AC1030" i="3"/>
  <c r="AC1038" i="3"/>
  <c r="AC1046" i="3"/>
  <c r="AC1054" i="3"/>
  <c r="AC1062" i="3"/>
  <c r="AC1070" i="3"/>
  <c r="AC1078" i="3"/>
  <c r="AC1086" i="3"/>
  <c r="AC1094" i="3"/>
  <c r="AC1102" i="3"/>
  <c r="AC1110" i="3"/>
  <c r="AC1126" i="3"/>
  <c r="AC1134" i="3"/>
  <c r="AC1166" i="3"/>
  <c r="AC1190" i="3"/>
  <c r="AC1198" i="3"/>
  <c r="AC1206" i="3"/>
  <c r="AC1214" i="3"/>
  <c r="AC1222" i="3"/>
  <c r="AC1238" i="3"/>
  <c r="AC1246" i="3"/>
  <c r="AC1254" i="3"/>
  <c r="AC1262" i="3"/>
  <c r="AC1270" i="3"/>
  <c r="AC1278" i="3"/>
  <c r="AC1286" i="3"/>
  <c r="AC1294" i="3"/>
  <c r="AC1302" i="3"/>
  <c r="AC1318" i="3"/>
  <c r="AC1326" i="3"/>
  <c r="AC1334" i="3"/>
  <c r="AC1342" i="3"/>
  <c r="AC1352" i="3"/>
  <c r="AC1360" i="3"/>
  <c r="AC1368" i="3"/>
  <c r="AC1376" i="3"/>
  <c r="AC1384" i="3"/>
  <c r="AC1392" i="3"/>
  <c r="AC1440" i="3"/>
  <c r="AC1448" i="3"/>
  <c r="AC1456" i="3"/>
  <c r="AC1464" i="3"/>
  <c r="AC1472" i="3"/>
  <c r="AC1480" i="3"/>
  <c r="AC1488" i="3"/>
  <c r="AC1496" i="3"/>
  <c r="AC1504" i="3"/>
  <c r="AC1512" i="3"/>
  <c r="AC1520" i="3"/>
  <c r="AC1528" i="3"/>
  <c r="AC1536" i="3"/>
  <c r="AC1544" i="3"/>
  <c r="AC1552" i="3"/>
  <c r="AC1568" i="3"/>
  <c r="AC1576" i="3"/>
  <c r="AC1592" i="3"/>
  <c r="AC1600" i="3"/>
  <c r="AC1608" i="3"/>
  <c r="AC1616" i="3"/>
  <c r="AC1624" i="3"/>
  <c r="AC1632" i="3"/>
  <c r="AC1640" i="3"/>
  <c r="AC1648" i="3"/>
  <c r="AC1656" i="3"/>
  <c r="AC1664" i="3"/>
  <c r="AC1672" i="3"/>
  <c r="AC1688" i="3"/>
  <c r="AC1704" i="3"/>
  <c r="AC1720" i="3"/>
  <c r="AC1736" i="3"/>
  <c r="AC1744" i="3"/>
  <c r="AC1752" i="3"/>
  <c r="AC1760" i="3"/>
  <c r="AC1768" i="3"/>
  <c r="AC1784" i="3"/>
  <c r="AC1800" i="3"/>
  <c r="AC1808" i="3"/>
  <c r="AC1816" i="3"/>
  <c r="AC1824" i="3"/>
  <c r="AC1832" i="3"/>
  <c r="AC1840" i="3"/>
  <c r="AC1848" i="3"/>
  <c r="AC1856" i="3"/>
  <c r="AC1864" i="3"/>
  <c r="AC1872" i="3"/>
  <c r="AC1880" i="3"/>
  <c r="AC1888" i="3"/>
  <c r="AC1896" i="3"/>
  <c r="AC1904" i="3"/>
  <c r="AC1912" i="3"/>
  <c r="AC1920" i="3"/>
  <c r="AC715" i="3"/>
  <c r="AC755" i="3"/>
  <c r="AC787" i="3"/>
  <c r="AC891" i="3"/>
  <c r="AC923" i="3"/>
  <c r="AC963" i="3"/>
  <c r="AC995" i="3"/>
  <c r="AC1027" i="3"/>
  <c r="AC1051" i="3"/>
  <c r="AC1083" i="3"/>
  <c r="AC708" i="3"/>
  <c r="AC740" i="3"/>
  <c r="AC756" i="3"/>
  <c r="AC764" i="3"/>
  <c r="AC804" i="3"/>
  <c r="AC972" i="3"/>
  <c r="AC980" i="3"/>
  <c r="AC1012" i="3"/>
  <c r="AC1028" i="3"/>
  <c r="AC1060" i="3"/>
  <c r="AC1084" i="3"/>
  <c r="AC1124" i="3"/>
  <c r="AC1204" i="3"/>
  <c r="AC1220" i="3"/>
  <c r="AC1244" i="3"/>
  <c r="AC1268" i="3"/>
  <c r="AC1350" i="3"/>
  <c r="AC1374" i="3"/>
  <c r="AC1446" i="3"/>
  <c r="AC1478" i="3"/>
  <c r="AC1510" i="3"/>
  <c r="AC1534" i="3"/>
  <c r="AC1558" i="3"/>
  <c r="AC1590" i="3"/>
  <c r="AC1606" i="3"/>
  <c r="AC1638" i="3"/>
  <c r="AC1686" i="3"/>
  <c r="AC1734" i="3"/>
  <c r="AC1766" i="3"/>
  <c r="AC1790" i="3"/>
  <c r="AC1822" i="3"/>
  <c r="AC1846" i="3"/>
  <c r="AC1870" i="3"/>
  <c r="AC1894" i="3"/>
  <c r="AC1918" i="3"/>
  <c r="AC701" i="3"/>
  <c r="AC789" i="3"/>
  <c r="AC821" i="3"/>
  <c r="AC845" i="3"/>
  <c r="AC917" i="3"/>
  <c r="AC941" i="3"/>
  <c r="AC997" i="3"/>
  <c r="AC1013" i="3"/>
  <c r="AC1045" i="3"/>
  <c r="AC1069" i="3"/>
  <c r="AC1165" i="3"/>
  <c r="AC1197" i="3"/>
  <c r="AC1261" i="3"/>
  <c r="AC1301" i="3"/>
  <c r="AC1317" i="3"/>
  <c r="AC1351" i="3"/>
  <c r="AC1375" i="3"/>
  <c r="AC1455" i="3"/>
  <c r="AC1479" i="3"/>
  <c r="AC1511" i="3"/>
  <c r="AC1527" i="3"/>
  <c r="AC1559" i="3"/>
  <c r="AC1599" i="3"/>
  <c r="AC1631" i="3"/>
  <c r="AC1655" i="3"/>
  <c r="AC1759" i="3"/>
  <c r="AC1823" i="3"/>
  <c r="AC1855" i="3"/>
  <c r="AC1887" i="3"/>
  <c r="AC1919" i="3"/>
  <c r="AC703" i="3"/>
  <c r="AC711" i="3"/>
  <c r="AC719" i="3"/>
  <c r="AC727" i="3"/>
  <c r="AC735" i="3"/>
  <c r="AC743" i="3"/>
  <c r="AC751" i="3"/>
  <c r="AC759" i="3"/>
  <c r="AC767" i="3"/>
  <c r="AC775" i="3"/>
  <c r="AC783" i="3"/>
  <c r="AC791" i="3"/>
  <c r="AC799" i="3"/>
  <c r="AC807" i="3"/>
  <c r="AC815" i="3"/>
  <c r="AC823" i="3"/>
  <c r="AC831" i="3"/>
  <c r="AC863" i="3"/>
  <c r="AC887" i="3"/>
  <c r="AC895" i="3"/>
  <c r="AC903" i="3"/>
  <c r="AC911" i="3"/>
  <c r="AC919" i="3"/>
  <c r="AC927" i="3"/>
  <c r="AC935" i="3"/>
  <c r="AC943" i="3"/>
  <c r="AC951" i="3"/>
  <c r="AC959" i="3"/>
  <c r="AC967" i="3"/>
  <c r="AC975" i="3"/>
  <c r="AC983" i="3"/>
  <c r="AC991" i="3"/>
  <c r="AC999" i="3"/>
  <c r="AC1007" i="3"/>
  <c r="AC1015" i="3"/>
  <c r="AC1023" i="3"/>
  <c r="AC1031" i="3"/>
  <c r="AC1039" i="3"/>
  <c r="AC1047" i="3"/>
  <c r="AC1055" i="3"/>
  <c r="AC1063" i="3"/>
  <c r="AC1071" i="3"/>
  <c r="AC1079" i="3"/>
  <c r="AC1087" i="3"/>
  <c r="AC1095" i="3"/>
  <c r="AC1103" i="3"/>
  <c r="AC1111" i="3"/>
  <c r="AC1127" i="3"/>
  <c r="AC1143" i="3"/>
  <c r="AC1191" i="3"/>
  <c r="AC1199" i="3"/>
  <c r="AC1207" i="3"/>
  <c r="AC1215" i="3"/>
  <c r="AC1223" i="3"/>
  <c r="AC1239" i="3"/>
  <c r="AC1247" i="3"/>
  <c r="AC1255" i="3"/>
  <c r="AC1263" i="3"/>
  <c r="AC1271" i="3"/>
  <c r="AC1279" i="3"/>
  <c r="AC1287" i="3"/>
  <c r="AC1295" i="3"/>
  <c r="AC1303" i="3"/>
  <c r="AC1311" i="3"/>
  <c r="AC1319" i="3"/>
  <c r="AC1327" i="3"/>
  <c r="AC1335" i="3"/>
  <c r="AC1343" i="3"/>
  <c r="AC1345" i="3"/>
  <c r="AC1353" i="3"/>
  <c r="AC1361" i="3"/>
  <c r="AC1369" i="3"/>
  <c r="AC1377" i="3"/>
  <c r="AC1385" i="3"/>
  <c r="AC1393" i="3"/>
  <c r="AC1441" i="3"/>
  <c r="AC1449" i="3"/>
  <c r="AC1457" i="3"/>
  <c r="AC1465" i="3"/>
  <c r="AC1473" i="3"/>
  <c r="AC1481" i="3"/>
  <c r="AC1489" i="3"/>
  <c r="AC1505" i="3"/>
  <c r="AC1513" i="3"/>
  <c r="AC1521" i="3"/>
  <c r="AC1529" i="3"/>
  <c r="AC1537" i="3"/>
  <c r="AC1545" i="3"/>
  <c r="AC1553" i="3"/>
  <c r="AC1561" i="3"/>
  <c r="AC1569" i="3"/>
  <c r="AC1577" i="3"/>
  <c r="AC1585" i="3"/>
  <c r="AC1593" i="3"/>
  <c r="AC1601" i="3"/>
  <c r="AC1609" i="3"/>
  <c r="AC1617" i="3"/>
  <c r="AC1625" i="3"/>
  <c r="AC1633" i="3"/>
  <c r="AC1641" i="3"/>
  <c r="AC1649" i="3"/>
  <c r="AC1657" i="3"/>
  <c r="AC1665" i="3"/>
  <c r="AC1673" i="3"/>
  <c r="AC1689" i="3"/>
  <c r="AC1705" i="3"/>
  <c r="AC1713" i="3"/>
  <c r="AC1737" i="3"/>
  <c r="AC1745" i="3"/>
  <c r="AC1753" i="3"/>
  <c r="AC1761" i="3"/>
  <c r="AC1769" i="3"/>
  <c r="AC1777" i="3"/>
  <c r="AC1785" i="3"/>
  <c r="AC1801" i="3"/>
  <c r="AC1809" i="3"/>
  <c r="AC1817" i="3"/>
  <c r="AC1825" i="3"/>
  <c r="AC1833" i="3"/>
  <c r="AC1841" i="3"/>
  <c r="AC1857" i="3"/>
  <c r="AC1865" i="3"/>
  <c r="AC1873" i="3"/>
  <c r="AC1881" i="3"/>
  <c r="AC1889" i="3"/>
  <c r="AC1897" i="3"/>
  <c r="AC1905" i="3"/>
  <c r="AC1913" i="3"/>
  <c r="AC1921" i="3"/>
  <c r="AC723" i="3"/>
  <c r="AC763" i="3"/>
  <c r="AC803" i="3"/>
  <c r="AC835" i="3"/>
  <c r="AC883" i="3"/>
  <c r="AC915" i="3"/>
  <c r="AC955" i="3"/>
  <c r="AC987" i="3"/>
  <c r="AC1011" i="3"/>
  <c r="AC1035" i="3"/>
  <c r="AC1059" i="3"/>
  <c r="AC700" i="3"/>
  <c r="AC732" i="3"/>
  <c r="AC772" i="3"/>
  <c r="AC884" i="3"/>
  <c r="AC900" i="3"/>
  <c r="AC924" i="3"/>
  <c r="AC956" i="3"/>
  <c r="AC996" i="3"/>
  <c r="AC1036" i="3"/>
  <c r="AC1076" i="3"/>
  <c r="AC1108" i="3"/>
  <c r="AC1188" i="3"/>
  <c r="AC1236" i="3"/>
  <c r="AC1300" i="3"/>
  <c r="AC1332" i="3"/>
  <c r="AC1382" i="3"/>
  <c r="AC1414" i="3"/>
  <c r="AC1454" i="3"/>
  <c r="AC1486" i="3"/>
  <c r="AC1518" i="3"/>
  <c r="AC1566" i="3"/>
  <c r="AC1630" i="3"/>
  <c r="AC1670" i="3"/>
  <c r="AC1814" i="3"/>
  <c r="AC1854" i="3"/>
  <c r="AC1902" i="3"/>
  <c r="AC741" i="3"/>
  <c r="AC781" i="3"/>
  <c r="AC901" i="3"/>
  <c r="AC1021" i="3"/>
  <c r="AC1269" i="3"/>
  <c r="AC704" i="3"/>
  <c r="AC712" i="3"/>
  <c r="AC720" i="3"/>
  <c r="AC728" i="3"/>
  <c r="AC736" i="3"/>
  <c r="AC744" i="3"/>
  <c r="AC752" i="3"/>
  <c r="AC760" i="3"/>
  <c r="AC768" i="3"/>
  <c r="AC776" i="3"/>
  <c r="AC784" i="3"/>
  <c r="AC792" i="3"/>
  <c r="AC800" i="3"/>
  <c r="AC808" i="3"/>
  <c r="AC816" i="3"/>
  <c r="AC824" i="3"/>
  <c r="AC832" i="3"/>
  <c r="AC864" i="3"/>
  <c r="AC880" i="3"/>
  <c r="AC888" i="3"/>
  <c r="AC896" i="3"/>
  <c r="AC904" i="3"/>
  <c r="AC912" i="3"/>
  <c r="AC920" i="3"/>
  <c r="AC928" i="3"/>
  <c r="AC936" i="3"/>
  <c r="AC952" i="3"/>
  <c r="AC960" i="3"/>
  <c r="AC968" i="3"/>
  <c r="AC976" i="3"/>
  <c r="AC984" i="3"/>
  <c r="AC992" i="3"/>
  <c r="AC1000" i="3"/>
  <c r="AC1008" i="3"/>
  <c r="AC1016" i="3"/>
  <c r="AC1024" i="3"/>
  <c r="AC1032" i="3"/>
  <c r="AC1040" i="3"/>
  <c r="AC1048" i="3"/>
  <c r="AC1056" i="3"/>
  <c r="AC1064" i="3"/>
  <c r="AC1072" i="3"/>
  <c r="AC1080" i="3"/>
  <c r="AC1088" i="3"/>
  <c r="AC1096" i="3"/>
  <c r="AC1104" i="3"/>
  <c r="AC1112" i="3"/>
  <c r="AC1120" i="3"/>
  <c r="AC1128" i="3"/>
  <c r="AC1144" i="3"/>
  <c r="AC1184" i="3"/>
  <c r="AC1192" i="3"/>
  <c r="AC1200" i="3"/>
  <c r="AC1208" i="3"/>
  <c r="AC1216" i="3"/>
  <c r="AC1224" i="3"/>
  <c r="AC1232" i="3"/>
  <c r="AC1240" i="3"/>
  <c r="AC1248" i="3"/>
  <c r="AC1256" i="3"/>
  <c r="AC1264" i="3"/>
  <c r="AC1272" i="3"/>
  <c r="AC1280" i="3"/>
  <c r="AC1288" i="3"/>
  <c r="AC1296" i="3"/>
  <c r="AC1304" i="3"/>
  <c r="AC1312" i="3"/>
  <c r="AC1320" i="3"/>
  <c r="AC1328" i="3"/>
  <c r="AC1336" i="3"/>
  <c r="AC1344" i="3"/>
  <c r="AC1346" i="3"/>
  <c r="AC1354" i="3"/>
  <c r="AC1362" i="3"/>
  <c r="AC1370" i="3"/>
  <c r="AC1378" i="3"/>
  <c r="AC1386" i="3"/>
  <c r="AC1394" i="3"/>
  <c r="AC1442" i="3"/>
  <c r="AC1450" i="3"/>
  <c r="AC1458" i="3"/>
  <c r="AC1466" i="3"/>
  <c r="AC1474" i="3"/>
  <c r="AC1482" i="3"/>
  <c r="AC1490" i="3"/>
  <c r="AC1506" i="3"/>
  <c r="AC1514" i="3"/>
  <c r="AC1530" i="3"/>
  <c r="AC1538" i="3"/>
  <c r="AC1546" i="3"/>
  <c r="AC1554" i="3"/>
  <c r="AC1562" i="3"/>
  <c r="AC1570" i="3"/>
  <c r="AC1578" i="3"/>
  <c r="AC1586" i="3"/>
  <c r="AC1594" i="3"/>
  <c r="AC1602" i="3"/>
  <c r="AC1610" i="3"/>
  <c r="AC1618" i="3"/>
  <c r="AC1626" i="3"/>
  <c r="AC1634" i="3"/>
  <c r="AC1642" i="3"/>
  <c r="AC1650" i="3"/>
  <c r="AC1658" i="3"/>
  <c r="AC1666" i="3"/>
  <c r="AC1674" i="3"/>
  <c r="AC1690" i="3"/>
  <c r="AC1738" i="3"/>
  <c r="AC1746" i="3"/>
  <c r="AC1754" i="3"/>
  <c r="AC1762" i="3"/>
  <c r="AC1770" i="3"/>
  <c r="AC1786" i="3"/>
  <c r="AC1794" i="3"/>
  <c r="AC1802" i="3"/>
  <c r="AC1810" i="3"/>
  <c r="AC1818" i="3"/>
  <c r="AC1826" i="3"/>
  <c r="AC1834" i="3"/>
  <c r="AC1842" i="3"/>
  <c r="AC1850" i="3"/>
  <c r="AC1858" i="3"/>
  <c r="AC1866" i="3"/>
  <c r="AC1874" i="3"/>
  <c r="AC1882" i="3"/>
  <c r="AC1890" i="3"/>
  <c r="AC1898" i="3"/>
  <c r="AC1906" i="3"/>
  <c r="AC1914" i="3"/>
  <c r="AC1922" i="3"/>
  <c r="AC739" i="3"/>
  <c r="AC795" i="3"/>
  <c r="AC851" i="3"/>
  <c r="AC907" i="3"/>
  <c r="AC1067" i="3"/>
  <c r="AC724" i="3"/>
  <c r="AC796" i="3"/>
  <c r="AC940" i="3"/>
  <c r="AC1260" i="3"/>
  <c r="AC733" i="3"/>
  <c r="AC773" i="3"/>
  <c r="AC813" i="3"/>
  <c r="AC909" i="3"/>
  <c r="AC981" i="3"/>
  <c r="AC1101" i="3"/>
  <c r="AC1213" i="3"/>
  <c r="AC1245" i="3"/>
  <c r="AC1285" i="3"/>
  <c r="AC1325" i="3"/>
  <c r="AC1383" i="3"/>
  <c r="AC1463" i="3"/>
  <c r="AC1503" i="3"/>
  <c r="AC1551" i="3"/>
  <c r="AC1623" i="3"/>
  <c r="AC1687" i="3"/>
  <c r="AC1719" i="3"/>
  <c r="AC1751" i="3"/>
  <c r="AC1783" i="3"/>
  <c r="AC1831" i="3"/>
  <c r="AC1863" i="3"/>
  <c r="AC1911" i="3"/>
  <c r="AC705" i="3"/>
  <c r="AC713" i="3"/>
  <c r="AC729" i="3"/>
  <c r="AC737" i="3"/>
  <c r="AC745" i="3"/>
  <c r="AC753" i="3"/>
  <c r="AC761" i="3"/>
  <c r="AC769" i="3"/>
  <c r="AC777" i="3"/>
  <c r="AC785" i="3"/>
  <c r="AC793" i="3"/>
  <c r="AC801" i="3"/>
  <c r="AC809" i="3"/>
  <c r="AC817" i="3"/>
  <c r="AC865" i="3"/>
  <c r="AC881" i="3"/>
  <c r="AC889" i="3"/>
  <c r="AC897" i="3"/>
  <c r="AC905" i="3"/>
  <c r="AC913" i="3"/>
  <c r="AC921" i="3"/>
  <c r="AC929" i="3"/>
  <c r="AC937" i="3"/>
  <c r="AC953" i="3"/>
  <c r="AC961" i="3"/>
  <c r="AC969" i="3"/>
  <c r="AC977" i="3"/>
  <c r="AC985" i="3"/>
  <c r="AC993" i="3"/>
  <c r="AC1001" i="3"/>
  <c r="AC1009" i="3"/>
  <c r="AC1017" i="3"/>
  <c r="AC1025" i="3"/>
  <c r="AC1041" i="3"/>
  <c r="AC1049" i="3"/>
  <c r="AC1057" i="3"/>
  <c r="AC1065" i="3"/>
  <c r="AC1073" i="3"/>
  <c r="AC1081" i="3"/>
  <c r="AC1089" i="3"/>
  <c r="AC1097" i="3"/>
  <c r="AC1105" i="3"/>
  <c r="AC1113" i="3"/>
  <c r="AC1121" i="3"/>
  <c r="AC1129" i="3"/>
  <c r="AC1177" i="3"/>
  <c r="AC1185" i="3"/>
  <c r="AC1193" i="3"/>
  <c r="AC1201" i="3"/>
  <c r="AC1209" i="3"/>
  <c r="AC1217" i="3"/>
  <c r="AC1233" i="3"/>
  <c r="AC1241" i="3"/>
  <c r="AC1249" i="3"/>
  <c r="AC1257" i="3"/>
  <c r="AC1265" i="3"/>
  <c r="AC1273" i="3"/>
  <c r="AC1281" i="3"/>
  <c r="AC1289" i="3"/>
  <c r="AC1297" i="3"/>
  <c r="AC1305" i="3"/>
  <c r="AC1313" i="3"/>
  <c r="AC1321" i="3"/>
  <c r="AC1329" i="3"/>
  <c r="AC1337" i="3"/>
  <c r="AC1347" i="3"/>
  <c r="AC1355" i="3"/>
  <c r="AC1363" i="3"/>
  <c r="AC1371" i="3"/>
  <c r="AC1379" i="3"/>
  <c r="AC1387" i="3"/>
  <c r="AC1395" i="3"/>
  <c r="AC1403" i="3"/>
  <c r="AC1411" i="3"/>
  <c r="AC1427" i="3"/>
  <c r="AC1443" i="3"/>
  <c r="AC1451" i="3"/>
  <c r="AC1459" i="3"/>
  <c r="AC1467" i="3"/>
  <c r="AC1475" i="3"/>
  <c r="AC1483" i="3"/>
  <c r="AC1491" i="3"/>
  <c r="AC1507" i="3"/>
  <c r="AC1515" i="3"/>
  <c r="AC1523" i="3"/>
  <c r="AC1531" i="3"/>
  <c r="AC1539" i="3"/>
  <c r="AC1547" i="3"/>
  <c r="AC1555" i="3"/>
  <c r="AC1563" i="3"/>
  <c r="AC1571" i="3"/>
  <c r="AC1579" i="3"/>
  <c r="AC1587" i="3"/>
  <c r="AC1595" i="3"/>
  <c r="AC1603" i="3"/>
  <c r="AC1611" i="3"/>
  <c r="AC1619" i="3"/>
  <c r="AC1627" i="3"/>
  <c r="AC1635" i="3"/>
  <c r="AC1643" i="3"/>
  <c r="AC1651" i="3"/>
  <c r="AC1659" i="3"/>
  <c r="AC1667" i="3"/>
  <c r="AC1675" i="3"/>
  <c r="AC1691" i="3"/>
  <c r="AC1707" i="3"/>
  <c r="AC1739" i="3"/>
  <c r="AC1747" i="3"/>
  <c r="AC1755" i="3"/>
  <c r="AC1763" i="3"/>
  <c r="AC1771" i="3"/>
  <c r="AC1779" i="3"/>
  <c r="AC1787" i="3"/>
  <c r="AC1795" i="3"/>
  <c r="AC1803" i="3"/>
  <c r="AC1819" i="3"/>
  <c r="AC1827" i="3"/>
  <c r="AC1835" i="3"/>
  <c r="AC1843" i="3"/>
  <c r="AC1851" i="3"/>
  <c r="AC1859" i="3"/>
  <c r="AC1867" i="3"/>
  <c r="AC1875" i="3"/>
  <c r="AC1883" i="3"/>
  <c r="AC1891" i="3"/>
  <c r="AC1899" i="3"/>
  <c r="AC1907" i="3"/>
  <c r="AC1915" i="3"/>
  <c r="AC1923" i="3"/>
  <c r="AC707" i="3"/>
  <c r="AC747" i="3"/>
  <c r="AC779" i="3"/>
  <c r="AC811" i="3"/>
  <c r="AC931" i="3"/>
  <c r="AC971" i="3"/>
  <c r="AC1003" i="3"/>
  <c r="AC1019" i="3"/>
  <c r="AC1043" i="3"/>
  <c r="AC716" i="3"/>
  <c r="AC788" i="3"/>
  <c r="AC812" i="3"/>
  <c r="AC844" i="3"/>
  <c r="AC908" i="3"/>
  <c r="AC932" i="3"/>
  <c r="AC964" i="3"/>
  <c r="AC1004" i="3"/>
  <c r="AC1044" i="3"/>
  <c r="AC1212" i="3"/>
  <c r="AC1308" i="3"/>
  <c r="AC1324" i="3"/>
  <c r="AC1340" i="3"/>
  <c r="AC1390" i="3"/>
  <c r="AC1462" i="3"/>
  <c r="AC1494" i="3"/>
  <c r="AC1542" i="3"/>
  <c r="AC1582" i="3"/>
  <c r="AC1614" i="3"/>
  <c r="AC1654" i="3"/>
  <c r="AC1718" i="3"/>
  <c r="AC1750" i="3"/>
  <c r="AC1798" i="3"/>
  <c r="AC1838" i="3"/>
  <c r="AC1878" i="3"/>
  <c r="AC709" i="3"/>
  <c r="AC757" i="3"/>
  <c r="AC805" i="3"/>
  <c r="AC893" i="3"/>
  <c r="AC933" i="3"/>
  <c r="AC957" i="3"/>
  <c r="AC989" i="3"/>
  <c r="AC1029" i="3"/>
  <c r="AC1061" i="3"/>
  <c r="AC1085" i="3"/>
  <c r="AC1117" i="3"/>
  <c r="AC1205" i="3"/>
  <c r="AC1237" i="3"/>
  <c r="AC1293" i="3"/>
  <c r="AC1341" i="3"/>
  <c r="AC1359" i="3"/>
  <c r="AC1439" i="3"/>
  <c r="AC1487" i="3"/>
  <c r="AC1519" i="3"/>
  <c r="AC1543" i="3"/>
  <c r="AC1575" i="3"/>
  <c r="AC1607" i="3"/>
  <c r="AC1647" i="3"/>
  <c r="AC1743" i="3"/>
  <c r="AC1807" i="3"/>
  <c r="AC1839" i="3"/>
  <c r="AC1871" i="3"/>
  <c r="AC1895" i="3"/>
  <c r="AC706" i="3"/>
  <c r="AC714" i="3"/>
  <c r="AC722" i="3"/>
  <c r="AC730" i="3"/>
  <c r="AC738" i="3"/>
  <c r="AC746" i="3"/>
  <c r="AC754" i="3"/>
  <c r="AC762" i="3"/>
  <c r="AC770" i="3"/>
  <c r="AC778" i="3"/>
  <c r="AC786" i="3"/>
  <c r="AC794" i="3"/>
  <c r="AC802" i="3"/>
  <c r="AC810" i="3"/>
  <c r="AC826" i="3"/>
  <c r="AC882" i="3"/>
  <c r="AC890" i="3"/>
  <c r="AC898" i="3"/>
  <c r="AC906" i="3"/>
  <c r="AC914" i="3"/>
  <c r="AC922" i="3"/>
  <c r="AC930" i="3"/>
  <c r="AC938" i="3"/>
  <c r="AC954" i="3"/>
  <c r="AC962" i="3"/>
  <c r="AC970" i="3"/>
  <c r="AC978" i="3"/>
  <c r="AC986" i="3"/>
  <c r="AC994" i="3"/>
  <c r="AC1002" i="3"/>
  <c r="AC1010" i="3"/>
  <c r="AC1018" i="3"/>
  <c r="AC1042" i="3"/>
  <c r="AC1050" i="3"/>
  <c r="AC1058" i="3"/>
  <c r="AC1066" i="3"/>
  <c r="AC1074" i="3"/>
  <c r="AC1082" i="3"/>
  <c r="AC1098" i="3"/>
  <c r="AC1106" i="3"/>
  <c r="AC1114" i="3"/>
  <c r="AC1122" i="3"/>
  <c r="AC1130" i="3"/>
  <c r="AC1170" i="3"/>
  <c r="AC1186" i="3"/>
  <c r="AC1194" i="3"/>
  <c r="AC1202" i="3"/>
  <c r="AC1210" i="3"/>
  <c r="AC1218" i="3"/>
  <c r="AC1234" i="3"/>
  <c r="AC1242" i="3"/>
  <c r="AC1258" i="3"/>
  <c r="AC1266" i="3"/>
  <c r="AC1274" i="3"/>
  <c r="AC1282" i="3"/>
  <c r="AC1290" i="3"/>
  <c r="AC1298" i="3"/>
  <c r="AC1306" i="3"/>
  <c r="AC1314" i="3"/>
  <c r="AC1322" i="3"/>
  <c r="AC1330" i="3"/>
  <c r="AC1338" i="3"/>
  <c r="AC1348" i="3"/>
  <c r="AC1356" i="3"/>
  <c r="AC1364" i="3"/>
  <c r="AC1372" i="3"/>
  <c r="AC1380" i="3"/>
  <c r="AC1396" i="3"/>
  <c r="AC1428" i="3"/>
  <c r="AC1444" i="3"/>
  <c r="AC1452" i="3"/>
  <c r="AC1460" i="3"/>
  <c r="AC1468" i="3"/>
  <c r="AC1476" i="3"/>
  <c r="AC1484" i="3"/>
  <c r="AC1492" i="3"/>
  <c r="AC1508" i="3"/>
  <c r="AC1516" i="3"/>
  <c r="AC1524" i="3"/>
  <c r="AC1532" i="3"/>
  <c r="AC1540" i="3"/>
  <c r="AC1548" i="3"/>
  <c r="AC1556" i="3"/>
  <c r="AC1564" i="3"/>
  <c r="AC1572" i="3"/>
  <c r="AC1580" i="3"/>
  <c r="AC1588" i="3"/>
  <c r="AC1596" i="3"/>
  <c r="AC1604" i="3"/>
  <c r="AC1612" i="3"/>
  <c r="AC1620" i="3"/>
  <c r="AC1628" i="3"/>
  <c r="AC1636" i="3"/>
  <c r="AC1644" i="3"/>
  <c r="AC1652" i="3"/>
  <c r="AC1660" i="3"/>
  <c r="AC1668" i="3"/>
  <c r="AC1708" i="3"/>
  <c r="AC1732" i="3"/>
  <c r="AC1740" i="3"/>
  <c r="AC1748" i="3"/>
  <c r="AC1756" i="3"/>
  <c r="AC1764" i="3"/>
  <c r="AC1772" i="3"/>
  <c r="AC1780" i="3"/>
  <c r="AC1788" i="3"/>
  <c r="AC1796" i="3"/>
  <c r="AC1804" i="3"/>
  <c r="AC1812" i="3"/>
  <c r="AC1820" i="3"/>
  <c r="AC1828" i="3"/>
  <c r="AC1836" i="3"/>
  <c r="AC1844" i="3"/>
  <c r="AC1852" i="3"/>
  <c r="AC1860" i="3"/>
  <c r="AC1868" i="3"/>
  <c r="AC1884" i="3"/>
  <c r="AC1892" i="3"/>
  <c r="AC1900" i="3"/>
  <c r="AC1908" i="3"/>
  <c r="AC1916" i="3"/>
  <c r="AC2094" i="3"/>
  <c r="AC1250" i="3"/>
  <c r="AC699" i="3"/>
  <c r="AC1522" i="3"/>
  <c r="AC1811" i="3"/>
  <c r="AC540" i="3"/>
  <c r="AC588" i="3"/>
  <c r="AC652" i="3"/>
  <c r="AC684" i="3"/>
  <c r="AC517" i="3"/>
  <c r="AC541" i="3"/>
  <c r="AC645" i="3"/>
  <c r="AC693" i="3"/>
  <c r="AC524" i="3"/>
  <c r="AC564" i="3"/>
  <c r="AC628" i="3"/>
  <c r="AC660" i="3"/>
  <c r="AC533" i="3"/>
  <c r="AC629" i="3"/>
  <c r="AC677" i="3"/>
  <c r="AC534" i="3"/>
  <c r="AC550" i="3"/>
  <c r="AC590" i="3"/>
  <c r="AC646" i="3"/>
  <c r="AC678" i="3"/>
  <c r="AC519" i="3"/>
  <c r="AC527" i="3"/>
  <c r="AC535" i="3"/>
  <c r="AC543" i="3"/>
  <c r="AC551" i="3"/>
  <c r="AC559" i="3"/>
  <c r="AC567" i="3"/>
  <c r="AC591" i="3"/>
  <c r="AC631" i="3"/>
  <c r="AC639" i="3"/>
  <c r="AC647" i="3"/>
  <c r="AC655" i="3"/>
  <c r="AC663" i="3"/>
  <c r="AC671" i="3"/>
  <c r="AC679" i="3"/>
  <c r="AC687" i="3"/>
  <c r="AC695" i="3"/>
  <c r="AC668" i="3"/>
  <c r="AC565" i="3"/>
  <c r="AC669" i="3"/>
  <c r="AC518" i="3"/>
  <c r="AC566" i="3"/>
  <c r="AC606" i="3"/>
  <c r="AC654" i="3"/>
  <c r="AC520" i="3"/>
  <c r="AC528" i="3"/>
  <c r="AC536" i="3"/>
  <c r="AC544" i="3"/>
  <c r="AC552" i="3"/>
  <c r="AC560" i="3"/>
  <c r="AC568" i="3"/>
  <c r="AC576" i="3"/>
  <c r="AC592" i="3"/>
  <c r="AC632" i="3"/>
  <c r="AC640" i="3"/>
  <c r="AC648" i="3"/>
  <c r="AC656" i="3"/>
  <c r="AC664" i="3"/>
  <c r="AC672" i="3"/>
  <c r="AC680" i="3"/>
  <c r="AC688" i="3"/>
  <c r="AC696" i="3"/>
  <c r="AC548" i="3"/>
  <c r="AC644" i="3"/>
  <c r="AC692" i="3"/>
  <c r="AC637" i="3"/>
  <c r="AC630" i="3"/>
  <c r="AC670" i="3"/>
  <c r="AC513" i="3"/>
  <c r="AC521" i="3"/>
  <c r="AC529" i="3"/>
  <c r="AC537" i="3"/>
  <c r="AC545" i="3"/>
  <c r="AC553" i="3"/>
  <c r="AC561" i="3"/>
  <c r="AC569" i="3"/>
  <c r="AC577" i="3"/>
  <c r="AC633" i="3"/>
  <c r="AC641" i="3"/>
  <c r="AC649" i="3"/>
  <c r="AC657" i="3"/>
  <c r="AC665" i="3"/>
  <c r="AC673" i="3"/>
  <c r="AC681" i="3"/>
  <c r="AC689" i="3"/>
  <c r="AC697" i="3"/>
  <c r="AC532" i="3"/>
  <c r="AC525" i="3"/>
  <c r="AC557" i="3"/>
  <c r="AC589" i="3"/>
  <c r="AC661" i="3"/>
  <c r="AC685" i="3"/>
  <c r="AC542" i="3"/>
  <c r="AC638" i="3"/>
  <c r="AC686" i="3"/>
  <c r="AC514" i="3"/>
  <c r="AC522" i="3"/>
  <c r="AC530" i="3"/>
  <c r="AC538" i="3"/>
  <c r="AC546" i="3"/>
  <c r="AC554" i="3"/>
  <c r="AC570" i="3"/>
  <c r="AC610" i="3"/>
  <c r="AC634" i="3"/>
  <c r="AC642" i="3"/>
  <c r="AC650" i="3"/>
  <c r="AC658" i="3"/>
  <c r="AC666" i="3"/>
  <c r="AC674" i="3"/>
  <c r="AC682" i="3"/>
  <c r="AC690" i="3"/>
  <c r="AC698" i="3"/>
  <c r="AC516" i="3"/>
  <c r="AC556" i="3"/>
  <c r="AC636" i="3"/>
  <c r="AC676" i="3"/>
  <c r="AC549" i="3"/>
  <c r="AC653" i="3"/>
  <c r="AC526" i="3"/>
  <c r="AC558" i="3"/>
  <c r="AC662" i="3"/>
  <c r="AC694" i="3"/>
  <c r="AC515" i="3"/>
  <c r="AC523" i="3"/>
  <c r="AC531" i="3"/>
  <c r="AC539" i="3"/>
  <c r="AC547" i="3"/>
  <c r="AC555" i="3"/>
  <c r="AC563" i="3"/>
  <c r="AC611" i="3"/>
  <c r="AC619" i="3"/>
  <c r="AC635" i="3"/>
  <c r="AC643" i="3"/>
  <c r="AC651" i="3"/>
  <c r="AC659" i="3"/>
  <c r="AC667" i="3"/>
  <c r="AC675" i="3"/>
  <c r="AC683" i="3"/>
  <c r="AC691" i="3"/>
  <c r="AC1583" i="3"/>
  <c r="AC1309" i="3"/>
  <c r="AC1876" i="3"/>
  <c r="AC748" i="3"/>
  <c r="AC1033" i="3"/>
  <c r="AC2141" i="3"/>
  <c r="AC749" i="3"/>
  <c r="AC1310" i="3"/>
  <c r="AC1584" i="3"/>
  <c r="AC1877" i="3"/>
  <c r="AC2142" i="3"/>
  <c r="AC1034" i="3"/>
  <c r="AC1653" i="3"/>
  <c r="AC847" i="3"/>
  <c r="AC1401" i="3"/>
  <c r="AC1417" i="3"/>
  <c r="AC1497" i="3"/>
  <c r="AC1402" i="3"/>
  <c r="AC1410" i="3"/>
  <c r="AC1434" i="3"/>
  <c r="AC1682" i="3"/>
  <c r="AC595" i="3"/>
  <c r="AC1425" i="3"/>
  <c r="AC1419" i="3"/>
  <c r="AC1435" i="3"/>
  <c r="AC1683" i="3"/>
  <c r="AC1715" i="3"/>
  <c r="AC1723" i="3"/>
  <c r="AC1963" i="3"/>
  <c r="AC1971" i="3"/>
  <c r="AC1979" i="3"/>
  <c r="AC1995" i="3"/>
  <c r="AC2067" i="3"/>
  <c r="AC1433" i="3"/>
  <c r="AC1676" i="3"/>
  <c r="AC1692" i="3"/>
  <c r="AC1724" i="3"/>
  <c r="AC1948" i="3"/>
  <c r="AC1964" i="3"/>
  <c r="AC1980" i="3"/>
  <c r="AC501" i="3"/>
  <c r="AC509" i="3"/>
  <c r="AC1409" i="3"/>
  <c r="AC1422" i="3"/>
  <c r="AC1499" i="3"/>
  <c r="AC1406" i="3"/>
  <c r="AC1430" i="3"/>
  <c r="AC1701" i="3"/>
  <c r="AC1965" i="3"/>
  <c r="AC503" i="3"/>
  <c r="AC1693" i="3"/>
  <c r="AC1989" i="3"/>
  <c r="AC1726" i="3"/>
  <c r="AC512" i="3"/>
  <c r="AC1974" i="3"/>
  <c r="AC1663" i="3"/>
  <c r="AC1679" i="3"/>
  <c r="AC1695" i="3"/>
  <c r="AC1703" i="3"/>
  <c r="AC1711" i="3"/>
  <c r="AC1727" i="3"/>
  <c r="AC1775" i="3"/>
  <c r="AC1791" i="3"/>
  <c r="AC1927" i="3"/>
  <c r="AC1951" i="3"/>
  <c r="AC1967" i="3"/>
  <c r="AC1975" i="3"/>
  <c r="AC1983" i="3"/>
  <c r="AC1991" i="3"/>
  <c r="AC2071" i="3"/>
  <c r="AC1501" i="3"/>
  <c r="AC1678" i="3"/>
  <c r="AC1982" i="3"/>
  <c r="AC2070" i="3"/>
  <c r="AC505" i="3"/>
  <c r="AC1405" i="3"/>
  <c r="AC1418" i="3"/>
  <c r="AC1426" i="3"/>
  <c r="AC1661" i="3"/>
  <c r="AC1925" i="3"/>
  <c r="AC1966" i="3"/>
  <c r="AC1560" i="3"/>
  <c r="AC1680" i="3"/>
  <c r="AC1696" i="3"/>
  <c r="AC1712" i="3"/>
  <c r="AC1728" i="3"/>
  <c r="AC1776" i="3"/>
  <c r="AC1792" i="3"/>
  <c r="AC1952" i="3"/>
  <c r="AC1968" i="3"/>
  <c r="AC1976" i="3"/>
  <c r="AC1984" i="3"/>
  <c r="AC1992" i="3"/>
  <c r="AC1498" i="3"/>
  <c r="AC1717" i="3"/>
  <c r="AC2069" i="3"/>
  <c r="AC1694" i="3"/>
  <c r="AC1950" i="3"/>
  <c r="AC194" i="3"/>
  <c r="AC498" i="3"/>
  <c r="AC506" i="3"/>
  <c r="AC1429" i="3"/>
  <c r="AC1437" i="3"/>
  <c r="AC1662" i="3"/>
  <c r="AC1709" i="3"/>
  <c r="AC1926" i="3"/>
  <c r="AC1681" i="3"/>
  <c r="AC1697" i="3"/>
  <c r="AC1721" i="3"/>
  <c r="AC1729" i="3"/>
  <c r="AC1793" i="3"/>
  <c r="AC1849" i="3"/>
  <c r="AC1945" i="3"/>
  <c r="AC1953" i="3"/>
  <c r="AC1969" i="3"/>
  <c r="AC1977" i="3"/>
  <c r="AC1985" i="3"/>
  <c r="AC1993" i="3"/>
  <c r="AC1957" i="3"/>
  <c r="AC510" i="3"/>
  <c r="AC511" i="3"/>
  <c r="AC1973" i="3"/>
  <c r="AC1990" i="3"/>
  <c r="AC499" i="3"/>
  <c r="AC507" i="3"/>
  <c r="AC1710" i="3"/>
  <c r="AC1698" i="3"/>
  <c r="AC1706" i="3"/>
  <c r="AC1714" i="3"/>
  <c r="AC1722" i="3"/>
  <c r="AC1730" i="3"/>
  <c r="AC1778" i="3"/>
  <c r="AC1954" i="3"/>
  <c r="AC1962" i="3"/>
  <c r="AC1970" i="3"/>
  <c r="AC1978" i="3"/>
  <c r="AC1986" i="3"/>
  <c r="AC1994" i="3"/>
  <c r="AC1677" i="3"/>
  <c r="AC1725" i="3"/>
  <c r="AC1949" i="3"/>
  <c r="AC1502" i="3"/>
  <c r="AC1702" i="3"/>
  <c r="AC508" i="3"/>
  <c r="AC1774" i="3"/>
  <c r="AC1389" i="3"/>
  <c r="AC1421" i="3"/>
  <c r="AC1685" i="3"/>
  <c r="AC1413" i="3"/>
  <c r="AC502" i="3"/>
  <c r="AC633" i="2"/>
  <c r="AC1000" i="2"/>
  <c r="AC470" i="2"/>
  <c r="AC494" i="2"/>
  <c r="AC463" i="2"/>
  <c r="AC632" i="2"/>
  <c r="AC636" i="2"/>
  <c r="AC466" i="2"/>
  <c r="AC635" i="2"/>
  <c r="AC841" i="2"/>
  <c r="AC482" i="2"/>
  <c r="AC1179" i="2"/>
  <c r="AC1219" i="2"/>
  <c r="AC1259" i="2"/>
  <c r="AC1291" i="2"/>
  <c r="AC1339" i="2"/>
  <c r="AC1188" i="2"/>
  <c r="AC1212" i="2"/>
  <c r="AC1276" i="2"/>
  <c r="AC1324" i="2"/>
  <c r="AC1165" i="2"/>
  <c r="AC1189" i="2"/>
  <c r="AC1213" i="2"/>
  <c r="AC1229" i="2"/>
  <c r="AC1261" i="2"/>
  <c r="AC1293" i="2"/>
  <c r="AC1317" i="2"/>
  <c r="AC1166" i="2"/>
  <c r="AC1174" i="2"/>
  <c r="AC1182" i="2"/>
  <c r="AC1190" i="2"/>
  <c r="AC1198" i="2"/>
  <c r="AC1206" i="2"/>
  <c r="AC1214" i="2"/>
  <c r="AC1222" i="2"/>
  <c r="AC1230" i="2"/>
  <c r="AC1238" i="2"/>
  <c r="AC1246" i="2"/>
  <c r="AC1254" i="2"/>
  <c r="AC1262" i="2"/>
  <c r="AC1270" i="2"/>
  <c r="AC1278" i="2"/>
  <c r="AC1286" i="2"/>
  <c r="AC1294" i="2"/>
  <c r="AC1302" i="2"/>
  <c r="AC1310" i="2"/>
  <c r="AC1318" i="2"/>
  <c r="AC1326" i="2"/>
  <c r="AC1334" i="2"/>
  <c r="AC1163" i="2"/>
  <c r="AC1227" i="2"/>
  <c r="AC1251" i="2"/>
  <c r="AC1299" i="2"/>
  <c r="AC1331" i="2"/>
  <c r="AC1164" i="2"/>
  <c r="AC1180" i="2"/>
  <c r="AC1220" i="2"/>
  <c r="AC1260" i="2"/>
  <c r="AC1332" i="2"/>
  <c r="AC1173" i="2"/>
  <c r="AC1205" i="2"/>
  <c r="AC1221" i="2"/>
  <c r="AC1253" i="2"/>
  <c r="AC1301" i="2"/>
  <c r="AC1325" i="2"/>
  <c r="AC1167" i="2"/>
  <c r="AC1175" i="2"/>
  <c r="AC1183" i="2"/>
  <c r="AC1191" i="2"/>
  <c r="AC1199" i="2"/>
  <c r="AC1207" i="2"/>
  <c r="AC1215" i="2"/>
  <c r="AC1223" i="2"/>
  <c r="AC1231" i="2"/>
  <c r="AC1239" i="2"/>
  <c r="AC1247" i="2"/>
  <c r="AC1255" i="2"/>
  <c r="AC1263" i="2"/>
  <c r="AC1271" i="2"/>
  <c r="AC1279" i="2"/>
  <c r="AC1287" i="2"/>
  <c r="AC1295" i="2"/>
  <c r="AC1303" i="2"/>
  <c r="AC1311" i="2"/>
  <c r="AC1319" i="2"/>
  <c r="AC1327" i="2"/>
  <c r="AC1335" i="2"/>
  <c r="AC1343" i="2"/>
  <c r="AC1307" i="2"/>
  <c r="AC1308" i="2"/>
  <c r="AC1269" i="2"/>
  <c r="AC1168" i="2"/>
  <c r="AC1176" i="2"/>
  <c r="AC1184" i="2"/>
  <c r="AC1192" i="2"/>
  <c r="AC1200" i="2"/>
  <c r="AC1208" i="2"/>
  <c r="AC1216" i="2"/>
  <c r="AC1224" i="2"/>
  <c r="AC1232" i="2"/>
  <c r="AC1240" i="2"/>
  <c r="AC1248" i="2"/>
  <c r="AC1256" i="2"/>
  <c r="AC1264" i="2"/>
  <c r="AC1272" i="2"/>
  <c r="AC1280" i="2"/>
  <c r="AC1288" i="2"/>
  <c r="AC1296" i="2"/>
  <c r="AC1304" i="2"/>
  <c r="AC1312" i="2"/>
  <c r="AC1320" i="2"/>
  <c r="AC1328" i="2"/>
  <c r="AC1336" i="2"/>
  <c r="AC1344" i="2"/>
  <c r="AC1203" i="2"/>
  <c r="AC1235" i="2"/>
  <c r="AC1267" i="2"/>
  <c r="AC1283" i="2"/>
  <c r="AC1315" i="2"/>
  <c r="AC1196" i="2"/>
  <c r="AC1228" i="2"/>
  <c r="AC1244" i="2"/>
  <c r="AC1252" i="2"/>
  <c r="AC1284" i="2"/>
  <c r="AC1300" i="2"/>
  <c r="AC1316" i="2"/>
  <c r="AC1181" i="2"/>
  <c r="AC1237" i="2"/>
  <c r="AC1285" i="2"/>
  <c r="AC1333" i="2"/>
  <c r="AC1161" i="2"/>
  <c r="AC1177" i="2"/>
  <c r="AC1185" i="2"/>
  <c r="AC1193" i="2"/>
  <c r="AC1201" i="2"/>
  <c r="AC1209" i="2"/>
  <c r="AC1217" i="2"/>
  <c r="AC1225" i="2"/>
  <c r="AC1233" i="2"/>
  <c r="AC1241" i="2"/>
  <c r="AC1249" i="2"/>
  <c r="AC1257" i="2"/>
  <c r="AC1265" i="2"/>
  <c r="AC1273" i="2"/>
  <c r="AC1281" i="2"/>
  <c r="AC1289" i="2"/>
  <c r="AC1297" i="2"/>
  <c r="AC1305" i="2"/>
  <c r="AC1313" i="2"/>
  <c r="AC1321" i="2"/>
  <c r="AC1329" i="2"/>
  <c r="AC1337" i="2"/>
  <c r="AC1171" i="2"/>
  <c r="AC1187" i="2"/>
  <c r="AC1211" i="2"/>
  <c r="AC1243" i="2"/>
  <c r="AC1275" i="2"/>
  <c r="AC1323" i="2"/>
  <c r="AC1172" i="2"/>
  <c r="AC1204" i="2"/>
  <c r="AC1236" i="2"/>
  <c r="AC1268" i="2"/>
  <c r="AC1292" i="2"/>
  <c r="AC1340" i="2"/>
  <c r="AC1197" i="2"/>
  <c r="AC1245" i="2"/>
  <c r="AC1277" i="2"/>
  <c r="AC1309" i="2"/>
  <c r="AC1341" i="2"/>
  <c r="AC1162" i="2"/>
  <c r="AC1170" i="2"/>
  <c r="AC1178" i="2"/>
  <c r="AC1186" i="2"/>
  <c r="AC1194" i="2"/>
  <c r="AC1202" i="2"/>
  <c r="AC1210" i="2"/>
  <c r="AC1218" i="2"/>
  <c r="AC1226" i="2"/>
  <c r="AC1234" i="2"/>
  <c r="AC1242" i="2"/>
  <c r="AC1250" i="2"/>
  <c r="AC1258" i="2"/>
  <c r="AC1266" i="2"/>
  <c r="AC1274" i="2"/>
  <c r="AC1282" i="2"/>
  <c r="AC1290" i="2"/>
  <c r="AC1298" i="2"/>
  <c r="AC1306" i="2"/>
  <c r="AC1314" i="2"/>
  <c r="AC1322" i="2"/>
  <c r="AC1330" i="2"/>
  <c r="AC1338" i="2"/>
  <c r="AC1159" i="2"/>
  <c r="AC1035" i="2"/>
  <c r="AC1059" i="2"/>
  <c r="AC1083" i="2"/>
  <c r="AC1107" i="2"/>
  <c r="AC1123" i="2"/>
  <c r="AC1147" i="2"/>
  <c r="AC1043" i="2"/>
  <c r="AC1075" i="2"/>
  <c r="AC1099" i="2"/>
  <c r="AC1139" i="2"/>
  <c r="AC1036" i="2"/>
  <c r="AC1044" i="2"/>
  <c r="AC1052" i="2"/>
  <c r="AC1060" i="2"/>
  <c r="AC1068" i="2"/>
  <c r="AC1076" i="2"/>
  <c r="AC1084" i="2"/>
  <c r="AC1092" i="2"/>
  <c r="AC1100" i="2"/>
  <c r="AC1108" i="2"/>
  <c r="AC1116" i="2"/>
  <c r="AC1124" i="2"/>
  <c r="AC1132" i="2"/>
  <c r="AC1140" i="2"/>
  <c r="AC1148" i="2"/>
  <c r="AC1156" i="2"/>
  <c r="AC1037" i="2"/>
  <c r="AC1045" i="2"/>
  <c r="AC1053" i="2"/>
  <c r="AC1061" i="2"/>
  <c r="AC1069" i="2"/>
  <c r="AC1077" i="2"/>
  <c r="AC1085" i="2"/>
  <c r="AC1093" i="2"/>
  <c r="AC1101" i="2"/>
  <c r="AC1109" i="2"/>
  <c r="AC1117" i="2"/>
  <c r="AC1125" i="2"/>
  <c r="AC1133" i="2"/>
  <c r="AC1141" i="2"/>
  <c r="AC1149" i="2"/>
  <c r="AC1157" i="2"/>
  <c r="AC1051" i="2"/>
  <c r="AC1067" i="2"/>
  <c r="AC1091" i="2"/>
  <c r="AC1115" i="2"/>
  <c r="AC1131" i="2"/>
  <c r="AC1155" i="2"/>
  <c r="AC1038" i="2"/>
  <c r="AC1046" i="2"/>
  <c r="AC1070" i="2"/>
  <c r="AC1086" i="2"/>
  <c r="AC1110" i="2"/>
  <c r="AC1126" i="2"/>
  <c r="AC1134" i="2"/>
  <c r="AC1150" i="2"/>
  <c r="AC1063" i="2"/>
  <c r="AC1087" i="2"/>
  <c r="AC1119" i="2"/>
  <c r="AC1143" i="2"/>
  <c r="AC1040" i="2"/>
  <c r="AC1048" i="2"/>
  <c r="AC1056" i="2"/>
  <c r="AC1064" i="2"/>
  <c r="AC1072" i="2"/>
  <c r="AC1080" i="2"/>
  <c r="AC1088" i="2"/>
  <c r="AC1096" i="2"/>
  <c r="AC1104" i="2"/>
  <c r="AC1112" i="2"/>
  <c r="AC1120" i="2"/>
  <c r="AC1128" i="2"/>
  <c r="AC1136" i="2"/>
  <c r="AC1144" i="2"/>
  <c r="AC1152" i="2"/>
  <c r="AC1160" i="2"/>
  <c r="AC1047" i="2"/>
  <c r="AC1071" i="2"/>
  <c r="AC1095" i="2"/>
  <c r="AC1127" i="2"/>
  <c r="AC1033" i="2"/>
  <c r="AC1041" i="2"/>
  <c r="AC1049" i="2"/>
  <c r="AC1057" i="2"/>
  <c r="AC1065" i="2"/>
  <c r="AC1073" i="2"/>
  <c r="AC1081" i="2"/>
  <c r="AC1089" i="2"/>
  <c r="AC1097" i="2"/>
  <c r="AC1105" i="2"/>
  <c r="AC1113" i="2"/>
  <c r="AC1121" i="2"/>
  <c r="AC1129" i="2"/>
  <c r="AC1137" i="2"/>
  <c r="AC1145" i="2"/>
  <c r="AC1153" i="2"/>
  <c r="AC1054" i="2"/>
  <c r="AC1062" i="2"/>
  <c r="AC1078" i="2"/>
  <c r="AC1094" i="2"/>
  <c r="AC1102" i="2"/>
  <c r="AC1118" i="2"/>
  <c r="AC1142" i="2"/>
  <c r="AC1158" i="2"/>
  <c r="AC1039" i="2"/>
  <c r="AC1055" i="2"/>
  <c r="AC1079" i="2"/>
  <c r="AC1103" i="2"/>
  <c r="AC1111" i="2"/>
  <c r="AC1135" i="2"/>
  <c r="AC1151" i="2"/>
  <c r="AC1034" i="2"/>
  <c r="AC1042" i="2"/>
  <c r="AC1050" i="2"/>
  <c r="AC1058" i="2"/>
  <c r="AC1066" i="2"/>
  <c r="AC1074" i="2"/>
  <c r="AC1082" i="2"/>
  <c r="AC1090" i="2"/>
  <c r="AC1098" i="2"/>
  <c r="AC1106" i="2"/>
  <c r="AC1114" i="2"/>
  <c r="AC1122" i="2"/>
  <c r="AC1130" i="2"/>
  <c r="AC1138" i="2"/>
  <c r="AC1146" i="2"/>
  <c r="AC1154" i="2"/>
  <c r="AC1195" i="2"/>
  <c r="AC342" i="2"/>
  <c r="AC196" i="2"/>
  <c r="AC22" i="2"/>
  <c r="AC63" i="2"/>
  <c r="AC71" i="2"/>
  <c r="AC79" i="2"/>
  <c r="AC127" i="2"/>
  <c r="AC135" i="2"/>
  <c r="AC87" i="2"/>
  <c r="AC95" i="2"/>
  <c r="AC38" i="2"/>
  <c r="AC33" i="2"/>
  <c r="AC321" i="2"/>
  <c r="AC39" i="2"/>
  <c r="AC103" i="2"/>
  <c r="AC30" i="2"/>
  <c r="AC9" i="2"/>
  <c r="AC47" i="2"/>
  <c r="AC111" i="2"/>
  <c r="AC14" i="2"/>
  <c r="AC55" i="2"/>
  <c r="AC119" i="2"/>
  <c r="AC69" i="2"/>
  <c r="AC101" i="2"/>
  <c r="AC117" i="2"/>
  <c r="AC149" i="2"/>
  <c r="AC189" i="2"/>
  <c r="AC221" i="2"/>
  <c r="AC237" i="2"/>
  <c r="AC269" i="2"/>
  <c r="AC285" i="2"/>
  <c r="AC301" i="2"/>
  <c r="AC309" i="2"/>
  <c r="AC325" i="2"/>
  <c r="AC333" i="2"/>
  <c r="AC29" i="2"/>
  <c r="AC77" i="2"/>
  <c r="AC109" i="2"/>
  <c r="AC141" i="2"/>
  <c r="AC253" i="2"/>
  <c r="AC45" i="2"/>
  <c r="AC61" i="2"/>
  <c r="AC85" i="2"/>
  <c r="AC133" i="2"/>
  <c r="AC181" i="2"/>
  <c r="AC213" i="2"/>
  <c r="AC245" i="2"/>
  <c r="AC277" i="2"/>
  <c r="AC37" i="2"/>
  <c r="AC53" i="2"/>
  <c r="AC93" i="2"/>
  <c r="AC125" i="2"/>
  <c r="AC157" i="2"/>
  <c r="AC229" i="2"/>
  <c r="AC261" i="2"/>
  <c r="AC293" i="2"/>
  <c r="AC17" i="2"/>
  <c r="AC25" i="2"/>
  <c r="AC18" i="2"/>
  <c r="AC34" i="2"/>
  <c r="AC50" i="2"/>
  <c r="AC58" i="2"/>
  <c r="AC66" i="2"/>
  <c r="AC82" i="2"/>
  <c r="AC90" i="2"/>
  <c r="AC98" i="2"/>
  <c r="AC114" i="2"/>
  <c r="AC122" i="2"/>
  <c r="AC130" i="2"/>
  <c r="AC138" i="2"/>
  <c r="AC154" i="2"/>
  <c r="AC170" i="2"/>
  <c r="AC178" i="2"/>
  <c r="AC186" i="2"/>
  <c r="AC306" i="2"/>
  <c r="AC314" i="2"/>
  <c r="AC322" i="2"/>
  <c r="AC330" i="2"/>
  <c r="AC42" i="2"/>
  <c r="AC74" i="2"/>
  <c r="AC106" i="2"/>
  <c r="AC15" i="2"/>
  <c r="AC23" i="2"/>
  <c r="AC31" i="2"/>
  <c r="AC40" i="2"/>
  <c r="AC48" i="2"/>
  <c r="AC56" i="2"/>
  <c r="AC64" i="2"/>
  <c r="AC72" i="2"/>
  <c r="AC80" i="2"/>
  <c r="AC88" i="2"/>
  <c r="AC96" i="2"/>
  <c r="AC104" i="2"/>
  <c r="AC112" i="2"/>
  <c r="AC120" i="2"/>
  <c r="AC128" i="2"/>
  <c r="AC136" i="2"/>
  <c r="AC11" i="2"/>
  <c r="AC19" i="2"/>
  <c r="AC27" i="2"/>
  <c r="AC35" i="2"/>
  <c r="AC44" i="2"/>
  <c r="AC52" i="2"/>
  <c r="AC60" i="2"/>
  <c r="AC68" i="2"/>
  <c r="AC76" i="2"/>
  <c r="AC84" i="2"/>
  <c r="AC92" i="2"/>
  <c r="AC100" i="2"/>
  <c r="AC108" i="2"/>
  <c r="AC116" i="2"/>
  <c r="AC124" i="2"/>
  <c r="AC132" i="2"/>
  <c r="AC140" i="2"/>
  <c r="AC164" i="2"/>
  <c r="AC174" i="2"/>
  <c r="AC187" i="2"/>
  <c r="AC199" i="2"/>
  <c r="AC212" i="2"/>
  <c r="AC222" i="2"/>
  <c r="AC232" i="2"/>
  <c r="AC244" i="2"/>
  <c r="AC254" i="2"/>
  <c r="AC264" i="2"/>
  <c r="AC276" i="2"/>
  <c r="AC286" i="2"/>
  <c r="AC296" i="2"/>
  <c r="AC320" i="2"/>
  <c r="AC329" i="2"/>
  <c r="AC292" i="2"/>
  <c r="AC8" i="2"/>
  <c r="AC24" i="2"/>
  <c r="AC32" i="2"/>
  <c r="AC49" i="2"/>
  <c r="AC57" i="2"/>
  <c r="AC65" i="2"/>
  <c r="AC73" i="2"/>
  <c r="AC81" i="2"/>
  <c r="AC89" i="2"/>
  <c r="AC97" i="2"/>
  <c r="AC105" i="2"/>
  <c r="AC113" i="2"/>
  <c r="AC121" i="2"/>
  <c r="AC129" i="2"/>
  <c r="AC137" i="2"/>
  <c r="AC12" i="2"/>
  <c r="AC20" i="2"/>
  <c r="AC28" i="2"/>
  <c r="AC36" i="2"/>
  <c r="AC155" i="2"/>
  <c r="AC166" i="2"/>
  <c r="AC175" i="2"/>
  <c r="AC188" i="2"/>
  <c r="AC223" i="2"/>
  <c r="AC235" i="2"/>
  <c r="AC255" i="2"/>
  <c r="AC267" i="2"/>
  <c r="AC287" i="2"/>
  <c r="AC299" i="2"/>
  <c r="AC307" i="2"/>
  <c r="AC308" i="2"/>
  <c r="AC310" i="2"/>
  <c r="AC147" i="2"/>
  <c r="AC158" i="2"/>
  <c r="AC168" i="2"/>
  <c r="AC192" i="2"/>
  <c r="AC204" i="2"/>
  <c r="AC215" i="2"/>
  <c r="AC227" i="2"/>
  <c r="AC247" i="2"/>
  <c r="AC259" i="2"/>
  <c r="AC279" i="2"/>
  <c r="AC291" i="2"/>
  <c r="AC311" i="2"/>
  <c r="AC323" i="2"/>
  <c r="AC148" i="2"/>
  <c r="AC159" i="2"/>
  <c r="AC169" i="2"/>
  <c r="AC193" i="2"/>
  <c r="AC206" i="2"/>
  <c r="AC216" i="2"/>
  <c r="AC228" i="2"/>
  <c r="AC238" i="2"/>
  <c r="AC248" i="2"/>
  <c r="AC260" i="2"/>
  <c r="AC270" i="2"/>
  <c r="AC280" i="2"/>
  <c r="AC302" i="2"/>
  <c r="AC313" i="2"/>
  <c r="AC324" i="2"/>
  <c r="AC334" i="2"/>
  <c r="AC160" i="2"/>
  <c r="AC183" i="2"/>
  <c r="AC195" i="2"/>
  <c r="AC207" i="2"/>
  <c r="AC219" i="2"/>
  <c r="AC239" i="2"/>
  <c r="AC251" i="2"/>
  <c r="AC271" i="2"/>
  <c r="AC283" i="2"/>
  <c r="AC303" i="2"/>
  <c r="AC316" i="2"/>
  <c r="AC335" i="2"/>
  <c r="AC151" i="2"/>
  <c r="AC161" i="2"/>
  <c r="AC171" i="2"/>
  <c r="AC184" i="2"/>
  <c r="AC208" i="2"/>
  <c r="AC220" i="2"/>
  <c r="AC230" i="2"/>
  <c r="AC240" i="2"/>
  <c r="AC252" i="2"/>
  <c r="AC262" i="2"/>
  <c r="AC272" i="2"/>
  <c r="AC284" i="2"/>
  <c r="AC294" i="2"/>
  <c r="AC304" i="2"/>
  <c r="AC318" i="2"/>
  <c r="AC326" i="2"/>
  <c r="AC504" i="3"/>
  <c r="AC278" i="3"/>
  <c r="AC496" i="3"/>
  <c r="AC497" i="3"/>
  <c r="AC202" i="3"/>
  <c r="AC234" i="3"/>
  <c r="AC266" i="3"/>
  <c r="AC330" i="3"/>
  <c r="AC418" i="3"/>
  <c r="AC218" i="3"/>
  <c r="AC250" i="3"/>
  <c r="AC282" i="3"/>
  <c r="AC387" i="3"/>
  <c r="AC204" i="3"/>
  <c r="AC300" i="3"/>
  <c r="AC468" i="3"/>
  <c r="AC378" i="3"/>
  <c r="AC435" i="3"/>
  <c r="AC420" i="3"/>
  <c r="AC386" i="3"/>
  <c r="AC92" i="3"/>
  <c r="AC252" i="3"/>
  <c r="AC284" i="3"/>
  <c r="AC428" i="3"/>
  <c r="AC476" i="3"/>
  <c r="AC402" i="3"/>
  <c r="AC450" i="3"/>
  <c r="AC188" i="3"/>
  <c r="AC403" i="3"/>
  <c r="AC314" i="3"/>
  <c r="AC338" i="3"/>
  <c r="AC370" i="3"/>
  <c r="AC410" i="3"/>
  <c r="AC466" i="3"/>
  <c r="AC172" i="3"/>
  <c r="AC259" i="3"/>
  <c r="AC467" i="3"/>
  <c r="AC236" i="3"/>
  <c r="AC268" i="3"/>
  <c r="AC380" i="3"/>
  <c r="AC404" i="3"/>
  <c r="AC484" i="3"/>
  <c r="AC492" i="3"/>
  <c r="AC388" i="3"/>
  <c r="AC434" i="3"/>
  <c r="AC482" i="3"/>
  <c r="AC451" i="3"/>
  <c r="AC395" i="3"/>
  <c r="AC458" i="3"/>
  <c r="AC474" i="3"/>
  <c r="AC490" i="3"/>
  <c r="AC210" i="3"/>
  <c r="AC394" i="3"/>
  <c r="AC442" i="3"/>
  <c r="AC156" i="3"/>
  <c r="AC379" i="3"/>
  <c r="AC419" i="3"/>
  <c r="AC140" i="3"/>
  <c r="AC220" i="3"/>
  <c r="AC412" i="3"/>
  <c r="AC122" i="3"/>
  <c r="AC130" i="3"/>
  <c r="AC146" i="3"/>
  <c r="AC162" i="3"/>
  <c r="AC170" i="3"/>
  <c r="AC178" i="3"/>
  <c r="AC186" i="3"/>
  <c r="AC337" i="3"/>
  <c r="AC385" i="3"/>
  <c r="AC393" i="3"/>
  <c r="AC401" i="3"/>
  <c r="AC409" i="3"/>
  <c r="AC417" i="3"/>
  <c r="AC473" i="3"/>
  <c r="AC481" i="3"/>
  <c r="AC489" i="3"/>
  <c r="AC106" i="3"/>
  <c r="AC138" i="3"/>
  <c r="AC154" i="3"/>
  <c r="AC332" i="3"/>
  <c r="AC396" i="3"/>
  <c r="AC411" i="3"/>
  <c r="AC427" i="3"/>
  <c r="AC443" i="3"/>
  <c r="AC459" i="3"/>
  <c r="AC475" i="3"/>
  <c r="AC491" i="3"/>
  <c r="AC389" i="3"/>
  <c r="AC79" i="3"/>
  <c r="AC206" i="3"/>
  <c r="AC222" i="3"/>
  <c r="AC238" i="3"/>
  <c r="AC254" i="3"/>
  <c r="AC270" i="3"/>
  <c r="AC286" i="3"/>
  <c r="AC302" i="3"/>
  <c r="AC318" i="3"/>
  <c r="AC334" i="3"/>
  <c r="AC382" i="3"/>
  <c r="AC406" i="3"/>
  <c r="AC414" i="3"/>
  <c r="AC422" i="3"/>
  <c r="AC326" i="3"/>
  <c r="AC429" i="3"/>
  <c r="AC469" i="3"/>
  <c r="AC493" i="3"/>
  <c r="AC174" i="3"/>
  <c r="AC397" i="3"/>
  <c r="AC413" i="3"/>
  <c r="AC445" i="3"/>
  <c r="AC461" i="3"/>
  <c r="AC485" i="3"/>
  <c r="AC142" i="3"/>
  <c r="AC158" i="3"/>
  <c r="AC383" i="3"/>
  <c r="AC391" i="3"/>
  <c r="AC399" i="3"/>
  <c r="AC407" i="3"/>
  <c r="AC415" i="3"/>
  <c r="AC349" i="3"/>
  <c r="AC430" i="3"/>
  <c r="AC438" i="3"/>
  <c r="AC446" i="3"/>
  <c r="AC454" i="3"/>
  <c r="AC462" i="3"/>
  <c r="AC470" i="3"/>
  <c r="AC478" i="3"/>
  <c r="AC486" i="3"/>
  <c r="AC494" i="3"/>
  <c r="AC190" i="3"/>
  <c r="AC381" i="3"/>
  <c r="AC421" i="3"/>
  <c r="AC437" i="3"/>
  <c r="AC453" i="3"/>
  <c r="AC477" i="3"/>
  <c r="AC81" i="3"/>
  <c r="AC320" i="3"/>
  <c r="AC336" i="3"/>
  <c r="AC384" i="3"/>
  <c r="AC392" i="3"/>
  <c r="AC400" i="3"/>
  <c r="AC408" i="3"/>
  <c r="AC432" i="3"/>
  <c r="AC440" i="3"/>
  <c r="AC448" i="3"/>
  <c r="AC456" i="3"/>
  <c r="AC464" i="3"/>
  <c r="AC472" i="3"/>
  <c r="AC480" i="3"/>
  <c r="AC488" i="3"/>
  <c r="AC431" i="3"/>
  <c r="AC439" i="3"/>
  <c r="AC447" i="3"/>
  <c r="AC455" i="3"/>
  <c r="AC463" i="3"/>
  <c r="AC471" i="3"/>
  <c r="AC479" i="3"/>
  <c r="AC487" i="3"/>
  <c r="AC495" i="3"/>
  <c r="AC483" i="3"/>
  <c r="AC433" i="3"/>
  <c r="AC441" i="3"/>
  <c r="AC449" i="3"/>
  <c r="AC457" i="3"/>
  <c r="AC465" i="3"/>
  <c r="AC436" i="3"/>
  <c r="AC444" i="3"/>
  <c r="AC452" i="3"/>
  <c r="AC460" i="3"/>
  <c r="AC390" i="3"/>
  <c r="AC398" i="3"/>
  <c r="AC316" i="3"/>
  <c r="AC83" i="3"/>
  <c r="AC626" i="3"/>
  <c r="AC833" i="3"/>
  <c r="AC1176" i="3"/>
  <c r="AC372" i="3"/>
  <c r="AC841" i="3"/>
  <c r="AC873" i="3"/>
  <c r="AC842" i="3"/>
  <c r="AC1091" i="3"/>
  <c r="AC1146" i="3"/>
  <c r="AC1154" i="3"/>
  <c r="AC1226" i="3"/>
  <c r="AC356" i="3"/>
  <c r="AC364" i="3"/>
  <c r="AC374" i="3"/>
  <c r="AC562" i="3"/>
  <c r="AC618" i="3"/>
  <c r="AC843" i="3"/>
  <c r="AC867" i="3"/>
  <c r="AC875" i="3"/>
  <c r="AC1178" i="3"/>
  <c r="AC627" i="3"/>
  <c r="AC874" i="3"/>
  <c r="AC1092" i="3"/>
  <c r="AC1147" i="3"/>
  <c r="AC1155" i="3"/>
  <c r="AC1163" i="3"/>
  <c r="AC1227" i="3"/>
  <c r="AC110" i="3"/>
  <c r="AC324" i="3"/>
  <c r="AC348" i="3"/>
  <c r="AC365" i="3"/>
  <c r="AC375" i="3"/>
  <c r="AC571" i="3"/>
  <c r="AC620" i="3"/>
  <c r="AC721" i="3"/>
  <c r="AC836" i="3"/>
  <c r="AC868" i="3"/>
  <c r="AC876" i="3"/>
  <c r="AC1137" i="3"/>
  <c r="AC1168" i="3"/>
  <c r="AC1179" i="3"/>
  <c r="AC866" i="3"/>
  <c r="AC98" i="3"/>
  <c r="AC598" i="3"/>
  <c r="AC1093" i="3"/>
  <c r="AC1148" i="3"/>
  <c r="AC1156" i="3"/>
  <c r="AC1228" i="3"/>
  <c r="AC350" i="3"/>
  <c r="AC358" i="3"/>
  <c r="AC366" i="3"/>
  <c r="AC376" i="3"/>
  <c r="AC578" i="3"/>
  <c r="AC586" i="3"/>
  <c r="AC612" i="3"/>
  <c r="AC621" i="3"/>
  <c r="AC725" i="3"/>
  <c r="AC837" i="3"/>
  <c r="AC857" i="3"/>
  <c r="AC869" i="3"/>
  <c r="AC877" i="3"/>
  <c r="AC1169" i="3"/>
  <c r="AC1180" i="3"/>
  <c r="AC341" i="3"/>
  <c r="AC373" i="3"/>
  <c r="AC1138" i="3"/>
  <c r="AC583" i="3"/>
  <c r="AC599" i="3"/>
  <c r="AC607" i="3"/>
  <c r="AC846" i="3"/>
  <c r="AC854" i="3"/>
  <c r="AC1118" i="3"/>
  <c r="AC1149" i="3"/>
  <c r="AC1229" i="3"/>
  <c r="AC342" i="3"/>
  <c r="AC351" i="3"/>
  <c r="AC359" i="3"/>
  <c r="AC367" i="3"/>
  <c r="AC377" i="3"/>
  <c r="AC579" i="3"/>
  <c r="AC587" i="3"/>
  <c r="AC602" i="3"/>
  <c r="AC613" i="3"/>
  <c r="AC622" i="3"/>
  <c r="AC750" i="3"/>
  <c r="AC838" i="3"/>
  <c r="AC849" i="3"/>
  <c r="AC858" i="3"/>
  <c r="AC870" i="3"/>
  <c r="AC878" i="3"/>
  <c r="AC1139" i="3"/>
  <c r="AC1172" i="3"/>
  <c r="AC1181" i="3"/>
  <c r="AC357" i="3"/>
  <c r="AC834" i="3"/>
  <c r="AC108" i="3"/>
  <c r="AC124" i="3"/>
  <c r="AC322" i="3"/>
  <c r="AC346" i="3"/>
  <c r="AC426" i="3"/>
  <c r="AC584" i="3"/>
  <c r="AC600" i="3"/>
  <c r="AC608" i="3"/>
  <c r="AC855" i="3"/>
  <c r="AC1119" i="3"/>
  <c r="AC1135" i="3"/>
  <c r="AC1150" i="3"/>
  <c r="AC1158" i="3"/>
  <c r="AC1230" i="3"/>
  <c r="AC343" i="3"/>
  <c r="AC352" i="3"/>
  <c r="AC360" i="3"/>
  <c r="AC368" i="3"/>
  <c r="AC423" i="3"/>
  <c r="AC580" i="3"/>
  <c r="AC603" i="3"/>
  <c r="AC614" i="3"/>
  <c r="AC623" i="3"/>
  <c r="AC818" i="3"/>
  <c r="AC839" i="3"/>
  <c r="AC850" i="3"/>
  <c r="AC859" i="3"/>
  <c r="AC871" i="3"/>
  <c r="AC879" i="3"/>
  <c r="AC1131" i="3"/>
  <c r="AC1140" i="3"/>
  <c r="AC1160" i="3"/>
  <c r="AC1173" i="3"/>
  <c r="AC1182" i="3"/>
  <c r="AC77" i="3"/>
  <c r="AC347" i="3"/>
  <c r="AC355" i="3"/>
  <c r="AC363" i="3"/>
  <c r="AC585" i="3"/>
  <c r="AC593" i="3"/>
  <c r="AC601" i="3"/>
  <c r="AC609" i="3"/>
  <c r="AC617" i="3"/>
  <c r="AC848" i="3"/>
  <c r="AC856" i="3"/>
  <c r="AC1136" i="3"/>
  <c r="AC1151" i="3"/>
  <c r="AC1159" i="3"/>
  <c r="AC1167" i="3"/>
  <c r="AC1231" i="3"/>
  <c r="AC94" i="3"/>
  <c r="AC126" i="3"/>
  <c r="AC344" i="3"/>
  <c r="AC353" i="3"/>
  <c r="AC361" i="3"/>
  <c r="AC371" i="3"/>
  <c r="AC424" i="3"/>
  <c r="AC581" i="3"/>
  <c r="AC596" i="3"/>
  <c r="AC604" i="3"/>
  <c r="AC615" i="3"/>
  <c r="AC624" i="3"/>
  <c r="AC819" i="3"/>
  <c r="AC840" i="3"/>
  <c r="AC852" i="3"/>
  <c r="AC861" i="3"/>
  <c r="AC872" i="3"/>
  <c r="AC1026" i="3"/>
  <c r="AC1132" i="3"/>
  <c r="AC1141" i="3"/>
  <c r="AC1152" i="3"/>
  <c r="AC1161" i="3"/>
  <c r="AC1174" i="3"/>
  <c r="AC1183" i="3"/>
  <c r="AC1090" i="3"/>
  <c r="AC1153" i="3"/>
  <c r="AC1225" i="3"/>
  <c r="AC1162" i="3"/>
  <c r="AC597" i="3"/>
  <c r="AC605" i="3"/>
  <c r="AC820" i="3"/>
  <c r="AC582" i="3"/>
  <c r="AC853" i="3"/>
  <c r="AC1133" i="3"/>
  <c r="AC345" i="3"/>
  <c r="AC425" i="3"/>
  <c r="AC862" i="3"/>
  <c r="AC1142" i="3"/>
  <c r="AC354" i="3"/>
  <c r="AC362" i="3"/>
  <c r="AC616" i="3"/>
  <c r="AC625" i="3"/>
  <c r="AC1175" i="3"/>
  <c r="AC63" i="3"/>
  <c r="AC71" i="3"/>
  <c r="AC51" i="3"/>
  <c r="AC59" i="3"/>
  <c r="AC67" i="3"/>
  <c r="AC55" i="3"/>
  <c r="AC57" i="3"/>
  <c r="AC65" i="3"/>
  <c r="AC53" i="3"/>
  <c r="AC61" i="3"/>
  <c r="AC69" i="3"/>
  <c r="AC369" i="3"/>
  <c r="AC825" i="3"/>
  <c r="AC43" i="3"/>
  <c r="AC945" i="3"/>
  <c r="AC41" i="3"/>
  <c r="AC405" i="3"/>
  <c r="AC328" i="3"/>
  <c r="AC946" i="3"/>
  <c r="AC49" i="3"/>
  <c r="AC90" i="3"/>
  <c r="AC416" i="3"/>
  <c r="AC45" i="3"/>
  <c r="AC947" i="3"/>
  <c r="AC572" i="3"/>
  <c r="AC574" i="3"/>
  <c r="AC965" i="3"/>
  <c r="AC340" i="3"/>
  <c r="AC573" i="3"/>
  <c r="AC944" i="3"/>
  <c r="AC47" i="3"/>
  <c r="AC339" i="3"/>
  <c r="AC575" i="3"/>
  <c r="AC594" i="3"/>
  <c r="AC31" i="3"/>
  <c r="AC15" i="3"/>
  <c r="AC13" i="3"/>
  <c r="AC17" i="3"/>
  <c r="AC29" i="3"/>
  <c r="AC33" i="3"/>
  <c r="AC258" i="3"/>
  <c r="AC311" i="3"/>
  <c r="AC301" i="3"/>
  <c r="AC306" i="3"/>
  <c r="AC319" i="3"/>
  <c r="AC333" i="3"/>
  <c r="AC242" i="3"/>
  <c r="AC281" i="3"/>
  <c r="AC289" i="3"/>
  <c r="AC317" i="3"/>
  <c r="AC226" i="3"/>
  <c r="AC285" i="3"/>
  <c r="AC290" i="3"/>
  <c r="AC295" i="3"/>
  <c r="AC303" i="3"/>
  <c r="AC313" i="3"/>
  <c r="AC335" i="3"/>
  <c r="AC327" i="3"/>
  <c r="AC114" i="3"/>
  <c r="AC305" i="3"/>
  <c r="AC321" i="3"/>
  <c r="AC274" i="3"/>
  <c r="AC279" i="3"/>
  <c r="AC287" i="3"/>
  <c r="AC297" i="3"/>
  <c r="AC329" i="3"/>
  <c r="AC111" i="3"/>
  <c r="AC8" i="3"/>
  <c r="AC12" i="3"/>
  <c r="AC16" i="3"/>
  <c r="AC20" i="3"/>
  <c r="AC24" i="3"/>
  <c r="AC28" i="3"/>
  <c r="AC32" i="3"/>
  <c r="AC36" i="3"/>
  <c r="AC40" i="3"/>
  <c r="AC44" i="3"/>
  <c r="AC48" i="3"/>
  <c r="AC52" i="3"/>
  <c r="AC56" i="3"/>
  <c r="AC60" i="3"/>
  <c r="AC64" i="3"/>
  <c r="AC68" i="3"/>
  <c r="AC72" i="3"/>
  <c r="AC76" i="3"/>
  <c r="AC80" i="3"/>
  <c r="AC84" i="3"/>
  <c r="AC96" i="3"/>
  <c r="AC120" i="3"/>
  <c r="AC127" i="3"/>
  <c r="AC166" i="3"/>
  <c r="AC173" i="3"/>
  <c r="AC228" i="3"/>
  <c r="AC294" i="3"/>
  <c r="AC100" i="3"/>
  <c r="AC143" i="3"/>
  <c r="AC184" i="3"/>
  <c r="AC193" i="3"/>
  <c r="AC216" i="3"/>
  <c r="AC225" i="3"/>
  <c r="AC248" i="3"/>
  <c r="AC257" i="3"/>
  <c r="AC310" i="3"/>
  <c r="AC113" i="3"/>
  <c r="AC116" i="3"/>
  <c r="AC152" i="3"/>
  <c r="AC159" i="3"/>
  <c r="AC280" i="3"/>
  <c r="AC86" i="3"/>
  <c r="AC93" i="3"/>
  <c r="AC97" i="3"/>
  <c r="AC129" i="3"/>
  <c r="AC132" i="3"/>
  <c r="AC136" i="3"/>
  <c r="AC144" i="3"/>
  <c r="AC168" i="3"/>
  <c r="AC175" i="3"/>
  <c r="AC198" i="3"/>
  <c r="AC207" i="3"/>
  <c r="AC230" i="3"/>
  <c r="AC239" i="3"/>
  <c r="AC262" i="3"/>
  <c r="AC271" i="3"/>
  <c r="AC296" i="3"/>
  <c r="AC6" i="3"/>
  <c r="AC10" i="3"/>
  <c r="AC14" i="3"/>
  <c r="AC18" i="3"/>
  <c r="AC22" i="3"/>
  <c r="AC26" i="3"/>
  <c r="AC30" i="3"/>
  <c r="AC34" i="3"/>
  <c r="AC38" i="3"/>
  <c r="AC42" i="3"/>
  <c r="AC46" i="3"/>
  <c r="AC50" i="3"/>
  <c r="AC54" i="3"/>
  <c r="AC58" i="3"/>
  <c r="AC62" i="3"/>
  <c r="AC66" i="3"/>
  <c r="AC70" i="3"/>
  <c r="AC74" i="3"/>
  <c r="AC78" i="3"/>
  <c r="AC82" i="3"/>
  <c r="AC102" i="3"/>
  <c r="AC109" i="3"/>
  <c r="AC145" i="3"/>
  <c r="AC148" i="3"/>
  <c r="AC312" i="3"/>
  <c r="AC118" i="3"/>
  <c r="AC125" i="3"/>
  <c r="AC164" i="3"/>
  <c r="AC177" i="3"/>
  <c r="AC200" i="3"/>
  <c r="AC209" i="3"/>
  <c r="AC232" i="3"/>
  <c r="AC241" i="3"/>
  <c r="AC264" i="3"/>
  <c r="AC273" i="3"/>
  <c r="AC88" i="3"/>
  <c r="AC95" i="3"/>
  <c r="AC134" i="3"/>
  <c r="AC141" i="3"/>
  <c r="AC104" i="3"/>
  <c r="AC150" i="3"/>
  <c r="AC157" i="3"/>
  <c r="AC161" i="3"/>
  <c r="AC182" i="3"/>
  <c r="AC191" i="3"/>
  <c r="AC214" i="3"/>
  <c r="AC223" i="3"/>
  <c r="AC246" i="3"/>
  <c r="AC255" i="3"/>
  <c r="AC253" i="3"/>
  <c r="AC91" i="3"/>
  <c r="AC107" i="3"/>
  <c r="AC123" i="3"/>
  <c r="AC139" i="3"/>
  <c r="AC155" i="3"/>
  <c r="AC171" i="3"/>
  <c r="AC187" i="3"/>
  <c r="AC203" i="3"/>
  <c r="AC219" i="3"/>
  <c r="AC235" i="3"/>
  <c r="AC251" i="3"/>
  <c r="AC267" i="3"/>
  <c r="AC283" i="3"/>
  <c r="AC299" i="3"/>
  <c r="AC315" i="3"/>
  <c r="AC331" i="3"/>
  <c r="AC121" i="3"/>
  <c r="AC180" i="3"/>
  <c r="AC189" i="3"/>
  <c r="AC196" i="3"/>
  <c r="AC205" i="3"/>
  <c r="AC212" i="3"/>
  <c r="AC244" i="3"/>
  <c r="AC260" i="3"/>
  <c r="AC265" i="3"/>
  <c r="AC269" i="3"/>
  <c r="AC276" i="3"/>
  <c r="AC292" i="3"/>
  <c r="AC308" i="3"/>
  <c r="AC221" i="3"/>
  <c r="AC237" i="3"/>
  <c r="AC87" i="3"/>
  <c r="AC151" i="3"/>
  <c r="AC85" i="3"/>
  <c r="AC89" i="3"/>
  <c r="AC101" i="3"/>
  <c r="AC105" i="3"/>
  <c r="AC112" i="3"/>
  <c r="AC117" i="3"/>
  <c r="AC128" i="3"/>
  <c r="AC133" i="3"/>
  <c r="AC137" i="3"/>
  <c r="AC149" i="3"/>
  <c r="AC153" i="3"/>
  <c r="AC160" i="3"/>
  <c r="AC165" i="3"/>
  <c r="AC169" i="3"/>
  <c r="AC176" i="3"/>
  <c r="AC181" i="3"/>
  <c r="AC185" i="3"/>
  <c r="AC192" i="3"/>
  <c r="AC197" i="3"/>
  <c r="AC201" i="3"/>
  <c r="AC208" i="3"/>
  <c r="AC213" i="3"/>
  <c r="AC217" i="3"/>
  <c r="AC224" i="3"/>
  <c r="AC229" i="3"/>
  <c r="AC233" i="3"/>
  <c r="AC240" i="3"/>
  <c r="AC245" i="3"/>
  <c r="AC249" i="3"/>
  <c r="AC256" i="3"/>
  <c r="AC261" i="3"/>
  <c r="AC272" i="3"/>
  <c r="AC277" i="3"/>
  <c r="AC288" i="3"/>
  <c r="AC293" i="3"/>
  <c r="AC304" i="3"/>
  <c r="AC309" i="3"/>
  <c r="AC325" i="3"/>
  <c r="AC99" i="3"/>
  <c r="AC103" i="3"/>
  <c r="AC115" i="3"/>
  <c r="AC119" i="3"/>
  <c r="AC131" i="3"/>
  <c r="AC135" i="3"/>
  <c r="AC147" i="3"/>
  <c r="AC163" i="3"/>
  <c r="AC167" i="3"/>
  <c r="AC179" i="3"/>
  <c r="AC183" i="3"/>
  <c r="AC195" i="3"/>
  <c r="AC199" i="3"/>
  <c r="AC211" i="3"/>
  <c r="AC215" i="3"/>
  <c r="AC227" i="3"/>
  <c r="AC231" i="3"/>
  <c r="AC243" i="3"/>
  <c r="AC247" i="3"/>
  <c r="AC263" i="3"/>
  <c r="AC275" i="3"/>
  <c r="AC291" i="3"/>
  <c r="AC307" i="3"/>
  <c r="AC323" i="3"/>
  <c r="AG8" i="7" l="1"/>
  <c r="J8" i="7"/>
  <c r="E40" i="1"/>
  <c r="Q40" i="1"/>
  <c r="Q16" i="1"/>
  <c r="Q9" i="1"/>
  <c r="I19" i="1"/>
  <c r="I41" i="13" s="1"/>
  <c r="I13" i="1"/>
  <c r="I29" i="1"/>
  <c r="I59" i="13" s="1"/>
  <c r="G13" i="1"/>
  <c r="L14" i="1"/>
  <c r="L29" i="13" s="1"/>
  <c r="K19" i="1"/>
  <c r="K41" i="13" s="1"/>
  <c r="F19" i="1"/>
  <c r="F41" i="13" s="1"/>
  <c r="N19" i="1"/>
  <c r="N41" i="13" s="1"/>
  <c r="H14" i="1"/>
  <c r="H29" i="13" s="1"/>
  <c r="J14" i="1"/>
  <c r="J29" i="13" s="1"/>
  <c r="O18" i="1"/>
  <c r="O38" i="13" s="1"/>
  <c r="G19" i="1"/>
  <c r="G41" i="13" s="1"/>
  <c r="M13" i="1"/>
  <c r="N14" i="1"/>
  <c r="N29" i="13" s="1"/>
  <c r="F14" i="1"/>
  <c r="F29" i="13" s="1"/>
  <c r="I18" i="1"/>
  <c r="I38" i="13" s="1"/>
  <c r="J13" i="1"/>
  <c r="AC73" i="3"/>
  <c r="E11" i="1"/>
  <c r="E23" i="13" s="1"/>
  <c r="M11" i="1"/>
  <c r="M23" i="13" s="1"/>
  <c r="J11" i="1"/>
  <c r="J23" i="13" s="1"/>
  <c r="O11" i="1"/>
  <c r="O23" i="13" s="1"/>
  <c r="D11" i="1"/>
  <c r="I11" i="1"/>
  <c r="I23" i="13" s="1"/>
  <c r="G11" i="1"/>
  <c r="G23" i="13" s="1"/>
  <c r="H11" i="1"/>
  <c r="H23" i="13" s="1"/>
  <c r="K11" i="1"/>
  <c r="K23" i="13" s="1"/>
  <c r="L11" i="1"/>
  <c r="L23" i="13" s="1"/>
  <c r="F11" i="1"/>
  <c r="F23" i="13" s="1"/>
  <c r="N11" i="1"/>
  <c r="N23" i="13" s="1"/>
  <c r="K13" i="1"/>
  <c r="K14" i="1"/>
  <c r="K29" i="13" s="1"/>
  <c r="AC500" i="3"/>
  <c r="O26" i="1"/>
  <c r="O56" i="13" s="1"/>
  <c r="K26" i="1"/>
  <c r="K56" i="13" s="1"/>
  <c r="I26" i="1"/>
  <c r="I56" i="13" s="1"/>
  <c r="L26" i="1"/>
  <c r="L56" i="13" s="1"/>
  <c r="F26" i="1"/>
  <c r="F56" i="13" s="1"/>
  <c r="G26" i="1"/>
  <c r="G56" i="13" s="1"/>
  <c r="M26" i="1"/>
  <c r="M56" i="13" s="1"/>
  <c r="N26" i="1"/>
  <c r="N56" i="13" s="1"/>
  <c r="H26" i="1"/>
  <c r="H56" i="13" s="1"/>
  <c r="J26" i="1"/>
  <c r="J56" i="13" s="1"/>
  <c r="E26" i="1"/>
  <c r="H13" i="1"/>
  <c r="N13" i="1"/>
  <c r="I14" i="1"/>
  <c r="I29" i="13" s="1"/>
  <c r="D14" i="1"/>
  <c r="D29" i="13" s="1"/>
  <c r="K18" i="1"/>
  <c r="K38" i="13" s="1"/>
  <c r="F18" i="1"/>
  <c r="F38" i="13" s="1"/>
  <c r="M14" i="1"/>
  <c r="M29" i="13" s="1"/>
  <c r="H18" i="1"/>
  <c r="H38" i="13" s="1"/>
  <c r="E18" i="1"/>
  <c r="G18" i="1"/>
  <c r="G38" i="13" s="1"/>
  <c r="M18" i="1"/>
  <c r="M38" i="13" s="1"/>
  <c r="AC298" i="3"/>
  <c r="E19" i="1"/>
  <c r="L19" i="1"/>
  <c r="L41" i="13" s="1"/>
  <c r="J19" i="1"/>
  <c r="J41" i="13" s="1"/>
  <c r="L13" i="1"/>
  <c r="O19" i="1"/>
  <c r="O41" i="13" s="1"/>
  <c r="O14" i="1"/>
  <c r="O29" i="13" s="1"/>
  <c r="M19" i="1"/>
  <c r="M41" i="13" s="1"/>
  <c r="N18" i="1"/>
  <c r="N38" i="13" s="1"/>
  <c r="O13" i="1"/>
  <c r="G14" i="1"/>
  <c r="G29" i="13" s="1"/>
  <c r="E14" i="1"/>
  <c r="E29" i="13" s="1"/>
  <c r="L18" i="1"/>
  <c r="L38" i="13" s="1"/>
  <c r="H19" i="1"/>
  <c r="H41" i="13" s="1"/>
  <c r="J18" i="1"/>
  <c r="J38" i="13" s="1"/>
  <c r="N44" i="13"/>
  <c r="N23" i="1"/>
  <c r="J44" i="13"/>
  <c r="J23" i="1"/>
  <c r="G44" i="13"/>
  <c r="G23" i="1"/>
  <c r="M44" i="13"/>
  <c r="M23" i="1"/>
  <c r="F44" i="13"/>
  <c r="F23" i="1"/>
  <c r="O44" i="13"/>
  <c r="O23" i="1"/>
  <c r="L44" i="13"/>
  <c r="L23" i="1"/>
  <c r="I44" i="13"/>
  <c r="I23" i="1"/>
  <c r="H44" i="13"/>
  <c r="H23" i="1"/>
  <c r="K44" i="13"/>
  <c r="K23" i="1"/>
  <c r="Q8" i="13"/>
  <c r="Q20" i="13"/>
  <c r="E49" i="1"/>
  <c r="D53" i="1"/>
  <c r="D60" i="1"/>
  <c r="H48" i="1"/>
  <c r="F56" i="1"/>
  <c r="E60" i="1"/>
  <c r="Q22" i="1"/>
  <c r="Q24" i="1"/>
  <c r="Q7" i="1"/>
  <c r="Q21" i="1"/>
  <c r="D40" i="1"/>
  <c r="Q5" i="1"/>
  <c r="I8" i="1"/>
  <c r="I17" i="13" s="1"/>
  <c r="H8" i="1"/>
  <c r="H17" i="13" s="1"/>
  <c r="G8" i="1"/>
  <c r="G17" i="13" s="1"/>
  <c r="E8" i="1"/>
  <c r="E17" i="13" s="1"/>
  <c r="J8" i="1"/>
  <c r="J17" i="13" s="1"/>
  <c r="F29" i="1"/>
  <c r="J29" i="1"/>
  <c r="G29" i="1"/>
  <c r="H29" i="1"/>
  <c r="O25" i="1"/>
  <c r="D25" i="1"/>
  <c r="J25" i="1"/>
  <c r="N25" i="1"/>
  <c r="G25" i="1"/>
  <c r="E25" i="1"/>
  <c r="H25" i="1"/>
  <c r="F25" i="1"/>
  <c r="K25" i="1"/>
  <c r="M25" i="1"/>
  <c r="L25" i="1"/>
  <c r="I25" i="1"/>
  <c r="AC202" i="2"/>
  <c r="L8" i="1"/>
  <c r="L17" i="13" s="1"/>
  <c r="M8" i="1"/>
  <c r="M17" i="13" s="1"/>
  <c r="K8" i="1"/>
  <c r="K17" i="13" s="1"/>
  <c r="F8" i="1"/>
  <c r="F17" i="13" s="1"/>
  <c r="AC10" i="2"/>
  <c r="E17" i="1"/>
  <c r="E35" i="13" s="1"/>
  <c r="F17" i="1"/>
  <c r="F35" i="13" s="1"/>
  <c r="D17" i="1"/>
  <c r="D35" i="13" s="1"/>
  <c r="H17" i="1"/>
  <c r="H35" i="13" s="1"/>
  <c r="L17" i="1"/>
  <c r="L35" i="13" s="1"/>
  <c r="N17" i="1"/>
  <c r="N35" i="13" s="1"/>
  <c r="I17" i="1"/>
  <c r="I35" i="13" s="1"/>
  <c r="K17" i="1"/>
  <c r="K35" i="13" s="1"/>
  <c r="O17" i="1"/>
  <c r="O35" i="13" s="1"/>
  <c r="G17" i="1"/>
  <c r="G35" i="13" s="1"/>
  <c r="M17" i="1"/>
  <c r="M35" i="13" s="1"/>
  <c r="J17" i="1"/>
  <c r="J35" i="13" s="1"/>
  <c r="O8" i="1"/>
  <c r="O17" i="13" s="1"/>
  <c r="AC26" i="2"/>
  <c r="F15" i="1"/>
  <c r="K15" i="1"/>
  <c r="J15" i="1"/>
  <c r="J32" i="13" s="1"/>
  <c r="D15" i="1"/>
  <c r="G15" i="1"/>
  <c r="M15" i="1"/>
  <c r="H15" i="1"/>
  <c r="H32" i="13" s="1"/>
  <c r="I15" i="1"/>
  <c r="I32" i="13" s="1"/>
  <c r="L15" i="1"/>
  <c r="L32" i="13" s="1"/>
  <c r="O15" i="1"/>
  <c r="N15" i="1"/>
  <c r="E15" i="1"/>
  <c r="AC6" i="2"/>
  <c r="N8" i="1"/>
  <c r="N17" i="13" s="1"/>
  <c r="F35" i="1"/>
  <c r="G35" i="1" s="1"/>
  <c r="I10" i="12"/>
  <c r="AG9" i="11"/>
  <c r="F42" i="1"/>
  <c r="J9" i="11"/>
  <c r="I10" i="11" s="1"/>
  <c r="G20" i="11"/>
  <c r="G50" i="11"/>
  <c r="G51" i="11" s="1"/>
  <c r="G52" i="11" s="1"/>
  <c r="G53" i="11" s="1"/>
  <c r="G54" i="11" s="1"/>
  <c r="G55" i="11" s="1"/>
  <c r="AG28" i="11"/>
  <c r="AC336" i="2"/>
  <c r="AC162" i="2"/>
  <c r="AC16" i="2"/>
  <c r="AC7" i="2"/>
  <c r="AC41" i="2"/>
  <c r="I9" i="7" l="1"/>
  <c r="T9" i="7" s="1"/>
  <c r="Q13" i="1"/>
  <c r="Q29" i="13"/>
  <c r="E41" i="13"/>
  <c r="Q19" i="1"/>
  <c r="Q14" i="1"/>
  <c r="D23" i="13"/>
  <c r="Q11" i="1"/>
  <c r="E38" i="13"/>
  <c r="Q18" i="1"/>
  <c r="E56" i="13"/>
  <c r="Q26" i="1"/>
  <c r="E20" i="1"/>
  <c r="E32" i="13"/>
  <c r="N20" i="1"/>
  <c r="N32" i="13"/>
  <c r="N57" i="13" s="1"/>
  <c r="O20" i="1"/>
  <c r="O32" i="13"/>
  <c r="O30" i="13" s="1"/>
  <c r="M20" i="1"/>
  <c r="M32" i="13"/>
  <c r="M51" i="13" s="1"/>
  <c r="G20" i="1"/>
  <c r="G32" i="13"/>
  <c r="D20" i="1"/>
  <c r="D32" i="13"/>
  <c r="K20" i="1"/>
  <c r="K32" i="13"/>
  <c r="K36" i="13" s="1"/>
  <c r="F20" i="1"/>
  <c r="F32" i="13"/>
  <c r="F18" i="13" s="1"/>
  <c r="L20" i="1"/>
  <c r="H59" i="13"/>
  <c r="G59" i="13"/>
  <c r="J59" i="13"/>
  <c r="F59" i="13"/>
  <c r="Q23" i="1"/>
  <c r="H53" i="13"/>
  <c r="H27" i="1"/>
  <c r="E53" i="13"/>
  <c r="E27" i="1"/>
  <c r="G53" i="13"/>
  <c r="G27" i="1"/>
  <c r="I53" i="13"/>
  <c r="I27" i="1"/>
  <c r="N53" i="13"/>
  <c r="N27" i="1"/>
  <c r="L53" i="13"/>
  <c r="L27" i="1"/>
  <c r="J53" i="13"/>
  <c r="J27" i="1"/>
  <c r="M53" i="13"/>
  <c r="M27" i="1"/>
  <c r="D53" i="13"/>
  <c r="D27" i="1"/>
  <c r="K53" i="13"/>
  <c r="K27" i="1"/>
  <c r="O53" i="13"/>
  <c r="O27" i="1"/>
  <c r="F53" i="13"/>
  <c r="F27" i="1"/>
  <c r="I20" i="1"/>
  <c r="H20" i="1"/>
  <c r="J20" i="1"/>
  <c r="L39" i="13"/>
  <c r="I51" i="13"/>
  <c r="H30" i="13"/>
  <c r="J51" i="13"/>
  <c r="Q17" i="13"/>
  <c r="I48" i="1"/>
  <c r="F49" i="1"/>
  <c r="E53" i="1"/>
  <c r="G56" i="1"/>
  <c r="F60" i="1"/>
  <c r="Q8" i="1"/>
  <c r="Q25" i="1"/>
  <c r="Q15" i="1"/>
  <c r="Q17" i="1"/>
  <c r="F40" i="1"/>
  <c r="J10" i="12"/>
  <c r="H35" i="1"/>
  <c r="G40" i="1"/>
  <c r="I11" i="12"/>
  <c r="AG10" i="12"/>
  <c r="G42" i="1"/>
  <c r="G21" i="11"/>
  <c r="G22" i="11" s="1"/>
  <c r="AG37" i="11"/>
  <c r="J37" i="11"/>
  <c r="J38" i="11" s="1"/>
  <c r="J39" i="11" s="1"/>
  <c r="J40" i="11" s="1"/>
  <c r="J41" i="11" s="1"/>
  <c r="G56" i="11"/>
  <c r="G57" i="11" s="1"/>
  <c r="G58" i="11" s="1"/>
  <c r="G59" i="11" s="1"/>
  <c r="G60" i="11" s="1"/>
  <c r="G61" i="11" s="1"/>
  <c r="G62" i="11" s="1"/>
  <c r="J22" i="7"/>
  <c r="J23" i="7" s="1"/>
  <c r="J24" i="7" s="1"/>
  <c r="J25" i="7" s="1"/>
  <c r="J26" i="7" s="1"/>
  <c r="J27" i="7" s="1"/>
  <c r="J9" i="7" l="1"/>
  <c r="D24" i="13"/>
  <c r="H54" i="13"/>
  <c r="F24" i="13"/>
  <c r="L27" i="13"/>
  <c r="G27" i="13"/>
  <c r="M39" i="13"/>
  <c r="N12" i="13"/>
  <c r="M27" i="13"/>
  <c r="M18" i="13"/>
  <c r="M33" i="13"/>
  <c r="L30" i="13"/>
  <c r="M30" i="13"/>
  <c r="L18" i="13"/>
  <c r="I42" i="13"/>
  <c r="G54" i="13"/>
  <c r="M48" i="13"/>
  <c r="N48" i="13"/>
  <c r="J48" i="13"/>
  <c r="D54" i="13"/>
  <c r="G45" i="13"/>
  <c r="K27" i="13"/>
  <c r="Q27" i="1"/>
  <c r="M15" i="13"/>
  <c r="M57" i="13"/>
  <c r="M6" i="13"/>
  <c r="O48" i="13"/>
  <c r="M21" i="13"/>
  <c r="G30" i="13"/>
  <c r="M24" i="13"/>
  <c r="M12" i="13"/>
  <c r="M54" i="13"/>
  <c r="M36" i="13"/>
  <c r="M42" i="13"/>
  <c r="K24" i="13"/>
  <c r="G33" i="13"/>
  <c r="M9" i="13"/>
  <c r="M45" i="13"/>
  <c r="G57" i="13"/>
  <c r="M61" i="13"/>
  <c r="J15" i="13"/>
  <c r="I27" i="13"/>
  <c r="I24" i="13"/>
  <c r="J39" i="13"/>
  <c r="I39" i="13"/>
  <c r="O24" i="13"/>
  <c r="J12" i="13"/>
  <c r="I21" i="13"/>
  <c r="O61" i="13"/>
  <c r="J27" i="13"/>
  <c r="H15" i="13"/>
  <c r="I30" i="13"/>
  <c r="J42" i="13"/>
  <c r="I18" i="13"/>
  <c r="I33" i="13"/>
  <c r="H12" i="13"/>
  <c r="I15" i="13"/>
  <c r="J24" i="13"/>
  <c r="F36" i="13"/>
  <c r="D39" i="13"/>
  <c r="F48" i="13"/>
  <c r="O21" i="13"/>
  <c r="D57" i="13"/>
  <c r="F30" i="13"/>
  <c r="D9" i="13"/>
  <c r="H21" i="13"/>
  <c r="F33" i="13"/>
  <c r="O15" i="13"/>
  <c r="O33" i="13"/>
  <c r="D48" i="13"/>
  <c r="H33" i="13"/>
  <c r="O9" i="13"/>
  <c r="O54" i="13"/>
  <c r="D33" i="13"/>
  <c r="H51" i="13"/>
  <c r="F39" i="13"/>
  <c r="O51" i="13"/>
  <c r="D18" i="13"/>
  <c r="H27" i="13"/>
  <c r="F42" i="13"/>
  <c r="O45" i="13"/>
  <c r="D51" i="13"/>
  <c r="D15" i="13"/>
  <c r="J18" i="13"/>
  <c r="J57" i="13"/>
  <c r="N18" i="13"/>
  <c r="D36" i="13"/>
  <c r="D30" i="13"/>
  <c r="G42" i="13"/>
  <c r="H57" i="13"/>
  <c r="H42" i="13"/>
  <c r="L36" i="13"/>
  <c r="L21" i="13"/>
  <c r="K9" i="13"/>
  <c r="N6" i="13"/>
  <c r="E15" i="13"/>
  <c r="G6" i="13"/>
  <c r="H9" i="13"/>
  <c r="H36" i="13"/>
  <c r="I36" i="13"/>
  <c r="I54" i="13"/>
  <c r="L45" i="13"/>
  <c r="L61" i="13"/>
  <c r="K42" i="13"/>
  <c r="O6" i="13"/>
  <c r="O18" i="13"/>
  <c r="J54" i="13"/>
  <c r="J33" i="13"/>
  <c r="J30" i="13"/>
  <c r="N9" i="13"/>
  <c r="D45" i="13"/>
  <c r="E18" i="13"/>
  <c r="H6" i="13"/>
  <c r="H45" i="13"/>
  <c r="I45" i="13"/>
  <c r="I6" i="13"/>
  <c r="L9" i="13"/>
  <c r="K57" i="13"/>
  <c r="K51" i="13"/>
  <c r="O27" i="13"/>
  <c r="O12" i="13"/>
  <c r="J36" i="13"/>
  <c r="N24" i="13"/>
  <c r="N15" i="13"/>
  <c r="E33" i="13"/>
  <c r="G36" i="13"/>
  <c r="H24" i="13"/>
  <c r="H39" i="13"/>
  <c r="I12" i="13"/>
  <c r="I9" i="13"/>
  <c r="L12" i="13"/>
  <c r="K48" i="13"/>
  <c r="O42" i="13"/>
  <c r="O36" i="13"/>
  <c r="J45" i="13"/>
  <c r="J9" i="13"/>
  <c r="N27" i="13"/>
  <c r="N51" i="13"/>
  <c r="D12" i="13"/>
  <c r="H18" i="13"/>
  <c r="H48" i="13"/>
  <c r="I57" i="13"/>
  <c r="I48" i="13"/>
  <c r="L6" i="13"/>
  <c r="K18" i="13"/>
  <c r="O57" i="13"/>
  <c r="O39" i="13"/>
  <c r="J21" i="13"/>
  <c r="N21" i="13"/>
  <c r="D21" i="13"/>
  <c r="D42" i="13"/>
  <c r="G9" i="13"/>
  <c r="G48" i="13"/>
  <c r="F45" i="13"/>
  <c r="F57" i="13"/>
  <c r="L48" i="13"/>
  <c r="L15" i="13"/>
  <c r="K30" i="13"/>
  <c r="K21" i="13"/>
  <c r="N42" i="13"/>
  <c r="N30" i="13"/>
  <c r="N54" i="13"/>
  <c r="E39" i="13"/>
  <c r="G51" i="13"/>
  <c r="G21" i="13"/>
  <c r="F15" i="13"/>
  <c r="F9" i="13"/>
  <c r="L42" i="13"/>
  <c r="L24" i="13"/>
  <c r="K45" i="13"/>
  <c r="K39" i="13"/>
  <c r="N36" i="13"/>
  <c r="N33" i="13"/>
  <c r="Q32" i="13"/>
  <c r="Q20" i="1"/>
  <c r="G12" i="13"/>
  <c r="G15" i="13"/>
  <c r="G18" i="13"/>
  <c r="F51" i="13"/>
  <c r="F21" i="13"/>
  <c r="F54" i="13"/>
  <c r="L33" i="13"/>
  <c r="L51" i="13"/>
  <c r="K54" i="13"/>
  <c r="K33" i="13"/>
  <c r="N45" i="13"/>
  <c r="N39" i="13"/>
  <c r="E57" i="13"/>
  <c r="G24" i="13"/>
  <c r="G39" i="13"/>
  <c r="L57" i="13"/>
  <c r="L54" i="13"/>
  <c r="K15" i="13"/>
  <c r="N61" i="13"/>
  <c r="E48" i="13"/>
  <c r="E30" i="13"/>
  <c r="E45" i="13"/>
  <c r="E36" i="13"/>
  <c r="E42" i="13"/>
  <c r="E21" i="13"/>
  <c r="E9" i="13"/>
  <c r="E24" i="13"/>
  <c r="J48" i="1"/>
  <c r="G49" i="1"/>
  <c r="F53" i="1"/>
  <c r="H56" i="1"/>
  <c r="G60" i="1"/>
  <c r="I35" i="1"/>
  <c r="H40" i="1"/>
  <c r="AG11" i="12"/>
  <c r="J11" i="12"/>
  <c r="I28" i="7"/>
  <c r="J28" i="7" s="1"/>
  <c r="J29" i="7" s="1"/>
  <c r="J30" i="7" s="1"/>
  <c r="J31" i="7" s="1"/>
  <c r="J32" i="7" s="1"/>
  <c r="J33" i="7" s="1"/>
  <c r="J34" i="7" s="1"/>
  <c r="J35" i="7" s="1"/>
  <c r="J36" i="7" s="1"/>
  <c r="I37" i="7" s="1"/>
  <c r="AG10" i="11"/>
  <c r="J10" i="11"/>
  <c r="I11" i="11" s="1"/>
  <c r="I10" i="7" l="1"/>
  <c r="AF10" i="7" s="1"/>
  <c r="D30" i="1" s="1"/>
  <c r="AG9" i="7"/>
  <c r="D12" i="1"/>
  <c r="M62" i="13"/>
  <c r="Q18" i="13"/>
  <c r="Q57" i="13"/>
  <c r="Q54" i="13"/>
  <c r="O62" i="13"/>
  <c r="Q42" i="13"/>
  <c r="Q9" i="13"/>
  <c r="Q39" i="13"/>
  <c r="Q21" i="13"/>
  <c r="Q33" i="13"/>
  <c r="Q15" i="13"/>
  <c r="Q24" i="13"/>
  <c r="Q45" i="13"/>
  <c r="Q30" i="13"/>
  <c r="Q48" i="13"/>
  <c r="Q36" i="13"/>
  <c r="Q51" i="13"/>
  <c r="L62" i="13"/>
  <c r="N62" i="13"/>
  <c r="K48" i="1"/>
  <c r="H49" i="1"/>
  <c r="G53" i="1"/>
  <c r="I56" i="1"/>
  <c r="H60" i="1"/>
  <c r="J35" i="1"/>
  <c r="I40" i="1"/>
  <c r="I12" i="12"/>
  <c r="AG42" i="11"/>
  <c r="J42" i="11"/>
  <c r="J43" i="11" s="1"/>
  <c r="J44" i="11" s="1"/>
  <c r="J45" i="11" s="1"/>
  <c r="J46" i="11" s="1"/>
  <c r="J47" i="11" s="1"/>
  <c r="J48" i="11" s="1"/>
  <c r="D60" i="13" l="1"/>
  <c r="D61" i="13" s="1"/>
  <c r="D31" i="1"/>
  <c r="D26" i="13"/>
  <c r="D28" i="1"/>
  <c r="D41" i="1"/>
  <c r="D44" i="1" s="1"/>
  <c r="D45" i="1" s="1"/>
  <c r="J10" i="7"/>
  <c r="I49" i="1"/>
  <c r="H53" i="1"/>
  <c r="L48" i="1"/>
  <c r="J56" i="1"/>
  <c r="I60" i="1"/>
  <c r="AG28" i="7"/>
  <c r="K35" i="1"/>
  <c r="J40" i="1"/>
  <c r="AG12" i="12"/>
  <c r="J12" i="12"/>
  <c r="J13" i="12" s="1"/>
  <c r="J14" i="12" s="1"/>
  <c r="J15" i="12" s="1"/>
  <c r="AG37" i="7"/>
  <c r="AG11" i="11"/>
  <c r="H42" i="1"/>
  <c r="J11" i="11"/>
  <c r="I12" i="11" s="1"/>
  <c r="J37" i="7"/>
  <c r="J38" i="7" s="1"/>
  <c r="J39" i="7" s="1"/>
  <c r="J40" i="7" s="1"/>
  <c r="J41" i="7" s="1"/>
  <c r="I42" i="7" s="1"/>
  <c r="I11" i="7" l="1"/>
  <c r="T11" i="7" s="1"/>
  <c r="AG10" i="7"/>
  <c r="D4" i="1"/>
  <c r="D27" i="13"/>
  <c r="J49" i="1"/>
  <c r="I53" i="1"/>
  <c r="K56" i="1"/>
  <c r="J60" i="1"/>
  <c r="M48" i="1"/>
  <c r="L35" i="1"/>
  <c r="K40" i="1"/>
  <c r="I16" i="12"/>
  <c r="J16" i="12" s="1"/>
  <c r="J17" i="12" s="1"/>
  <c r="J18" i="12" s="1"/>
  <c r="I42" i="1"/>
  <c r="AG49" i="11"/>
  <c r="J49" i="11"/>
  <c r="J50" i="11" s="1"/>
  <c r="J51" i="11" s="1"/>
  <c r="J52" i="11" s="1"/>
  <c r="J53" i="11" s="1"/>
  <c r="J54" i="11" s="1"/>
  <c r="D5" i="13" l="1"/>
  <c r="D6" i="13" s="1"/>
  <c r="D62" i="13" s="1"/>
  <c r="D10" i="1"/>
  <c r="D32" i="1"/>
  <c r="J11" i="7"/>
  <c r="K49" i="1"/>
  <c r="J53" i="1"/>
  <c r="L56" i="1"/>
  <c r="K60" i="1"/>
  <c r="N48" i="1"/>
  <c r="AG42" i="7"/>
  <c r="M35" i="1"/>
  <c r="L40" i="1"/>
  <c r="I19" i="12"/>
  <c r="Q43" i="1" s="1"/>
  <c r="AG16" i="12"/>
  <c r="AG12" i="11"/>
  <c r="J12" i="11"/>
  <c r="J55" i="11"/>
  <c r="J56" i="11" s="1"/>
  <c r="J57" i="11" s="1"/>
  <c r="J58" i="11" s="1"/>
  <c r="J59" i="11" s="1"/>
  <c r="J60" i="11" s="1"/>
  <c r="J61" i="11" s="1"/>
  <c r="J42" i="7"/>
  <c r="J43" i="7" s="1"/>
  <c r="J44" i="7" s="1"/>
  <c r="AG11" i="7" l="1"/>
  <c r="I12" i="7"/>
  <c r="O12" i="7" s="1"/>
  <c r="E6" i="1" s="1"/>
  <c r="E11" i="13" s="1"/>
  <c r="E12" i="13" s="1"/>
  <c r="D66" i="13"/>
  <c r="D63" i="13"/>
  <c r="L49" i="1"/>
  <c r="K53" i="1"/>
  <c r="O48" i="1"/>
  <c r="M56" i="1"/>
  <c r="L60" i="1"/>
  <c r="J19" i="12"/>
  <c r="N35" i="1"/>
  <c r="O35" i="1" s="1"/>
  <c r="M40" i="1"/>
  <c r="AG19" i="12"/>
  <c r="AG55" i="11"/>
  <c r="J45" i="7"/>
  <c r="J12" i="7" l="1"/>
  <c r="N56" i="1"/>
  <c r="M60" i="1"/>
  <c r="M49" i="1"/>
  <c r="L53" i="1"/>
  <c r="N40" i="1"/>
  <c r="J13" i="11"/>
  <c r="AG62" i="11"/>
  <c r="J62" i="11"/>
  <c r="J46" i="7"/>
  <c r="I13" i="7" l="1"/>
  <c r="AG12" i="7"/>
  <c r="AG13" i="11"/>
  <c r="O56" i="1"/>
  <c r="O60" i="1" s="1"/>
  <c r="N60" i="1"/>
  <c r="N49" i="1"/>
  <c r="M53" i="1"/>
  <c r="O40" i="1"/>
  <c r="J47" i="7"/>
  <c r="J13" i="7" l="1"/>
  <c r="T13" i="7"/>
  <c r="I14" i="7"/>
  <c r="M14" i="7" s="1"/>
  <c r="O49" i="1"/>
  <c r="O53" i="1" s="1"/>
  <c r="N53" i="1"/>
  <c r="J14" i="11"/>
  <c r="J48" i="7"/>
  <c r="I49" i="7" s="1"/>
  <c r="AG13" i="7" l="1"/>
  <c r="E12" i="1"/>
  <c r="J14" i="7"/>
  <c r="AG14" i="7"/>
  <c r="AG14" i="11"/>
  <c r="AG15" i="11"/>
  <c r="J15" i="11"/>
  <c r="I16" i="11" s="1"/>
  <c r="J49" i="7"/>
  <c r="I15" i="7" l="1"/>
  <c r="AF15" i="7" s="1"/>
  <c r="E26" i="13"/>
  <c r="E28" i="1"/>
  <c r="J50" i="7"/>
  <c r="E30" i="1" l="1"/>
  <c r="E41" i="1"/>
  <c r="E44" i="1" s="1"/>
  <c r="E45" i="1" s="1"/>
  <c r="J15" i="7"/>
  <c r="E27" i="13"/>
  <c r="J6" i="13"/>
  <c r="AG49" i="7"/>
  <c r="AG16" i="11"/>
  <c r="J42" i="1"/>
  <c r="J16" i="11"/>
  <c r="J51" i="7"/>
  <c r="E31" i="1" l="1"/>
  <c r="E60" i="13"/>
  <c r="E61" i="13" s="1"/>
  <c r="I16" i="7"/>
  <c r="T16" i="7" s="1"/>
  <c r="AG15" i="7"/>
  <c r="E4" i="1"/>
  <c r="J52" i="7"/>
  <c r="E5" i="13" l="1"/>
  <c r="E10" i="1"/>
  <c r="E32" i="1"/>
  <c r="J16" i="7"/>
  <c r="J17" i="11"/>
  <c r="J53" i="7"/>
  <c r="E6" i="13" l="1"/>
  <c r="E62" i="13" s="1"/>
  <c r="I17" i="7"/>
  <c r="T17" i="7" s="1"/>
  <c r="AG16" i="7"/>
  <c r="H4" i="1"/>
  <c r="J4" i="1"/>
  <c r="L4" i="1"/>
  <c r="L5" i="13" s="1"/>
  <c r="N4" i="1"/>
  <c r="N5" i="13" s="1"/>
  <c r="M4" i="1"/>
  <c r="M5" i="13" s="1"/>
  <c r="O4" i="1"/>
  <c r="O5" i="13" s="1"/>
  <c r="F4" i="1"/>
  <c r="K4" i="1"/>
  <c r="K5" i="13" s="1"/>
  <c r="K6" i="13" s="1"/>
  <c r="I4" i="1"/>
  <c r="G4" i="1"/>
  <c r="AG17" i="11"/>
  <c r="M29" i="1"/>
  <c r="O29" i="1"/>
  <c r="K29" i="1"/>
  <c r="L29" i="1"/>
  <c r="N29" i="1"/>
  <c r="J54" i="7"/>
  <c r="I55" i="7" s="1"/>
  <c r="G5" i="13" l="1"/>
  <c r="J5" i="13"/>
  <c r="I5" i="13"/>
  <c r="H5" i="13"/>
  <c r="F5" i="13"/>
  <c r="Q4" i="1"/>
  <c r="J17" i="7"/>
  <c r="E63" i="13"/>
  <c r="E66" i="13"/>
  <c r="O59" i="13"/>
  <c r="N59" i="13"/>
  <c r="L59" i="13"/>
  <c r="K59" i="13"/>
  <c r="Q29" i="1"/>
  <c r="M59" i="13"/>
  <c r="J18" i="11"/>
  <c r="I19" i="11" s="1"/>
  <c r="Q42" i="1" s="1"/>
  <c r="AG17" i="7" l="1"/>
  <c r="G6" i="1"/>
  <c r="F6" i="1"/>
  <c r="H6" i="1"/>
  <c r="J6" i="1"/>
  <c r="I6" i="1"/>
  <c r="F6" i="13"/>
  <c r="Q5" i="13"/>
  <c r="Q6" i="13" s="1"/>
  <c r="I18" i="7"/>
  <c r="T18" i="7" s="1"/>
  <c r="Q59" i="13"/>
  <c r="AG18" i="11"/>
  <c r="L6" i="1"/>
  <c r="K6" i="1"/>
  <c r="M6" i="1"/>
  <c r="N6" i="1"/>
  <c r="O6" i="1"/>
  <c r="J55" i="7"/>
  <c r="J56" i="7" s="1"/>
  <c r="I11" i="13" l="1"/>
  <c r="I10" i="1"/>
  <c r="J11" i="13"/>
  <c r="J10" i="1"/>
  <c r="H11" i="13"/>
  <c r="H10" i="1"/>
  <c r="F11" i="13"/>
  <c r="F12" i="13" s="1"/>
  <c r="F10" i="1"/>
  <c r="G11" i="13"/>
  <c r="G10" i="1"/>
  <c r="J18" i="7"/>
  <c r="O11" i="13"/>
  <c r="O10" i="1"/>
  <c r="N11" i="13"/>
  <c r="N10" i="1"/>
  <c r="K11" i="13"/>
  <c r="Q6" i="1"/>
  <c r="K10" i="1"/>
  <c r="L11" i="13"/>
  <c r="L10" i="1"/>
  <c r="M11" i="13"/>
  <c r="M10" i="1"/>
  <c r="AG55" i="7"/>
  <c r="AG19" i="11"/>
  <c r="K42" i="1"/>
  <c r="L42" i="1" s="1"/>
  <c r="M42" i="1" s="1"/>
  <c r="N42" i="1" s="1"/>
  <c r="O42" i="1" s="1"/>
  <c r="J19" i="11"/>
  <c r="J57" i="7"/>
  <c r="I19" i="7" l="1"/>
  <c r="T19" i="7" s="1"/>
  <c r="AG18" i="7"/>
  <c r="Q10" i="1"/>
  <c r="Q11" i="13"/>
  <c r="K12" i="13"/>
  <c r="Q12" i="13" s="1"/>
  <c r="J58" i="7"/>
  <c r="J59" i="7" s="1"/>
  <c r="AG19" i="7" l="1"/>
  <c r="J19" i="7"/>
  <c r="AG20" i="11"/>
  <c r="J20" i="11"/>
  <c r="J21" i="11" s="1"/>
  <c r="J60" i="7"/>
  <c r="J61" i="7" s="1"/>
  <c r="I62" i="7" s="1"/>
  <c r="I20" i="7" l="1"/>
  <c r="J64" i="7"/>
  <c r="J65" i="7"/>
  <c r="F41" i="1" l="1"/>
  <c r="F44" i="1" s="1"/>
  <c r="F45" i="1" s="1"/>
  <c r="AF20" i="7"/>
  <c r="J20" i="7"/>
  <c r="J21" i="7" s="1"/>
  <c r="I22" i="7" s="1"/>
  <c r="AG22" i="7" s="1"/>
  <c r="J62" i="7"/>
  <c r="J66" i="7"/>
  <c r="J67" i="7"/>
  <c r="G41" i="1" l="1"/>
  <c r="G44" i="1" s="1"/>
  <c r="G45" i="1" s="1"/>
  <c r="H30" i="1"/>
  <c r="G30" i="1"/>
  <c r="F30" i="1"/>
  <c r="I30" i="1"/>
  <c r="AG20" i="7"/>
  <c r="L12" i="1"/>
  <c r="M12" i="1"/>
  <c r="I12" i="1"/>
  <c r="K12" i="1"/>
  <c r="H12" i="1"/>
  <c r="G12" i="1"/>
  <c r="O12" i="1"/>
  <c r="J12" i="1"/>
  <c r="F12" i="1"/>
  <c r="N12" i="1"/>
  <c r="Q41" i="1"/>
  <c r="Q44" i="1" s="1"/>
  <c r="Q45" i="1" s="1"/>
  <c r="J30" i="1"/>
  <c r="K30" i="1"/>
  <c r="L30" i="1"/>
  <c r="O30" i="1"/>
  <c r="N30" i="1"/>
  <c r="M30" i="1"/>
  <c r="I61" i="13"/>
  <c r="I62" i="13" s="1"/>
  <c r="AG62" i="7"/>
  <c r="J63" i="7"/>
  <c r="H41" i="1" l="1"/>
  <c r="H44" i="1" s="1"/>
  <c r="H45" i="1" s="1"/>
  <c r="I60" i="13"/>
  <c r="I31" i="1"/>
  <c r="I32" i="1" s="1"/>
  <c r="I63" i="13" s="1"/>
  <c r="F31" i="1"/>
  <c r="F32" i="1" s="1"/>
  <c r="F60" i="13"/>
  <c r="F61" i="13" s="1"/>
  <c r="G60" i="13"/>
  <c r="G61" i="13" s="1"/>
  <c r="G62" i="13" s="1"/>
  <c r="G31" i="1"/>
  <c r="G32" i="1" s="1"/>
  <c r="H60" i="13"/>
  <c r="H61" i="13" s="1"/>
  <c r="H62" i="13" s="1"/>
  <c r="H31" i="1"/>
  <c r="H32" i="1" s="1"/>
  <c r="G26" i="13"/>
  <c r="G28" i="1"/>
  <c r="H26" i="13"/>
  <c r="H28" i="1"/>
  <c r="K26" i="13"/>
  <c r="K28" i="1"/>
  <c r="I26" i="13"/>
  <c r="I28" i="1"/>
  <c r="N26" i="13"/>
  <c r="N28" i="1"/>
  <c r="M26" i="13"/>
  <c r="M28" i="1"/>
  <c r="F26" i="13"/>
  <c r="F28" i="1"/>
  <c r="Q12" i="1"/>
  <c r="L26" i="13"/>
  <c r="L28" i="1"/>
  <c r="J26" i="13"/>
  <c r="J28" i="1"/>
  <c r="O26" i="13"/>
  <c r="O28" i="1"/>
  <c r="J60" i="13"/>
  <c r="J31" i="1"/>
  <c r="J32" i="1" s="1"/>
  <c r="Q30" i="1"/>
  <c r="M60" i="13"/>
  <c r="M31" i="1"/>
  <c r="M32" i="1" s="1"/>
  <c r="M63" i="13" s="1"/>
  <c r="N60" i="13"/>
  <c r="N31" i="1"/>
  <c r="N32" i="1" s="1"/>
  <c r="N63" i="13" s="1"/>
  <c r="O60" i="13"/>
  <c r="O31" i="1"/>
  <c r="O32" i="1" s="1"/>
  <c r="L60" i="13"/>
  <c r="L31" i="1"/>
  <c r="L32" i="1" s="1"/>
  <c r="L63" i="13" s="1"/>
  <c r="K60" i="13"/>
  <c r="K31" i="1"/>
  <c r="K32" i="1" s="1"/>
  <c r="K61" i="13"/>
  <c r="J61" i="13"/>
  <c r="J62" i="13" s="1"/>
  <c r="J68" i="7"/>
  <c r="I41" i="1" l="1"/>
  <c r="I44" i="1" s="1"/>
  <c r="I45" i="1" s="1"/>
  <c r="H63" i="13"/>
  <c r="G63" i="13"/>
  <c r="Q28" i="1"/>
  <c r="F27" i="13"/>
  <c r="Q26" i="13"/>
  <c r="Q31" i="1"/>
  <c r="Q60" i="13"/>
  <c r="Q32" i="1"/>
  <c r="Q33" i="1" s="1"/>
  <c r="O63" i="13"/>
  <c r="K62" i="13"/>
  <c r="K63" i="13" s="1"/>
  <c r="Q61" i="13"/>
  <c r="J63" i="13"/>
  <c r="J69" i="7"/>
  <c r="J41" i="1" l="1"/>
  <c r="K41" i="1" s="1"/>
  <c r="Q27" i="13"/>
  <c r="Q62" i="13" s="1"/>
  <c r="Q63" i="13" s="1"/>
  <c r="F62" i="13"/>
  <c r="J70" i="7"/>
  <c r="J44" i="1" l="1"/>
  <c r="J45" i="1" s="1"/>
  <c r="L41" i="1"/>
  <c r="K44" i="1"/>
  <c r="K45" i="1" s="1"/>
  <c r="F63" i="13"/>
  <c r="F66" i="13"/>
  <c r="G66" i="13" s="1"/>
  <c r="H66" i="13" s="1"/>
  <c r="I66" i="13" s="1"/>
  <c r="J66" i="13" s="1"/>
  <c r="K66" i="13" s="1"/>
  <c r="L66" i="13" s="1"/>
  <c r="M66" i="13" s="1"/>
  <c r="N66" i="13" s="1"/>
  <c r="O66" i="13" s="1"/>
  <c r="J71" i="7"/>
  <c r="M41" i="1" l="1"/>
  <c r="L44" i="1"/>
  <c r="L45" i="1" s="1"/>
  <c r="J72" i="7"/>
  <c r="M44" i="1" l="1"/>
  <c r="M45" i="1" s="1"/>
  <c r="N41" i="1"/>
  <c r="J73" i="7"/>
  <c r="O41" i="1" l="1"/>
  <c r="O44" i="1" s="1"/>
  <c r="O45" i="1" s="1"/>
  <c r="N44" i="1"/>
  <c r="N45" i="1" s="1"/>
  <c r="J74" i="7"/>
  <c r="J75" i="7" l="1"/>
  <c r="J76" i="7" l="1"/>
  <c r="J77" i="7" l="1"/>
  <c r="J78" i="7" l="1"/>
  <c r="J79" i="7" l="1"/>
  <c r="J80" i="7" l="1"/>
  <c r="J81" i="7" l="1"/>
  <c r="J82" i="7" l="1"/>
  <c r="J83" i="7" l="1"/>
  <c r="J84" i="7" l="1"/>
  <c r="J85" i="7" l="1"/>
  <c r="J86" i="7" l="1"/>
  <c r="J87" i="7" l="1"/>
  <c r="J88" i="7" l="1"/>
  <c r="J89" i="7" l="1"/>
  <c r="J90" i="7" l="1"/>
  <c r="J91" i="7" l="1"/>
  <c r="J92" i="7" l="1"/>
  <c r="J93" i="7" l="1"/>
  <c r="J94" i="7" l="1"/>
  <c r="J95" i="7" l="1"/>
  <c r="J96" i="7" l="1"/>
  <c r="J97" i="7" l="1"/>
  <c r="J98" i="7" l="1"/>
  <c r="J99" i="7" l="1"/>
  <c r="J100" i="7" l="1"/>
  <c r="J101" i="7" l="1"/>
  <c r="J102" i="7" l="1"/>
</calcChain>
</file>

<file path=xl/sharedStrings.xml><?xml version="1.0" encoding="utf-8"?>
<sst xmlns="http://schemas.openxmlformats.org/spreadsheetml/2006/main" count="1128" uniqueCount="165">
  <si>
    <t>日付</t>
    <rPh sb="0" eb="2">
      <t>ヒヅケ</t>
    </rPh>
    <phoneticPr fontId="1"/>
  </si>
  <si>
    <t>伝票番号</t>
    <rPh sb="0" eb="2">
      <t>デンピョウ</t>
    </rPh>
    <rPh sb="2" eb="4">
      <t>バンゴウ</t>
    </rPh>
    <phoneticPr fontId="1"/>
  </si>
  <si>
    <t>入金</t>
    <rPh sb="0" eb="2">
      <t>ニュウキン</t>
    </rPh>
    <phoneticPr fontId="1"/>
  </si>
  <si>
    <t>出金</t>
    <rPh sb="0" eb="2">
      <t>シュッキン</t>
    </rPh>
    <phoneticPr fontId="1"/>
  </si>
  <si>
    <t>残高</t>
    <rPh sb="0" eb="2">
      <t>ザンダカ</t>
    </rPh>
    <phoneticPr fontId="1"/>
  </si>
  <si>
    <t>期首</t>
    <rPh sb="0" eb="2">
      <t>キシュ</t>
    </rPh>
    <phoneticPr fontId="1"/>
  </si>
  <si>
    <t>摘要</t>
    <rPh sb="0" eb="2">
      <t>テキヨウ</t>
    </rPh>
    <phoneticPr fontId="1"/>
  </si>
  <si>
    <t>売上収入</t>
    <rPh sb="0" eb="4">
      <t>ウリアゲシュウニュウ</t>
    </rPh>
    <phoneticPr fontId="1"/>
  </si>
  <si>
    <t>補助金/助成金収入</t>
    <rPh sb="0" eb="3">
      <t>ホジョキン</t>
    </rPh>
    <rPh sb="4" eb="9">
      <t>ジョセイキンシュウニュウ</t>
    </rPh>
    <phoneticPr fontId="1"/>
  </si>
  <si>
    <t>その他収入</t>
    <rPh sb="2" eb="5">
      <t>タシュウニュウ</t>
    </rPh>
    <phoneticPr fontId="1"/>
  </si>
  <si>
    <t>税金還付</t>
    <rPh sb="0" eb="4">
      <t>ゼイキンカンプ</t>
    </rPh>
    <phoneticPr fontId="1"/>
  </si>
  <si>
    <t>社会保険料</t>
    <rPh sb="0" eb="5">
      <t>シャカイホケンリョウ</t>
    </rPh>
    <phoneticPr fontId="1"/>
  </si>
  <si>
    <t>人件費</t>
    <rPh sb="0" eb="3">
      <t>ジンケンヒ</t>
    </rPh>
    <phoneticPr fontId="1"/>
  </si>
  <si>
    <t>未払金</t>
    <rPh sb="0" eb="3">
      <t>ミバライキン</t>
    </rPh>
    <phoneticPr fontId="1"/>
  </si>
  <si>
    <t>資金貸付</t>
    <rPh sb="0" eb="4">
      <t>シキンカシツケ</t>
    </rPh>
    <phoneticPr fontId="1"/>
  </si>
  <si>
    <t>設備投資</t>
    <rPh sb="0" eb="4">
      <t>セツビトウシ</t>
    </rPh>
    <phoneticPr fontId="1"/>
  </si>
  <si>
    <t>資産税</t>
    <rPh sb="0" eb="3">
      <t>シサンゼイ</t>
    </rPh>
    <phoneticPr fontId="1"/>
  </si>
  <si>
    <t>借入金返済</t>
    <rPh sb="0" eb="3">
      <t>カリイレキン</t>
    </rPh>
    <rPh sb="3" eb="5">
      <t>ヘンサイ</t>
    </rPh>
    <phoneticPr fontId="1"/>
  </si>
  <si>
    <t>買掛金</t>
    <rPh sb="0" eb="3">
      <t>カイカケキン</t>
    </rPh>
    <phoneticPr fontId="1"/>
  </si>
  <si>
    <t>住民税</t>
    <rPh sb="0" eb="3">
      <t>ジュウミンゼイ</t>
    </rPh>
    <phoneticPr fontId="1"/>
  </si>
  <si>
    <t>源泉所得税</t>
    <rPh sb="0" eb="5">
      <t>ゲンセンショトクゼイ</t>
    </rPh>
    <phoneticPr fontId="1"/>
  </si>
  <si>
    <t>法人税等</t>
    <rPh sb="0" eb="4">
      <t>ホウジンゼイトウ</t>
    </rPh>
    <phoneticPr fontId="1"/>
  </si>
  <si>
    <t>預金振替</t>
    <rPh sb="0" eb="4">
      <t>ヨキンフリカエ</t>
    </rPh>
    <phoneticPr fontId="1"/>
  </si>
  <si>
    <t>株式取得費</t>
    <rPh sb="0" eb="5">
      <t>カブシキシュトクヒ</t>
    </rPh>
    <phoneticPr fontId="1"/>
  </si>
  <si>
    <t>資金借入</t>
    <rPh sb="0" eb="3">
      <t>シキンカ</t>
    </rPh>
    <rPh sb="3" eb="4">
      <t>イ</t>
    </rPh>
    <phoneticPr fontId="1"/>
  </si>
  <si>
    <t>貸付金回収</t>
    <rPh sb="0" eb="5">
      <t>カシツケキンカイシュウ</t>
    </rPh>
    <phoneticPr fontId="1"/>
  </si>
  <si>
    <t>増減</t>
    <rPh sb="0" eb="2">
      <t>ゾウゲン</t>
    </rPh>
    <phoneticPr fontId="1"/>
  </si>
  <si>
    <t>Check</t>
    <phoneticPr fontId="1"/>
  </si>
  <si>
    <t>収支項目</t>
    <rPh sb="0" eb="4">
      <t>シュウシコウモク</t>
    </rPh>
    <phoneticPr fontId="1"/>
  </si>
  <si>
    <t>取引銀行</t>
    <rPh sb="0" eb="4">
      <t>トリヒキギンコウ</t>
    </rPh>
    <phoneticPr fontId="1"/>
  </si>
  <si>
    <t>JPY</t>
    <phoneticPr fontId="1"/>
  </si>
  <si>
    <t>USD</t>
    <phoneticPr fontId="1"/>
  </si>
  <si>
    <t>合計</t>
    <rPh sb="0" eb="2">
      <t>ゴウケイ</t>
    </rPh>
    <phoneticPr fontId="1"/>
  </si>
  <si>
    <t>借入金残高</t>
    <rPh sb="0" eb="5">
      <t>カリイレキンザンダカ</t>
    </rPh>
    <phoneticPr fontId="1"/>
  </si>
  <si>
    <t>貸付金残高</t>
    <rPh sb="0" eb="5">
      <t>カシツケキンザンダカ</t>
    </rPh>
    <phoneticPr fontId="1"/>
  </si>
  <si>
    <t>経常</t>
  </si>
  <si>
    <t>E銀行</t>
    <rPh sb="1" eb="3">
      <t>ギンコウ</t>
    </rPh>
    <phoneticPr fontId="1"/>
  </si>
  <si>
    <t>http://www.murc-kawasesouba.jp/fx/past_3month.php</t>
    <phoneticPr fontId="1"/>
  </si>
  <si>
    <t>為替レート</t>
    <rPh sb="0" eb="2">
      <t>カワセ</t>
    </rPh>
    <phoneticPr fontId="1"/>
  </si>
  <si>
    <t>2022年</t>
    <rPh sb="4" eb="5">
      <t>ネン</t>
    </rPh>
    <phoneticPr fontId="4"/>
  </si>
  <si>
    <t>ﾏﾚｰｼｱ･ﾘﾝｷﾞｯﾄ
（MYR）</t>
    <phoneticPr fontId="4"/>
  </si>
  <si>
    <t>ｼﾝｶﾞﾎﾟｰﾙ･ﾄﾞﾙ（SGD）</t>
    <phoneticPr fontId="4"/>
  </si>
  <si>
    <t>サウジ・リヤル（SAR）</t>
    <phoneticPr fontId="4"/>
  </si>
  <si>
    <t>UAEディルハム（AED）</t>
    <phoneticPr fontId="4"/>
  </si>
  <si>
    <t>中国・人民元（CNY）</t>
    <phoneticPr fontId="4"/>
  </si>
  <si>
    <t>タイ・バーツ（THB）</t>
    <phoneticPr fontId="4"/>
  </si>
  <si>
    <t>インド・ルピー（INR）</t>
    <phoneticPr fontId="4"/>
  </si>
  <si>
    <t>ﾊﾟｷｽﾀﾝ･ﾙﾋﾟｰ（PKR)</t>
    <phoneticPr fontId="4"/>
  </si>
  <si>
    <t>ｸｳｪｰﾄ･ﾃﾞｨﾅｰﾙ（KWD）</t>
    <phoneticPr fontId="4"/>
  </si>
  <si>
    <t>カタール・リアル（QAR）</t>
    <phoneticPr fontId="4"/>
  </si>
  <si>
    <t>ｲﾝﾄﾞﾈｼｱ･ﾙﾋﾟｱ（IDR）</t>
    <phoneticPr fontId="4"/>
  </si>
  <si>
    <t>メキシコ・ペソ（MXN）</t>
    <phoneticPr fontId="4"/>
  </si>
  <si>
    <t>韓国ウォン（KRW）</t>
    <rPh sb="0" eb="2">
      <t>カンコク</t>
    </rPh>
    <phoneticPr fontId="4"/>
  </si>
  <si>
    <t>ﾌｨﾘﾋﾟﾝ･ﾍﾟｿ（PHP）</t>
    <phoneticPr fontId="4"/>
  </si>
  <si>
    <t>南アフリカ･ランド（ZAR）</t>
    <rPh sb="0" eb="1">
      <t>ミナミ</t>
    </rPh>
    <phoneticPr fontId="4"/>
  </si>
  <si>
    <r>
      <t>チェコ･コルナ（</t>
    </r>
    <r>
      <rPr>
        <sz val="11"/>
        <color theme="1"/>
        <rFont val="游ゴシック"/>
        <family val="2"/>
        <charset val="128"/>
        <scheme val="minor"/>
      </rPr>
      <t>CZK</t>
    </r>
    <r>
      <rPr>
        <sz val="11"/>
        <color theme="1"/>
        <rFont val="游ゴシック"/>
        <family val="2"/>
        <charset val="128"/>
        <scheme val="minor"/>
      </rPr>
      <t>）</t>
    </r>
    <phoneticPr fontId="4"/>
  </si>
  <si>
    <r>
      <t>ロシア･ルーブル（</t>
    </r>
    <r>
      <rPr>
        <sz val="11"/>
        <color theme="1"/>
        <rFont val="游ゴシック"/>
        <family val="2"/>
        <charset val="128"/>
        <scheme val="minor"/>
      </rPr>
      <t>RUB</t>
    </r>
    <r>
      <rPr>
        <sz val="11"/>
        <color theme="1"/>
        <rFont val="游ゴシック"/>
        <family val="2"/>
        <charset val="128"/>
        <scheme val="minor"/>
      </rPr>
      <t>）</t>
    </r>
    <phoneticPr fontId="4"/>
  </si>
  <si>
    <r>
      <t>ハンガリー･フォリント（</t>
    </r>
    <r>
      <rPr>
        <sz val="11"/>
        <color theme="1"/>
        <rFont val="游ゴシック"/>
        <family val="2"/>
        <charset val="128"/>
        <scheme val="minor"/>
      </rPr>
      <t>HUF</t>
    </r>
    <r>
      <rPr>
        <sz val="11"/>
        <color theme="1"/>
        <rFont val="游ゴシック"/>
        <family val="2"/>
        <charset val="128"/>
        <scheme val="minor"/>
      </rPr>
      <t>）</t>
    </r>
    <phoneticPr fontId="4"/>
  </si>
  <si>
    <r>
      <t>ポーランド･ズロチ（</t>
    </r>
    <r>
      <rPr>
        <sz val="11"/>
        <color theme="1"/>
        <rFont val="游ゴシック"/>
        <family val="2"/>
        <charset val="128"/>
        <scheme val="minor"/>
      </rPr>
      <t>PLN</t>
    </r>
    <r>
      <rPr>
        <sz val="11"/>
        <color theme="1"/>
        <rFont val="游ゴシック"/>
        <family val="2"/>
        <charset val="128"/>
        <scheme val="minor"/>
      </rPr>
      <t>）</t>
    </r>
    <phoneticPr fontId="4"/>
  </si>
  <si>
    <t>トルコ・リラ（TRY）</t>
    <phoneticPr fontId="4"/>
  </si>
  <si>
    <t>米ドル（USD）</t>
    <phoneticPr fontId="4"/>
  </si>
  <si>
    <t>ユーロ(EUR)</t>
    <phoneticPr fontId="4"/>
  </si>
  <si>
    <t>カナダ・ドル（CAD）</t>
    <phoneticPr fontId="4"/>
  </si>
  <si>
    <t>英ポンド（GBP）</t>
    <phoneticPr fontId="4"/>
  </si>
  <si>
    <t>スイス･フラン（CHF）</t>
    <phoneticPr fontId="4"/>
  </si>
  <si>
    <t>ﾃﾞﾝﾏｰｸ･ｸﾛｰﾈ（DKK）</t>
    <phoneticPr fontId="4"/>
  </si>
  <si>
    <t>ﾉﾙｳｪｰ･ｸﾛｰﾈ（NOK）</t>
    <phoneticPr fontId="4"/>
  </si>
  <si>
    <t>ｽｳｪｰﾃﾞﾝ･ｸﾛｰﾈ（SEK）</t>
    <phoneticPr fontId="4"/>
  </si>
  <si>
    <t>ｵｰｽﾄﾗﾘｱ･ﾄﾞﾙ（AUD）</t>
    <phoneticPr fontId="4"/>
  </si>
  <si>
    <t>ﾆｭｰｼﾞｰﾗﾝﾄﾞ･ﾄﾞﾙ（NZD）</t>
    <phoneticPr fontId="4"/>
  </si>
  <si>
    <t>香港ドル（HKD）</t>
    <phoneticPr fontId="4"/>
  </si>
  <si>
    <t>ｵﾌｼｮｱ人民元相場に基づく公表相場</t>
    <rPh sb="5" eb="8">
      <t>ジンミンゲン</t>
    </rPh>
    <rPh sb="8" eb="10">
      <t>ソウバ</t>
    </rPh>
    <rPh sb="11" eb="12">
      <t>モト</t>
    </rPh>
    <rPh sb="14" eb="16">
      <t>コウヒョウ</t>
    </rPh>
    <rPh sb="16" eb="18">
      <t>ソウバ</t>
    </rPh>
    <phoneticPr fontId="4"/>
  </si>
  <si>
    <t>TTBは参考相場</t>
    <rPh sb="4" eb="8">
      <t>サンコウソウバ</t>
    </rPh>
    <phoneticPr fontId="4"/>
  </si>
  <si>
    <r>
      <t xml:space="preserve">100通貨単位につき
</t>
    </r>
    <r>
      <rPr>
        <sz val="8"/>
        <color indexed="12"/>
        <rFont val="ＭＳ Ｐゴシック"/>
        <family val="3"/>
        <charset val="128"/>
      </rPr>
      <t>TTS,TTB共に参考相場</t>
    </r>
    <rPh sb="3" eb="7">
      <t>ツウカタンイ</t>
    </rPh>
    <phoneticPr fontId="4"/>
  </si>
  <si>
    <t>100通貨単位につき</t>
    <rPh sb="3" eb="7">
      <t>ツウカタンイ</t>
    </rPh>
    <phoneticPr fontId="4"/>
  </si>
  <si>
    <t>　2004.8.16　公表開始</t>
    <rPh sb="11" eb="13">
      <t>コウヒョウ</t>
    </rPh>
    <rPh sb="13" eb="15">
      <t>カイシ</t>
    </rPh>
    <phoneticPr fontId="4"/>
  </si>
  <si>
    <t>DATE</t>
  </si>
  <si>
    <t>曜</t>
    <rPh sb="0" eb="1">
      <t>ヨウビ</t>
    </rPh>
    <phoneticPr fontId="4"/>
  </si>
  <si>
    <t>TTS</t>
    <phoneticPr fontId="4"/>
  </si>
  <si>
    <t>TTB</t>
  </si>
  <si>
    <t>TTM</t>
  </si>
  <si>
    <t>TTS</t>
  </si>
  <si>
    <t>土</t>
  </si>
  <si>
    <t>日</t>
  </si>
  <si>
    <t>月</t>
  </si>
  <si>
    <t>火</t>
  </si>
  <si>
    <t>水</t>
  </si>
  <si>
    <t>木</t>
  </si>
  <si>
    <t>金</t>
  </si>
  <si>
    <t>年間高値</t>
    <rPh sb="0" eb="2">
      <t>ネンカン</t>
    </rPh>
    <rPh sb="2" eb="4">
      <t>タカネ</t>
    </rPh>
    <phoneticPr fontId="4"/>
  </si>
  <si>
    <t>年間安値</t>
    <rPh sb="0" eb="2">
      <t>ネンカン</t>
    </rPh>
    <rPh sb="2" eb="4">
      <t>ヤスネ</t>
    </rPh>
    <phoneticPr fontId="4"/>
  </si>
  <si>
    <t>年間平均※</t>
    <rPh sb="0" eb="4">
      <t>ネンカンヘイキン</t>
    </rPh>
    <phoneticPr fontId="4"/>
  </si>
  <si>
    <t>※年間平均は、各通貨の全営業日相場の単純平均</t>
    <rPh sb="11" eb="12">
      <t>ゼン</t>
    </rPh>
    <rPh sb="12" eb="15">
      <t>エイギョウビ</t>
    </rPh>
    <rPh sb="15" eb="17">
      <t>ソウバ</t>
    </rPh>
    <phoneticPr fontId="4"/>
  </si>
  <si>
    <t>通貨</t>
    <rPh sb="0" eb="2">
      <t>ツウカ</t>
    </rPh>
    <phoneticPr fontId="1"/>
  </si>
  <si>
    <t>米ドル（USD）</t>
  </si>
  <si>
    <t>JPY残高</t>
    <rPh sb="3" eb="5">
      <t>ザンダカ</t>
    </rPh>
    <phoneticPr fontId="1"/>
  </si>
  <si>
    <t>JPY増減</t>
    <rPh sb="3" eb="5">
      <t>ゾウゲン</t>
    </rPh>
    <phoneticPr fontId="1"/>
  </si>
  <si>
    <t>為替差損益</t>
    <rPh sb="0" eb="5">
      <t>カワセサソンエキ</t>
    </rPh>
    <phoneticPr fontId="1"/>
  </si>
  <si>
    <t>C銀行</t>
    <rPh sb="1" eb="3">
      <t>ギンコウ</t>
    </rPh>
    <phoneticPr fontId="1"/>
  </si>
  <si>
    <t>借入金種別</t>
    <rPh sb="0" eb="5">
      <t>カリイレキンシュベツ</t>
    </rPh>
    <phoneticPr fontId="1"/>
  </si>
  <si>
    <t>期首残高</t>
    <rPh sb="0" eb="4">
      <t>キシュザンダカ</t>
    </rPh>
    <phoneticPr fontId="1"/>
  </si>
  <si>
    <t>貸付金種別</t>
    <rPh sb="0" eb="3">
      <t>カシツケキン</t>
    </rPh>
    <rPh sb="3" eb="5">
      <t>シュベツ</t>
    </rPh>
    <phoneticPr fontId="1"/>
  </si>
  <si>
    <t>予算</t>
    <rPh sb="0" eb="2">
      <t>ヨサン</t>
    </rPh>
    <phoneticPr fontId="1"/>
  </si>
  <si>
    <t>実績</t>
    <rPh sb="0" eb="2">
      <t>ジッセキ</t>
    </rPh>
    <phoneticPr fontId="1"/>
  </si>
  <si>
    <t>計</t>
    <rPh sb="0" eb="1">
      <t>ケイ</t>
    </rPh>
    <phoneticPr fontId="1"/>
  </si>
  <si>
    <t>為替差損益</t>
    <rPh sb="0" eb="2">
      <t>カワセ</t>
    </rPh>
    <rPh sb="2" eb="4">
      <t>サソン</t>
    </rPh>
    <rPh sb="4" eb="5">
      <t>エキ</t>
    </rPh>
    <phoneticPr fontId="1"/>
  </si>
  <si>
    <t>期首残高</t>
    <rPh sb="0" eb="2">
      <t>キシュ</t>
    </rPh>
    <rPh sb="2" eb="4">
      <t>ザンダカ</t>
    </rPh>
    <phoneticPr fontId="1"/>
  </si>
  <si>
    <t>現預金_予実</t>
    <rPh sb="0" eb="3">
      <t>ゲンヨキン</t>
    </rPh>
    <rPh sb="4" eb="6">
      <t>ヨジツ</t>
    </rPh>
    <phoneticPr fontId="1"/>
  </si>
  <si>
    <t>一時</t>
  </si>
  <si>
    <t>経常/一時</t>
  </si>
  <si>
    <t>経常/一時</t>
    <rPh sb="0" eb="2">
      <t>ケイジョウ</t>
    </rPh>
    <phoneticPr fontId="1"/>
  </si>
  <si>
    <t>経常/一時</t>
    <phoneticPr fontId="1"/>
  </si>
  <si>
    <t>人件費関係</t>
    <rPh sb="0" eb="3">
      <t>ジンケンヒ</t>
    </rPh>
    <rPh sb="3" eb="5">
      <t>カンケイ</t>
    </rPh>
    <phoneticPr fontId="1"/>
  </si>
  <si>
    <t>投融資関係</t>
    <rPh sb="0" eb="3">
      <t>トウユウシ</t>
    </rPh>
    <rPh sb="3" eb="5">
      <t>カンケイ</t>
    </rPh>
    <phoneticPr fontId="1"/>
  </si>
  <si>
    <t>税金等</t>
    <rPh sb="0" eb="2">
      <t>ゼイキン</t>
    </rPh>
    <rPh sb="2" eb="3">
      <t>トウ</t>
    </rPh>
    <phoneticPr fontId="1"/>
  </si>
  <si>
    <t>Cash In</t>
    <phoneticPr fontId="1"/>
  </si>
  <si>
    <t>Cash Out</t>
    <phoneticPr fontId="1"/>
  </si>
  <si>
    <t>コメント</t>
    <phoneticPr fontId="1"/>
  </si>
  <si>
    <t>サマリー</t>
    <phoneticPr fontId="1"/>
  </si>
  <si>
    <t>各銀行の入出金明細が属性ごとに集計される。</t>
    <rPh sb="0" eb="3">
      <t>カクギンコウ</t>
    </rPh>
    <rPh sb="4" eb="9">
      <t>ニュウシュッキンメイサイ</t>
    </rPh>
    <rPh sb="10" eb="12">
      <t>ゾクセイ</t>
    </rPh>
    <rPh sb="15" eb="17">
      <t>シュウケイ</t>
    </rPh>
    <phoneticPr fontId="1"/>
  </si>
  <si>
    <t>Q列33行のCheck欄が０になっていることを確認</t>
    <rPh sb="1" eb="2">
      <t>レツ</t>
    </rPh>
    <rPh sb="4" eb="5">
      <t>ギョウ</t>
    </rPh>
    <rPh sb="11" eb="12">
      <t>ラン</t>
    </rPh>
    <rPh sb="23" eb="25">
      <t>カクニン</t>
    </rPh>
    <phoneticPr fontId="1"/>
  </si>
  <si>
    <t>S列のコメント欄に定性的情報を記載</t>
    <rPh sb="1" eb="2">
      <t>レツ</t>
    </rPh>
    <rPh sb="7" eb="8">
      <t>ラン</t>
    </rPh>
    <rPh sb="9" eb="14">
      <t>テイセイテキジョウホウ</t>
    </rPh>
    <rPh sb="15" eb="17">
      <t>キサイ</t>
    </rPh>
    <phoneticPr fontId="1"/>
  </si>
  <si>
    <t>D銀行</t>
    <rPh sb="1" eb="3">
      <t>ギンコウ</t>
    </rPh>
    <phoneticPr fontId="1"/>
  </si>
  <si>
    <t>借入金、貸付金管理表は管理単位や入出金する口座に対応して、数式の参照先を修正する。</t>
    <rPh sb="0" eb="3">
      <t>カリイレキン</t>
    </rPh>
    <rPh sb="4" eb="7">
      <t>カシツケキン</t>
    </rPh>
    <rPh sb="7" eb="9">
      <t>カンリ</t>
    </rPh>
    <rPh sb="9" eb="10">
      <t>ヒョウ</t>
    </rPh>
    <rPh sb="11" eb="15">
      <t>カンリタンイ</t>
    </rPh>
    <rPh sb="16" eb="19">
      <t>ニュウシュッキン</t>
    </rPh>
    <rPh sb="21" eb="23">
      <t>コウザ</t>
    </rPh>
    <rPh sb="24" eb="26">
      <t>タイオウ</t>
    </rPh>
    <rPh sb="29" eb="31">
      <t>スウシキ</t>
    </rPh>
    <rPh sb="32" eb="35">
      <t>サンショウサキ</t>
    </rPh>
    <rPh sb="36" eb="38">
      <t>シュウセイ</t>
    </rPh>
    <phoneticPr fontId="1"/>
  </si>
  <si>
    <t>予実</t>
    <rPh sb="0" eb="2">
      <t>ヨジツ</t>
    </rPh>
    <phoneticPr fontId="1"/>
  </si>
  <si>
    <t>単位：千円</t>
    <rPh sb="0" eb="2">
      <t>タンイ</t>
    </rPh>
    <rPh sb="3" eb="5">
      <t>センエン</t>
    </rPh>
    <phoneticPr fontId="1"/>
  </si>
  <si>
    <t>(単位：千円)</t>
    <rPh sb="1" eb="3">
      <t>タンイ</t>
    </rPh>
    <rPh sb="4" eb="6">
      <t>センエン</t>
    </rPh>
    <phoneticPr fontId="1"/>
  </si>
  <si>
    <t>各項目ごとに入力した予算の行の数値は実績月の数値が入力されると、実績月の数値を参照される</t>
    <rPh sb="0" eb="3">
      <t>カクコウモク</t>
    </rPh>
    <rPh sb="6" eb="8">
      <t>ニュウリョク</t>
    </rPh>
    <rPh sb="10" eb="12">
      <t>ヨサン</t>
    </rPh>
    <rPh sb="13" eb="14">
      <t>ギョウ</t>
    </rPh>
    <rPh sb="15" eb="17">
      <t>スウチ</t>
    </rPh>
    <rPh sb="18" eb="20">
      <t>ジッセキ</t>
    </rPh>
    <rPh sb="20" eb="21">
      <t>ツキ</t>
    </rPh>
    <rPh sb="22" eb="24">
      <t>スウチ</t>
    </rPh>
    <rPh sb="25" eb="27">
      <t>ニュウリョク</t>
    </rPh>
    <rPh sb="32" eb="35">
      <t>ジッセキツキ</t>
    </rPh>
    <rPh sb="36" eb="38">
      <t>スウチ</t>
    </rPh>
    <rPh sb="39" eb="41">
      <t>サンショウ</t>
    </rPh>
    <phoneticPr fontId="1"/>
  </si>
  <si>
    <t>C列66行に期首の現預金残高入力</t>
    <rPh sb="1" eb="2">
      <t>レツ</t>
    </rPh>
    <rPh sb="4" eb="5">
      <t>ギョウ</t>
    </rPh>
    <rPh sb="6" eb="8">
      <t>キシュ</t>
    </rPh>
    <rPh sb="9" eb="10">
      <t>ゲン</t>
    </rPh>
    <rPh sb="10" eb="14">
      <t>ヨキンザンダカ</t>
    </rPh>
    <rPh sb="14" eb="16">
      <t>ニュウリョク</t>
    </rPh>
    <phoneticPr fontId="1"/>
  </si>
  <si>
    <t>D列１行の年度を処理年度に更新</t>
    <rPh sb="1" eb="2">
      <t>レツ</t>
    </rPh>
    <rPh sb="3" eb="4">
      <t>ギョウ</t>
    </rPh>
    <rPh sb="5" eb="7">
      <t>ネンド</t>
    </rPh>
    <rPh sb="8" eb="10">
      <t>ショリ</t>
    </rPh>
    <rPh sb="10" eb="12">
      <t>ネンド</t>
    </rPh>
    <rPh sb="13" eb="15">
      <t>コウシン</t>
    </rPh>
    <phoneticPr fontId="1"/>
  </si>
  <si>
    <t>JPYの各口座は下記の項目を更新する</t>
    <rPh sb="4" eb="5">
      <t>カク</t>
    </rPh>
    <rPh sb="5" eb="7">
      <t>コウザ</t>
    </rPh>
    <rPh sb="8" eb="10">
      <t>カキ</t>
    </rPh>
    <rPh sb="11" eb="13">
      <t>コウモク</t>
    </rPh>
    <rPh sb="14" eb="16">
      <t>コウシン</t>
    </rPh>
    <phoneticPr fontId="1"/>
  </si>
  <si>
    <t>G列５行目に期首預金残高入力</t>
    <rPh sb="1" eb="2">
      <t>レツ</t>
    </rPh>
    <rPh sb="3" eb="5">
      <t>ギョウメ</t>
    </rPh>
    <rPh sb="6" eb="8">
      <t>キシュ</t>
    </rPh>
    <rPh sb="8" eb="12">
      <t>ヨキンザンダカ</t>
    </rPh>
    <rPh sb="12" eb="14">
      <t>ニュウリョク</t>
    </rPh>
    <phoneticPr fontId="1"/>
  </si>
  <si>
    <t>借入金、貸付金の増減の場合は、AD列～AE列６行目以降に該当の項目を選択</t>
    <rPh sb="0" eb="3">
      <t>カリイレキン</t>
    </rPh>
    <rPh sb="4" eb="7">
      <t>カシツケキン</t>
    </rPh>
    <rPh sb="8" eb="10">
      <t>ゾウゲン</t>
    </rPh>
    <rPh sb="11" eb="13">
      <t>バアイ</t>
    </rPh>
    <rPh sb="23" eb="25">
      <t>ギョウメ</t>
    </rPh>
    <rPh sb="25" eb="27">
      <t>イコウ</t>
    </rPh>
    <rPh sb="28" eb="30">
      <t>ガイトウ</t>
    </rPh>
    <rPh sb="31" eb="33">
      <t>コウモク</t>
    </rPh>
    <rPh sb="34" eb="36">
      <t>センタク</t>
    </rPh>
    <phoneticPr fontId="1"/>
  </si>
  <si>
    <t>AC列がNGになっていないか確認</t>
    <rPh sb="2" eb="3">
      <t>レツ</t>
    </rPh>
    <rPh sb="14" eb="16">
      <t>カクニン</t>
    </rPh>
    <phoneticPr fontId="1"/>
  </si>
  <si>
    <t>サマリーで別掲したいものがあれば、I列で「一時」を選択して予実管理をしやすいよう管理する</t>
    <rPh sb="5" eb="7">
      <t>ベッケイ</t>
    </rPh>
    <rPh sb="21" eb="23">
      <t>イチジ</t>
    </rPh>
    <rPh sb="25" eb="27">
      <t>センタク</t>
    </rPh>
    <rPh sb="29" eb="31">
      <t>ヨジツ</t>
    </rPh>
    <rPh sb="31" eb="33">
      <t>カンリ</t>
    </rPh>
    <rPh sb="40" eb="42">
      <t>カンリ</t>
    </rPh>
    <phoneticPr fontId="1"/>
  </si>
  <si>
    <t>USDの各口座は下記の項目を更新する</t>
    <rPh sb="4" eb="5">
      <t>カク</t>
    </rPh>
    <rPh sb="5" eb="7">
      <t>コウザ</t>
    </rPh>
    <rPh sb="8" eb="10">
      <t>カキ</t>
    </rPh>
    <rPh sb="11" eb="13">
      <t>コウモク</t>
    </rPh>
    <rPh sb="14" eb="16">
      <t>コウシン</t>
    </rPh>
    <phoneticPr fontId="1"/>
  </si>
  <si>
    <t>D列２行に該当為替レートを選択</t>
    <rPh sb="1" eb="2">
      <t>レツ</t>
    </rPh>
    <rPh sb="3" eb="4">
      <t>ギョウ</t>
    </rPh>
    <rPh sb="5" eb="7">
      <t>ガイトウ</t>
    </rPh>
    <rPh sb="7" eb="9">
      <t>カワセ</t>
    </rPh>
    <rPh sb="13" eb="15">
      <t>センタク</t>
    </rPh>
    <phoneticPr fontId="1"/>
  </si>
  <si>
    <t>B列～E列、H列６行目以降に会計システムから出力した元帳を貼り付け</t>
    <rPh sb="1" eb="2">
      <t>レツ</t>
    </rPh>
    <rPh sb="4" eb="5">
      <t>レツ</t>
    </rPh>
    <rPh sb="9" eb="11">
      <t>ギョウメ</t>
    </rPh>
    <rPh sb="11" eb="13">
      <t>イコウ</t>
    </rPh>
    <rPh sb="14" eb="16">
      <t>カイケイ</t>
    </rPh>
    <rPh sb="22" eb="24">
      <t>シュツリョク</t>
    </rPh>
    <rPh sb="26" eb="28">
      <t>モトチョウ</t>
    </rPh>
    <rPh sb="29" eb="30">
      <t>ハ</t>
    </rPh>
    <rPh sb="31" eb="32">
      <t>ツ</t>
    </rPh>
    <phoneticPr fontId="1"/>
  </si>
  <si>
    <t>J列～AB６行目以降にF列の増減金額を割り振る</t>
    <rPh sb="6" eb="8">
      <t>ギョウメ</t>
    </rPh>
    <rPh sb="8" eb="10">
      <t>イコウ</t>
    </rPh>
    <rPh sb="12" eb="13">
      <t>レツ</t>
    </rPh>
    <rPh sb="14" eb="18">
      <t>ゾウゲンキンガク</t>
    </rPh>
    <rPh sb="19" eb="20">
      <t>ワ</t>
    </rPh>
    <rPh sb="21" eb="22">
      <t>フ</t>
    </rPh>
    <phoneticPr fontId="1"/>
  </si>
  <si>
    <t>B列～E列、K列６行目以降に該当項目入力</t>
    <rPh sb="1" eb="2">
      <t>レツ</t>
    </rPh>
    <rPh sb="4" eb="5">
      <t>レツ</t>
    </rPh>
    <rPh sb="7" eb="8">
      <t>レツ</t>
    </rPh>
    <rPh sb="9" eb="11">
      <t>ギョウメ</t>
    </rPh>
    <rPh sb="11" eb="13">
      <t>イコウ</t>
    </rPh>
    <rPh sb="14" eb="18">
      <t>ガイトウコウモク</t>
    </rPh>
    <rPh sb="18" eb="20">
      <t>ニュウリョク</t>
    </rPh>
    <phoneticPr fontId="1"/>
  </si>
  <si>
    <t>M列～AF６行目以降にI列の増減金額を割り振る</t>
    <rPh sb="6" eb="8">
      <t>ギョウメ</t>
    </rPh>
    <rPh sb="8" eb="10">
      <t>イコウ</t>
    </rPh>
    <rPh sb="12" eb="13">
      <t>レツ</t>
    </rPh>
    <rPh sb="14" eb="18">
      <t>ゾウゲンキンガク</t>
    </rPh>
    <rPh sb="19" eb="20">
      <t>ワ</t>
    </rPh>
    <rPh sb="21" eb="22">
      <t>フ</t>
    </rPh>
    <phoneticPr fontId="1"/>
  </si>
  <si>
    <t>AG列がNGになっていないか確認</t>
    <rPh sb="2" eb="3">
      <t>レツ</t>
    </rPh>
    <rPh sb="14" eb="16">
      <t>カクニン</t>
    </rPh>
    <phoneticPr fontId="1"/>
  </si>
  <si>
    <t>４行目以下に参照先のURLからダウンロードしてきた為替レートを張り付けて、更新を行う。</t>
    <rPh sb="1" eb="3">
      <t>ギョウメ</t>
    </rPh>
    <rPh sb="3" eb="5">
      <t>イカ</t>
    </rPh>
    <rPh sb="6" eb="9">
      <t>サンショウサキ</t>
    </rPh>
    <rPh sb="25" eb="27">
      <t>カワセ</t>
    </rPh>
    <rPh sb="31" eb="32">
      <t>ハ</t>
    </rPh>
    <rPh sb="33" eb="34">
      <t>ツ</t>
    </rPh>
    <rPh sb="37" eb="39">
      <t>コウシン</t>
    </rPh>
    <rPh sb="40" eb="41">
      <t>オコナ</t>
    </rPh>
    <phoneticPr fontId="1"/>
  </si>
  <si>
    <t>A銀行</t>
    <rPh sb="1" eb="3">
      <t>ギンコウ</t>
    </rPh>
    <phoneticPr fontId="1"/>
  </si>
  <si>
    <t>B銀行</t>
    <rPh sb="1" eb="3">
      <t>ギンコウ</t>
    </rPh>
    <phoneticPr fontId="1"/>
  </si>
  <si>
    <t>A銀行_１</t>
    <rPh sb="1" eb="3">
      <t>ギンコウ</t>
    </rPh>
    <phoneticPr fontId="1"/>
  </si>
  <si>
    <t>B銀行_１</t>
    <rPh sb="1" eb="3">
      <t>ギンコウ</t>
    </rPh>
    <phoneticPr fontId="1"/>
  </si>
  <si>
    <t>A社</t>
    <rPh sb="1" eb="2">
      <t>シャ</t>
    </rPh>
    <phoneticPr fontId="1"/>
  </si>
  <si>
    <t>B社</t>
    <rPh sb="1" eb="2">
      <t>シャ</t>
    </rPh>
    <phoneticPr fontId="1"/>
  </si>
  <si>
    <t>C社</t>
    <rPh sb="1" eb="2">
      <t>シャ</t>
    </rPh>
    <phoneticPr fontId="1"/>
  </si>
  <si>
    <t>給料支払い</t>
    <rPh sb="0" eb="4">
      <t>キュウリョウシハラ</t>
    </rPh>
    <phoneticPr fontId="1"/>
  </si>
  <si>
    <t>社会保険料支払い</t>
    <rPh sb="0" eb="7">
      <t>シャカイホケンリョウシハラ</t>
    </rPh>
    <phoneticPr fontId="1"/>
  </si>
  <si>
    <t>売掛金入金</t>
    <rPh sb="0" eb="3">
      <t>ウリカケキン</t>
    </rPh>
    <rPh sb="3" eb="5">
      <t>ニュウキン</t>
    </rPh>
    <phoneticPr fontId="1"/>
  </si>
  <si>
    <t>買掛金支払</t>
    <rPh sb="0" eb="5">
      <t>カイカケキンシハライ</t>
    </rPh>
    <phoneticPr fontId="1"/>
  </si>
  <si>
    <t>未払金支払</t>
    <rPh sb="0" eb="3">
      <t>ミハライキン</t>
    </rPh>
    <rPh sb="3" eb="5">
      <t>シハライ</t>
    </rPh>
    <phoneticPr fontId="1"/>
  </si>
  <si>
    <t>借入金返済</t>
    <rPh sb="0" eb="5">
      <t>カリイレキンヘンサイ</t>
    </rPh>
    <phoneticPr fontId="1"/>
  </si>
  <si>
    <t>税金納付</t>
    <rPh sb="0" eb="4">
      <t>ゼイキンノウフ</t>
    </rPh>
    <phoneticPr fontId="1"/>
  </si>
  <si>
    <t>賞与</t>
    <rPh sb="0" eb="2">
      <t>ショウヨ</t>
    </rPh>
    <phoneticPr fontId="1"/>
  </si>
  <si>
    <t>受取利息</t>
    <rPh sb="0" eb="4">
      <t>ウケトリリソク</t>
    </rPh>
    <phoneticPr fontId="1"/>
  </si>
  <si>
    <t>源泉所得税支払</t>
    <rPh sb="0" eb="5">
      <t>ゲンセンショトクゼイ</t>
    </rPh>
    <rPh sb="5" eb="7">
      <t>シハライ</t>
    </rPh>
    <phoneticPr fontId="1"/>
  </si>
  <si>
    <t>月末為替評価</t>
    <rPh sb="0" eb="2">
      <t>ゲツマツ</t>
    </rPh>
    <rPh sb="2" eb="6">
      <t>カワセヒョウカ</t>
    </rPh>
    <phoneticPr fontId="1"/>
  </si>
  <si>
    <t>未払金支払い</t>
    <rPh sb="0" eb="2">
      <t>ミバラ</t>
    </rPh>
    <rPh sb="2" eb="5">
      <t>キンシハラ</t>
    </rPh>
    <phoneticPr fontId="1"/>
  </si>
  <si>
    <t>受取利息入金</t>
    <rPh sb="0" eb="4">
      <t>ウケトリリソク</t>
    </rPh>
    <rPh sb="4" eb="6">
      <t>ニュウキン</t>
    </rPh>
    <phoneticPr fontId="1"/>
  </si>
  <si>
    <t>住民税支払</t>
    <rPh sb="0" eb="5">
      <t>ジュウミンゼイシハライ</t>
    </rPh>
    <phoneticPr fontId="1"/>
  </si>
  <si>
    <t>固定資産税支払</t>
    <rPh sb="0" eb="5">
      <t>コテイシサンゼイ</t>
    </rPh>
    <rPh sb="5" eb="7">
      <t>シハライ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</si>
</sst>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yyyy/mm"/>
    <numFmt numFmtId="178" formatCode="0.00_ ;[Red]\-0.00\ "/>
    <numFmt numFmtId="179" formatCode="0.00_);[Red]\(0.00\)"/>
    <numFmt numFmtId="180" formatCode="0.00_ "/>
    <numFmt numFmtId="181" formatCode="0.00;[Red]0.00"/>
    <numFmt numFmtId="182" formatCode="#,##0.00_);[Red]\(#,##0.00\)"/>
    <numFmt numFmtId="183" formatCode="#,##0.000_);[Red]\(#,##0.000\)"/>
    <numFmt numFmtId="184" formatCode="#,###,_);[Red]\(#,###,\)"/>
  </numFmts>
  <fonts count="23">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color indexed="12"/>
      <name val="ＭＳ Ｐゴシック"/>
      <family val="3"/>
      <charset val="128"/>
    </font>
    <font>
      <sz val="11"/>
      <color indexed="12"/>
      <name val="ＭＳ Ｐゴシック"/>
      <family val="3"/>
      <charset val="128"/>
    </font>
    <font>
      <sz val="8"/>
      <color indexed="10"/>
      <name val="ＭＳ Ｐゴシック"/>
      <family val="3"/>
      <charset val="128"/>
    </font>
    <font>
      <sz val="8"/>
      <name val="ＭＳ Ｐゴシック"/>
      <family val="3"/>
      <charset val="128"/>
    </font>
    <font>
      <sz val="11"/>
      <color indexed="10"/>
      <name val="ＭＳ Ｐゴシック"/>
      <family val="3"/>
      <charset val="128"/>
    </font>
    <font>
      <sz val="11"/>
      <name val="ＭＳ ゴシック"/>
      <family val="3"/>
      <charset val="128"/>
    </font>
    <font>
      <sz val="11"/>
      <color rgb="FFFF0000"/>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color rgb="FFFF0000"/>
      <name val="ＭＳ Ｐゴシック"/>
      <family val="3"/>
      <charset val="128"/>
    </font>
    <font>
      <sz val="11"/>
      <color indexed="8"/>
      <name val="ＭＳ Ｐゴシック"/>
      <family val="3"/>
      <charset val="128"/>
    </font>
    <font>
      <b/>
      <sz val="11"/>
      <color theme="0"/>
      <name val="游ゴシック"/>
      <family val="3"/>
      <charset val="128"/>
      <scheme val="minor"/>
    </font>
    <font>
      <b/>
      <sz val="11"/>
      <color theme="1"/>
      <name val="游ゴシック"/>
      <family val="3"/>
      <charset val="128"/>
      <scheme val="minor"/>
    </font>
    <font>
      <sz val="11"/>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indexed="44"/>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2" fillId="0" borderId="0"/>
  </cellStyleXfs>
  <cellXfs count="169">
    <xf numFmtId="0" fontId="0" fillId="0" borderId="0" xfId="0">
      <alignment vertical="center"/>
    </xf>
    <xf numFmtId="0" fontId="0" fillId="2" borderId="1" xfId="0" applyFill="1" applyBorder="1">
      <alignment vertical="center"/>
    </xf>
    <xf numFmtId="0" fontId="0" fillId="0" borderId="0" xfId="0" applyAlignment="1">
      <alignment horizontal="center" vertical="center"/>
    </xf>
    <xf numFmtId="176" fontId="0" fillId="0" borderId="0" xfId="0" applyNumberFormat="1">
      <alignment vertical="center"/>
    </xf>
    <xf numFmtId="0" fontId="0" fillId="0" borderId="0" xfId="0">
      <alignment vertical="center"/>
    </xf>
    <xf numFmtId="0" fontId="0" fillId="0" borderId="0" xfId="0" applyAlignment="1">
      <alignment horizontal="right" vertical="center"/>
    </xf>
    <xf numFmtId="176" fontId="0" fillId="0" borderId="0" xfId="0" applyNumberFormat="1" applyAlignment="1">
      <alignment horizontal="right" vertical="center"/>
    </xf>
    <xf numFmtId="176" fontId="0" fillId="2" borderId="1" xfId="0" applyNumberFormat="1" applyFill="1" applyBorder="1"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177" fontId="0" fillId="0" borderId="0" xfId="0" applyNumberFormat="1" applyAlignment="1">
      <alignment horizontal="center" vertical="center"/>
    </xf>
    <xf numFmtId="0" fontId="2" fillId="0" borderId="0" xfId="1">
      <alignment vertical="center"/>
    </xf>
    <xf numFmtId="56" fontId="3" fillId="0" borderId="2" xfId="0" applyNumberFormat="1" applyFont="1" applyBorder="1" applyAlignment="1">
      <alignment horizontal="center" vertical="center"/>
    </xf>
    <xf numFmtId="178" fontId="3" fillId="0" borderId="3" xfId="0" quotePrefix="1" applyNumberFormat="1" applyFont="1" applyBorder="1" applyAlignment="1">
      <alignment horizontal="center"/>
    </xf>
    <xf numFmtId="178" fontId="5" fillId="0" borderId="0" xfId="0" applyNumberFormat="1" applyFont="1" applyAlignment="1"/>
    <xf numFmtId="0" fontId="0" fillId="0" borderId="4" xfId="0" applyBorder="1" applyAlignment="1">
      <alignment vertical="center" shrinkToFit="1"/>
    </xf>
    <xf numFmtId="0" fontId="0" fillId="0" borderId="3" xfId="0" applyBorder="1" applyAlignment="1">
      <alignment vertical="center" shrinkToFit="1"/>
    </xf>
    <xf numFmtId="179" fontId="6" fillId="0" borderId="2" xfId="0" applyNumberFormat="1" applyFont="1" applyBorder="1" applyAlignment="1">
      <alignment vertical="center" wrapText="1" shrinkToFit="1"/>
    </xf>
    <xf numFmtId="0" fontId="6" fillId="0" borderId="4" xfId="0" applyFont="1" applyBorder="1" applyAlignment="1">
      <alignment vertical="center" shrinkToFit="1"/>
    </xf>
    <xf numFmtId="0" fontId="6" fillId="0" borderId="3" xfId="0" applyFont="1" applyBorder="1" applyAlignment="1">
      <alignment vertical="center" shrinkToFit="1"/>
    </xf>
    <xf numFmtId="179" fontId="5" fillId="0" borderId="2" xfId="0" applyNumberFormat="1" applyFont="1" applyBorder="1" applyAlignment="1">
      <alignment vertical="center" shrinkToFit="1"/>
    </xf>
    <xf numFmtId="179" fontId="0" fillId="0" borderId="2" xfId="0" applyNumberFormat="1" applyBorder="1" applyAlignment="1">
      <alignment vertical="center" shrinkToFit="1"/>
    </xf>
    <xf numFmtId="0" fontId="0" fillId="0" borderId="2" xfId="0" applyBorder="1" applyAlignment="1">
      <alignment vertical="center" shrinkToFit="1"/>
    </xf>
    <xf numFmtId="56" fontId="3" fillId="0" borderId="5" xfId="0" applyNumberFormat="1" applyFont="1" applyBorder="1" applyAlignment="1">
      <alignment horizontal="center" vertical="center"/>
    </xf>
    <xf numFmtId="178" fontId="3" fillId="0" borderId="6" xfId="0" quotePrefix="1" applyNumberFormat="1" applyFont="1" applyBorder="1" applyAlignment="1">
      <alignment horizontal="center"/>
    </xf>
    <xf numFmtId="0" fontId="0" fillId="0" borderId="5" xfId="0" applyBorder="1" applyAlignment="1">
      <alignment vertical="center" shrinkToFit="1"/>
    </xf>
    <xf numFmtId="0" fontId="0" fillId="0" borderId="0" xfId="0" applyAlignment="1">
      <alignment vertical="center" shrinkToFit="1"/>
    </xf>
    <xf numFmtId="0" fontId="6" fillId="0" borderId="5" xfId="0" applyFont="1" applyBorder="1" applyAlignment="1">
      <alignment vertical="center" shrinkToFit="1"/>
    </xf>
    <xf numFmtId="0" fontId="6" fillId="0" borderId="0" xfId="0" applyFont="1" applyAlignment="1">
      <alignment vertical="center" shrinkToFit="1"/>
    </xf>
    <xf numFmtId="0" fontId="6" fillId="0" borderId="6" xfId="0" applyFont="1" applyBorder="1" applyAlignment="1">
      <alignment vertical="center" shrinkToFit="1"/>
    </xf>
    <xf numFmtId="0" fontId="0" fillId="0" borderId="6" xfId="0" applyBorder="1" applyAlignment="1">
      <alignment vertical="center" shrinkToFit="1"/>
    </xf>
    <xf numFmtId="179" fontId="7" fillId="0" borderId="5" xfId="0" applyNumberFormat="1" applyFont="1" applyBorder="1" applyAlignment="1">
      <alignment vertical="center" wrapText="1" shrinkToFit="1"/>
    </xf>
    <xf numFmtId="0" fontId="7" fillId="0" borderId="0" xfId="0" applyFont="1" applyAlignment="1">
      <alignment vertical="center" wrapText="1" shrinkToFit="1"/>
    </xf>
    <xf numFmtId="0" fontId="7" fillId="0" borderId="6" xfId="0" applyFont="1" applyBorder="1" applyAlignment="1">
      <alignment vertical="center" wrapText="1" shrinkToFit="1"/>
    </xf>
    <xf numFmtId="179" fontId="8" fillId="0" borderId="5" xfId="0" applyNumberFormat="1" applyFont="1" applyBorder="1" applyAlignment="1">
      <alignment vertical="center" shrinkToFit="1"/>
    </xf>
    <xf numFmtId="0" fontId="8" fillId="0" borderId="0" xfId="0" applyFont="1" applyAlignment="1">
      <alignment vertical="center" shrinkToFit="1"/>
    </xf>
    <xf numFmtId="0" fontId="8" fillId="0" borderId="6" xfId="0" applyFont="1" applyBorder="1" applyAlignment="1">
      <alignment vertical="center" shrinkToFit="1"/>
    </xf>
    <xf numFmtId="179" fontId="9" fillId="0" borderId="5" xfId="0" applyNumberFormat="1" applyFont="1" applyBorder="1" applyAlignment="1">
      <alignment vertical="center" wrapText="1" shrinkToFit="1"/>
    </xf>
    <xf numFmtId="0" fontId="10" fillId="0" borderId="0" xfId="0" applyFont="1" applyAlignment="1">
      <alignment vertical="center" shrinkToFit="1"/>
    </xf>
    <xf numFmtId="0" fontId="10" fillId="0" borderId="6" xfId="0" applyFont="1" applyBorder="1" applyAlignment="1">
      <alignment vertical="center" shrinkToFit="1"/>
    </xf>
    <xf numFmtId="179" fontId="11" fillId="0" borderId="5" xfId="0" applyNumberFormat="1" applyFont="1" applyBorder="1" applyAlignment="1">
      <alignment vertical="center" shrinkToFit="1"/>
    </xf>
    <xf numFmtId="56" fontId="5" fillId="0" borderId="7" xfId="0" applyNumberFormat="1" applyFont="1" applyBorder="1" applyAlignment="1">
      <alignment horizontal="center"/>
    </xf>
    <xf numFmtId="178" fontId="5" fillId="0" borderId="8" xfId="0" applyNumberFormat="1" applyFont="1" applyBorder="1" applyAlignment="1">
      <alignment horizontal="center"/>
    </xf>
    <xf numFmtId="179" fontId="5" fillId="0" borderId="7"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8" xfId="0" applyNumberFormat="1" applyFont="1" applyBorder="1" applyAlignment="1">
      <alignment horizontal="center" vertical="center"/>
    </xf>
    <xf numFmtId="179" fontId="5" fillId="3" borderId="7" xfId="0" applyNumberFormat="1" applyFont="1" applyFill="1" applyBorder="1" applyAlignment="1">
      <alignment horizontal="center" vertical="center"/>
    </xf>
    <xf numFmtId="179" fontId="5" fillId="3" borderId="9"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179" fontId="5" fillId="4" borderId="9" xfId="0" applyNumberFormat="1" applyFont="1" applyFill="1" applyBorder="1" applyAlignment="1">
      <alignment horizontal="center" vertical="center"/>
    </xf>
    <xf numFmtId="179" fontId="5" fillId="4" borderId="8" xfId="0" applyNumberFormat="1" applyFont="1" applyFill="1" applyBorder="1" applyAlignment="1">
      <alignment horizontal="center" vertical="center"/>
    </xf>
    <xf numFmtId="179" fontId="5" fillId="4" borderId="7" xfId="0" applyNumberFormat="1" applyFont="1" applyFill="1" applyBorder="1" applyAlignment="1">
      <alignment horizontal="center" vertical="center"/>
    </xf>
    <xf numFmtId="178" fontId="5" fillId="0" borderId="0" xfId="0" applyNumberFormat="1" applyFont="1" applyAlignment="1">
      <alignment horizontal="center"/>
    </xf>
    <xf numFmtId="180" fontId="5" fillId="0" borderId="0" xfId="0" applyNumberFormat="1" applyFont="1" applyAlignment="1"/>
    <xf numFmtId="180" fontId="5" fillId="4" borderId="0" xfId="0" applyNumberFormat="1" applyFont="1" applyFill="1" applyAlignment="1"/>
    <xf numFmtId="180" fontId="5" fillId="3" borderId="0" xfId="0" applyNumberFormat="1" applyFont="1" applyFill="1" applyAlignment="1"/>
    <xf numFmtId="0" fontId="0" fillId="0" borderId="0" xfId="0" applyAlignment="1"/>
    <xf numFmtId="178" fontId="5" fillId="0" borderId="4" xfId="2" applyNumberFormat="1" applyFont="1" applyBorder="1" applyAlignment="1">
      <alignment horizontal="center"/>
    </xf>
    <xf numFmtId="0" fontId="18" fillId="0" borderId="0" xfId="0" applyFont="1" applyAlignment="1"/>
    <xf numFmtId="178" fontId="6" fillId="0" borderId="0" xfId="2" applyNumberFormat="1" applyFont="1" applyAlignment="1">
      <alignment horizontal="center"/>
    </xf>
    <xf numFmtId="180" fontId="6" fillId="0" borderId="0" xfId="0" applyNumberFormat="1" applyFont="1" applyAlignment="1"/>
    <xf numFmtId="0" fontId="18" fillId="0" borderId="10" xfId="0" applyFont="1" applyBorder="1" applyAlignment="1"/>
    <xf numFmtId="178" fontId="5" fillId="0" borderId="0" xfId="2" applyNumberFormat="1" applyFont="1" applyAlignment="1">
      <alignment horizontal="center"/>
    </xf>
    <xf numFmtId="180" fontId="5" fillId="0" borderId="0" xfId="0" applyNumberFormat="1" applyFont="1" applyAlignment="1">
      <alignment horizontal="center"/>
    </xf>
    <xf numFmtId="180" fontId="19" fillId="0" borderId="0" xfId="0" applyNumberFormat="1" applyFont="1" applyAlignment="1"/>
    <xf numFmtId="56" fontId="5" fillId="0" borderId="0" xfId="0" applyNumberFormat="1" applyFont="1" applyAlignment="1"/>
    <xf numFmtId="179" fontId="5" fillId="0" borderId="0" xfId="0" applyNumberFormat="1" applyFont="1">
      <alignment vertical="center"/>
    </xf>
    <xf numFmtId="56" fontId="5" fillId="5" borderId="5" xfId="0" applyNumberFormat="1" applyFont="1" applyFill="1" applyBorder="1" applyAlignment="1"/>
    <xf numFmtId="178" fontId="13" fillId="5" borderId="6" xfId="2" applyNumberFormat="1" applyFont="1" applyFill="1" applyBorder="1"/>
    <xf numFmtId="180" fontId="5" fillId="5" borderId="0" xfId="0" applyNumberFormat="1" applyFont="1" applyFill="1" applyAlignment="1"/>
    <xf numFmtId="180" fontId="5" fillId="5" borderId="5" xfId="0" applyNumberFormat="1" applyFont="1" applyFill="1" applyBorder="1" applyAlignment="1"/>
    <xf numFmtId="180" fontId="5" fillId="5" borderId="6" xfId="0" applyNumberFormat="1" applyFont="1" applyFill="1" applyBorder="1" applyAlignment="1"/>
    <xf numFmtId="180" fontId="14" fillId="5" borderId="5" xfId="0" quotePrefix="1" applyNumberFormat="1" applyFont="1" applyFill="1" applyBorder="1" applyAlignment="1"/>
    <xf numFmtId="180" fontId="15" fillId="5" borderId="0" xfId="0" applyNumberFormat="1" applyFont="1" applyFill="1" applyAlignment="1"/>
    <xf numFmtId="180" fontId="15" fillId="5" borderId="6" xfId="0" applyNumberFormat="1" applyFont="1" applyFill="1" applyBorder="1" applyAlignment="1"/>
    <xf numFmtId="180" fontId="5" fillId="5" borderId="3" xfId="0" applyNumberFormat="1" applyFont="1" applyFill="1" applyBorder="1" applyAlignment="1"/>
    <xf numFmtId="178" fontId="5" fillId="5" borderId="0" xfId="0" applyNumberFormat="1" applyFont="1" applyFill="1" applyAlignment="1"/>
    <xf numFmtId="180" fontId="16" fillId="5" borderId="5" xfId="0" applyNumberFormat="1" applyFont="1" applyFill="1" applyBorder="1" applyAlignment="1"/>
    <xf numFmtId="180" fontId="6" fillId="5" borderId="0" xfId="0" applyNumberFormat="1" applyFont="1" applyFill="1" applyAlignment="1"/>
    <xf numFmtId="180" fontId="6" fillId="5" borderId="6" xfId="0" applyNumberFormat="1" applyFont="1" applyFill="1" applyBorder="1" applyAlignment="1"/>
    <xf numFmtId="178" fontId="5" fillId="5" borderId="6" xfId="2" applyNumberFormat="1" applyFont="1" applyFill="1" applyBorder="1"/>
    <xf numFmtId="178" fontId="17" fillId="5" borderId="6" xfId="2" applyNumberFormat="1" applyFont="1" applyFill="1" applyBorder="1"/>
    <xf numFmtId="181" fontId="5" fillId="5" borderId="5" xfId="0" applyNumberFormat="1" applyFont="1" applyFill="1" applyBorder="1" applyAlignment="1">
      <alignment horizontal="center" vertical="center"/>
    </xf>
    <xf numFmtId="181" fontId="5" fillId="5" borderId="0" xfId="0" applyNumberFormat="1" applyFont="1" applyFill="1" applyAlignment="1">
      <alignment horizontal="center" vertical="center"/>
    </xf>
    <xf numFmtId="181" fontId="5" fillId="5" borderId="6" xfId="0" applyNumberFormat="1" applyFont="1" applyFill="1" applyBorder="1" applyAlignment="1">
      <alignment horizontal="center" vertical="center"/>
    </xf>
    <xf numFmtId="178" fontId="5" fillId="5" borderId="0" xfId="0" applyNumberFormat="1" applyFont="1" applyFill="1" applyAlignment="1">
      <alignment horizontal="right" vertical="center"/>
    </xf>
    <xf numFmtId="56" fontId="0" fillId="5" borderId="5" xfId="0" applyNumberFormat="1" applyFill="1" applyBorder="1" applyAlignment="1"/>
    <xf numFmtId="181" fontId="5" fillId="5" borderId="5" xfId="0" applyNumberFormat="1" applyFont="1" applyFill="1" applyBorder="1" applyAlignment="1">
      <alignment horizontal="center"/>
    </xf>
    <xf numFmtId="181" fontId="5" fillId="5" borderId="0" xfId="0" applyNumberFormat="1" applyFont="1" applyFill="1" applyAlignment="1">
      <alignment horizontal="center"/>
    </xf>
    <xf numFmtId="181" fontId="5" fillId="5" borderId="6" xfId="0" applyNumberFormat="1" applyFont="1" applyFill="1" applyBorder="1" applyAlignment="1">
      <alignment horizontal="center"/>
    </xf>
    <xf numFmtId="181" fontId="5" fillId="5" borderId="5" xfId="0" applyNumberFormat="1" applyFont="1" applyFill="1" applyBorder="1" applyAlignment="1"/>
    <xf numFmtId="181" fontId="5" fillId="5" borderId="0" xfId="0" applyNumberFormat="1" applyFont="1" applyFill="1" applyAlignment="1"/>
    <xf numFmtId="181" fontId="5" fillId="5" borderId="6" xfId="0" applyNumberFormat="1" applyFont="1" applyFill="1" applyBorder="1" applyAlignment="1"/>
    <xf numFmtId="0" fontId="5" fillId="5" borderId="0" xfId="0" applyFont="1" applyFill="1" applyAlignment="1"/>
    <xf numFmtId="180" fontId="5" fillId="5" borderId="5" xfId="2" applyNumberFormat="1" applyFont="1" applyFill="1" applyBorder="1"/>
    <xf numFmtId="180" fontId="5" fillId="5" borderId="0" xfId="2" applyNumberFormat="1" applyFont="1" applyFill="1"/>
    <xf numFmtId="180" fontId="5" fillId="5" borderId="6" xfId="2" applyNumberFormat="1" applyFont="1" applyFill="1" applyBorder="1"/>
    <xf numFmtId="180" fontId="5" fillId="5" borderId="7" xfId="0" applyNumberFormat="1" applyFont="1" applyFill="1" applyBorder="1" applyAlignment="1"/>
    <xf numFmtId="180" fontId="5" fillId="5" borderId="9" xfId="0" applyNumberFormat="1" applyFont="1" applyFill="1" applyBorder="1" applyAlignment="1"/>
    <xf numFmtId="180" fontId="5" fillId="5" borderId="8" xfId="0" applyNumberFormat="1" applyFont="1" applyFill="1" applyBorder="1" applyAlignment="1"/>
    <xf numFmtId="56" fontId="5" fillId="5" borderId="2" xfId="0" applyNumberFormat="1" applyFont="1" applyFill="1" applyBorder="1" applyAlignment="1">
      <alignment horizontal="left"/>
    </xf>
    <xf numFmtId="178" fontId="5" fillId="5" borderId="3" xfId="2" applyNumberFormat="1" applyFont="1" applyFill="1" applyBorder="1" applyAlignment="1">
      <alignment horizontal="center"/>
    </xf>
    <xf numFmtId="180" fontId="5" fillId="5" borderId="2" xfId="0" applyNumberFormat="1" applyFont="1" applyFill="1" applyBorder="1" applyAlignment="1"/>
    <xf numFmtId="180" fontId="5" fillId="5" borderId="4" xfId="0" applyNumberFormat="1" applyFont="1" applyFill="1" applyBorder="1" applyAlignment="1"/>
    <xf numFmtId="56" fontId="5" fillId="5" borderId="5" xfId="0" applyNumberFormat="1" applyFont="1" applyFill="1" applyBorder="1" applyAlignment="1">
      <alignment horizontal="left"/>
    </xf>
    <xf numFmtId="178" fontId="5" fillId="5" borderId="6" xfId="2" applyNumberFormat="1" applyFont="1" applyFill="1" applyBorder="1" applyAlignment="1">
      <alignment horizontal="center"/>
    </xf>
    <xf numFmtId="56" fontId="5" fillId="5" borderId="7" xfId="0" applyNumberFormat="1" applyFont="1" applyFill="1" applyBorder="1" applyAlignment="1">
      <alignment horizontal="left"/>
    </xf>
    <xf numFmtId="178" fontId="5" fillId="5" borderId="8" xfId="2" applyNumberFormat="1" applyFont="1" applyFill="1" applyBorder="1" applyAlignment="1">
      <alignment horizontal="center"/>
    </xf>
    <xf numFmtId="182" fontId="0" fillId="0" borderId="0" xfId="0" applyNumberFormat="1" applyAlignment="1">
      <alignment horizontal="right" vertical="center"/>
    </xf>
    <xf numFmtId="182" fontId="0" fillId="2" borderId="1" xfId="0" applyNumberFormat="1" applyFill="1" applyBorder="1" applyAlignment="1">
      <alignment horizontal="right" vertical="center"/>
    </xf>
    <xf numFmtId="183" fontId="0" fillId="0" borderId="0" xfId="0" applyNumberFormat="1" applyAlignment="1">
      <alignment horizontal="right" vertical="center"/>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177" fontId="20" fillId="6" borderId="12" xfId="0" applyNumberFormat="1" applyFont="1" applyFill="1" applyBorder="1" applyAlignment="1">
      <alignment horizontal="center" vertical="center"/>
    </xf>
    <xf numFmtId="0" fontId="20" fillId="6" borderId="13" xfId="0" applyFont="1" applyFill="1" applyBorder="1" applyAlignment="1">
      <alignment horizontal="center" vertical="center"/>
    </xf>
    <xf numFmtId="177" fontId="20" fillId="6" borderId="13" xfId="0" applyNumberFormat="1" applyFont="1" applyFill="1" applyBorder="1" applyAlignment="1">
      <alignment horizontal="center" vertical="center"/>
    </xf>
    <xf numFmtId="0" fontId="0" fillId="0" borderId="14" xfId="0" applyBorder="1" applyAlignment="1">
      <alignment horizontal="righ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4" xfId="0" applyBorder="1">
      <alignment vertical="center"/>
    </xf>
    <xf numFmtId="0" fontId="0" fillId="0" borderId="15" xfId="0" applyBorder="1" applyAlignment="1">
      <alignment horizontal="left" vertical="center"/>
    </xf>
    <xf numFmtId="0" fontId="0" fillId="0" borderId="18" xfId="0" applyBorder="1">
      <alignment vertical="center"/>
    </xf>
    <xf numFmtId="0" fontId="0" fillId="0" borderId="18" xfId="0" applyBorder="1" applyAlignment="1">
      <alignment horizontal="right" vertical="center"/>
    </xf>
    <xf numFmtId="0" fontId="0" fillId="0" borderId="17" xfId="0" applyBorder="1" applyAlignment="1">
      <alignment horizontal="right" vertical="center"/>
    </xf>
    <xf numFmtId="0" fontId="20" fillId="6" borderId="19" xfId="0" applyFont="1" applyFill="1" applyBorder="1" applyAlignment="1">
      <alignment horizontal="center" vertical="center"/>
    </xf>
    <xf numFmtId="0" fontId="20" fillId="6" borderId="20" xfId="0" applyFont="1" applyFill="1" applyBorder="1" applyAlignment="1">
      <alignment horizontal="center" vertical="center"/>
    </xf>
    <xf numFmtId="177" fontId="20" fillId="6" borderId="20" xfId="0" applyNumberFormat="1" applyFont="1" applyFill="1" applyBorder="1" applyAlignment="1">
      <alignment horizontal="center" vertical="center"/>
    </xf>
    <xf numFmtId="0" fontId="20" fillId="6" borderId="21" xfId="0" applyFont="1" applyFill="1" applyBorder="1" applyAlignment="1">
      <alignment horizontal="center" vertical="center"/>
    </xf>
    <xf numFmtId="177" fontId="20" fillId="6" borderId="21" xfId="0" applyNumberFormat="1" applyFont="1" applyFill="1" applyBorder="1" applyAlignment="1">
      <alignment horizontal="center" vertical="center"/>
    </xf>
    <xf numFmtId="176" fontId="0" fillId="0" borderId="12" xfId="0" applyNumberFormat="1" applyBorder="1">
      <alignment vertical="center"/>
    </xf>
    <xf numFmtId="0" fontId="20" fillId="6" borderId="22" xfId="0" applyFont="1" applyFill="1" applyBorder="1" applyAlignment="1">
      <alignment horizontal="center" vertical="center"/>
    </xf>
    <xf numFmtId="0" fontId="20" fillId="6" borderId="23" xfId="0" applyFont="1" applyFill="1" applyBorder="1" applyAlignment="1">
      <alignment horizontal="center" vertical="center"/>
    </xf>
    <xf numFmtId="177" fontId="20" fillId="6" borderId="23" xfId="0" applyNumberFormat="1" applyFont="1" applyFill="1" applyBorder="1" applyAlignment="1">
      <alignment horizontal="center" vertical="center"/>
    </xf>
    <xf numFmtId="0" fontId="20" fillId="6" borderId="24" xfId="0" applyFont="1" applyFill="1" applyBorder="1">
      <alignment vertical="center"/>
    </xf>
    <xf numFmtId="0" fontId="0" fillId="0" borderId="18" xfId="0" applyBorder="1" applyAlignment="1">
      <alignment horizontal="center" vertical="center"/>
    </xf>
    <xf numFmtId="0" fontId="0" fillId="0" borderId="17" xfId="0" applyBorder="1">
      <alignment vertical="center"/>
    </xf>
    <xf numFmtId="0" fontId="0" fillId="0" borderId="17" xfId="0" applyBorder="1" applyAlignment="1">
      <alignment horizontal="center" vertical="center"/>
    </xf>
    <xf numFmtId="184" fontId="0" fillId="0" borderId="14" xfId="0" applyNumberFormat="1" applyBorder="1">
      <alignment vertical="center"/>
    </xf>
    <xf numFmtId="184" fontId="0" fillId="0" borderId="17" xfId="0" applyNumberFormat="1" applyBorder="1">
      <alignment vertical="center"/>
    </xf>
    <xf numFmtId="184" fontId="0" fillId="0" borderId="18" xfId="0" applyNumberFormat="1" applyBorder="1">
      <alignment vertical="center"/>
    </xf>
    <xf numFmtId="184" fontId="0" fillId="0" borderId="25" xfId="0" applyNumberFormat="1" applyBorder="1">
      <alignment vertical="center"/>
    </xf>
    <xf numFmtId="0" fontId="0" fillId="7" borderId="14" xfId="0" applyFill="1" applyBorder="1" applyAlignment="1">
      <alignment horizontal="left" vertical="center"/>
    </xf>
    <xf numFmtId="0" fontId="0" fillId="7" borderId="14" xfId="0" applyFill="1" applyBorder="1" applyAlignment="1">
      <alignment horizontal="center" vertical="center"/>
    </xf>
    <xf numFmtId="184" fontId="0" fillId="7" borderId="14" xfId="0" applyNumberFormat="1" applyFill="1" applyBorder="1">
      <alignment vertical="center"/>
    </xf>
    <xf numFmtId="0" fontId="0" fillId="0" borderId="25" xfId="0" applyBorder="1" applyAlignment="1">
      <alignment horizontal="left" vertical="center"/>
    </xf>
    <xf numFmtId="0" fontId="0" fillId="0" borderId="25" xfId="0" applyBorder="1" applyAlignment="1">
      <alignment horizontal="center" vertical="center"/>
    </xf>
    <xf numFmtId="184" fontId="0" fillId="0" borderId="0" xfId="0" applyNumberFormat="1">
      <alignment vertical="center"/>
    </xf>
    <xf numFmtId="0" fontId="21" fillId="0" borderId="0" xfId="0" applyFont="1">
      <alignment vertical="center"/>
    </xf>
    <xf numFmtId="0" fontId="0" fillId="5" borderId="0" xfId="0" applyFill="1" applyAlignment="1">
      <alignment horizontal="center" vertical="center"/>
    </xf>
    <xf numFmtId="0" fontId="0" fillId="5" borderId="0" xfId="0" applyFill="1">
      <alignment vertical="center"/>
    </xf>
    <xf numFmtId="176" fontId="0" fillId="5" borderId="0" xfId="0" applyNumberFormat="1" applyFill="1">
      <alignment vertical="center"/>
    </xf>
    <xf numFmtId="176" fontId="0" fillId="5" borderId="0" xfId="0" applyNumberFormat="1" applyFill="1" applyAlignment="1">
      <alignment horizontal="center" vertical="center"/>
    </xf>
    <xf numFmtId="0" fontId="0" fillId="7" borderId="18" xfId="0" applyFill="1" applyBorder="1" applyAlignment="1">
      <alignment horizontal="center" vertical="center"/>
    </xf>
    <xf numFmtId="184" fontId="0" fillId="7" borderId="18" xfId="0" applyNumberFormat="1" applyFill="1" applyBorder="1">
      <alignment vertical="center"/>
    </xf>
    <xf numFmtId="0" fontId="20" fillId="6" borderId="19" xfId="0" applyFont="1" applyFill="1" applyBorder="1" applyAlignment="1">
      <alignment horizontal="right" vertical="center"/>
    </xf>
    <xf numFmtId="0" fontId="20" fillId="6" borderId="27" xfId="0" applyFont="1" applyFill="1" applyBorder="1" applyAlignment="1">
      <alignment horizontal="center" vertical="center"/>
    </xf>
    <xf numFmtId="0" fontId="20" fillId="6" borderId="28" xfId="0" applyFont="1" applyFill="1" applyBorder="1" applyAlignment="1">
      <alignment horizontal="center" vertical="center"/>
    </xf>
    <xf numFmtId="0" fontId="0" fillId="0" borderId="25" xfId="0" applyBorder="1">
      <alignment vertical="center"/>
    </xf>
    <xf numFmtId="184" fontId="0" fillId="5" borderId="14" xfId="0" applyNumberFormat="1" applyFill="1" applyBorder="1">
      <alignment vertical="center"/>
    </xf>
    <xf numFmtId="184" fontId="0" fillId="0" borderId="14" xfId="0" applyNumberFormat="1" applyFill="1" applyBorder="1">
      <alignment vertical="center"/>
    </xf>
    <xf numFmtId="184" fontId="0" fillId="5" borderId="1" xfId="0" applyNumberFormat="1" applyFill="1" applyBorder="1" applyAlignment="1">
      <alignment horizontal="center" vertical="center"/>
    </xf>
    <xf numFmtId="184" fontId="0" fillId="0" borderId="16" xfId="0" applyNumberFormat="1" applyBorder="1">
      <alignment vertical="center"/>
    </xf>
    <xf numFmtId="0" fontId="0" fillId="0" borderId="0" xfId="0" applyFill="1" applyBorder="1">
      <alignment vertical="center"/>
    </xf>
    <xf numFmtId="176" fontId="22" fillId="0" borderId="0" xfId="0" applyNumberFormat="1" applyFont="1">
      <alignment vertical="center"/>
    </xf>
    <xf numFmtId="176" fontId="21" fillId="0" borderId="0" xfId="0" applyNumberFormat="1" applyFont="1" applyAlignment="1">
      <alignment horizontal="left" vertical="top" wrapText="1"/>
    </xf>
    <xf numFmtId="176" fontId="21" fillId="0" borderId="0" xfId="0" applyNumberFormat="1" applyFont="1" applyAlignment="1">
      <alignment horizontal="left" vertical="top"/>
    </xf>
    <xf numFmtId="0" fontId="21" fillId="0" borderId="26" xfId="0" applyFont="1" applyBorder="1" applyAlignment="1">
      <alignment horizontal="left" vertical="top"/>
    </xf>
    <xf numFmtId="0" fontId="21" fillId="0" borderId="0" xfId="0" applyFont="1" applyAlignment="1">
      <alignment horizontal="left" vertical="top"/>
    </xf>
    <xf numFmtId="14" fontId="0" fillId="0" borderId="0" xfId="0" applyNumberFormat="1">
      <alignment vertical="center"/>
    </xf>
  </cellXfs>
  <cellStyles count="3">
    <cellStyle name="ハイパーリンク" xfId="1" builtinId="8"/>
    <cellStyle name="標準" xfId="0" builtinId="0"/>
    <cellStyle name="標準_data" xfId="2"/>
  </cellStyles>
  <dxfs count="14">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ja-JP" altLang="en-US" sz="1800" b="1"/>
              <a:t>預金残高</a:t>
            </a:r>
          </a:p>
        </c:rich>
      </c:tx>
      <c:layout>
        <c:manualLayout>
          <c:xMode val="edge"/>
          <c:yMode val="edge"/>
          <c:x val="0.46698611632528186"/>
          <c:y val="3.660129965492262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0571658490342359"/>
          <c:y val="0.16154896108357164"/>
          <c:w val="0.84213614398496106"/>
          <c:h val="0.73430523713545626"/>
        </c:manualLayout>
      </c:layout>
      <c:barChart>
        <c:barDir val="col"/>
        <c:grouping val="clustered"/>
        <c:varyColors val="0"/>
        <c:ser>
          <c:idx val="0"/>
          <c:order val="0"/>
          <c:tx>
            <c:strRef>
              <c:f>サマリー!$B$45</c:f>
              <c:strCache>
                <c:ptCount val="1"/>
                <c:pt idx="0">
                  <c:v>合計</c:v>
                </c:pt>
              </c:strCache>
            </c:strRef>
          </c:tx>
          <c:spPr>
            <a:solidFill>
              <a:schemeClr val="accent1"/>
            </a:solidFill>
            <a:ln>
              <a:noFill/>
            </a:ln>
            <a:effectLst/>
          </c:spPr>
          <c:invertIfNegative val="0"/>
          <c:cat>
            <c:numRef>
              <c:f>サマリー!$C$34:$O$34</c:f>
              <c:numCache>
                <c:formatCode>yyyy/mm</c:formatCode>
                <c:ptCount val="13"/>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サマリー!$C$45:$O$45</c:f>
              <c:numCache>
                <c:formatCode>#,###,_);[Red]\(#,###,\)</c:formatCode>
                <c:ptCount val="13"/>
                <c:pt idx="1">
                  <c:v>61037360</c:v>
                </c:pt>
                <c:pt idx="2">
                  <c:v>60991298</c:v>
                </c:pt>
                <c:pt idx="3">
                  <c:v>67880992</c:v>
                </c:pt>
                <c:pt idx="4">
                  <c:v>67880992</c:v>
                </c:pt>
                <c:pt idx="5">
                  <c:v>67880992</c:v>
                </c:pt>
                <c:pt idx="6">
                  <c:v>67880992</c:v>
                </c:pt>
                <c:pt idx="7">
                  <c:v>67880992</c:v>
                </c:pt>
                <c:pt idx="8">
                  <c:v>67880992</c:v>
                </c:pt>
                <c:pt idx="9">
                  <c:v>67880992</c:v>
                </c:pt>
                <c:pt idx="10">
                  <c:v>67880992</c:v>
                </c:pt>
                <c:pt idx="11">
                  <c:v>67880992</c:v>
                </c:pt>
                <c:pt idx="12">
                  <c:v>67880992</c:v>
                </c:pt>
              </c:numCache>
            </c:numRef>
          </c:val>
          <c:extLst xmlns:c16r2="http://schemas.microsoft.com/office/drawing/2015/06/chart">
            <c:ext xmlns:c16="http://schemas.microsoft.com/office/drawing/2014/chart" uri="{C3380CC4-5D6E-409C-BE32-E72D297353CC}">
              <c16:uniqueId val="{00000000-3959-4BC4-BE46-88DC2941F748}"/>
            </c:ext>
          </c:extLst>
        </c:ser>
        <c:dLbls>
          <c:showLegendKey val="0"/>
          <c:showVal val="0"/>
          <c:showCatName val="0"/>
          <c:showSerName val="0"/>
          <c:showPercent val="0"/>
          <c:showBubbleSize val="0"/>
        </c:dLbls>
        <c:gapWidth val="219"/>
        <c:overlap val="-27"/>
        <c:axId val="8870376"/>
        <c:axId val="165464512"/>
      </c:barChart>
      <c:dateAx>
        <c:axId val="8870376"/>
        <c:scaling>
          <c:orientation val="minMax"/>
        </c:scaling>
        <c:delete val="0"/>
        <c:axPos val="b"/>
        <c:numFmt formatCode="yyyy/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5464512"/>
        <c:crosses val="autoZero"/>
        <c:auto val="1"/>
        <c:lblOffset val="100"/>
        <c:baseTimeUnit val="months"/>
      </c:dateAx>
      <c:valAx>
        <c:axId val="1654645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70376"/>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ja-JP" altLang="en-US" sz="1600" b="1"/>
              <a:t>資金繰り 予実</a:t>
            </a:r>
          </a:p>
        </c:rich>
      </c:tx>
      <c:layout>
        <c:manualLayout>
          <c:xMode val="edge"/>
          <c:yMode val="edge"/>
          <c:x val="0.42044061730837945"/>
          <c:y val="2.679235084243542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cat>
            <c:numRef>
              <c:f>予実!$D$65:$O$65</c:f>
              <c:numCache>
                <c:formatCode>yyyy/mm</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予実!$D$66:$O$66</c:f>
              <c:numCache>
                <c:formatCode>#,###,_);[Red]\(#,###,\)</c:formatCode>
                <c:ptCount val="12"/>
                <c:pt idx="0">
                  <c:v>61037360</c:v>
                </c:pt>
                <c:pt idx="1">
                  <c:v>60991298</c:v>
                </c:pt>
                <c:pt idx="2">
                  <c:v>67880992</c:v>
                </c:pt>
                <c:pt idx="3">
                  <c:v>60910992</c:v>
                </c:pt>
                <c:pt idx="4">
                  <c:v>61940992</c:v>
                </c:pt>
                <c:pt idx="5">
                  <c:v>67970992</c:v>
                </c:pt>
                <c:pt idx="6">
                  <c:v>67650992</c:v>
                </c:pt>
                <c:pt idx="7">
                  <c:v>68289992</c:v>
                </c:pt>
                <c:pt idx="8">
                  <c:v>69269992</c:v>
                </c:pt>
                <c:pt idx="9">
                  <c:v>70249992</c:v>
                </c:pt>
                <c:pt idx="10">
                  <c:v>71229992</c:v>
                </c:pt>
                <c:pt idx="11">
                  <c:v>70709992</c:v>
                </c:pt>
              </c:numCache>
            </c:numRef>
          </c:val>
          <c:extLst xmlns:c16r2="http://schemas.microsoft.com/office/drawing/2015/06/chart">
            <c:ext xmlns:c16="http://schemas.microsoft.com/office/drawing/2014/chart" uri="{C3380CC4-5D6E-409C-BE32-E72D297353CC}">
              <c16:uniqueId val="{00000000-AC78-48D7-9874-777E824C5FDF}"/>
            </c:ext>
          </c:extLst>
        </c:ser>
        <c:dLbls>
          <c:showLegendKey val="0"/>
          <c:showVal val="0"/>
          <c:showCatName val="0"/>
          <c:showSerName val="0"/>
          <c:showPercent val="0"/>
          <c:showBubbleSize val="0"/>
        </c:dLbls>
        <c:gapWidth val="219"/>
        <c:axId val="257599088"/>
        <c:axId val="166739736"/>
      </c:barChart>
      <c:lineChart>
        <c:grouping val="standard"/>
        <c:varyColors val="0"/>
        <c:ser>
          <c:idx val="1"/>
          <c:order val="1"/>
          <c:tx>
            <c:v>系列２</c:v>
          </c:tx>
          <c:spPr>
            <a:ln w="28575" cap="rnd">
              <a:solidFill>
                <a:schemeClr val="accent2"/>
              </a:solidFill>
              <a:round/>
            </a:ln>
            <a:effectLst/>
          </c:spPr>
          <c:marker>
            <c:symbol val="none"/>
          </c:marker>
          <c:val>
            <c:numRef>
              <c:f>予実!$D$62:$O$62</c:f>
              <c:numCache>
                <c:formatCode>#,###,_);[Red]\(#,###,\)</c:formatCode>
                <c:ptCount val="12"/>
                <c:pt idx="0">
                  <c:v>-1215640</c:v>
                </c:pt>
                <c:pt idx="1">
                  <c:v>-46062</c:v>
                </c:pt>
                <c:pt idx="2">
                  <c:v>6889694</c:v>
                </c:pt>
                <c:pt idx="3">
                  <c:v>-6970000</c:v>
                </c:pt>
                <c:pt idx="4">
                  <c:v>1030000</c:v>
                </c:pt>
                <c:pt idx="5">
                  <c:v>6030000</c:v>
                </c:pt>
                <c:pt idx="6">
                  <c:v>-320000</c:v>
                </c:pt>
                <c:pt idx="7">
                  <c:v>639000</c:v>
                </c:pt>
                <c:pt idx="8">
                  <c:v>980000</c:v>
                </c:pt>
                <c:pt idx="9">
                  <c:v>980000</c:v>
                </c:pt>
                <c:pt idx="10">
                  <c:v>980000</c:v>
                </c:pt>
                <c:pt idx="11">
                  <c:v>-520000</c:v>
                </c:pt>
              </c:numCache>
            </c:numRef>
          </c:val>
          <c:smooth val="0"/>
          <c:extLst xmlns:c16r2="http://schemas.microsoft.com/office/drawing/2015/06/chart">
            <c:ext xmlns:c16="http://schemas.microsoft.com/office/drawing/2014/chart" uri="{C3380CC4-5D6E-409C-BE32-E72D297353CC}">
              <c16:uniqueId val="{00000002-AC78-48D7-9874-777E824C5FDF}"/>
            </c:ext>
          </c:extLst>
        </c:ser>
        <c:dLbls>
          <c:showLegendKey val="0"/>
          <c:showVal val="0"/>
          <c:showCatName val="0"/>
          <c:showSerName val="0"/>
          <c:showPercent val="0"/>
          <c:showBubbleSize val="0"/>
        </c:dLbls>
        <c:marker val="1"/>
        <c:smooth val="0"/>
        <c:axId val="257599088"/>
        <c:axId val="166739736"/>
      </c:lineChart>
      <c:dateAx>
        <c:axId val="257599088"/>
        <c:scaling>
          <c:orientation val="minMax"/>
        </c:scaling>
        <c:delete val="0"/>
        <c:axPos val="b"/>
        <c:numFmt formatCode="yyyy/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6739736"/>
        <c:crossesAt val="0"/>
        <c:auto val="1"/>
        <c:lblOffset val="100"/>
        <c:baseTimeUnit val="months"/>
      </c:dateAx>
      <c:valAx>
        <c:axId val="166739736"/>
        <c:scaling>
          <c:orientation val="minMax"/>
        </c:scaling>
        <c:delete val="0"/>
        <c:axPos val="l"/>
        <c:majorGridlines>
          <c:spPr>
            <a:ln w="9525" cap="flat" cmpd="sng" algn="ctr">
              <a:solidFill>
                <a:schemeClr val="tx1">
                  <a:lumMod val="15000"/>
                  <a:lumOff val="85000"/>
                </a:schemeClr>
              </a:solidFill>
              <a:round/>
            </a:ln>
            <a:effectLst/>
          </c:spPr>
        </c:majorGridlines>
        <c:numFmt formatCode="#,###,_);[Red]\(#,###,\)"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7599088"/>
        <c:crosses val="autoZero"/>
        <c:crossBetween val="between"/>
        <c:dispUnits>
          <c:builtInUnit val="thousands"/>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871007</xdr:colOff>
      <xdr:row>60</xdr:row>
      <xdr:rowOff>233890</xdr:rowOff>
    </xdr:from>
    <xdr:to>
      <xdr:col>16</xdr:col>
      <xdr:colOff>857250</xdr:colOff>
      <xdr:row>76</xdr:row>
      <xdr:rowOff>206375</xdr:rowOff>
    </xdr:to>
    <xdr:graphicFrame macro="">
      <xdr:nvGraphicFramePr>
        <xdr:cNvPr id="2" name="グラフ 1">
          <a:extLst>
            <a:ext uri="{FF2B5EF4-FFF2-40B4-BE49-F238E27FC236}">
              <a16:creationId xmlns:a16="http://schemas.microsoft.com/office/drawing/2014/main" xmlns="" id="{F10A3318-E73F-4673-9B6B-982F912413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989303</xdr:colOff>
      <xdr:row>68</xdr:row>
      <xdr:rowOff>9525</xdr:rowOff>
    </xdr:from>
    <xdr:to>
      <xdr:col>16</xdr:col>
      <xdr:colOff>180975</xdr:colOff>
      <xdr:row>85</xdr:row>
      <xdr:rowOff>1</xdr:rowOff>
    </xdr:to>
    <xdr:graphicFrame macro="">
      <xdr:nvGraphicFramePr>
        <xdr:cNvPr id="6" name="グラフ 5">
          <a:extLst>
            <a:ext uri="{FF2B5EF4-FFF2-40B4-BE49-F238E27FC236}">
              <a16:creationId xmlns:a16="http://schemas.microsoft.com/office/drawing/2014/main" xmlns="" id="{91EE4474-AE97-43D8-B870-28F703EF50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urc-kawasesouba.jp/fx/past_3month.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2"/>
  <sheetViews>
    <sheetView workbookViewId="0">
      <selection activeCell="C32" sqref="C32"/>
    </sheetView>
  </sheetViews>
  <sheetFormatPr defaultRowHeight="13.5"/>
  <cols>
    <col min="1" max="1" width="4.375" customWidth="1"/>
    <col min="2" max="2" width="4.75" customWidth="1"/>
    <col min="3" max="3" width="3.375" customWidth="1"/>
  </cols>
  <sheetData>
    <row r="2" spans="2:3">
      <c r="B2" t="s">
        <v>118</v>
      </c>
    </row>
    <row r="3" spans="2:3" s="4" customFormat="1">
      <c r="C3" s="4" t="s">
        <v>125</v>
      </c>
    </row>
    <row r="4" spans="2:3">
      <c r="C4" t="s">
        <v>119</v>
      </c>
    </row>
    <row r="5" spans="2:3">
      <c r="C5" t="s">
        <v>120</v>
      </c>
    </row>
    <row r="6" spans="2:3" s="4" customFormat="1">
      <c r="C6" s="4" t="s">
        <v>129</v>
      </c>
    </row>
    <row r="7" spans="2:3">
      <c r="C7" t="s">
        <v>121</v>
      </c>
    </row>
    <row r="8" spans="2:3">
      <c r="C8" t="s">
        <v>123</v>
      </c>
    </row>
    <row r="10" spans="2:3">
      <c r="B10" t="s">
        <v>124</v>
      </c>
    </row>
    <row r="11" spans="2:3">
      <c r="C11" s="4" t="s">
        <v>125</v>
      </c>
    </row>
    <row r="12" spans="2:3">
      <c r="C12" t="s">
        <v>127</v>
      </c>
    </row>
    <row r="13" spans="2:3">
      <c r="C13" t="s">
        <v>128</v>
      </c>
    </row>
    <row r="14" spans="2:3" s="4" customFormat="1"/>
    <row r="15" spans="2:3">
      <c r="B15" t="s">
        <v>130</v>
      </c>
    </row>
    <row r="16" spans="2:3">
      <c r="C16" t="s">
        <v>131</v>
      </c>
    </row>
    <row r="17" spans="2:3">
      <c r="C17" t="s">
        <v>137</v>
      </c>
    </row>
    <row r="18" spans="2:3">
      <c r="C18" t="s">
        <v>138</v>
      </c>
    </row>
    <row r="19" spans="2:3">
      <c r="C19" t="s">
        <v>132</v>
      </c>
    </row>
    <row r="20" spans="2:3">
      <c r="C20" t="s">
        <v>133</v>
      </c>
    </row>
    <row r="21" spans="2:3">
      <c r="C21" t="s">
        <v>134</v>
      </c>
    </row>
    <row r="23" spans="2:3">
      <c r="B23" s="4" t="s">
        <v>135</v>
      </c>
    </row>
    <row r="24" spans="2:3">
      <c r="C24" s="4" t="s">
        <v>131</v>
      </c>
    </row>
    <row r="25" spans="2:3" s="4" customFormat="1">
      <c r="C25" s="4" t="s">
        <v>136</v>
      </c>
    </row>
    <row r="26" spans="2:3">
      <c r="C26" s="4" t="s">
        <v>139</v>
      </c>
    </row>
    <row r="27" spans="2:3">
      <c r="C27" s="4" t="s">
        <v>140</v>
      </c>
    </row>
    <row r="28" spans="2:3">
      <c r="C28" s="4" t="s">
        <v>141</v>
      </c>
    </row>
    <row r="29" spans="2:3">
      <c r="C29" s="4" t="s">
        <v>134</v>
      </c>
    </row>
    <row r="30" spans="2:3">
      <c r="C30" s="4"/>
    </row>
    <row r="31" spans="2:3">
      <c r="B31" t="s">
        <v>38</v>
      </c>
    </row>
    <row r="32" spans="2:3">
      <c r="C32" t="s">
        <v>142</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66"/>
  <sheetViews>
    <sheetView zoomScale="80" zoomScaleNormal="80" workbookViewId="0">
      <pane xSplit="12" ySplit="5" topLeftCell="AA6" activePane="bottomRight" state="frozen"/>
      <selection activeCell="H5" sqref="H5"/>
      <selection pane="topRight" activeCell="H5" sqref="H5"/>
      <selection pane="bottomLeft" activeCell="H5" sqref="H5"/>
      <selection pane="bottomRight" activeCell="AE6" sqref="AE6"/>
    </sheetView>
  </sheetViews>
  <sheetFormatPr defaultColWidth="9" defaultRowHeight="13.5"/>
  <cols>
    <col min="1" max="1" width="9" style="4"/>
    <col min="2" max="2" width="10.25" style="8" bestFit="1" customWidth="1"/>
    <col min="3" max="3" width="9" style="5"/>
    <col min="4" max="4" width="15.5" style="6" customWidth="1"/>
    <col min="5" max="9" width="14.625" style="6" customWidth="1"/>
    <col min="10" max="10" width="14.625" style="3" customWidth="1"/>
    <col min="11" max="11" width="41.125" style="4" customWidth="1"/>
    <col min="12" max="12" width="9.875" style="2" bestFit="1" customWidth="1"/>
    <col min="13" max="13" width="11.375" style="6" bestFit="1" customWidth="1"/>
    <col min="14" max="14" width="18.125" style="6" customWidth="1"/>
    <col min="15" max="15" width="11" style="6" bestFit="1" customWidth="1"/>
    <col min="16" max="16" width="9" style="6"/>
    <col min="17" max="17" width="11" style="6" bestFit="1" customWidth="1"/>
    <col min="18" max="18" width="9" style="6" bestFit="1" customWidth="1"/>
    <col min="19" max="19" width="11.125" style="6" bestFit="1" customWidth="1"/>
    <col min="20" max="21" width="13.375" style="6" bestFit="1" customWidth="1"/>
    <col min="22" max="22" width="11.125" style="6" bestFit="1" customWidth="1"/>
    <col min="23" max="24" width="12.25" style="6" bestFit="1" customWidth="1"/>
    <col min="25" max="25" width="11.125" style="6" bestFit="1" customWidth="1"/>
    <col min="26" max="26" width="11" style="6" bestFit="1" customWidth="1"/>
    <col min="27" max="27" width="9" style="6"/>
    <col min="28" max="28" width="11" style="6" bestFit="1" customWidth="1"/>
    <col min="29" max="29" width="11.125" style="6" bestFit="1" customWidth="1"/>
    <col min="30" max="30" width="13.375" style="6" bestFit="1" customWidth="1"/>
    <col min="31" max="31" width="15" style="6" bestFit="1" customWidth="1"/>
    <col min="32" max="32" width="15" style="6" customWidth="1"/>
    <col min="33" max="33" width="9" style="5"/>
    <col min="34" max="16384" width="9" style="4"/>
  </cols>
  <sheetData>
    <row r="1" spans="2:33" ht="14.25" thickBot="1">
      <c r="B1" s="4"/>
      <c r="C1" s="4"/>
      <c r="D1" s="4"/>
      <c r="E1" s="4"/>
      <c r="F1" s="4"/>
      <c r="G1" s="4"/>
      <c r="H1" s="4"/>
      <c r="I1" s="5"/>
      <c r="J1" s="4"/>
      <c r="M1" s="4"/>
      <c r="N1" s="4"/>
      <c r="O1" s="4"/>
      <c r="P1" s="4"/>
      <c r="Q1" s="4"/>
      <c r="R1" s="4"/>
      <c r="S1" s="4"/>
      <c r="T1" s="4"/>
      <c r="U1" s="4"/>
      <c r="V1" s="4"/>
      <c r="W1" s="4"/>
      <c r="X1" s="4"/>
      <c r="Y1" s="4"/>
      <c r="Z1" s="4"/>
      <c r="AA1" s="4"/>
      <c r="AB1" s="4"/>
      <c r="AC1" s="4"/>
      <c r="AD1" s="4"/>
      <c r="AE1" s="4"/>
      <c r="AF1" s="4"/>
      <c r="AG1" s="4"/>
    </row>
    <row r="2" spans="2:33" ht="14.25" thickBot="1">
      <c r="B2" s="1" t="s">
        <v>144</v>
      </c>
      <c r="C2" s="5" t="s">
        <v>93</v>
      </c>
      <c r="D2" s="7" t="s">
        <v>94</v>
      </c>
      <c r="E2" s="4"/>
      <c r="F2" s="4"/>
      <c r="G2" s="4"/>
      <c r="H2" s="4"/>
      <c r="I2" s="5"/>
      <c r="J2" s="4"/>
      <c r="M2" s="4"/>
      <c r="N2" s="4"/>
      <c r="O2" s="4"/>
      <c r="P2" s="4"/>
      <c r="Q2" s="4"/>
      <c r="R2" s="4"/>
      <c r="S2" s="4"/>
      <c r="T2" s="4"/>
      <c r="U2" s="4"/>
      <c r="V2" s="4"/>
      <c r="W2" s="4"/>
      <c r="X2" s="4"/>
      <c r="Y2" s="4"/>
      <c r="Z2" s="4"/>
      <c r="AA2" s="4"/>
      <c r="AB2" s="4"/>
      <c r="AC2" s="4"/>
      <c r="AD2" s="4"/>
      <c r="AE2" s="4"/>
      <c r="AF2" s="4"/>
      <c r="AG2" s="4"/>
    </row>
    <row r="3" spans="2:33">
      <c r="B3" s="4"/>
      <c r="C3" s="4"/>
      <c r="D3" s="4"/>
      <c r="E3" s="4"/>
      <c r="F3" s="4"/>
      <c r="G3" s="4"/>
      <c r="H3" s="4"/>
      <c r="M3" s="4"/>
      <c r="N3" s="4"/>
      <c r="O3" s="4"/>
      <c r="P3" s="4"/>
      <c r="Q3" s="4"/>
      <c r="R3" s="4"/>
      <c r="S3" s="4"/>
      <c r="T3" s="4"/>
      <c r="U3" s="4"/>
      <c r="V3" s="4"/>
      <c r="W3" s="4"/>
      <c r="X3" s="4"/>
      <c r="Y3" s="4"/>
      <c r="Z3" s="4"/>
      <c r="AA3" s="4"/>
      <c r="AB3" s="4"/>
      <c r="AC3" s="4"/>
      <c r="AD3" s="4"/>
      <c r="AE3" s="4"/>
      <c r="AF3" s="4"/>
      <c r="AG3" s="4"/>
    </row>
    <row r="4" spans="2:33" s="2" customFormat="1" ht="14.25" thickBot="1">
      <c r="B4" s="2" t="s">
        <v>0</v>
      </c>
      <c r="C4" s="2" t="s">
        <v>1</v>
      </c>
      <c r="D4" s="2" t="s">
        <v>2</v>
      </c>
      <c r="E4" s="2" t="s">
        <v>3</v>
      </c>
      <c r="F4" s="2" t="s">
        <v>26</v>
      </c>
      <c r="G4" s="2" t="s">
        <v>4</v>
      </c>
      <c r="H4" s="2" t="s">
        <v>38</v>
      </c>
      <c r="I4" s="2" t="s">
        <v>96</v>
      </c>
      <c r="J4" s="2" t="s">
        <v>95</v>
      </c>
      <c r="K4" s="2" t="s">
        <v>6</v>
      </c>
      <c r="L4" s="2" t="s">
        <v>109</v>
      </c>
      <c r="M4" s="2" t="s">
        <v>7</v>
      </c>
      <c r="N4" s="2" t="s">
        <v>8</v>
      </c>
      <c r="O4" s="2" t="s">
        <v>9</v>
      </c>
      <c r="P4" s="2" t="s">
        <v>24</v>
      </c>
      <c r="Q4" s="2" t="s">
        <v>25</v>
      </c>
      <c r="R4" s="2" t="s">
        <v>10</v>
      </c>
      <c r="S4" s="2" t="s">
        <v>18</v>
      </c>
      <c r="T4" s="2" t="s">
        <v>13</v>
      </c>
      <c r="U4" s="2" t="s">
        <v>15</v>
      </c>
      <c r="V4" s="2" t="s">
        <v>12</v>
      </c>
      <c r="W4" s="2" t="s">
        <v>11</v>
      </c>
      <c r="X4" s="2" t="s">
        <v>20</v>
      </c>
      <c r="Y4" s="2" t="s">
        <v>19</v>
      </c>
      <c r="Z4" s="2" t="s">
        <v>23</v>
      </c>
      <c r="AA4" s="2" t="s">
        <v>14</v>
      </c>
      <c r="AB4" s="2" t="s">
        <v>17</v>
      </c>
      <c r="AC4" s="2" t="s">
        <v>16</v>
      </c>
      <c r="AD4" s="2" t="s">
        <v>21</v>
      </c>
      <c r="AE4" s="2" t="s">
        <v>22</v>
      </c>
      <c r="AF4" s="2" t="s">
        <v>97</v>
      </c>
      <c r="AG4" s="2" t="s">
        <v>27</v>
      </c>
    </row>
    <row r="5" spans="2:33" ht="14.25" thickBot="1">
      <c r="B5" s="148" t="s">
        <v>5</v>
      </c>
      <c r="C5" s="149"/>
      <c r="D5" s="150"/>
      <c r="E5" s="150"/>
      <c r="F5" s="3"/>
      <c r="G5" s="109"/>
      <c r="H5" s="3"/>
      <c r="I5" s="6" t="str">
        <f>IF(D5-E5=0,"-",D5-E5)</f>
        <v>-</v>
      </c>
      <c r="J5" s="7"/>
      <c r="K5" s="149"/>
      <c r="L5" s="148"/>
      <c r="M5" s="150"/>
      <c r="N5" s="150"/>
      <c r="O5" s="150"/>
      <c r="P5" s="150"/>
      <c r="Q5" s="150"/>
      <c r="R5" s="150"/>
      <c r="S5" s="150"/>
      <c r="T5" s="150"/>
      <c r="U5" s="150"/>
      <c r="V5" s="150"/>
      <c r="W5" s="150"/>
      <c r="X5" s="150"/>
      <c r="Y5" s="150"/>
      <c r="Z5" s="150"/>
      <c r="AA5" s="150"/>
      <c r="AB5" s="150"/>
      <c r="AC5" s="150"/>
      <c r="AD5" s="150"/>
      <c r="AE5" s="150"/>
      <c r="AF5" s="150"/>
      <c r="AG5" s="4"/>
    </row>
    <row r="6" spans="2:33">
      <c r="D6" s="108"/>
      <c r="E6" s="108"/>
      <c r="F6" s="108" t="str">
        <f>IF(D6-E6=0,"-",D6-E6)</f>
        <v>-</v>
      </c>
      <c r="G6" s="108" t="str">
        <f>IF(B6="","-",IFERROR(G5+F6,G5))</f>
        <v>-</v>
      </c>
      <c r="H6" s="108" t="str">
        <f>IF(B6="","-",VLOOKUP(B6,為替レート!A:CQ,MATCH($D$2,為替レート!$2:$2,0),0))</f>
        <v>-</v>
      </c>
      <c r="I6" s="6" t="str">
        <f t="shared" ref="I6:I18" si="0">IF(B6="","-",IF(F6="-",ROUNDDOWN(G6*H6-J5,0),IF(D6-E6=0,"-",ROUNDDOWN((D6-E6)*H6,0))))</f>
        <v>-</v>
      </c>
      <c r="J6" s="6" t="str">
        <f>IF(B6="","-",IFERROR(J5+I6,J5))</f>
        <v>-</v>
      </c>
      <c r="AG6" s="6" t="str">
        <f t="shared" ref="AG6:AG69" si="1">IFERROR(IF(SUM(M6:AF6)-I6=0,"-","NG"),"-")</f>
        <v>-</v>
      </c>
    </row>
    <row r="7" spans="2:33">
      <c r="D7" s="108"/>
      <c r="E7" s="108"/>
      <c r="F7" s="108" t="str">
        <f t="shared" ref="F7:F70" si="2">IF(D7-E7=0,"-",D7-E7)</f>
        <v>-</v>
      </c>
      <c r="G7" s="108" t="str">
        <f t="shared" ref="G7:G70" si="3">IF(B7="","-",IFERROR(G6+F7,G6))</f>
        <v>-</v>
      </c>
      <c r="H7" s="108" t="str">
        <f>IF(B7="","-",VLOOKUP(B7,為替レート!A:CQ,MATCH($D$2,為替レート!$2:$2,0),0))</f>
        <v>-</v>
      </c>
      <c r="I7" s="6" t="str">
        <f t="shared" si="0"/>
        <v>-</v>
      </c>
      <c r="J7" s="6" t="str">
        <f t="shared" ref="J7:J70" si="4">IF(B7="","-",IFERROR(J6+I7,J6))</f>
        <v>-</v>
      </c>
      <c r="AG7" s="6" t="str">
        <f t="shared" si="1"/>
        <v>-</v>
      </c>
    </row>
    <row r="8" spans="2:33">
      <c r="D8" s="108"/>
      <c r="E8" s="108"/>
      <c r="F8" s="108" t="str">
        <f t="shared" si="2"/>
        <v>-</v>
      </c>
      <c r="G8" s="108" t="str">
        <f t="shared" si="3"/>
        <v>-</v>
      </c>
      <c r="H8" s="108" t="str">
        <f>IF(B8="","-",VLOOKUP(B8,為替レート!A:CQ,MATCH($D$2,為替レート!$2:$2,0),0))</f>
        <v>-</v>
      </c>
      <c r="I8" s="6" t="str">
        <f t="shared" si="0"/>
        <v>-</v>
      </c>
      <c r="J8" s="6" t="str">
        <f t="shared" si="4"/>
        <v>-</v>
      </c>
      <c r="AG8" s="6" t="str">
        <f t="shared" si="1"/>
        <v>-</v>
      </c>
    </row>
    <row r="9" spans="2:33">
      <c r="D9" s="108"/>
      <c r="E9" s="108"/>
      <c r="F9" s="108" t="str">
        <f t="shared" si="2"/>
        <v>-</v>
      </c>
      <c r="G9" s="108" t="str">
        <f t="shared" si="3"/>
        <v>-</v>
      </c>
      <c r="H9" s="108" t="str">
        <f>IF(B9="","-",VLOOKUP(B9,為替レート!A:CQ,MATCH($D$2,為替レート!$2:$2,0),0))</f>
        <v>-</v>
      </c>
      <c r="I9" s="6" t="str">
        <f t="shared" si="0"/>
        <v>-</v>
      </c>
      <c r="J9" s="6" t="str">
        <f t="shared" si="4"/>
        <v>-</v>
      </c>
      <c r="AG9" s="6" t="str">
        <f t="shared" si="1"/>
        <v>-</v>
      </c>
    </row>
    <row r="10" spans="2:33">
      <c r="D10" s="108"/>
      <c r="E10" s="108"/>
      <c r="F10" s="108" t="str">
        <f t="shared" si="2"/>
        <v>-</v>
      </c>
      <c r="G10" s="108" t="str">
        <f t="shared" si="3"/>
        <v>-</v>
      </c>
      <c r="H10" s="108" t="str">
        <f>IF(B10="","-",VLOOKUP(B10,為替レート!A:CQ,MATCH($D$2,為替レート!$2:$2,0),0))</f>
        <v>-</v>
      </c>
      <c r="I10" s="6" t="str">
        <f t="shared" si="0"/>
        <v>-</v>
      </c>
      <c r="J10" s="6" t="str">
        <f t="shared" si="4"/>
        <v>-</v>
      </c>
      <c r="AG10" s="6" t="str">
        <f t="shared" si="1"/>
        <v>-</v>
      </c>
    </row>
    <row r="11" spans="2:33">
      <c r="D11" s="108"/>
      <c r="E11" s="108"/>
      <c r="F11" s="108" t="str">
        <f t="shared" si="2"/>
        <v>-</v>
      </c>
      <c r="G11" s="108" t="str">
        <f t="shared" si="3"/>
        <v>-</v>
      </c>
      <c r="H11" s="108" t="str">
        <f>IF(B11="","-",VLOOKUP(B11,為替レート!A:CQ,MATCH($D$2,為替レート!$2:$2,0),0))</f>
        <v>-</v>
      </c>
      <c r="I11" s="6" t="str">
        <f t="shared" si="0"/>
        <v>-</v>
      </c>
      <c r="J11" s="6" t="str">
        <f t="shared" si="4"/>
        <v>-</v>
      </c>
      <c r="AG11" s="6" t="str">
        <f t="shared" si="1"/>
        <v>-</v>
      </c>
    </row>
    <row r="12" spans="2:33">
      <c r="D12" s="110"/>
      <c r="E12" s="108"/>
      <c r="F12" s="108" t="str">
        <f t="shared" si="2"/>
        <v>-</v>
      </c>
      <c r="G12" s="108" t="str">
        <f t="shared" si="3"/>
        <v>-</v>
      </c>
      <c r="H12" s="108" t="str">
        <f>IF(B12="","-",VLOOKUP(B12,為替レート!A:CQ,MATCH($D$2,為替レート!$2:$2,0),0))</f>
        <v>-</v>
      </c>
      <c r="I12" s="6" t="str">
        <f t="shared" si="0"/>
        <v>-</v>
      </c>
      <c r="J12" s="6" t="str">
        <f t="shared" si="4"/>
        <v>-</v>
      </c>
      <c r="AG12" s="6" t="str">
        <f t="shared" si="1"/>
        <v>-</v>
      </c>
    </row>
    <row r="13" spans="2:33">
      <c r="D13" s="108"/>
      <c r="E13" s="108"/>
      <c r="F13" s="108" t="str">
        <f t="shared" si="2"/>
        <v>-</v>
      </c>
      <c r="G13" s="108" t="str">
        <f t="shared" si="3"/>
        <v>-</v>
      </c>
      <c r="H13" s="108" t="str">
        <f>IF(B13="","-",VLOOKUP(B13,為替レート!A:CQ,MATCH($D$2,為替レート!$2:$2,0),0))</f>
        <v>-</v>
      </c>
      <c r="I13" s="6" t="str">
        <f t="shared" si="0"/>
        <v>-</v>
      </c>
      <c r="J13" s="6" t="str">
        <f t="shared" si="4"/>
        <v>-</v>
      </c>
      <c r="AG13" s="6" t="str">
        <f t="shared" si="1"/>
        <v>-</v>
      </c>
    </row>
    <row r="14" spans="2:33">
      <c r="D14" s="108"/>
      <c r="E14" s="108"/>
      <c r="F14" s="108" t="str">
        <f t="shared" si="2"/>
        <v>-</v>
      </c>
      <c r="G14" s="108" t="str">
        <f t="shared" si="3"/>
        <v>-</v>
      </c>
      <c r="H14" s="108" t="str">
        <f>IF(B14="","-",VLOOKUP(B14,為替レート!A:CQ,MATCH($D$2,為替レート!$2:$2,0),0))</f>
        <v>-</v>
      </c>
      <c r="I14" s="6" t="str">
        <f t="shared" si="0"/>
        <v>-</v>
      </c>
      <c r="J14" s="6" t="str">
        <f t="shared" si="4"/>
        <v>-</v>
      </c>
      <c r="AG14" s="6" t="str">
        <f t="shared" si="1"/>
        <v>-</v>
      </c>
    </row>
    <row r="15" spans="2:33">
      <c r="D15" s="108"/>
      <c r="E15" s="108"/>
      <c r="F15" s="108" t="str">
        <f t="shared" si="2"/>
        <v>-</v>
      </c>
      <c r="G15" s="108" t="str">
        <f t="shared" si="3"/>
        <v>-</v>
      </c>
      <c r="H15" s="108" t="str">
        <f>IF(B15="","-",VLOOKUP(B15,為替レート!A:CQ,MATCH($D$2,為替レート!$2:$2,0),0))</f>
        <v>-</v>
      </c>
      <c r="I15" s="6" t="str">
        <f t="shared" si="0"/>
        <v>-</v>
      </c>
      <c r="J15" s="6" t="str">
        <f t="shared" si="4"/>
        <v>-</v>
      </c>
      <c r="AG15" s="6" t="str">
        <f t="shared" si="1"/>
        <v>-</v>
      </c>
    </row>
    <row r="16" spans="2:33">
      <c r="D16" s="108"/>
      <c r="E16" s="108"/>
      <c r="F16" s="108" t="str">
        <f t="shared" si="2"/>
        <v>-</v>
      </c>
      <c r="G16" s="108" t="str">
        <f t="shared" si="3"/>
        <v>-</v>
      </c>
      <c r="H16" s="108" t="str">
        <f>IF(B16="","-",VLOOKUP(B16,為替レート!A:CQ,MATCH($D$2,為替レート!$2:$2,0),0))</f>
        <v>-</v>
      </c>
      <c r="I16" s="6" t="str">
        <f t="shared" si="0"/>
        <v>-</v>
      </c>
      <c r="J16" s="6" t="str">
        <f t="shared" si="4"/>
        <v>-</v>
      </c>
      <c r="AG16" s="6" t="str">
        <f t="shared" si="1"/>
        <v>-</v>
      </c>
    </row>
    <row r="17" spans="4:33">
      <c r="D17" s="108"/>
      <c r="E17" s="108"/>
      <c r="F17" s="108" t="str">
        <f t="shared" si="2"/>
        <v>-</v>
      </c>
      <c r="G17" s="108" t="str">
        <f t="shared" si="3"/>
        <v>-</v>
      </c>
      <c r="H17" s="108" t="str">
        <f>IF(B17="","-",VLOOKUP(B17,為替レート!A:CQ,MATCH($D$2,為替レート!$2:$2,0),0))</f>
        <v>-</v>
      </c>
      <c r="I17" s="6" t="str">
        <f t="shared" si="0"/>
        <v>-</v>
      </c>
      <c r="J17" s="6" t="str">
        <f t="shared" si="4"/>
        <v>-</v>
      </c>
      <c r="AG17" s="6" t="str">
        <f t="shared" si="1"/>
        <v>-</v>
      </c>
    </row>
    <row r="18" spans="4:33">
      <c r="D18" s="108"/>
      <c r="E18" s="108"/>
      <c r="F18" s="108" t="str">
        <f t="shared" si="2"/>
        <v>-</v>
      </c>
      <c r="G18" s="108" t="str">
        <f t="shared" si="3"/>
        <v>-</v>
      </c>
      <c r="H18" s="108" t="str">
        <f>IF(B18="","-",VLOOKUP(B18,為替レート!A:CQ,MATCH($D$2,為替レート!$2:$2,0),0))</f>
        <v>-</v>
      </c>
      <c r="I18" s="6" t="str">
        <f t="shared" si="0"/>
        <v>-</v>
      </c>
      <c r="J18" s="6" t="str">
        <f t="shared" si="4"/>
        <v>-</v>
      </c>
      <c r="AG18" s="6" t="str">
        <f t="shared" si="1"/>
        <v>-</v>
      </c>
    </row>
    <row r="19" spans="4:33">
      <c r="D19" s="108"/>
      <c r="E19" s="108"/>
      <c r="F19" s="108" t="str">
        <f t="shared" si="2"/>
        <v>-</v>
      </c>
      <c r="G19" s="108" t="str">
        <f t="shared" si="3"/>
        <v>-</v>
      </c>
      <c r="H19" s="108" t="str">
        <f>IF(B19="","-",VLOOKUP(B19,為替レート!A:CQ,MATCH($D$2,為替レート!$2:$2,0),0))</f>
        <v>-</v>
      </c>
      <c r="I19" s="6" t="str">
        <f>IF(B19="","-",IF(F19="-",ROUNDDOWN(G19*H19-J18,0),IF(D19-E19=0,"-",ROUNDDOWN((D19-E19)*H19,0))))</f>
        <v>-</v>
      </c>
      <c r="J19" s="6" t="str">
        <f t="shared" si="4"/>
        <v>-</v>
      </c>
      <c r="AG19" s="6" t="str">
        <f t="shared" si="1"/>
        <v>-</v>
      </c>
    </row>
    <row r="20" spans="4:33">
      <c r="D20" s="108"/>
      <c r="E20" s="108"/>
      <c r="F20" s="108" t="str">
        <f t="shared" si="2"/>
        <v>-</v>
      </c>
      <c r="G20" s="108" t="str">
        <f t="shared" si="3"/>
        <v>-</v>
      </c>
      <c r="H20" s="108" t="str">
        <f>IF(B20="","-",VLOOKUP(B20,為替レート!A:CQ,MATCH($D$2,為替レート!$2:$2,0),0))</f>
        <v>-</v>
      </c>
      <c r="I20" s="6" t="str">
        <f t="shared" ref="I20:I83" si="5">IF(B20="","-",IF(F20="-",ROUNDDOWN(G20*H20-J19,0),IF(D20-E20=0,"-",ROUNDDOWN((D20-E20)*H20,0))))</f>
        <v>-</v>
      </c>
      <c r="J20" s="6" t="str">
        <f t="shared" si="4"/>
        <v>-</v>
      </c>
      <c r="AG20" s="6" t="str">
        <f t="shared" si="1"/>
        <v>-</v>
      </c>
    </row>
    <row r="21" spans="4:33">
      <c r="D21" s="108"/>
      <c r="E21" s="108"/>
      <c r="F21" s="108" t="str">
        <f t="shared" si="2"/>
        <v>-</v>
      </c>
      <c r="G21" s="108" t="str">
        <f t="shared" si="3"/>
        <v>-</v>
      </c>
      <c r="H21" s="108" t="str">
        <f>IF(B21="","-",VLOOKUP(B21,為替レート!A:CQ,MATCH($D$2,為替レート!$2:$2,0),0))</f>
        <v>-</v>
      </c>
      <c r="I21" s="6" t="str">
        <f t="shared" si="5"/>
        <v>-</v>
      </c>
      <c r="J21" s="6" t="str">
        <f t="shared" si="4"/>
        <v>-</v>
      </c>
      <c r="AG21" s="6" t="str">
        <f t="shared" si="1"/>
        <v>-</v>
      </c>
    </row>
    <row r="22" spans="4:33">
      <c r="D22" s="108"/>
      <c r="E22" s="108"/>
      <c r="F22" s="108" t="str">
        <f t="shared" si="2"/>
        <v>-</v>
      </c>
      <c r="G22" s="108" t="str">
        <f t="shared" si="3"/>
        <v>-</v>
      </c>
      <c r="H22" s="108" t="str">
        <f>IF(B22="","-",VLOOKUP(B22,為替レート!A:CQ,MATCH($D$2,為替レート!$2:$2,0),0))</f>
        <v>-</v>
      </c>
      <c r="I22" s="6" t="str">
        <f t="shared" si="5"/>
        <v>-</v>
      </c>
      <c r="J22" s="6" t="str">
        <f t="shared" si="4"/>
        <v>-</v>
      </c>
      <c r="AG22" s="6" t="str">
        <f t="shared" si="1"/>
        <v>-</v>
      </c>
    </row>
    <row r="23" spans="4:33">
      <c r="D23" s="108"/>
      <c r="E23" s="108"/>
      <c r="F23" s="108" t="str">
        <f t="shared" si="2"/>
        <v>-</v>
      </c>
      <c r="G23" s="108" t="str">
        <f t="shared" si="3"/>
        <v>-</v>
      </c>
      <c r="H23" s="108" t="str">
        <f>IF(B23="","-",VLOOKUP(B23,為替レート!A:CQ,MATCH($D$2,為替レート!$2:$2,0),0))</f>
        <v>-</v>
      </c>
      <c r="I23" s="6" t="str">
        <f t="shared" si="5"/>
        <v>-</v>
      </c>
      <c r="J23" s="6" t="str">
        <f t="shared" si="4"/>
        <v>-</v>
      </c>
      <c r="AG23" s="6" t="str">
        <f t="shared" si="1"/>
        <v>-</v>
      </c>
    </row>
    <row r="24" spans="4:33">
      <c r="D24" s="108"/>
      <c r="E24" s="108"/>
      <c r="F24" s="108" t="str">
        <f t="shared" si="2"/>
        <v>-</v>
      </c>
      <c r="G24" s="108" t="str">
        <f t="shared" si="3"/>
        <v>-</v>
      </c>
      <c r="H24" s="108" t="str">
        <f>IF(B24="","-",VLOOKUP(B24,為替レート!A:CQ,MATCH($D$2,為替レート!$2:$2,0),0))</f>
        <v>-</v>
      </c>
      <c r="I24" s="6" t="str">
        <f t="shared" si="5"/>
        <v>-</v>
      </c>
      <c r="J24" s="6" t="str">
        <f t="shared" si="4"/>
        <v>-</v>
      </c>
      <c r="AG24" s="6" t="str">
        <f t="shared" si="1"/>
        <v>-</v>
      </c>
    </row>
    <row r="25" spans="4:33">
      <c r="D25" s="108"/>
      <c r="E25" s="108"/>
      <c r="F25" s="108" t="str">
        <f t="shared" si="2"/>
        <v>-</v>
      </c>
      <c r="G25" s="108" t="str">
        <f t="shared" si="3"/>
        <v>-</v>
      </c>
      <c r="H25" s="108" t="str">
        <f>IF(B25="","-",VLOOKUP(B25,為替レート!A:CQ,MATCH($D$2,為替レート!$2:$2,0),0))</f>
        <v>-</v>
      </c>
      <c r="I25" s="6" t="str">
        <f t="shared" si="5"/>
        <v>-</v>
      </c>
      <c r="J25" s="6" t="str">
        <f t="shared" si="4"/>
        <v>-</v>
      </c>
      <c r="AG25" s="6" t="str">
        <f t="shared" si="1"/>
        <v>-</v>
      </c>
    </row>
    <row r="26" spans="4:33">
      <c r="D26" s="108"/>
      <c r="E26" s="108"/>
      <c r="F26" s="108" t="str">
        <f t="shared" si="2"/>
        <v>-</v>
      </c>
      <c r="G26" s="108" t="str">
        <f t="shared" si="3"/>
        <v>-</v>
      </c>
      <c r="H26" s="108" t="str">
        <f>IF(B26="","-",VLOOKUP(B26,為替レート!A:CQ,MATCH($D$2,為替レート!$2:$2,0),0))</f>
        <v>-</v>
      </c>
      <c r="I26" s="6" t="str">
        <f t="shared" si="5"/>
        <v>-</v>
      </c>
      <c r="J26" s="6" t="str">
        <f t="shared" si="4"/>
        <v>-</v>
      </c>
      <c r="AG26" s="6" t="str">
        <f t="shared" si="1"/>
        <v>-</v>
      </c>
    </row>
    <row r="27" spans="4:33">
      <c r="D27" s="108"/>
      <c r="E27" s="108"/>
      <c r="F27" s="108" t="str">
        <f t="shared" si="2"/>
        <v>-</v>
      </c>
      <c r="G27" s="108" t="str">
        <f t="shared" si="3"/>
        <v>-</v>
      </c>
      <c r="H27" s="108" t="str">
        <f>IF(B27="","-",VLOOKUP(B27,為替レート!A:CQ,MATCH($D$2,為替レート!$2:$2,0),0))</f>
        <v>-</v>
      </c>
      <c r="I27" s="6" t="str">
        <f t="shared" si="5"/>
        <v>-</v>
      </c>
      <c r="J27" s="6" t="str">
        <f t="shared" si="4"/>
        <v>-</v>
      </c>
      <c r="AG27" s="6" t="str">
        <f t="shared" si="1"/>
        <v>-</v>
      </c>
    </row>
    <row r="28" spans="4:33">
      <c r="D28" s="108"/>
      <c r="E28" s="108"/>
      <c r="F28" s="108" t="str">
        <f t="shared" si="2"/>
        <v>-</v>
      </c>
      <c r="G28" s="108" t="str">
        <f t="shared" si="3"/>
        <v>-</v>
      </c>
      <c r="H28" s="108" t="str">
        <f>IF(B28="","-",VLOOKUP(B28,為替レート!A:CQ,MATCH($D$2,為替レート!$2:$2,0),0))</f>
        <v>-</v>
      </c>
      <c r="I28" s="6" t="str">
        <f t="shared" si="5"/>
        <v>-</v>
      </c>
      <c r="J28" s="6" t="str">
        <f t="shared" si="4"/>
        <v>-</v>
      </c>
      <c r="AG28" s="6" t="str">
        <f t="shared" si="1"/>
        <v>-</v>
      </c>
    </row>
    <row r="29" spans="4:33">
      <c r="D29" s="108"/>
      <c r="E29" s="108"/>
      <c r="F29" s="108" t="str">
        <f t="shared" si="2"/>
        <v>-</v>
      </c>
      <c r="G29" s="108" t="str">
        <f t="shared" si="3"/>
        <v>-</v>
      </c>
      <c r="H29" s="108" t="str">
        <f>IF(B29="","-",VLOOKUP(B29,為替レート!A:CQ,MATCH($D$2,為替レート!$2:$2,0),0))</f>
        <v>-</v>
      </c>
      <c r="I29" s="6" t="str">
        <f t="shared" si="5"/>
        <v>-</v>
      </c>
      <c r="J29" s="6" t="str">
        <f t="shared" si="4"/>
        <v>-</v>
      </c>
      <c r="AG29" s="6" t="str">
        <f t="shared" si="1"/>
        <v>-</v>
      </c>
    </row>
    <row r="30" spans="4:33">
      <c r="D30" s="108"/>
      <c r="E30" s="108"/>
      <c r="F30" s="108" t="str">
        <f t="shared" si="2"/>
        <v>-</v>
      </c>
      <c r="G30" s="108" t="str">
        <f t="shared" si="3"/>
        <v>-</v>
      </c>
      <c r="H30" s="108" t="str">
        <f>IF(B30="","-",VLOOKUP(B30,為替レート!A:CQ,MATCH($D$2,為替レート!$2:$2,0),0))</f>
        <v>-</v>
      </c>
      <c r="I30" s="6" t="str">
        <f t="shared" si="5"/>
        <v>-</v>
      </c>
      <c r="J30" s="6" t="str">
        <f t="shared" si="4"/>
        <v>-</v>
      </c>
      <c r="AG30" s="6" t="str">
        <f t="shared" si="1"/>
        <v>-</v>
      </c>
    </row>
    <row r="31" spans="4:33">
      <c r="D31" s="108"/>
      <c r="E31" s="108"/>
      <c r="F31" s="108" t="str">
        <f t="shared" si="2"/>
        <v>-</v>
      </c>
      <c r="G31" s="108" t="str">
        <f t="shared" si="3"/>
        <v>-</v>
      </c>
      <c r="H31" s="108" t="str">
        <f>IF(B31="","-",VLOOKUP(B31,為替レート!A:CQ,MATCH($D$2,為替レート!$2:$2,0),0))</f>
        <v>-</v>
      </c>
      <c r="I31" s="6" t="str">
        <f t="shared" si="5"/>
        <v>-</v>
      </c>
      <c r="J31" s="6" t="str">
        <f t="shared" si="4"/>
        <v>-</v>
      </c>
      <c r="AG31" s="6" t="str">
        <f t="shared" si="1"/>
        <v>-</v>
      </c>
    </row>
    <row r="32" spans="4:33">
      <c r="D32" s="108"/>
      <c r="E32" s="108"/>
      <c r="F32" s="108" t="str">
        <f t="shared" si="2"/>
        <v>-</v>
      </c>
      <c r="G32" s="108" t="str">
        <f t="shared" si="3"/>
        <v>-</v>
      </c>
      <c r="H32" s="108" t="str">
        <f>IF(B32="","-",VLOOKUP(B32,為替レート!A:CQ,MATCH($D$2,為替レート!$2:$2,0),0))</f>
        <v>-</v>
      </c>
      <c r="I32" s="6" t="str">
        <f t="shared" si="5"/>
        <v>-</v>
      </c>
      <c r="J32" s="6" t="str">
        <f t="shared" si="4"/>
        <v>-</v>
      </c>
      <c r="AG32" s="6" t="str">
        <f t="shared" si="1"/>
        <v>-</v>
      </c>
    </row>
    <row r="33" spans="4:33">
      <c r="D33" s="108"/>
      <c r="E33" s="108"/>
      <c r="F33" s="108" t="str">
        <f t="shared" si="2"/>
        <v>-</v>
      </c>
      <c r="G33" s="108" t="str">
        <f t="shared" si="3"/>
        <v>-</v>
      </c>
      <c r="H33" s="108" t="str">
        <f>IF(B33="","-",VLOOKUP(B33,為替レート!A:CQ,MATCH($D$2,為替レート!$2:$2,0),0))</f>
        <v>-</v>
      </c>
      <c r="I33" s="6" t="str">
        <f t="shared" si="5"/>
        <v>-</v>
      </c>
      <c r="J33" s="6" t="str">
        <f t="shared" si="4"/>
        <v>-</v>
      </c>
      <c r="AG33" s="6" t="str">
        <f t="shared" si="1"/>
        <v>-</v>
      </c>
    </row>
    <row r="34" spans="4:33">
      <c r="D34" s="108"/>
      <c r="E34" s="108"/>
      <c r="F34" s="108" t="str">
        <f t="shared" si="2"/>
        <v>-</v>
      </c>
      <c r="G34" s="108" t="str">
        <f t="shared" si="3"/>
        <v>-</v>
      </c>
      <c r="H34" s="108" t="str">
        <f>IF(B34="","-",VLOOKUP(B34,為替レート!A:CQ,MATCH($D$2,為替レート!$2:$2,0),0))</f>
        <v>-</v>
      </c>
      <c r="I34" s="6" t="str">
        <f t="shared" si="5"/>
        <v>-</v>
      </c>
      <c r="J34" s="6" t="str">
        <f t="shared" si="4"/>
        <v>-</v>
      </c>
      <c r="AG34" s="6" t="str">
        <f t="shared" si="1"/>
        <v>-</v>
      </c>
    </row>
    <row r="35" spans="4:33">
      <c r="D35" s="108"/>
      <c r="E35" s="108"/>
      <c r="F35" s="108" t="str">
        <f t="shared" si="2"/>
        <v>-</v>
      </c>
      <c r="G35" s="108" t="str">
        <f t="shared" si="3"/>
        <v>-</v>
      </c>
      <c r="H35" s="108" t="str">
        <f>IF(B35="","-",VLOOKUP(B35,為替レート!A:CQ,MATCH($D$2,為替レート!$2:$2,0),0))</f>
        <v>-</v>
      </c>
      <c r="I35" s="6" t="str">
        <f t="shared" si="5"/>
        <v>-</v>
      </c>
      <c r="J35" s="6" t="str">
        <f t="shared" si="4"/>
        <v>-</v>
      </c>
      <c r="AG35" s="6" t="str">
        <f t="shared" si="1"/>
        <v>-</v>
      </c>
    </row>
    <row r="36" spans="4:33">
      <c r="D36" s="108"/>
      <c r="E36" s="108"/>
      <c r="F36" s="108" t="str">
        <f t="shared" si="2"/>
        <v>-</v>
      </c>
      <c r="G36" s="108" t="str">
        <f t="shared" si="3"/>
        <v>-</v>
      </c>
      <c r="H36" s="108" t="str">
        <f>IF(B36="","-",VLOOKUP(B36,為替レート!A:CQ,MATCH($D$2,為替レート!$2:$2,0),0))</f>
        <v>-</v>
      </c>
      <c r="I36" s="6" t="str">
        <f t="shared" si="5"/>
        <v>-</v>
      </c>
      <c r="J36" s="6" t="str">
        <f t="shared" si="4"/>
        <v>-</v>
      </c>
      <c r="AG36" s="6" t="str">
        <f t="shared" si="1"/>
        <v>-</v>
      </c>
    </row>
    <row r="37" spans="4:33">
      <c r="D37" s="108"/>
      <c r="E37" s="108"/>
      <c r="F37" s="108" t="str">
        <f t="shared" si="2"/>
        <v>-</v>
      </c>
      <c r="G37" s="108" t="str">
        <f t="shared" si="3"/>
        <v>-</v>
      </c>
      <c r="H37" s="108" t="str">
        <f>IF(B37="","-",VLOOKUP(B37,為替レート!A:CQ,MATCH($D$2,為替レート!$2:$2,0),0))</f>
        <v>-</v>
      </c>
      <c r="I37" s="6" t="str">
        <f t="shared" si="5"/>
        <v>-</v>
      </c>
      <c r="J37" s="6" t="str">
        <f t="shared" si="4"/>
        <v>-</v>
      </c>
      <c r="AG37" s="6" t="str">
        <f t="shared" si="1"/>
        <v>-</v>
      </c>
    </row>
    <row r="38" spans="4:33">
      <c r="D38" s="108"/>
      <c r="E38" s="108"/>
      <c r="F38" s="108" t="str">
        <f t="shared" si="2"/>
        <v>-</v>
      </c>
      <c r="G38" s="108" t="str">
        <f t="shared" si="3"/>
        <v>-</v>
      </c>
      <c r="H38" s="108" t="str">
        <f>IF(B38="","-",VLOOKUP(B38,為替レート!A:CQ,MATCH($D$2,為替レート!$2:$2,0),0))</f>
        <v>-</v>
      </c>
      <c r="I38" s="6" t="str">
        <f t="shared" si="5"/>
        <v>-</v>
      </c>
      <c r="J38" s="6" t="str">
        <f t="shared" si="4"/>
        <v>-</v>
      </c>
      <c r="AG38" s="6" t="str">
        <f t="shared" si="1"/>
        <v>-</v>
      </c>
    </row>
    <row r="39" spans="4:33">
      <c r="D39" s="108"/>
      <c r="E39" s="108"/>
      <c r="F39" s="108" t="str">
        <f t="shared" si="2"/>
        <v>-</v>
      </c>
      <c r="G39" s="108" t="str">
        <f t="shared" si="3"/>
        <v>-</v>
      </c>
      <c r="H39" s="108" t="str">
        <f>IF(B39="","-",VLOOKUP(B39,為替レート!A:CQ,MATCH($D$2,為替レート!$2:$2,0),0))</f>
        <v>-</v>
      </c>
      <c r="I39" s="6" t="str">
        <f t="shared" si="5"/>
        <v>-</v>
      </c>
      <c r="J39" s="6" t="str">
        <f t="shared" si="4"/>
        <v>-</v>
      </c>
      <c r="AG39" s="6" t="str">
        <f t="shared" si="1"/>
        <v>-</v>
      </c>
    </row>
    <row r="40" spans="4:33">
      <c r="D40" s="108"/>
      <c r="E40" s="108"/>
      <c r="F40" s="108" t="str">
        <f t="shared" si="2"/>
        <v>-</v>
      </c>
      <c r="G40" s="108" t="str">
        <f t="shared" si="3"/>
        <v>-</v>
      </c>
      <c r="H40" s="108" t="str">
        <f>IF(B40="","-",VLOOKUP(B40,為替レート!A:CQ,MATCH($D$2,為替レート!$2:$2,0),0))</f>
        <v>-</v>
      </c>
      <c r="I40" s="6" t="str">
        <f t="shared" si="5"/>
        <v>-</v>
      </c>
      <c r="J40" s="6" t="str">
        <f t="shared" si="4"/>
        <v>-</v>
      </c>
      <c r="AG40" s="6" t="str">
        <f t="shared" si="1"/>
        <v>-</v>
      </c>
    </row>
    <row r="41" spans="4:33">
      <c r="D41" s="108"/>
      <c r="E41" s="108"/>
      <c r="F41" s="108" t="str">
        <f t="shared" si="2"/>
        <v>-</v>
      </c>
      <c r="G41" s="108" t="str">
        <f t="shared" si="3"/>
        <v>-</v>
      </c>
      <c r="H41" s="108" t="str">
        <f>IF(B41="","-",VLOOKUP(B41,為替レート!A:CQ,MATCH($D$2,為替レート!$2:$2,0),0))</f>
        <v>-</v>
      </c>
      <c r="I41" s="6" t="str">
        <f t="shared" si="5"/>
        <v>-</v>
      </c>
      <c r="J41" s="6" t="str">
        <f t="shared" si="4"/>
        <v>-</v>
      </c>
      <c r="AG41" s="6" t="str">
        <f t="shared" si="1"/>
        <v>-</v>
      </c>
    </row>
    <row r="42" spans="4:33">
      <c r="D42" s="108"/>
      <c r="E42" s="108"/>
      <c r="F42" s="108" t="str">
        <f t="shared" si="2"/>
        <v>-</v>
      </c>
      <c r="G42" s="108" t="str">
        <f t="shared" si="3"/>
        <v>-</v>
      </c>
      <c r="H42" s="108" t="str">
        <f>IF(B42="","-",VLOOKUP(B42,為替レート!A:CQ,MATCH($D$2,為替レート!$2:$2,0),0))</f>
        <v>-</v>
      </c>
      <c r="I42" s="6" t="str">
        <f t="shared" si="5"/>
        <v>-</v>
      </c>
      <c r="J42" s="6" t="str">
        <f t="shared" si="4"/>
        <v>-</v>
      </c>
      <c r="AG42" s="6" t="str">
        <f t="shared" si="1"/>
        <v>-</v>
      </c>
    </row>
    <row r="43" spans="4:33">
      <c r="D43" s="108"/>
      <c r="E43" s="108"/>
      <c r="F43" s="108" t="str">
        <f t="shared" si="2"/>
        <v>-</v>
      </c>
      <c r="G43" s="108" t="str">
        <f t="shared" si="3"/>
        <v>-</v>
      </c>
      <c r="H43" s="108" t="str">
        <f>IF(B43="","-",VLOOKUP(B43,為替レート!A:CQ,MATCH($D$2,為替レート!$2:$2,0),0))</f>
        <v>-</v>
      </c>
      <c r="I43" s="6" t="str">
        <f t="shared" si="5"/>
        <v>-</v>
      </c>
      <c r="J43" s="6" t="str">
        <f t="shared" si="4"/>
        <v>-</v>
      </c>
      <c r="AG43" s="6" t="str">
        <f t="shared" si="1"/>
        <v>-</v>
      </c>
    </row>
    <row r="44" spans="4:33">
      <c r="D44" s="108"/>
      <c r="E44" s="108"/>
      <c r="F44" s="108" t="str">
        <f t="shared" si="2"/>
        <v>-</v>
      </c>
      <c r="G44" s="108" t="str">
        <f t="shared" si="3"/>
        <v>-</v>
      </c>
      <c r="H44" s="108" t="str">
        <f>IF(B44="","-",VLOOKUP(B44,為替レート!A:CQ,MATCH($D$2,為替レート!$2:$2,0),0))</f>
        <v>-</v>
      </c>
      <c r="I44" s="6" t="str">
        <f t="shared" si="5"/>
        <v>-</v>
      </c>
      <c r="J44" s="6" t="str">
        <f t="shared" si="4"/>
        <v>-</v>
      </c>
      <c r="AG44" s="6" t="str">
        <f t="shared" si="1"/>
        <v>-</v>
      </c>
    </row>
    <row r="45" spans="4:33">
      <c r="D45" s="108"/>
      <c r="E45" s="108"/>
      <c r="F45" s="108" t="str">
        <f t="shared" si="2"/>
        <v>-</v>
      </c>
      <c r="G45" s="108" t="str">
        <f t="shared" si="3"/>
        <v>-</v>
      </c>
      <c r="H45" s="108" t="str">
        <f>IF(B45="","-",VLOOKUP(B45,為替レート!A:CQ,MATCH($D$2,為替レート!$2:$2,0),0))</f>
        <v>-</v>
      </c>
      <c r="I45" s="6" t="str">
        <f t="shared" si="5"/>
        <v>-</v>
      </c>
      <c r="J45" s="6" t="str">
        <f t="shared" si="4"/>
        <v>-</v>
      </c>
      <c r="AG45" s="6" t="str">
        <f t="shared" si="1"/>
        <v>-</v>
      </c>
    </row>
    <row r="46" spans="4:33">
      <c r="D46" s="108"/>
      <c r="E46" s="108"/>
      <c r="F46" s="108" t="str">
        <f t="shared" si="2"/>
        <v>-</v>
      </c>
      <c r="G46" s="108" t="str">
        <f t="shared" si="3"/>
        <v>-</v>
      </c>
      <c r="H46" s="108" t="str">
        <f>IF(B46="","-",VLOOKUP(B46,為替レート!A:CQ,MATCH($D$2,為替レート!$2:$2,0),0))</f>
        <v>-</v>
      </c>
      <c r="I46" s="6" t="str">
        <f t="shared" si="5"/>
        <v>-</v>
      </c>
      <c r="J46" s="6" t="str">
        <f t="shared" si="4"/>
        <v>-</v>
      </c>
      <c r="AG46" s="6" t="str">
        <f t="shared" si="1"/>
        <v>-</v>
      </c>
    </row>
    <row r="47" spans="4:33">
      <c r="D47" s="108"/>
      <c r="E47" s="108"/>
      <c r="F47" s="108" t="str">
        <f t="shared" si="2"/>
        <v>-</v>
      </c>
      <c r="G47" s="108" t="str">
        <f t="shared" si="3"/>
        <v>-</v>
      </c>
      <c r="H47" s="108" t="str">
        <f>IF(B47="","-",VLOOKUP(B47,為替レート!A:CQ,MATCH($D$2,為替レート!$2:$2,0),0))</f>
        <v>-</v>
      </c>
      <c r="I47" s="6" t="str">
        <f t="shared" si="5"/>
        <v>-</v>
      </c>
      <c r="J47" s="6" t="str">
        <f t="shared" si="4"/>
        <v>-</v>
      </c>
      <c r="AG47" s="6" t="str">
        <f t="shared" si="1"/>
        <v>-</v>
      </c>
    </row>
    <row r="48" spans="4:33">
      <c r="D48" s="108"/>
      <c r="E48" s="108"/>
      <c r="F48" s="108" t="str">
        <f t="shared" si="2"/>
        <v>-</v>
      </c>
      <c r="G48" s="108" t="str">
        <f t="shared" si="3"/>
        <v>-</v>
      </c>
      <c r="H48" s="108" t="str">
        <f>IF(B48="","-",VLOOKUP(B48,為替レート!A:CQ,MATCH($D$2,為替レート!$2:$2,0),0))</f>
        <v>-</v>
      </c>
      <c r="I48" s="6" t="str">
        <f t="shared" si="5"/>
        <v>-</v>
      </c>
      <c r="J48" s="6" t="str">
        <f t="shared" si="4"/>
        <v>-</v>
      </c>
      <c r="AG48" s="6" t="str">
        <f t="shared" si="1"/>
        <v>-</v>
      </c>
    </row>
    <row r="49" spans="4:33">
      <c r="D49" s="108"/>
      <c r="E49" s="108"/>
      <c r="F49" s="108" t="str">
        <f t="shared" si="2"/>
        <v>-</v>
      </c>
      <c r="G49" s="108" t="str">
        <f t="shared" si="3"/>
        <v>-</v>
      </c>
      <c r="H49" s="108" t="str">
        <f>IF(B49="","-",VLOOKUP(B49,為替レート!A:CQ,MATCH($D$2,為替レート!$2:$2,0),0))</f>
        <v>-</v>
      </c>
      <c r="I49" s="6" t="str">
        <f t="shared" si="5"/>
        <v>-</v>
      </c>
      <c r="J49" s="6" t="str">
        <f t="shared" si="4"/>
        <v>-</v>
      </c>
      <c r="AG49" s="6" t="str">
        <f t="shared" si="1"/>
        <v>-</v>
      </c>
    </row>
    <row r="50" spans="4:33">
      <c r="D50" s="108"/>
      <c r="E50" s="108"/>
      <c r="F50" s="108" t="str">
        <f>IF(D50-E50=0,"-",D50-E50)</f>
        <v>-</v>
      </c>
      <c r="G50" s="108" t="str">
        <f t="shared" si="3"/>
        <v>-</v>
      </c>
      <c r="H50" s="108" t="str">
        <f>IF(B50="","-",VLOOKUP(B50,為替レート!A:CQ,MATCH($D$2,為替レート!$2:$2,0),0))</f>
        <v>-</v>
      </c>
      <c r="I50" s="6" t="str">
        <f t="shared" si="5"/>
        <v>-</v>
      </c>
      <c r="J50" s="6" t="str">
        <f t="shared" si="4"/>
        <v>-</v>
      </c>
      <c r="AG50" s="6" t="str">
        <f t="shared" si="1"/>
        <v>-</v>
      </c>
    </row>
    <row r="51" spans="4:33">
      <c r="D51" s="108"/>
      <c r="E51" s="108"/>
      <c r="F51" s="108" t="str">
        <f>IF(D51-E51=0,"-",D51-E51)</f>
        <v>-</v>
      </c>
      <c r="G51" s="108" t="str">
        <f t="shared" si="3"/>
        <v>-</v>
      </c>
      <c r="H51" s="108" t="str">
        <f>IF(B51="","-",VLOOKUP(B51,為替レート!A:CQ,MATCH($D$2,為替レート!$2:$2,0),0))</f>
        <v>-</v>
      </c>
      <c r="I51" s="6" t="str">
        <f t="shared" si="5"/>
        <v>-</v>
      </c>
      <c r="J51" s="6" t="str">
        <f t="shared" si="4"/>
        <v>-</v>
      </c>
      <c r="AG51" s="6" t="str">
        <f t="shared" si="1"/>
        <v>-</v>
      </c>
    </row>
    <row r="52" spans="4:33">
      <c r="D52" s="108"/>
      <c r="E52" s="108"/>
      <c r="F52" s="108" t="str">
        <f t="shared" si="2"/>
        <v>-</v>
      </c>
      <c r="G52" s="108" t="str">
        <f t="shared" si="3"/>
        <v>-</v>
      </c>
      <c r="H52" s="108" t="str">
        <f>IF(B52="","-",VLOOKUP(B52,為替レート!A:CQ,MATCH($D$2,為替レート!$2:$2,0),0))</f>
        <v>-</v>
      </c>
      <c r="I52" s="6" t="str">
        <f t="shared" si="5"/>
        <v>-</v>
      </c>
      <c r="J52" s="6" t="str">
        <f t="shared" si="4"/>
        <v>-</v>
      </c>
      <c r="AG52" s="6" t="str">
        <f t="shared" si="1"/>
        <v>-</v>
      </c>
    </row>
    <row r="53" spans="4:33">
      <c r="D53" s="108"/>
      <c r="E53" s="108"/>
      <c r="F53" s="108" t="str">
        <f t="shared" si="2"/>
        <v>-</v>
      </c>
      <c r="G53" s="108" t="str">
        <f t="shared" si="3"/>
        <v>-</v>
      </c>
      <c r="H53" s="108" t="str">
        <f>IF(B53="","-",VLOOKUP(B53,為替レート!A:CQ,MATCH($D$2,為替レート!$2:$2,0),0))</f>
        <v>-</v>
      </c>
      <c r="I53" s="6" t="str">
        <f t="shared" si="5"/>
        <v>-</v>
      </c>
      <c r="J53" s="6" t="str">
        <f t="shared" si="4"/>
        <v>-</v>
      </c>
      <c r="AG53" s="6" t="str">
        <f t="shared" si="1"/>
        <v>-</v>
      </c>
    </row>
    <row r="54" spans="4:33">
      <c r="D54" s="108"/>
      <c r="E54" s="108"/>
      <c r="F54" s="108" t="str">
        <f t="shared" si="2"/>
        <v>-</v>
      </c>
      <c r="G54" s="108" t="str">
        <f t="shared" si="3"/>
        <v>-</v>
      </c>
      <c r="H54" s="108" t="str">
        <f>IF(B54="","-",VLOOKUP(B54,為替レート!A:CQ,MATCH($D$2,為替レート!$2:$2,0),0))</f>
        <v>-</v>
      </c>
      <c r="I54" s="6" t="str">
        <f t="shared" si="5"/>
        <v>-</v>
      </c>
      <c r="J54" s="6" t="str">
        <f t="shared" si="4"/>
        <v>-</v>
      </c>
      <c r="AG54" s="6" t="str">
        <f t="shared" si="1"/>
        <v>-</v>
      </c>
    </row>
    <row r="55" spans="4:33">
      <c r="D55" s="108"/>
      <c r="E55" s="108"/>
      <c r="F55" s="108" t="str">
        <f t="shared" si="2"/>
        <v>-</v>
      </c>
      <c r="G55" s="108" t="str">
        <f t="shared" si="3"/>
        <v>-</v>
      </c>
      <c r="H55" s="108" t="str">
        <f>IF(B55="","-",VLOOKUP(B55,為替レート!A:CQ,MATCH($D$2,為替レート!$2:$2,0),0))</f>
        <v>-</v>
      </c>
      <c r="I55" s="6" t="str">
        <f t="shared" si="5"/>
        <v>-</v>
      </c>
      <c r="J55" s="6" t="str">
        <f t="shared" si="4"/>
        <v>-</v>
      </c>
      <c r="AG55" s="6" t="str">
        <f t="shared" si="1"/>
        <v>-</v>
      </c>
    </row>
    <row r="56" spans="4:33">
      <c r="D56" s="108"/>
      <c r="E56" s="108"/>
      <c r="F56" s="108" t="str">
        <f t="shared" si="2"/>
        <v>-</v>
      </c>
      <c r="G56" s="108" t="str">
        <f t="shared" si="3"/>
        <v>-</v>
      </c>
      <c r="H56" s="108" t="str">
        <f>IF(B56="","-",VLOOKUP(B56,為替レート!A:CQ,MATCH($D$2,為替レート!$2:$2,0),0))</f>
        <v>-</v>
      </c>
      <c r="I56" s="6" t="str">
        <f t="shared" si="5"/>
        <v>-</v>
      </c>
      <c r="J56" s="6" t="str">
        <f t="shared" si="4"/>
        <v>-</v>
      </c>
      <c r="AG56" s="6" t="str">
        <f t="shared" si="1"/>
        <v>-</v>
      </c>
    </row>
    <row r="57" spans="4:33">
      <c r="D57" s="108"/>
      <c r="E57" s="108"/>
      <c r="F57" s="108" t="str">
        <f t="shared" si="2"/>
        <v>-</v>
      </c>
      <c r="G57" s="108" t="str">
        <f t="shared" si="3"/>
        <v>-</v>
      </c>
      <c r="H57" s="108" t="str">
        <f>IF(B57="","-",VLOOKUP(B57,為替レート!A:CQ,MATCH($D$2,為替レート!$2:$2,0),0))</f>
        <v>-</v>
      </c>
      <c r="I57" s="6" t="str">
        <f t="shared" si="5"/>
        <v>-</v>
      </c>
      <c r="J57" s="6" t="str">
        <f t="shared" si="4"/>
        <v>-</v>
      </c>
      <c r="AG57" s="6" t="str">
        <f t="shared" si="1"/>
        <v>-</v>
      </c>
    </row>
    <row r="58" spans="4:33">
      <c r="D58" s="108"/>
      <c r="E58" s="108"/>
      <c r="F58" s="108" t="str">
        <f t="shared" si="2"/>
        <v>-</v>
      </c>
      <c r="G58" s="108" t="str">
        <f t="shared" si="3"/>
        <v>-</v>
      </c>
      <c r="H58" s="108" t="str">
        <f>IF(B58="","-",VLOOKUP(B58,為替レート!A:CQ,MATCH($D$2,為替レート!$2:$2,0),0))</f>
        <v>-</v>
      </c>
      <c r="I58" s="6" t="str">
        <f t="shared" si="5"/>
        <v>-</v>
      </c>
      <c r="J58" s="6" t="str">
        <f t="shared" si="4"/>
        <v>-</v>
      </c>
      <c r="AG58" s="6" t="str">
        <f t="shared" si="1"/>
        <v>-</v>
      </c>
    </row>
    <row r="59" spans="4:33">
      <c r="D59" s="108"/>
      <c r="E59" s="108"/>
      <c r="F59" s="108" t="str">
        <f t="shared" si="2"/>
        <v>-</v>
      </c>
      <c r="G59" s="108" t="str">
        <f t="shared" si="3"/>
        <v>-</v>
      </c>
      <c r="H59" s="108" t="str">
        <f>IF(B59="","-",VLOOKUP(B59,為替レート!A:CQ,MATCH($D$2,為替レート!$2:$2,0),0))</f>
        <v>-</v>
      </c>
      <c r="I59" s="6" t="str">
        <f t="shared" si="5"/>
        <v>-</v>
      </c>
      <c r="J59" s="6" t="str">
        <f t="shared" si="4"/>
        <v>-</v>
      </c>
      <c r="AG59" s="6" t="str">
        <f t="shared" si="1"/>
        <v>-</v>
      </c>
    </row>
    <row r="60" spans="4:33">
      <c r="D60" s="108"/>
      <c r="E60" s="108"/>
      <c r="F60" s="108" t="str">
        <f t="shared" si="2"/>
        <v>-</v>
      </c>
      <c r="G60" s="108" t="str">
        <f t="shared" si="3"/>
        <v>-</v>
      </c>
      <c r="H60" s="108" t="str">
        <f>IF(B60="","-",VLOOKUP(B60,為替レート!A:CQ,MATCH($D$2,為替レート!$2:$2,0),0))</f>
        <v>-</v>
      </c>
      <c r="I60" s="6" t="str">
        <f t="shared" si="5"/>
        <v>-</v>
      </c>
      <c r="J60" s="6" t="str">
        <f t="shared" si="4"/>
        <v>-</v>
      </c>
      <c r="AG60" s="6" t="str">
        <f t="shared" si="1"/>
        <v>-</v>
      </c>
    </row>
    <row r="61" spans="4:33">
      <c r="D61" s="108"/>
      <c r="E61" s="108"/>
      <c r="F61" s="108" t="str">
        <f t="shared" si="2"/>
        <v>-</v>
      </c>
      <c r="G61" s="108" t="str">
        <f t="shared" si="3"/>
        <v>-</v>
      </c>
      <c r="H61" s="108" t="str">
        <f>IF(B61="","-",VLOOKUP(B61,為替レート!A:CQ,MATCH($D$2,為替レート!$2:$2,0),0))</f>
        <v>-</v>
      </c>
      <c r="I61" s="6" t="str">
        <f t="shared" si="5"/>
        <v>-</v>
      </c>
      <c r="J61" s="6" t="str">
        <f t="shared" si="4"/>
        <v>-</v>
      </c>
      <c r="AG61" s="6" t="str">
        <f t="shared" si="1"/>
        <v>-</v>
      </c>
    </row>
    <row r="62" spans="4:33">
      <c r="D62" s="108"/>
      <c r="E62" s="108"/>
      <c r="F62" s="108" t="str">
        <f t="shared" si="2"/>
        <v>-</v>
      </c>
      <c r="G62" s="108" t="str">
        <f t="shared" si="3"/>
        <v>-</v>
      </c>
      <c r="H62" s="108" t="str">
        <f>IF(B62="","-",VLOOKUP(B62,為替レート!A:CQ,MATCH($D$2,為替レート!$2:$2,0),0))</f>
        <v>-</v>
      </c>
      <c r="I62" s="6" t="str">
        <f t="shared" si="5"/>
        <v>-</v>
      </c>
      <c r="J62" s="6" t="str">
        <f>IF(B62="","-",IFERROR(J61+I62,J61))</f>
        <v>-</v>
      </c>
      <c r="AG62" s="6" t="str">
        <f t="shared" si="1"/>
        <v>-</v>
      </c>
    </row>
    <row r="63" spans="4:33">
      <c r="D63" s="108"/>
      <c r="E63" s="108"/>
      <c r="F63" s="108" t="str">
        <f t="shared" si="2"/>
        <v>-</v>
      </c>
      <c r="G63" s="108" t="str">
        <f t="shared" si="3"/>
        <v>-</v>
      </c>
      <c r="H63" s="108" t="str">
        <f>IF(B63="","-",VLOOKUP(B63,為替レート!A:CQ,MATCH($D$2,為替レート!$2:$2,0),0))</f>
        <v>-</v>
      </c>
      <c r="I63" s="6" t="str">
        <f t="shared" si="5"/>
        <v>-</v>
      </c>
      <c r="J63" s="6" t="str">
        <f t="shared" si="4"/>
        <v>-</v>
      </c>
      <c r="AG63" s="6" t="str">
        <f t="shared" si="1"/>
        <v>-</v>
      </c>
    </row>
    <row r="64" spans="4:33">
      <c r="D64" s="108"/>
      <c r="E64" s="108"/>
      <c r="F64" s="108" t="str">
        <f t="shared" si="2"/>
        <v>-</v>
      </c>
      <c r="G64" s="108" t="str">
        <f t="shared" si="3"/>
        <v>-</v>
      </c>
      <c r="H64" s="108" t="str">
        <f>IF(B64="","-",VLOOKUP(B64,為替レート!A:CQ,MATCH($D$2,為替レート!$2:$2,0),0))</f>
        <v>-</v>
      </c>
      <c r="I64" s="6" t="str">
        <f t="shared" si="5"/>
        <v>-</v>
      </c>
      <c r="J64" s="6" t="str">
        <f t="shared" si="4"/>
        <v>-</v>
      </c>
      <c r="AG64" s="6" t="str">
        <f t="shared" si="1"/>
        <v>-</v>
      </c>
    </row>
    <row r="65" spans="4:33">
      <c r="D65" s="108"/>
      <c r="E65" s="108"/>
      <c r="F65" s="108" t="str">
        <f t="shared" si="2"/>
        <v>-</v>
      </c>
      <c r="G65" s="108" t="str">
        <f t="shared" si="3"/>
        <v>-</v>
      </c>
      <c r="H65" s="108" t="str">
        <f>IF(B65="","-",VLOOKUP(B65,為替レート!A:CQ,MATCH($D$2,為替レート!$2:$2,0),0))</f>
        <v>-</v>
      </c>
      <c r="I65" s="6" t="str">
        <f t="shared" si="5"/>
        <v>-</v>
      </c>
      <c r="J65" s="6" t="str">
        <f t="shared" si="4"/>
        <v>-</v>
      </c>
      <c r="AG65" s="6" t="str">
        <f t="shared" si="1"/>
        <v>-</v>
      </c>
    </row>
    <row r="66" spans="4:33">
      <c r="D66" s="108"/>
      <c r="E66" s="108"/>
      <c r="F66" s="108" t="str">
        <f t="shared" si="2"/>
        <v>-</v>
      </c>
      <c r="G66" s="108" t="str">
        <f t="shared" si="3"/>
        <v>-</v>
      </c>
      <c r="H66" s="108" t="str">
        <f>IF(B66="","-",VLOOKUP(B66,為替レート!A:CQ,MATCH($D$2,為替レート!$2:$2,0),0))</f>
        <v>-</v>
      </c>
      <c r="I66" s="6" t="str">
        <f t="shared" si="5"/>
        <v>-</v>
      </c>
      <c r="J66" s="6" t="str">
        <f t="shared" si="4"/>
        <v>-</v>
      </c>
      <c r="AG66" s="6" t="str">
        <f t="shared" si="1"/>
        <v>-</v>
      </c>
    </row>
    <row r="67" spans="4:33">
      <c r="D67" s="108"/>
      <c r="E67" s="108"/>
      <c r="F67" s="108" t="str">
        <f t="shared" si="2"/>
        <v>-</v>
      </c>
      <c r="G67" s="108" t="str">
        <f t="shared" si="3"/>
        <v>-</v>
      </c>
      <c r="H67" s="108" t="str">
        <f>IF(B67="","-",VLOOKUP(B67,為替レート!A:CQ,MATCH($D$2,為替レート!$2:$2,0),0))</f>
        <v>-</v>
      </c>
      <c r="I67" s="6" t="str">
        <f t="shared" si="5"/>
        <v>-</v>
      </c>
      <c r="J67" s="6" t="str">
        <f t="shared" si="4"/>
        <v>-</v>
      </c>
      <c r="AG67" s="6" t="str">
        <f t="shared" si="1"/>
        <v>-</v>
      </c>
    </row>
    <row r="68" spans="4:33">
      <c r="D68" s="108"/>
      <c r="E68" s="108"/>
      <c r="F68" s="108" t="str">
        <f t="shared" si="2"/>
        <v>-</v>
      </c>
      <c r="G68" s="108" t="str">
        <f t="shared" si="3"/>
        <v>-</v>
      </c>
      <c r="H68" s="108" t="str">
        <f>IF(B68="","-",VLOOKUP(B68,為替レート!A:CQ,MATCH($D$2,為替レート!$2:$2,0),0))</f>
        <v>-</v>
      </c>
      <c r="I68" s="6" t="str">
        <f t="shared" si="5"/>
        <v>-</v>
      </c>
      <c r="J68" s="6" t="str">
        <f t="shared" si="4"/>
        <v>-</v>
      </c>
      <c r="AG68" s="6" t="str">
        <f t="shared" si="1"/>
        <v>-</v>
      </c>
    </row>
    <row r="69" spans="4:33">
      <c r="D69" s="108"/>
      <c r="E69" s="108"/>
      <c r="F69" s="108" t="str">
        <f t="shared" si="2"/>
        <v>-</v>
      </c>
      <c r="G69" s="108" t="str">
        <f t="shared" si="3"/>
        <v>-</v>
      </c>
      <c r="H69" s="108" t="str">
        <f>IF(B69="","-",VLOOKUP(B69,為替レート!A:CQ,MATCH($D$2,為替レート!$2:$2,0),0))</f>
        <v>-</v>
      </c>
      <c r="I69" s="6" t="str">
        <f t="shared" si="5"/>
        <v>-</v>
      </c>
      <c r="J69" s="6" t="str">
        <f t="shared" si="4"/>
        <v>-</v>
      </c>
      <c r="AG69" s="6" t="str">
        <f t="shared" si="1"/>
        <v>-</v>
      </c>
    </row>
    <row r="70" spans="4:33">
      <c r="D70" s="108"/>
      <c r="E70" s="108"/>
      <c r="F70" s="108" t="str">
        <f t="shared" si="2"/>
        <v>-</v>
      </c>
      <c r="G70" s="108" t="str">
        <f t="shared" si="3"/>
        <v>-</v>
      </c>
      <c r="H70" s="108" t="str">
        <f>IF(B70="","-",VLOOKUP(B70,為替レート!A:CQ,MATCH($D$2,為替レート!$2:$2,0),0))</f>
        <v>-</v>
      </c>
      <c r="I70" s="6" t="str">
        <f t="shared" si="5"/>
        <v>-</v>
      </c>
      <c r="J70" s="6" t="str">
        <f t="shared" si="4"/>
        <v>-</v>
      </c>
      <c r="AG70" s="6" t="str">
        <f t="shared" ref="AG70:AG133" si="6">IFERROR(IF(SUM(M70:AF70)-I70=0,"-","NG"),"-")</f>
        <v>-</v>
      </c>
    </row>
    <row r="71" spans="4:33">
      <c r="D71" s="108"/>
      <c r="E71" s="108"/>
      <c r="F71" s="108" t="str">
        <f t="shared" ref="F71:F102" si="7">IF(D71-E71=0,"-",D71-E71)</f>
        <v>-</v>
      </c>
      <c r="G71" s="108" t="str">
        <f t="shared" ref="G71:G102" si="8">IF(B71="","-",IFERROR(G70+F71,G70))</f>
        <v>-</v>
      </c>
      <c r="H71" s="108" t="str">
        <f>IF(B71="","-",VLOOKUP(B71,為替レート!A:CQ,MATCH($D$2,為替レート!$2:$2,0),0))</f>
        <v>-</v>
      </c>
      <c r="I71" s="6" t="str">
        <f t="shared" si="5"/>
        <v>-</v>
      </c>
      <c r="J71" s="6" t="str">
        <f t="shared" ref="J71:J134" si="9">IF(B71="","-",IFERROR(J70+I71,J70))</f>
        <v>-</v>
      </c>
      <c r="AG71" s="6" t="str">
        <f t="shared" si="6"/>
        <v>-</v>
      </c>
    </row>
    <row r="72" spans="4:33">
      <c r="D72" s="108"/>
      <c r="E72" s="108"/>
      <c r="F72" s="108" t="str">
        <f t="shared" si="7"/>
        <v>-</v>
      </c>
      <c r="G72" s="108" t="str">
        <f t="shared" si="8"/>
        <v>-</v>
      </c>
      <c r="H72" s="108" t="str">
        <f>IF(B72="","-",VLOOKUP(B72,為替レート!A:CQ,MATCH($D$2,為替レート!$2:$2,0),0))</f>
        <v>-</v>
      </c>
      <c r="I72" s="6" t="str">
        <f t="shared" si="5"/>
        <v>-</v>
      </c>
      <c r="J72" s="6" t="str">
        <f t="shared" si="9"/>
        <v>-</v>
      </c>
      <c r="AG72" s="6" t="str">
        <f t="shared" si="6"/>
        <v>-</v>
      </c>
    </row>
    <row r="73" spans="4:33">
      <c r="D73" s="108"/>
      <c r="E73" s="108"/>
      <c r="F73" s="108" t="str">
        <f t="shared" si="7"/>
        <v>-</v>
      </c>
      <c r="G73" s="108" t="str">
        <f t="shared" si="8"/>
        <v>-</v>
      </c>
      <c r="H73" s="108" t="str">
        <f>IF(B73="","-",VLOOKUP(B73,為替レート!A:CQ,MATCH($D$2,為替レート!$2:$2,0),0))</f>
        <v>-</v>
      </c>
      <c r="I73" s="6" t="str">
        <f t="shared" si="5"/>
        <v>-</v>
      </c>
      <c r="J73" s="6" t="str">
        <f t="shared" si="9"/>
        <v>-</v>
      </c>
      <c r="AG73" s="6" t="str">
        <f t="shared" si="6"/>
        <v>-</v>
      </c>
    </row>
    <row r="74" spans="4:33">
      <c r="D74" s="108"/>
      <c r="E74" s="108"/>
      <c r="F74" s="108" t="str">
        <f t="shared" si="7"/>
        <v>-</v>
      </c>
      <c r="G74" s="108" t="str">
        <f t="shared" si="8"/>
        <v>-</v>
      </c>
      <c r="H74" s="108" t="str">
        <f>IF(B74="","-",VLOOKUP(B74,為替レート!A:CQ,MATCH($D$2,為替レート!$2:$2,0),0))</f>
        <v>-</v>
      </c>
      <c r="I74" s="6" t="str">
        <f t="shared" si="5"/>
        <v>-</v>
      </c>
      <c r="J74" s="6" t="str">
        <f t="shared" si="9"/>
        <v>-</v>
      </c>
      <c r="AG74" s="6" t="str">
        <f t="shared" si="6"/>
        <v>-</v>
      </c>
    </row>
    <row r="75" spans="4:33">
      <c r="D75" s="108"/>
      <c r="E75" s="108"/>
      <c r="F75" s="108" t="str">
        <f t="shared" si="7"/>
        <v>-</v>
      </c>
      <c r="G75" s="108" t="str">
        <f t="shared" si="8"/>
        <v>-</v>
      </c>
      <c r="H75" s="108" t="str">
        <f>IF(B75="","-",VLOOKUP(B75,為替レート!A:CQ,MATCH($D$2,為替レート!$2:$2,0),0))</f>
        <v>-</v>
      </c>
      <c r="I75" s="6" t="str">
        <f t="shared" si="5"/>
        <v>-</v>
      </c>
      <c r="J75" s="6" t="str">
        <f t="shared" si="9"/>
        <v>-</v>
      </c>
      <c r="AG75" s="6" t="str">
        <f t="shared" si="6"/>
        <v>-</v>
      </c>
    </row>
    <row r="76" spans="4:33">
      <c r="D76" s="108"/>
      <c r="E76" s="108"/>
      <c r="F76" s="108" t="str">
        <f t="shared" si="7"/>
        <v>-</v>
      </c>
      <c r="G76" s="108" t="str">
        <f t="shared" si="8"/>
        <v>-</v>
      </c>
      <c r="H76" s="108" t="str">
        <f>IF(B76="","-",VLOOKUP(B76,為替レート!A:CQ,MATCH($D$2,為替レート!$2:$2,0),0))</f>
        <v>-</v>
      </c>
      <c r="I76" s="6" t="str">
        <f t="shared" si="5"/>
        <v>-</v>
      </c>
      <c r="J76" s="6" t="str">
        <f t="shared" si="9"/>
        <v>-</v>
      </c>
      <c r="AG76" s="6" t="str">
        <f t="shared" si="6"/>
        <v>-</v>
      </c>
    </row>
    <row r="77" spans="4:33">
      <c r="D77" s="108"/>
      <c r="E77" s="108"/>
      <c r="F77" s="108" t="str">
        <f t="shared" si="7"/>
        <v>-</v>
      </c>
      <c r="G77" s="108" t="str">
        <f t="shared" si="8"/>
        <v>-</v>
      </c>
      <c r="H77" s="108" t="str">
        <f>IF(B77="","-",VLOOKUP(B77,為替レート!A:CQ,MATCH($D$2,為替レート!$2:$2,0),0))</f>
        <v>-</v>
      </c>
      <c r="I77" s="6" t="str">
        <f t="shared" si="5"/>
        <v>-</v>
      </c>
      <c r="J77" s="6" t="str">
        <f t="shared" si="9"/>
        <v>-</v>
      </c>
      <c r="AG77" s="6" t="str">
        <f t="shared" si="6"/>
        <v>-</v>
      </c>
    </row>
    <row r="78" spans="4:33">
      <c r="D78" s="108"/>
      <c r="E78" s="108"/>
      <c r="F78" s="108" t="str">
        <f t="shared" si="7"/>
        <v>-</v>
      </c>
      <c r="G78" s="108" t="str">
        <f t="shared" si="8"/>
        <v>-</v>
      </c>
      <c r="H78" s="108" t="str">
        <f>IF(B78="","-",VLOOKUP(B78,為替レート!A:CQ,MATCH($D$2,為替レート!$2:$2,0),0))</f>
        <v>-</v>
      </c>
      <c r="I78" s="6" t="str">
        <f t="shared" si="5"/>
        <v>-</v>
      </c>
      <c r="J78" s="6" t="str">
        <f t="shared" si="9"/>
        <v>-</v>
      </c>
      <c r="AG78" s="6" t="str">
        <f t="shared" si="6"/>
        <v>-</v>
      </c>
    </row>
    <row r="79" spans="4:33">
      <c r="D79" s="108"/>
      <c r="E79" s="108"/>
      <c r="F79" s="108" t="str">
        <f t="shared" si="7"/>
        <v>-</v>
      </c>
      <c r="G79" s="108" t="str">
        <f t="shared" si="8"/>
        <v>-</v>
      </c>
      <c r="H79" s="108" t="str">
        <f>IF(B79="","-",VLOOKUP(B79,為替レート!A:CQ,MATCH($D$2,為替レート!$2:$2,0),0))</f>
        <v>-</v>
      </c>
      <c r="I79" s="6" t="str">
        <f t="shared" si="5"/>
        <v>-</v>
      </c>
      <c r="J79" s="6" t="str">
        <f t="shared" si="9"/>
        <v>-</v>
      </c>
      <c r="AG79" s="6" t="str">
        <f t="shared" si="6"/>
        <v>-</v>
      </c>
    </row>
    <row r="80" spans="4:33">
      <c r="D80" s="108"/>
      <c r="E80" s="108"/>
      <c r="F80" s="108" t="str">
        <f t="shared" si="7"/>
        <v>-</v>
      </c>
      <c r="G80" s="108" t="str">
        <f t="shared" si="8"/>
        <v>-</v>
      </c>
      <c r="H80" s="108" t="str">
        <f>IF(B80="","-",VLOOKUP(B80,為替レート!A:CQ,MATCH($D$2,為替レート!$2:$2,0),0))</f>
        <v>-</v>
      </c>
      <c r="I80" s="6" t="str">
        <f t="shared" si="5"/>
        <v>-</v>
      </c>
      <c r="J80" s="6" t="str">
        <f t="shared" si="9"/>
        <v>-</v>
      </c>
      <c r="AG80" s="6" t="str">
        <f t="shared" si="6"/>
        <v>-</v>
      </c>
    </row>
    <row r="81" spans="4:33">
      <c r="D81" s="108"/>
      <c r="E81" s="108"/>
      <c r="F81" s="108" t="str">
        <f t="shared" si="7"/>
        <v>-</v>
      </c>
      <c r="G81" s="108" t="str">
        <f t="shared" si="8"/>
        <v>-</v>
      </c>
      <c r="H81" s="108" t="str">
        <f>IF(B81="","-",VLOOKUP(B81,為替レート!A:CQ,MATCH($D$2,為替レート!$2:$2,0),0))</f>
        <v>-</v>
      </c>
      <c r="I81" s="6" t="str">
        <f t="shared" si="5"/>
        <v>-</v>
      </c>
      <c r="J81" s="6" t="str">
        <f t="shared" si="9"/>
        <v>-</v>
      </c>
      <c r="AG81" s="6" t="str">
        <f t="shared" si="6"/>
        <v>-</v>
      </c>
    </row>
    <row r="82" spans="4:33">
      <c r="D82" s="108"/>
      <c r="E82" s="108"/>
      <c r="F82" s="108" t="str">
        <f t="shared" si="7"/>
        <v>-</v>
      </c>
      <c r="G82" s="108" t="str">
        <f t="shared" si="8"/>
        <v>-</v>
      </c>
      <c r="H82" s="108" t="str">
        <f>IF(B82="","-",VLOOKUP(B82,為替レート!A:CQ,MATCH($D$2,為替レート!$2:$2,0),0))</f>
        <v>-</v>
      </c>
      <c r="I82" s="6" t="str">
        <f t="shared" si="5"/>
        <v>-</v>
      </c>
      <c r="J82" s="6" t="str">
        <f t="shared" si="9"/>
        <v>-</v>
      </c>
      <c r="AG82" s="6" t="str">
        <f t="shared" si="6"/>
        <v>-</v>
      </c>
    </row>
    <row r="83" spans="4:33">
      <c r="D83" s="108"/>
      <c r="E83" s="108"/>
      <c r="F83" s="108" t="str">
        <f t="shared" si="7"/>
        <v>-</v>
      </c>
      <c r="G83" s="108" t="str">
        <f t="shared" si="8"/>
        <v>-</v>
      </c>
      <c r="H83" s="108" t="str">
        <f>IF(B83="","-",VLOOKUP(B83,為替レート!A:CQ,MATCH($D$2,為替レート!$2:$2,0),0))</f>
        <v>-</v>
      </c>
      <c r="I83" s="6" t="str">
        <f t="shared" si="5"/>
        <v>-</v>
      </c>
      <c r="J83" s="6" t="str">
        <f t="shared" si="9"/>
        <v>-</v>
      </c>
      <c r="AG83" s="6" t="str">
        <f t="shared" si="6"/>
        <v>-</v>
      </c>
    </row>
    <row r="84" spans="4:33">
      <c r="D84" s="108"/>
      <c r="E84" s="108"/>
      <c r="F84" s="108" t="str">
        <f t="shared" si="7"/>
        <v>-</v>
      </c>
      <c r="G84" s="108" t="str">
        <f t="shared" si="8"/>
        <v>-</v>
      </c>
      <c r="H84" s="108" t="str">
        <f>IF(B84="","-",VLOOKUP(B84,為替レート!A:CQ,MATCH($D$2,為替レート!$2:$2,0),0))</f>
        <v>-</v>
      </c>
      <c r="I84" s="6" t="str">
        <f t="shared" ref="I84:I147" si="10">IF(B84="","-",IF(F84="-",ROUNDDOWN(G84*H84-J83,0),IF(D84-E84=0,"-",ROUNDDOWN((D84-E84)*H84,0))))</f>
        <v>-</v>
      </c>
      <c r="J84" s="6" t="str">
        <f t="shared" si="9"/>
        <v>-</v>
      </c>
      <c r="AG84" s="6" t="str">
        <f t="shared" si="6"/>
        <v>-</v>
      </c>
    </row>
    <row r="85" spans="4:33">
      <c r="D85" s="108"/>
      <c r="E85" s="108"/>
      <c r="F85" s="108" t="str">
        <f t="shared" si="7"/>
        <v>-</v>
      </c>
      <c r="G85" s="108" t="str">
        <f t="shared" si="8"/>
        <v>-</v>
      </c>
      <c r="H85" s="108" t="str">
        <f>IF(B85="","-",VLOOKUP(B85,為替レート!A:CQ,MATCH($D$2,為替レート!$2:$2,0),0))</f>
        <v>-</v>
      </c>
      <c r="I85" s="6" t="str">
        <f t="shared" si="10"/>
        <v>-</v>
      </c>
      <c r="J85" s="6" t="str">
        <f t="shared" si="9"/>
        <v>-</v>
      </c>
      <c r="AG85" s="6" t="str">
        <f t="shared" si="6"/>
        <v>-</v>
      </c>
    </row>
    <row r="86" spans="4:33">
      <c r="D86" s="108"/>
      <c r="E86" s="108"/>
      <c r="F86" s="108" t="str">
        <f t="shared" si="7"/>
        <v>-</v>
      </c>
      <c r="G86" s="108" t="str">
        <f t="shared" si="8"/>
        <v>-</v>
      </c>
      <c r="H86" s="108" t="str">
        <f>IF(B86="","-",VLOOKUP(B86,為替レート!A:CQ,MATCH($D$2,為替レート!$2:$2,0),0))</f>
        <v>-</v>
      </c>
      <c r="I86" s="6" t="str">
        <f t="shared" si="10"/>
        <v>-</v>
      </c>
      <c r="J86" s="6" t="str">
        <f t="shared" si="9"/>
        <v>-</v>
      </c>
      <c r="AG86" s="6" t="str">
        <f t="shared" si="6"/>
        <v>-</v>
      </c>
    </row>
    <row r="87" spans="4:33">
      <c r="D87" s="108"/>
      <c r="E87" s="108"/>
      <c r="F87" s="108" t="str">
        <f t="shared" si="7"/>
        <v>-</v>
      </c>
      <c r="G87" s="108" t="str">
        <f t="shared" si="8"/>
        <v>-</v>
      </c>
      <c r="H87" s="108" t="str">
        <f>IF(B87="","-",VLOOKUP(B87,為替レート!A:CQ,MATCH($D$2,為替レート!$2:$2,0),0))</f>
        <v>-</v>
      </c>
      <c r="I87" s="6" t="str">
        <f t="shared" si="10"/>
        <v>-</v>
      </c>
      <c r="J87" s="6" t="str">
        <f t="shared" si="9"/>
        <v>-</v>
      </c>
      <c r="AG87" s="6" t="str">
        <f t="shared" si="6"/>
        <v>-</v>
      </c>
    </row>
    <row r="88" spans="4:33">
      <c r="D88" s="108"/>
      <c r="E88" s="108"/>
      <c r="F88" s="108" t="str">
        <f t="shared" si="7"/>
        <v>-</v>
      </c>
      <c r="G88" s="108" t="str">
        <f t="shared" si="8"/>
        <v>-</v>
      </c>
      <c r="H88" s="108" t="str">
        <f>IF(B88="","-",VLOOKUP(B88,為替レート!A:CQ,MATCH($D$2,為替レート!$2:$2,0),0))</f>
        <v>-</v>
      </c>
      <c r="I88" s="6" t="str">
        <f t="shared" si="10"/>
        <v>-</v>
      </c>
      <c r="J88" s="6" t="str">
        <f t="shared" si="9"/>
        <v>-</v>
      </c>
      <c r="AG88" s="6" t="str">
        <f t="shared" si="6"/>
        <v>-</v>
      </c>
    </row>
    <row r="89" spans="4:33">
      <c r="D89" s="108"/>
      <c r="E89" s="108"/>
      <c r="F89" s="108" t="str">
        <f t="shared" si="7"/>
        <v>-</v>
      </c>
      <c r="G89" s="108" t="str">
        <f t="shared" si="8"/>
        <v>-</v>
      </c>
      <c r="H89" s="108" t="str">
        <f>IF(B89="","-",VLOOKUP(B89,為替レート!A:CQ,MATCH($D$2,為替レート!$2:$2,0),0))</f>
        <v>-</v>
      </c>
      <c r="I89" s="6" t="str">
        <f t="shared" si="10"/>
        <v>-</v>
      </c>
      <c r="J89" s="6" t="str">
        <f t="shared" si="9"/>
        <v>-</v>
      </c>
      <c r="AG89" s="6" t="str">
        <f t="shared" si="6"/>
        <v>-</v>
      </c>
    </row>
    <row r="90" spans="4:33">
      <c r="D90" s="108"/>
      <c r="E90" s="108"/>
      <c r="F90" s="108" t="str">
        <f t="shared" si="7"/>
        <v>-</v>
      </c>
      <c r="G90" s="108" t="str">
        <f t="shared" si="8"/>
        <v>-</v>
      </c>
      <c r="H90" s="108" t="str">
        <f>IF(B90="","-",VLOOKUP(B90,為替レート!A:CQ,MATCH($D$2,為替レート!$2:$2,0),0))</f>
        <v>-</v>
      </c>
      <c r="I90" s="6" t="str">
        <f t="shared" si="10"/>
        <v>-</v>
      </c>
      <c r="J90" s="6" t="str">
        <f t="shared" si="9"/>
        <v>-</v>
      </c>
      <c r="AG90" s="6" t="str">
        <f t="shared" si="6"/>
        <v>-</v>
      </c>
    </row>
    <row r="91" spans="4:33">
      <c r="D91" s="108"/>
      <c r="E91" s="108"/>
      <c r="F91" s="108" t="str">
        <f t="shared" si="7"/>
        <v>-</v>
      </c>
      <c r="G91" s="108" t="str">
        <f t="shared" si="8"/>
        <v>-</v>
      </c>
      <c r="H91" s="108" t="str">
        <f>IF(B91="","-",VLOOKUP(B91,為替レート!A:CQ,MATCH($D$2,為替レート!$2:$2,0),0))</f>
        <v>-</v>
      </c>
      <c r="I91" s="6" t="str">
        <f t="shared" si="10"/>
        <v>-</v>
      </c>
      <c r="J91" s="6" t="str">
        <f t="shared" si="9"/>
        <v>-</v>
      </c>
      <c r="AG91" s="6" t="str">
        <f t="shared" si="6"/>
        <v>-</v>
      </c>
    </row>
    <row r="92" spans="4:33">
      <c r="D92" s="108"/>
      <c r="E92" s="108"/>
      <c r="F92" s="108" t="str">
        <f t="shared" si="7"/>
        <v>-</v>
      </c>
      <c r="G92" s="108" t="str">
        <f t="shared" si="8"/>
        <v>-</v>
      </c>
      <c r="H92" s="108" t="str">
        <f>IF(B92="","-",VLOOKUP(B92,為替レート!A:CQ,MATCH($D$2,為替レート!$2:$2,0),0))</f>
        <v>-</v>
      </c>
      <c r="I92" s="6" t="str">
        <f t="shared" si="10"/>
        <v>-</v>
      </c>
      <c r="J92" s="6" t="str">
        <f t="shared" si="9"/>
        <v>-</v>
      </c>
      <c r="AG92" s="6" t="str">
        <f t="shared" si="6"/>
        <v>-</v>
      </c>
    </row>
    <row r="93" spans="4:33">
      <c r="D93" s="108"/>
      <c r="E93" s="108"/>
      <c r="F93" s="108" t="str">
        <f t="shared" si="7"/>
        <v>-</v>
      </c>
      <c r="G93" s="108" t="str">
        <f t="shared" si="8"/>
        <v>-</v>
      </c>
      <c r="H93" s="108" t="str">
        <f>IF(B93="","-",VLOOKUP(B93,為替レート!A:CQ,MATCH($D$2,為替レート!$2:$2,0),0))</f>
        <v>-</v>
      </c>
      <c r="I93" s="6" t="str">
        <f t="shared" si="10"/>
        <v>-</v>
      </c>
      <c r="J93" s="6" t="str">
        <f t="shared" si="9"/>
        <v>-</v>
      </c>
      <c r="AG93" s="6" t="str">
        <f t="shared" si="6"/>
        <v>-</v>
      </c>
    </row>
    <row r="94" spans="4:33">
      <c r="D94" s="108"/>
      <c r="E94" s="108"/>
      <c r="F94" s="108" t="str">
        <f t="shared" si="7"/>
        <v>-</v>
      </c>
      <c r="G94" s="108" t="str">
        <f t="shared" si="8"/>
        <v>-</v>
      </c>
      <c r="H94" s="108" t="str">
        <f>IF(B94="","-",VLOOKUP(B94,為替レート!A:CQ,MATCH($D$2,為替レート!$2:$2,0),0))</f>
        <v>-</v>
      </c>
      <c r="I94" s="6" t="str">
        <f t="shared" si="10"/>
        <v>-</v>
      </c>
      <c r="J94" s="6" t="str">
        <f t="shared" si="9"/>
        <v>-</v>
      </c>
      <c r="AG94" s="6" t="str">
        <f t="shared" si="6"/>
        <v>-</v>
      </c>
    </row>
    <row r="95" spans="4:33">
      <c r="D95" s="108"/>
      <c r="E95" s="108"/>
      <c r="F95" s="108" t="str">
        <f t="shared" si="7"/>
        <v>-</v>
      </c>
      <c r="G95" s="108" t="str">
        <f t="shared" si="8"/>
        <v>-</v>
      </c>
      <c r="H95" s="108" t="str">
        <f>IF(B95="","-",VLOOKUP(B95,為替レート!A:CQ,MATCH($D$2,為替レート!$2:$2,0),0))</f>
        <v>-</v>
      </c>
      <c r="I95" s="6" t="str">
        <f t="shared" si="10"/>
        <v>-</v>
      </c>
      <c r="J95" s="6" t="str">
        <f t="shared" si="9"/>
        <v>-</v>
      </c>
      <c r="AG95" s="6" t="str">
        <f t="shared" si="6"/>
        <v>-</v>
      </c>
    </row>
    <row r="96" spans="4:33">
      <c r="D96" s="108"/>
      <c r="E96" s="108"/>
      <c r="F96" s="108" t="str">
        <f t="shared" si="7"/>
        <v>-</v>
      </c>
      <c r="G96" s="108" t="str">
        <f t="shared" si="8"/>
        <v>-</v>
      </c>
      <c r="H96" s="108" t="str">
        <f>IF(B96="","-",VLOOKUP(B96,為替レート!A:CQ,MATCH($D$2,為替レート!$2:$2,0),0))</f>
        <v>-</v>
      </c>
      <c r="I96" s="6" t="str">
        <f t="shared" si="10"/>
        <v>-</v>
      </c>
      <c r="J96" s="6" t="str">
        <f t="shared" si="9"/>
        <v>-</v>
      </c>
      <c r="AG96" s="6" t="str">
        <f t="shared" si="6"/>
        <v>-</v>
      </c>
    </row>
    <row r="97" spans="4:33">
      <c r="D97" s="108"/>
      <c r="E97" s="108"/>
      <c r="F97" s="108" t="str">
        <f t="shared" si="7"/>
        <v>-</v>
      </c>
      <c r="G97" s="108" t="str">
        <f t="shared" si="8"/>
        <v>-</v>
      </c>
      <c r="H97" s="108" t="str">
        <f>IF(B97="","-",VLOOKUP(B97,為替レート!A:CQ,MATCH($D$2,為替レート!$2:$2,0),0))</f>
        <v>-</v>
      </c>
      <c r="I97" s="6" t="str">
        <f t="shared" si="10"/>
        <v>-</v>
      </c>
      <c r="J97" s="6" t="str">
        <f t="shared" si="9"/>
        <v>-</v>
      </c>
      <c r="AG97" s="6" t="str">
        <f t="shared" si="6"/>
        <v>-</v>
      </c>
    </row>
    <row r="98" spans="4:33">
      <c r="D98" s="108"/>
      <c r="E98" s="108"/>
      <c r="F98" s="108" t="str">
        <f t="shared" si="7"/>
        <v>-</v>
      </c>
      <c r="G98" s="108" t="str">
        <f t="shared" si="8"/>
        <v>-</v>
      </c>
      <c r="H98" s="108" t="str">
        <f>IF(B98="","-",VLOOKUP(B98,為替レート!A:CQ,MATCH($D$2,為替レート!$2:$2,0),0))</f>
        <v>-</v>
      </c>
      <c r="I98" s="6" t="str">
        <f t="shared" si="10"/>
        <v>-</v>
      </c>
      <c r="J98" s="6" t="str">
        <f t="shared" si="9"/>
        <v>-</v>
      </c>
      <c r="AG98" s="6" t="str">
        <f t="shared" si="6"/>
        <v>-</v>
      </c>
    </row>
    <row r="99" spans="4:33">
      <c r="D99" s="108"/>
      <c r="E99" s="108"/>
      <c r="F99" s="108" t="str">
        <f t="shared" si="7"/>
        <v>-</v>
      </c>
      <c r="G99" s="108" t="str">
        <f t="shared" si="8"/>
        <v>-</v>
      </c>
      <c r="H99" s="108" t="str">
        <f>IF(B99="","-",VLOOKUP(B99,為替レート!A:CQ,MATCH($D$2,為替レート!$2:$2,0),0))</f>
        <v>-</v>
      </c>
      <c r="I99" s="6" t="str">
        <f t="shared" si="10"/>
        <v>-</v>
      </c>
      <c r="J99" s="6" t="str">
        <f t="shared" si="9"/>
        <v>-</v>
      </c>
      <c r="AG99" s="6" t="str">
        <f t="shared" si="6"/>
        <v>-</v>
      </c>
    </row>
    <row r="100" spans="4:33">
      <c r="D100" s="108"/>
      <c r="E100" s="108"/>
      <c r="F100" s="108" t="str">
        <f t="shared" si="7"/>
        <v>-</v>
      </c>
      <c r="G100" s="108" t="str">
        <f t="shared" si="8"/>
        <v>-</v>
      </c>
      <c r="H100" s="108" t="str">
        <f>IF(B100="","-",VLOOKUP(B100,為替レート!A:CQ,MATCH($D$2,為替レート!$2:$2,0),0))</f>
        <v>-</v>
      </c>
      <c r="I100" s="6" t="str">
        <f t="shared" si="10"/>
        <v>-</v>
      </c>
      <c r="J100" s="6" t="str">
        <f t="shared" si="9"/>
        <v>-</v>
      </c>
      <c r="AG100" s="6" t="str">
        <f t="shared" si="6"/>
        <v>-</v>
      </c>
    </row>
    <row r="101" spans="4:33">
      <c r="D101" s="108"/>
      <c r="E101" s="108"/>
      <c r="F101" s="108" t="str">
        <f t="shared" si="7"/>
        <v>-</v>
      </c>
      <c r="G101" s="108" t="str">
        <f t="shared" si="8"/>
        <v>-</v>
      </c>
      <c r="H101" s="108" t="str">
        <f>IF(B101="","-",VLOOKUP(B101,為替レート!A:CQ,MATCH($D$2,為替レート!$2:$2,0),0))</f>
        <v>-</v>
      </c>
      <c r="I101" s="6" t="str">
        <f t="shared" si="10"/>
        <v>-</v>
      </c>
      <c r="J101" s="6" t="str">
        <f t="shared" si="9"/>
        <v>-</v>
      </c>
      <c r="AG101" s="6" t="str">
        <f t="shared" si="6"/>
        <v>-</v>
      </c>
    </row>
    <row r="102" spans="4:33">
      <c r="D102" s="108"/>
      <c r="E102" s="108"/>
      <c r="F102" s="108" t="str">
        <f t="shared" si="7"/>
        <v>-</v>
      </c>
      <c r="G102" s="108" t="str">
        <f t="shared" si="8"/>
        <v>-</v>
      </c>
      <c r="H102" s="108" t="str">
        <f>IF(B102="","-",VLOOKUP(B102,為替レート!A:CQ,MATCH($D$2,為替レート!$2:$2,0),0))</f>
        <v>-</v>
      </c>
      <c r="I102" s="6" t="str">
        <f t="shared" si="10"/>
        <v>-</v>
      </c>
      <c r="J102" s="6" t="str">
        <f t="shared" si="9"/>
        <v>-</v>
      </c>
      <c r="AG102" s="6" t="str">
        <f t="shared" si="6"/>
        <v>-</v>
      </c>
    </row>
    <row r="103" spans="4:33">
      <c r="H103" s="108" t="str">
        <f>IF(B103="","-",VLOOKUP(B103,為替レート!A:CQ,MATCH($D$2,為替レート!$2:$2,0),0))</f>
        <v>-</v>
      </c>
      <c r="I103" s="6" t="str">
        <f t="shared" si="10"/>
        <v>-</v>
      </c>
      <c r="J103" s="6" t="str">
        <f t="shared" si="9"/>
        <v>-</v>
      </c>
      <c r="AG103" s="6" t="str">
        <f t="shared" si="6"/>
        <v>-</v>
      </c>
    </row>
    <row r="104" spans="4:33">
      <c r="H104" s="108" t="str">
        <f>IF(B104="","-",VLOOKUP(B104,為替レート!A:CQ,MATCH($D$2,為替レート!$2:$2,0),0))</f>
        <v>-</v>
      </c>
      <c r="I104" s="6" t="str">
        <f t="shared" si="10"/>
        <v>-</v>
      </c>
      <c r="J104" s="6" t="str">
        <f t="shared" si="9"/>
        <v>-</v>
      </c>
      <c r="AG104" s="6" t="str">
        <f t="shared" si="6"/>
        <v>-</v>
      </c>
    </row>
    <row r="105" spans="4:33">
      <c r="H105" s="108" t="str">
        <f>IF(B105="","-",VLOOKUP(B105,為替レート!A:CQ,MATCH($D$2,為替レート!$2:$2,0),0))</f>
        <v>-</v>
      </c>
      <c r="I105" s="6" t="str">
        <f t="shared" si="10"/>
        <v>-</v>
      </c>
      <c r="J105" s="6" t="str">
        <f t="shared" si="9"/>
        <v>-</v>
      </c>
      <c r="AG105" s="6" t="str">
        <f t="shared" si="6"/>
        <v>-</v>
      </c>
    </row>
    <row r="106" spans="4:33">
      <c r="H106" s="108" t="str">
        <f>IF(B106="","-",VLOOKUP(B106,為替レート!A:CQ,MATCH($D$2,為替レート!$2:$2,0),0))</f>
        <v>-</v>
      </c>
      <c r="I106" s="6" t="str">
        <f t="shared" si="10"/>
        <v>-</v>
      </c>
      <c r="J106" s="6" t="str">
        <f t="shared" si="9"/>
        <v>-</v>
      </c>
      <c r="AG106" s="6" t="str">
        <f t="shared" si="6"/>
        <v>-</v>
      </c>
    </row>
    <row r="107" spans="4:33">
      <c r="H107" s="108" t="str">
        <f>IF(B107="","-",VLOOKUP(B107,為替レート!A:CQ,MATCH($D$2,為替レート!$2:$2,0),0))</f>
        <v>-</v>
      </c>
      <c r="I107" s="6" t="str">
        <f t="shared" si="10"/>
        <v>-</v>
      </c>
      <c r="J107" s="6" t="str">
        <f t="shared" si="9"/>
        <v>-</v>
      </c>
      <c r="AG107" s="6" t="str">
        <f t="shared" si="6"/>
        <v>-</v>
      </c>
    </row>
    <row r="108" spans="4:33">
      <c r="H108" s="108" t="str">
        <f>IF(B108="","-",VLOOKUP(B108,為替レート!A:CQ,MATCH($D$2,為替レート!$2:$2,0),0))</f>
        <v>-</v>
      </c>
      <c r="I108" s="6" t="str">
        <f t="shared" si="10"/>
        <v>-</v>
      </c>
      <c r="J108" s="6" t="str">
        <f t="shared" si="9"/>
        <v>-</v>
      </c>
      <c r="AG108" s="6" t="str">
        <f t="shared" si="6"/>
        <v>-</v>
      </c>
    </row>
    <row r="109" spans="4:33">
      <c r="H109" s="108" t="str">
        <f>IF(B109="","-",VLOOKUP(B109,為替レート!A:CQ,MATCH($D$2,為替レート!$2:$2,0),0))</f>
        <v>-</v>
      </c>
      <c r="I109" s="6" t="str">
        <f t="shared" si="10"/>
        <v>-</v>
      </c>
      <c r="J109" s="6" t="str">
        <f t="shared" si="9"/>
        <v>-</v>
      </c>
      <c r="AG109" s="6" t="str">
        <f t="shared" si="6"/>
        <v>-</v>
      </c>
    </row>
    <row r="110" spans="4:33">
      <c r="H110" s="108" t="str">
        <f>IF(B110="","-",VLOOKUP(B110,為替レート!A:CQ,MATCH($D$2,為替レート!$2:$2,0),0))</f>
        <v>-</v>
      </c>
      <c r="I110" s="6" t="str">
        <f t="shared" si="10"/>
        <v>-</v>
      </c>
      <c r="J110" s="6" t="str">
        <f t="shared" si="9"/>
        <v>-</v>
      </c>
      <c r="AG110" s="6" t="str">
        <f t="shared" si="6"/>
        <v>-</v>
      </c>
    </row>
    <row r="111" spans="4:33">
      <c r="H111" s="108" t="str">
        <f>IF(B111="","-",VLOOKUP(B111,為替レート!A:CQ,MATCH($D$2,為替レート!$2:$2,0),0))</f>
        <v>-</v>
      </c>
      <c r="I111" s="6" t="str">
        <f t="shared" si="10"/>
        <v>-</v>
      </c>
      <c r="J111" s="6" t="str">
        <f t="shared" si="9"/>
        <v>-</v>
      </c>
      <c r="AG111" s="6" t="str">
        <f t="shared" si="6"/>
        <v>-</v>
      </c>
    </row>
    <row r="112" spans="4:33">
      <c r="H112" s="108" t="str">
        <f>IF(B112="","-",VLOOKUP(B112,為替レート!A:CQ,MATCH($D$2,為替レート!$2:$2,0),0))</f>
        <v>-</v>
      </c>
      <c r="I112" s="6" t="str">
        <f t="shared" si="10"/>
        <v>-</v>
      </c>
      <c r="J112" s="6" t="str">
        <f t="shared" si="9"/>
        <v>-</v>
      </c>
      <c r="AG112" s="6" t="str">
        <f t="shared" si="6"/>
        <v>-</v>
      </c>
    </row>
    <row r="113" spans="8:33">
      <c r="H113" s="108" t="str">
        <f>IF(B113="","-",VLOOKUP(B113,為替レート!A:CQ,MATCH($D$2,為替レート!$2:$2,0),0))</f>
        <v>-</v>
      </c>
      <c r="I113" s="6" t="str">
        <f t="shared" si="10"/>
        <v>-</v>
      </c>
      <c r="J113" s="6" t="str">
        <f t="shared" si="9"/>
        <v>-</v>
      </c>
      <c r="AG113" s="6" t="str">
        <f t="shared" si="6"/>
        <v>-</v>
      </c>
    </row>
    <row r="114" spans="8:33">
      <c r="H114" s="108" t="str">
        <f>IF(B114="","-",VLOOKUP(B114,為替レート!A:CQ,MATCH($D$2,為替レート!$2:$2,0),0))</f>
        <v>-</v>
      </c>
      <c r="I114" s="6" t="str">
        <f t="shared" si="10"/>
        <v>-</v>
      </c>
      <c r="J114" s="6" t="str">
        <f t="shared" si="9"/>
        <v>-</v>
      </c>
      <c r="AG114" s="6" t="str">
        <f t="shared" si="6"/>
        <v>-</v>
      </c>
    </row>
    <row r="115" spans="8:33">
      <c r="H115" s="108" t="str">
        <f>IF(B115="","-",VLOOKUP(B115,為替レート!A:CQ,MATCH($D$2,為替レート!$2:$2,0),0))</f>
        <v>-</v>
      </c>
      <c r="I115" s="6" t="str">
        <f t="shared" si="10"/>
        <v>-</v>
      </c>
      <c r="J115" s="6" t="str">
        <f t="shared" si="9"/>
        <v>-</v>
      </c>
      <c r="AG115" s="6" t="str">
        <f t="shared" si="6"/>
        <v>-</v>
      </c>
    </row>
    <row r="116" spans="8:33">
      <c r="H116" s="108" t="str">
        <f>IF(B116="","-",VLOOKUP(B116,為替レート!A:CQ,MATCH($D$2,為替レート!$2:$2,0),0))</f>
        <v>-</v>
      </c>
      <c r="I116" s="6" t="str">
        <f t="shared" si="10"/>
        <v>-</v>
      </c>
      <c r="J116" s="6" t="str">
        <f t="shared" si="9"/>
        <v>-</v>
      </c>
      <c r="AG116" s="6" t="str">
        <f t="shared" si="6"/>
        <v>-</v>
      </c>
    </row>
    <row r="117" spans="8:33">
      <c r="H117" s="108" t="str">
        <f>IF(B117="","-",VLOOKUP(B117,為替レート!A:CQ,MATCH($D$2,為替レート!$2:$2,0),0))</f>
        <v>-</v>
      </c>
      <c r="I117" s="6" t="str">
        <f t="shared" si="10"/>
        <v>-</v>
      </c>
      <c r="J117" s="6" t="str">
        <f t="shared" si="9"/>
        <v>-</v>
      </c>
      <c r="AG117" s="6" t="str">
        <f t="shared" si="6"/>
        <v>-</v>
      </c>
    </row>
    <row r="118" spans="8:33">
      <c r="H118" s="108" t="str">
        <f>IF(B118="","-",VLOOKUP(B118,為替レート!A:CQ,MATCH($D$2,為替レート!$2:$2,0),0))</f>
        <v>-</v>
      </c>
      <c r="I118" s="6" t="str">
        <f t="shared" si="10"/>
        <v>-</v>
      </c>
      <c r="J118" s="6" t="str">
        <f t="shared" si="9"/>
        <v>-</v>
      </c>
      <c r="AG118" s="6" t="str">
        <f t="shared" si="6"/>
        <v>-</v>
      </c>
    </row>
    <row r="119" spans="8:33">
      <c r="H119" s="108" t="str">
        <f>IF(B119="","-",VLOOKUP(B119,為替レート!A:CQ,MATCH($D$2,為替レート!$2:$2,0),0))</f>
        <v>-</v>
      </c>
      <c r="I119" s="6" t="str">
        <f t="shared" si="10"/>
        <v>-</v>
      </c>
      <c r="J119" s="6" t="str">
        <f t="shared" si="9"/>
        <v>-</v>
      </c>
      <c r="AG119" s="6" t="str">
        <f t="shared" si="6"/>
        <v>-</v>
      </c>
    </row>
    <row r="120" spans="8:33">
      <c r="H120" s="108" t="str">
        <f>IF(B120="","-",VLOOKUP(B120,為替レート!A:CQ,MATCH($D$2,為替レート!$2:$2,0),0))</f>
        <v>-</v>
      </c>
      <c r="I120" s="6" t="str">
        <f t="shared" si="10"/>
        <v>-</v>
      </c>
      <c r="J120" s="6" t="str">
        <f t="shared" si="9"/>
        <v>-</v>
      </c>
      <c r="AG120" s="6" t="str">
        <f t="shared" si="6"/>
        <v>-</v>
      </c>
    </row>
    <row r="121" spans="8:33">
      <c r="H121" s="108" t="str">
        <f>IF(B121="","-",VLOOKUP(B121,為替レート!A:CQ,MATCH($D$2,為替レート!$2:$2,0),0))</f>
        <v>-</v>
      </c>
      <c r="I121" s="6" t="str">
        <f t="shared" si="10"/>
        <v>-</v>
      </c>
      <c r="J121" s="6" t="str">
        <f t="shared" si="9"/>
        <v>-</v>
      </c>
      <c r="AG121" s="6" t="str">
        <f t="shared" si="6"/>
        <v>-</v>
      </c>
    </row>
    <row r="122" spans="8:33">
      <c r="H122" s="108" t="str">
        <f>IF(B122="","-",VLOOKUP(B122,為替レート!A:CQ,MATCH($D$2,為替レート!$2:$2,0),0))</f>
        <v>-</v>
      </c>
      <c r="I122" s="6" t="str">
        <f t="shared" si="10"/>
        <v>-</v>
      </c>
      <c r="J122" s="6" t="str">
        <f t="shared" si="9"/>
        <v>-</v>
      </c>
      <c r="AG122" s="6" t="str">
        <f t="shared" si="6"/>
        <v>-</v>
      </c>
    </row>
    <row r="123" spans="8:33">
      <c r="H123" s="108" t="str">
        <f>IF(B123="","-",VLOOKUP(B123,為替レート!A:CQ,MATCH($D$2,為替レート!$2:$2,0),0))</f>
        <v>-</v>
      </c>
      <c r="I123" s="6" t="str">
        <f t="shared" si="10"/>
        <v>-</v>
      </c>
      <c r="J123" s="6" t="str">
        <f t="shared" si="9"/>
        <v>-</v>
      </c>
      <c r="AG123" s="6" t="str">
        <f t="shared" si="6"/>
        <v>-</v>
      </c>
    </row>
    <row r="124" spans="8:33">
      <c r="H124" s="108" t="str">
        <f>IF(B124="","-",VLOOKUP(B124,為替レート!A:CQ,MATCH($D$2,為替レート!$2:$2,0),0))</f>
        <v>-</v>
      </c>
      <c r="I124" s="6" t="str">
        <f t="shared" si="10"/>
        <v>-</v>
      </c>
      <c r="J124" s="6" t="str">
        <f t="shared" si="9"/>
        <v>-</v>
      </c>
      <c r="AG124" s="6" t="str">
        <f t="shared" si="6"/>
        <v>-</v>
      </c>
    </row>
    <row r="125" spans="8:33">
      <c r="H125" s="108" t="str">
        <f>IF(B125="","-",VLOOKUP(B125,為替レート!A:CQ,MATCH($D$2,為替レート!$2:$2,0),0))</f>
        <v>-</v>
      </c>
      <c r="I125" s="6" t="str">
        <f t="shared" si="10"/>
        <v>-</v>
      </c>
      <c r="J125" s="6" t="str">
        <f t="shared" si="9"/>
        <v>-</v>
      </c>
      <c r="AG125" s="6" t="str">
        <f t="shared" si="6"/>
        <v>-</v>
      </c>
    </row>
    <row r="126" spans="8:33">
      <c r="H126" s="108" t="str">
        <f>IF(B126="","-",VLOOKUP(B126,為替レート!A:CQ,MATCH($D$2,為替レート!$2:$2,0),0))</f>
        <v>-</v>
      </c>
      <c r="I126" s="6" t="str">
        <f t="shared" si="10"/>
        <v>-</v>
      </c>
      <c r="J126" s="6" t="str">
        <f t="shared" si="9"/>
        <v>-</v>
      </c>
      <c r="AG126" s="6" t="str">
        <f t="shared" si="6"/>
        <v>-</v>
      </c>
    </row>
    <row r="127" spans="8:33">
      <c r="H127" s="108" t="str">
        <f>IF(B127="","-",VLOOKUP(B127,為替レート!A:CQ,MATCH($D$2,為替レート!$2:$2,0),0))</f>
        <v>-</v>
      </c>
      <c r="I127" s="6" t="str">
        <f t="shared" si="10"/>
        <v>-</v>
      </c>
      <c r="J127" s="6" t="str">
        <f t="shared" si="9"/>
        <v>-</v>
      </c>
      <c r="AG127" s="6" t="str">
        <f t="shared" si="6"/>
        <v>-</v>
      </c>
    </row>
    <row r="128" spans="8:33">
      <c r="H128" s="108" t="str">
        <f>IF(B128="","-",VLOOKUP(B128,為替レート!A:CQ,MATCH($D$2,為替レート!$2:$2,0),0))</f>
        <v>-</v>
      </c>
      <c r="I128" s="6" t="str">
        <f t="shared" si="10"/>
        <v>-</v>
      </c>
      <c r="J128" s="6" t="str">
        <f t="shared" si="9"/>
        <v>-</v>
      </c>
      <c r="AG128" s="6" t="str">
        <f t="shared" si="6"/>
        <v>-</v>
      </c>
    </row>
    <row r="129" spans="8:33">
      <c r="H129" s="108" t="str">
        <f>IF(B129="","-",VLOOKUP(B129,為替レート!A:CQ,MATCH($D$2,為替レート!$2:$2,0),0))</f>
        <v>-</v>
      </c>
      <c r="I129" s="6" t="str">
        <f t="shared" si="10"/>
        <v>-</v>
      </c>
      <c r="J129" s="6" t="str">
        <f t="shared" si="9"/>
        <v>-</v>
      </c>
      <c r="AG129" s="6" t="str">
        <f t="shared" si="6"/>
        <v>-</v>
      </c>
    </row>
    <row r="130" spans="8:33">
      <c r="H130" s="108" t="str">
        <f>IF(B130="","-",VLOOKUP(B130,為替レート!A:CQ,MATCH($D$2,為替レート!$2:$2,0),0))</f>
        <v>-</v>
      </c>
      <c r="I130" s="6" t="str">
        <f t="shared" si="10"/>
        <v>-</v>
      </c>
      <c r="J130" s="6" t="str">
        <f t="shared" si="9"/>
        <v>-</v>
      </c>
      <c r="AG130" s="6" t="str">
        <f t="shared" si="6"/>
        <v>-</v>
      </c>
    </row>
    <row r="131" spans="8:33">
      <c r="H131" s="108" t="str">
        <f>IF(B131="","-",VLOOKUP(B131,為替レート!A:CQ,MATCH($D$2,為替レート!$2:$2,0),0))</f>
        <v>-</v>
      </c>
      <c r="I131" s="6" t="str">
        <f t="shared" si="10"/>
        <v>-</v>
      </c>
      <c r="J131" s="6" t="str">
        <f t="shared" si="9"/>
        <v>-</v>
      </c>
      <c r="AG131" s="6" t="str">
        <f t="shared" si="6"/>
        <v>-</v>
      </c>
    </row>
    <row r="132" spans="8:33">
      <c r="H132" s="108" t="str">
        <f>IF(B132="","-",VLOOKUP(B132,為替レート!A:CQ,MATCH($D$2,為替レート!$2:$2,0),0))</f>
        <v>-</v>
      </c>
      <c r="I132" s="6" t="str">
        <f t="shared" si="10"/>
        <v>-</v>
      </c>
      <c r="J132" s="6" t="str">
        <f t="shared" si="9"/>
        <v>-</v>
      </c>
      <c r="AG132" s="6" t="str">
        <f t="shared" si="6"/>
        <v>-</v>
      </c>
    </row>
    <row r="133" spans="8:33">
      <c r="H133" s="108" t="str">
        <f>IF(B133="","-",VLOOKUP(B133,為替レート!A:CQ,MATCH($D$2,為替レート!$2:$2,0),0))</f>
        <v>-</v>
      </c>
      <c r="I133" s="6" t="str">
        <f t="shared" si="10"/>
        <v>-</v>
      </c>
      <c r="J133" s="6" t="str">
        <f t="shared" si="9"/>
        <v>-</v>
      </c>
      <c r="AG133" s="6" t="str">
        <f t="shared" si="6"/>
        <v>-</v>
      </c>
    </row>
    <row r="134" spans="8:33">
      <c r="H134" s="108" t="str">
        <f>IF(B134="","-",VLOOKUP(B134,為替レート!A:CQ,MATCH($D$2,為替レート!$2:$2,0),0))</f>
        <v>-</v>
      </c>
      <c r="I134" s="6" t="str">
        <f t="shared" si="10"/>
        <v>-</v>
      </c>
      <c r="J134" s="6" t="str">
        <f t="shared" si="9"/>
        <v>-</v>
      </c>
      <c r="AG134" s="6" t="str">
        <f t="shared" ref="AG134:AG197" si="11">IFERROR(IF(SUM(M134:AF134)-I134=0,"-","NG"),"-")</f>
        <v>-</v>
      </c>
    </row>
    <row r="135" spans="8:33">
      <c r="H135" s="108" t="str">
        <f>IF(B135="","-",VLOOKUP(B135,為替レート!A:CQ,MATCH($D$2,為替レート!$2:$2,0),0))</f>
        <v>-</v>
      </c>
      <c r="I135" s="6" t="str">
        <f t="shared" si="10"/>
        <v>-</v>
      </c>
      <c r="J135" s="6" t="str">
        <f t="shared" ref="J135:J198" si="12">IF(B135="","-",IFERROR(J134+I135,J134))</f>
        <v>-</v>
      </c>
      <c r="AG135" s="6" t="str">
        <f t="shared" si="11"/>
        <v>-</v>
      </c>
    </row>
    <row r="136" spans="8:33">
      <c r="H136" s="108" t="str">
        <f>IF(B136="","-",VLOOKUP(B136,為替レート!A:CQ,MATCH($D$2,為替レート!$2:$2,0),0))</f>
        <v>-</v>
      </c>
      <c r="I136" s="6" t="str">
        <f t="shared" si="10"/>
        <v>-</v>
      </c>
      <c r="J136" s="6" t="str">
        <f t="shared" si="12"/>
        <v>-</v>
      </c>
      <c r="AG136" s="6" t="str">
        <f t="shared" si="11"/>
        <v>-</v>
      </c>
    </row>
    <row r="137" spans="8:33">
      <c r="H137" s="108" t="str">
        <f>IF(B137="","-",VLOOKUP(B137,為替レート!A:CQ,MATCH($D$2,為替レート!$2:$2,0),0))</f>
        <v>-</v>
      </c>
      <c r="I137" s="6" t="str">
        <f t="shared" si="10"/>
        <v>-</v>
      </c>
      <c r="J137" s="6" t="str">
        <f t="shared" si="12"/>
        <v>-</v>
      </c>
      <c r="AG137" s="6" t="str">
        <f t="shared" si="11"/>
        <v>-</v>
      </c>
    </row>
    <row r="138" spans="8:33">
      <c r="H138" s="108" t="str">
        <f>IF(B138="","-",VLOOKUP(B138,為替レート!A:CQ,MATCH($D$2,為替レート!$2:$2,0),0))</f>
        <v>-</v>
      </c>
      <c r="I138" s="6" t="str">
        <f t="shared" si="10"/>
        <v>-</v>
      </c>
      <c r="J138" s="6" t="str">
        <f t="shared" si="12"/>
        <v>-</v>
      </c>
      <c r="AG138" s="6" t="str">
        <f t="shared" si="11"/>
        <v>-</v>
      </c>
    </row>
    <row r="139" spans="8:33">
      <c r="H139" s="108" t="str">
        <f>IF(B139="","-",VLOOKUP(B139,為替レート!A:CQ,MATCH($D$2,為替レート!$2:$2,0),0))</f>
        <v>-</v>
      </c>
      <c r="I139" s="6" t="str">
        <f t="shared" si="10"/>
        <v>-</v>
      </c>
      <c r="J139" s="6" t="str">
        <f t="shared" si="12"/>
        <v>-</v>
      </c>
      <c r="AG139" s="6" t="str">
        <f t="shared" si="11"/>
        <v>-</v>
      </c>
    </row>
    <row r="140" spans="8:33">
      <c r="H140" s="108" t="str">
        <f>IF(B140="","-",VLOOKUP(B140,為替レート!A:CQ,MATCH($D$2,為替レート!$2:$2,0),0))</f>
        <v>-</v>
      </c>
      <c r="I140" s="6" t="str">
        <f t="shared" si="10"/>
        <v>-</v>
      </c>
      <c r="J140" s="6" t="str">
        <f t="shared" si="12"/>
        <v>-</v>
      </c>
      <c r="AG140" s="6" t="str">
        <f t="shared" si="11"/>
        <v>-</v>
      </c>
    </row>
    <row r="141" spans="8:33">
      <c r="H141" s="108" t="str">
        <f>IF(B141="","-",VLOOKUP(B141,為替レート!A:CQ,MATCH($D$2,為替レート!$2:$2,0),0))</f>
        <v>-</v>
      </c>
      <c r="I141" s="6" t="str">
        <f t="shared" si="10"/>
        <v>-</v>
      </c>
      <c r="J141" s="6" t="str">
        <f t="shared" si="12"/>
        <v>-</v>
      </c>
      <c r="AG141" s="6" t="str">
        <f t="shared" si="11"/>
        <v>-</v>
      </c>
    </row>
    <row r="142" spans="8:33">
      <c r="H142" s="108" t="str">
        <f>IF(B142="","-",VLOOKUP(B142,為替レート!A:CQ,MATCH($D$2,為替レート!$2:$2,0),0))</f>
        <v>-</v>
      </c>
      <c r="I142" s="6" t="str">
        <f t="shared" si="10"/>
        <v>-</v>
      </c>
      <c r="J142" s="6" t="str">
        <f t="shared" si="12"/>
        <v>-</v>
      </c>
      <c r="AG142" s="6" t="str">
        <f t="shared" si="11"/>
        <v>-</v>
      </c>
    </row>
    <row r="143" spans="8:33">
      <c r="H143" s="108" t="str">
        <f>IF(B143="","-",VLOOKUP(B143,為替レート!A:CQ,MATCH($D$2,為替レート!$2:$2,0),0))</f>
        <v>-</v>
      </c>
      <c r="I143" s="6" t="str">
        <f t="shared" si="10"/>
        <v>-</v>
      </c>
      <c r="J143" s="6" t="str">
        <f t="shared" si="12"/>
        <v>-</v>
      </c>
      <c r="AG143" s="6" t="str">
        <f t="shared" si="11"/>
        <v>-</v>
      </c>
    </row>
    <row r="144" spans="8:33">
      <c r="H144" s="108" t="str">
        <f>IF(B144="","-",VLOOKUP(B144,為替レート!A:CQ,MATCH($D$2,為替レート!$2:$2,0),0))</f>
        <v>-</v>
      </c>
      <c r="I144" s="6" t="str">
        <f t="shared" si="10"/>
        <v>-</v>
      </c>
      <c r="J144" s="6" t="str">
        <f t="shared" si="12"/>
        <v>-</v>
      </c>
      <c r="AG144" s="6" t="str">
        <f t="shared" si="11"/>
        <v>-</v>
      </c>
    </row>
    <row r="145" spans="8:33">
      <c r="H145" s="108" t="str">
        <f>IF(B145="","-",VLOOKUP(B145,為替レート!A:CQ,MATCH($D$2,為替レート!$2:$2,0),0))</f>
        <v>-</v>
      </c>
      <c r="I145" s="6" t="str">
        <f t="shared" si="10"/>
        <v>-</v>
      </c>
      <c r="J145" s="6" t="str">
        <f t="shared" si="12"/>
        <v>-</v>
      </c>
      <c r="AG145" s="6" t="str">
        <f t="shared" si="11"/>
        <v>-</v>
      </c>
    </row>
    <row r="146" spans="8:33">
      <c r="H146" s="108" t="str">
        <f>IF(B146="","-",VLOOKUP(B146,為替レート!A:CQ,MATCH($D$2,為替レート!$2:$2,0),0))</f>
        <v>-</v>
      </c>
      <c r="I146" s="6" t="str">
        <f t="shared" si="10"/>
        <v>-</v>
      </c>
      <c r="J146" s="6" t="str">
        <f t="shared" si="12"/>
        <v>-</v>
      </c>
      <c r="AG146" s="6" t="str">
        <f t="shared" si="11"/>
        <v>-</v>
      </c>
    </row>
    <row r="147" spans="8:33">
      <c r="H147" s="108" t="str">
        <f>IF(B147="","-",VLOOKUP(B147,為替レート!A:CQ,MATCH($D$2,為替レート!$2:$2,0),0))</f>
        <v>-</v>
      </c>
      <c r="I147" s="6" t="str">
        <f t="shared" si="10"/>
        <v>-</v>
      </c>
      <c r="J147" s="6" t="str">
        <f t="shared" si="12"/>
        <v>-</v>
      </c>
      <c r="AG147" s="6" t="str">
        <f t="shared" si="11"/>
        <v>-</v>
      </c>
    </row>
    <row r="148" spans="8:33">
      <c r="H148" s="108" t="str">
        <f>IF(B148="","-",VLOOKUP(B148,為替レート!A:CQ,MATCH($D$2,為替レート!$2:$2,0),0))</f>
        <v>-</v>
      </c>
      <c r="I148" s="6" t="str">
        <f t="shared" ref="I148:I211" si="13">IF(B148="","-",IF(F148="-",ROUNDDOWN(G148*H148-J147,0),IF(D148-E148=0,"-",ROUNDDOWN((D148-E148)*H148,0))))</f>
        <v>-</v>
      </c>
      <c r="J148" s="6" t="str">
        <f t="shared" si="12"/>
        <v>-</v>
      </c>
      <c r="AG148" s="6" t="str">
        <f t="shared" si="11"/>
        <v>-</v>
      </c>
    </row>
    <row r="149" spans="8:33">
      <c r="H149" s="108" t="str">
        <f>IF(B149="","-",VLOOKUP(B149,為替レート!A:CQ,MATCH($D$2,為替レート!$2:$2,0),0))</f>
        <v>-</v>
      </c>
      <c r="I149" s="6" t="str">
        <f t="shared" si="13"/>
        <v>-</v>
      </c>
      <c r="J149" s="6" t="str">
        <f t="shared" si="12"/>
        <v>-</v>
      </c>
      <c r="AG149" s="6" t="str">
        <f t="shared" si="11"/>
        <v>-</v>
      </c>
    </row>
    <row r="150" spans="8:33">
      <c r="H150" s="108" t="str">
        <f>IF(B150="","-",VLOOKUP(B150,為替レート!A:CQ,MATCH($D$2,為替レート!$2:$2,0),0))</f>
        <v>-</v>
      </c>
      <c r="I150" s="6" t="str">
        <f t="shared" si="13"/>
        <v>-</v>
      </c>
      <c r="J150" s="6" t="str">
        <f t="shared" si="12"/>
        <v>-</v>
      </c>
      <c r="AG150" s="6" t="str">
        <f t="shared" si="11"/>
        <v>-</v>
      </c>
    </row>
    <row r="151" spans="8:33">
      <c r="H151" s="108" t="str">
        <f>IF(B151="","-",VLOOKUP(B151,為替レート!A:CQ,MATCH($D$2,為替レート!$2:$2,0),0))</f>
        <v>-</v>
      </c>
      <c r="I151" s="6" t="str">
        <f t="shared" si="13"/>
        <v>-</v>
      </c>
      <c r="J151" s="6" t="str">
        <f t="shared" si="12"/>
        <v>-</v>
      </c>
      <c r="AG151" s="6" t="str">
        <f t="shared" si="11"/>
        <v>-</v>
      </c>
    </row>
    <row r="152" spans="8:33">
      <c r="H152" s="108" t="str">
        <f>IF(B152="","-",VLOOKUP(B152,為替レート!A:CQ,MATCH($D$2,為替レート!$2:$2,0),0))</f>
        <v>-</v>
      </c>
      <c r="I152" s="6" t="str">
        <f t="shared" si="13"/>
        <v>-</v>
      </c>
      <c r="J152" s="6" t="str">
        <f t="shared" si="12"/>
        <v>-</v>
      </c>
      <c r="AG152" s="6" t="str">
        <f t="shared" si="11"/>
        <v>-</v>
      </c>
    </row>
    <row r="153" spans="8:33">
      <c r="H153" s="108" t="str">
        <f>IF(B153="","-",VLOOKUP(B153,為替レート!A:CQ,MATCH($D$2,為替レート!$2:$2,0),0))</f>
        <v>-</v>
      </c>
      <c r="I153" s="6" t="str">
        <f t="shared" si="13"/>
        <v>-</v>
      </c>
      <c r="J153" s="6" t="str">
        <f t="shared" si="12"/>
        <v>-</v>
      </c>
      <c r="AG153" s="6" t="str">
        <f t="shared" si="11"/>
        <v>-</v>
      </c>
    </row>
    <row r="154" spans="8:33">
      <c r="H154" s="108" t="str">
        <f>IF(B154="","-",VLOOKUP(B154,為替レート!A:CQ,MATCH($D$2,為替レート!$2:$2,0),0))</f>
        <v>-</v>
      </c>
      <c r="I154" s="6" t="str">
        <f t="shared" si="13"/>
        <v>-</v>
      </c>
      <c r="J154" s="6" t="str">
        <f t="shared" si="12"/>
        <v>-</v>
      </c>
      <c r="AG154" s="6" t="str">
        <f t="shared" si="11"/>
        <v>-</v>
      </c>
    </row>
    <row r="155" spans="8:33">
      <c r="H155" s="108" t="str">
        <f>IF(B155="","-",VLOOKUP(B155,為替レート!A:CQ,MATCH($D$2,為替レート!$2:$2,0),0))</f>
        <v>-</v>
      </c>
      <c r="I155" s="6" t="str">
        <f t="shared" si="13"/>
        <v>-</v>
      </c>
      <c r="J155" s="6" t="str">
        <f t="shared" si="12"/>
        <v>-</v>
      </c>
      <c r="AG155" s="6" t="str">
        <f t="shared" si="11"/>
        <v>-</v>
      </c>
    </row>
    <row r="156" spans="8:33">
      <c r="H156" s="108" t="str">
        <f>IF(B156="","-",VLOOKUP(B156,為替レート!A:CQ,MATCH($D$2,為替レート!$2:$2,0),0))</f>
        <v>-</v>
      </c>
      <c r="I156" s="6" t="str">
        <f t="shared" si="13"/>
        <v>-</v>
      </c>
      <c r="J156" s="6" t="str">
        <f t="shared" si="12"/>
        <v>-</v>
      </c>
      <c r="AG156" s="6" t="str">
        <f t="shared" si="11"/>
        <v>-</v>
      </c>
    </row>
    <row r="157" spans="8:33">
      <c r="H157" s="108" t="str">
        <f>IF(B157="","-",VLOOKUP(B157,為替レート!A:CQ,MATCH($D$2,為替レート!$2:$2,0),0))</f>
        <v>-</v>
      </c>
      <c r="I157" s="6" t="str">
        <f t="shared" si="13"/>
        <v>-</v>
      </c>
      <c r="J157" s="6" t="str">
        <f t="shared" si="12"/>
        <v>-</v>
      </c>
      <c r="AG157" s="6" t="str">
        <f t="shared" si="11"/>
        <v>-</v>
      </c>
    </row>
    <row r="158" spans="8:33">
      <c r="H158" s="108" t="str">
        <f>IF(B158="","-",VLOOKUP(B158,為替レート!A:CQ,MATCH($D$2,為替レート!$2:$2,0),0))</f>
        <v>-</v>
      </c>
      <c r="I158" s="6" t="str">
        <f t="shared" si="13"/>
        <v>-</v>
      </c>
      <c r="J158" s="6" t="str">
        <f t="shared" si="12"/>
        <v>-</v>
      </c>
      <c r="AG158" s="6" t="str">
        <f t="shared" si="11"/>
        <v>-</v>
      </c>
    </row>
    <row r="159" spans="8:33">
      <c r="H159" s="108" t="str">
        <f>IF(B159="","-",VLOOKUP(B159,為替レート!A:CQ,MATCH($D$2,為替レート!$2:$2,0),0))</f>
        <v>-</v>
      </c>
      <c r="I159" s="6" t="str">
        <f t="shared" si="13"/>
        <v>-</v>
      </c>
      <c r="J159" s="6" t="str">
        <f t="shared" si="12"/>
        <v>-</v>
      </c>
      <c r="AG159" s="6" t="str">
        <f t="shared" si="11"/>
        <v>-</v>
      </c>
    </row>
    <row r="160" spans="8:33">
      <c r="H160" s="108" t="str">
        <f>IF(B160="","-",VLOOKUP(B160,為替レート!A:CQ,MATCH($D$2,為替レート!$2:$2,0),0))</f>
        <v>-</v>
      </c>
      <c r="I160" s="6" t="str">
        <f t="shared" si="13"/>
        <v>-</v>
      </c>
      <c r="J160" s="6" t="str">
        <f t="shared" si="12"/>
        <v>-</v>
      </c>
      <c r="AG160" s="6" t="str">
        <f t="shared" si="11"/>
        <v>-</v>
      </c>
    </row>
    <row r="161" spans="8:33">
      <c r="H161" s="108" t="str">
        <f>IF(B161="","-",VLOOKUP(B161,為替レート!A:CQ,MATCH($D$2,為替レート!$2:$2,0),0))</f>
        <v>-</v>
      </c>
      <c r="I161" s="6" t="str">
        <f t="shared" si="13"/>
        <v>-</v>
      </c>
      <c r="J161" s="6" t="str">
        <f t="shared" si="12"/>
        <v>-</v>
      </c>
      <c r="AG161" s="6" t="str">
        <f t="shared" si="11"/>
        <v>-</v>
      </c>
    </row>
    <row r="162" spans="8:33">
      <c r="H162" s="108" t="str">
        <f>IF(B162="","-",VLOOKUP(B162,為替レート!A:CQ,MATCH($D$2,為替レート!$2:$2,0),0))</f>
        <v>-</v>
      </c>
      <c r="I162" s="6" t="str">
        <f t="shared" si="13"/>
        <v>-</v>
      </c>
      <c r="J162" s="6" t="str">
        <f t="shared" si="12"/>
        <v>-</v>
      </c>
      <c r="AG162" s="6" t="str">
        <f t="shared" si="11"/>
        <v>-</v>
      </c>
    </row>
    <row r="163" spans="8:33">
      <c r="H163" s="108" t="str">
        <f>IF(B163="","-",VLOOKUP(B163,為替レート!A:CQ,MATCH($D$2,為替レート!$2:$2,0),0))</f>
        <v>-</v>
      </c>
      <c r="I163" s="6" t="str">
        <f t="shared" si="13"/>
        <v>-</v>
      </c>
      <c r="J163" s="6" t="str">
        <f t="shared" si="12"/>
        <v>-</v>
      </c>
      <c r="AG163" s="6" t="str">
        <f t="shared" si="11"/>
        <v>-</v>
      </c>
    </row>
    <row r="164" spans="8:33">
      <c r="H164" s="108" t="str">
        <f>IF(B164="","-",VLOOKUP(B164,為替レート!A:CQ,MATCH($D$2,為替レート!$2:$2,0),0))</f>
        <v>-</v>
      </c>
      <c r="I164" s="6" t="str">
        <f t="shared" si="13"/>
        <v>-</v>
      </c>
      <c r="J164" s="6" t="str">
        <f t="shared" si="12"/>
        <v>-</v>
      </c>
      <c r="AG164" s="6" t="str">
        <f t="shared" si="11"/>
        <v>-</v>
      </c>
    </row>
    <row r="165" spans="8:33">
      <c r="H165" s="108" t="str">
        <f>IF(B165="","-",VLOOKUP(B165,為替レート!A:CQ,MATCH($D$2,為替レート!$2:$2,0),0))</f>
        <v>-</v>
      </c>
      <c r="I165" s="6" t="str">
        <f t="shared" si="13"/>
        <v>-</v>
      </c>
      <c r="J165" s="6" t="str">
        <f t="shared" si="12"/>
        <v>-</v>
      </c>
      <c r="AG165" s="6" t="str">
        <f t="shared" si="11"/>
        <v>-</v>
      </c>
    </row>
    <row r="166" spans="8:33">
      <c r="H166" s="108" t="str">
        <f>IF(B166="","-",VLOOKUP(B166,為替レート!A:CQ,MATCH($D$2,為替レート!$2:$2,0),0))</f>
        <v>-</v>
      </c>
      <c r="I166" s="6" t="str">
        <f t="shared" si="13"/>
        <v>-</v>
      </c>
      <c r="J166" s="6" t="str">
        <f t="shared" si="12"/>
        <v>-</v>
      </c>
      <c r="AG166" s="6" t="str">
        <f t="shared" si="11"/>
        <v>-</v>
      </c>
    </row>
    <row r="167" spans="8:33">
      <c r="H167" s="108" t="str">
        <f>IF(B167="","-",VLOOKUP(B167,為替レート!A:CQ,MATCH($D$2,為替レート!$2:$2,0),0))</f>
        <v>-</v>
      </c>
      <c r="I167" s="6" t="str">
        <f t="shared" si="13"/>
        <v>-</v>
      </c>
      <c r="J167" s="6" t="str">
        <f t="shared" si="12"/>
        <v>-</v>
      </c>
      <c r="AG167" s="6" t="str">
        <f t="shared" si="11"/>
        <v>-</v>
      </c>
    </row>
    <row r="168" spans="8:33">
      <c r="H168" s="108" t="str">
        <f>IF(B168="","-",VLOOKUP(B168,為替レート!A:CQ,MATCH($D$2,為替レート!$2:$2,0),0))</f>
        <v>-</v>
      </c>
      <c r="I168" s="6" t="str">
        <f t="shared" si="13"/>
        <v>-</v>
      </c>
      <c r="J168" s="6" t="str">
        <f t="shared" si="12"/>
        <v>-</v>
      </c>
      <c r="AG168" s="6" t="str">
        <f t="shared" si="11"/>
        <v>-</v>
      </c>
    </row>
    <row r="169" spans="8:33">
      <c r="H169" s="108" t="str">
        <f>IF(B169="","-",VLOOKUP(B169,為替レート!A:CQ,MATCH($D$2,為替レート!$2:$2,0),0))</f>
        <v>-</v>
      </c>
      <c r="I169" s="6" t="str">
        <f t="shared" si="13"/>
        <v>-</v>
      </c>
      <c r="J169" s="6" t="str">
        <f t="shared" si="12"/>
        <v>-</v>
      </c>
      <c r="AG169" s="6" t="str">
        <f t="shared" si="11"/>
        <v>-</v>
      </c>
    </row>
    <row r="170" spans="8:33">
      <c r="H170" s="108" t="str">
        <f>IF(B170="","-",VLOOKUP(B170,為替レート!A:CQ,MATCH($D$2,為替レート!$2:$2,0),0))</f>
        <v>-</v>
      </c>
      <c r="I170" s="6" t="str">
        <f t="shared" si="13"/>
        <v>-</v>
      </c>
      <c r="J170" s="6" t="str">
        <f t="shared" si="12"/>
        <v>-</v>
      </c>
      <c r="AG170" s="6" t="str">
        <f t="shared" si="11"/>
        <v>-</v>
      </c>
    </row>
    <row r="171" spans="8:33">
      <c r="H171" s="108" t="str">
        <f>IF(B171="","-",VLOOKUP(B171,為替レート!A:CQ,MATCH($D$2,為替レート!$2:$2,0),0))</f>
        <v>-</v>
      </c>
      <c r="I171" s="6" t="str">
        <f t="shared" si="13"/>
        <v>-</v>
      </c>
      <c r="J171" s="6" t="str">
        <f t="shared" si="12"/>
        <v>-</v>
      </c>
      <c r="AG171" s="6" t="str">
        <f t="shared" si="11"/>
        <v>-</v>
      </c>
    </row>
    <row r="172" spans="8:33">
      <c r="H172" s="108" t="str">
        <f>IF(B172="","-",VLOOKUP(B172,為替レート!A:CQ,MATCH($D$2,為替レート!$2:$2,0),0))</f>
        <v>-</v>
      </c>
      <c r="I172" s="6" t="str">
        <f t="shared" si="13"/>
        <v>-</v>
      </c>
      <c r="J172" s="6" t="str">
        <f t="shared" si="12"/>
        <v>-</v>
      </c>
      <c r="AG172" s="6" t="str">
        <f t="shared" si="11"/>
        <v>-</v>
      </c>
    </row>
    <row r="173" spans="8:33">
      <c r="H173" s="108" t="str">
        <f>IF(B173="","-",VLOOKUP(B173,為替レート!A:CQ,MATCH($D$2,為替レート!$2:$2,0),0))</f>
        <v>-</v>
      </c>
      <c r="I173" s="6" t="str">
        <f t="shared" si="13"/>
        <v>-</v>
      </c>
      <c r="J173" s="6" t="str">
        <f t="shared" si="12"/>
        <v>-</v>
      </c>
      <c r="AG173" s="6" t="str">
        <f t="shared" si="11"/>
        <v>-</v>
      </c>
    </row>
    <row r="174" spans="8:33">
      <c r="H174" s="108" t="str">
        <f>IF(B174="","-",VLOOKUP(B174,為替レート!A:CQ,MATCH($D$2,為替レート!$2:$2,0),0))</f>
        <v>-</v>
      </c>
      <c r="I174" s="6" t="str">
        <f t="shared" si="13"/>
        <v>-</v>
      </c>
      <c r="J174" s="6" t="str">
        <f t="shared" si="12"/>
        <v>-</v>
      </c>
      <c r="AG174" s="6" t="str">
        <f t="shared" si="11"/>
        <v>-</v>
      </c>
    </row>
    <row r="175" spans="8:33">
      <c r="H175" s="108" t="str">
        <f>IF(B175="","-",VLOOKUP(B175,為替レート!A:CQ,MATCH($D$2,為替レート!$2:$2,0),0))</f>
        <v>-</v>
      </c>
      <c r="I175" s="6" t="str">
        <f t="shared" si="13"/>
        <v>-</v>
      </c>
      <c r="J175" s="6" t="str">
        <f t="shared" si="12"/>
        <v>-</v>
      </c>
      <c r="AG175" s="6" t="str">
        <f t="shared" si="11"/>
        <v>-</v>
      </c>
    </row>
    <row r="176" spans="8:33">
      <c r="H176" s="108" t="str">
        <f>IF(B176="","-",VLOOKUP(B176,為替レート!A:CQ,MATCH($D$2,為替レート!$2:$2,0),0))</f>
        <v>-</v>
      </c>
      <c r="I176" s="6" t="str">
        <f t="shared" si="13"/>
        <v>-</v>
      </c>
      <c r="J176" s="6" t="str">
        <f t="shared" si="12"/>
        <v>-</v>
      </c>
      <c r="AG176" s="6" t="str">
        <f t="shared" si="11"/>
        <v>-</v>
      </c>
    </row>
    <row r="177" spans="8:33">
      <c r="H177" s="108" t="str">
        <f>IF(B177="","-",VLOOKUP(B177,為替レート!A:CQ,MATCH($D$2,為替レート!$2:$2,0),0))</f>
        <v>-</v>
      </c>
      <c r="I177" s="6" t="str">
        <f t="shared" si="13"/>
        <v>-</v>
      </c>
      <c r="J177" s="6" t="str">
        <f t="shared" si="12"/>
        <v>-</v>
      </c>
      <c r="AG177" s="6" t="str">
        <f t="shared" si="11"/>
        <v>-</v>
      </c>
    </row>
    <row r="178" spans="8:33">
      <c r="H178" s="108" t="str">
        <f>IF(B178="","-",VLOOKUP(B178,為替レート!A:CQ,MATCH($D$2,為替レート!$2:$2,0),0))</f>
        <v>-</v>
      </c>
      <c r="I178" s="6" t="str">
        <f t="shared" si="13"/>
        <v>-</v>
      </c>
      <c r="J178" s="6" t="str">
        <f t="shared" si="12"/>
        <v>-</v>
      </c>
      <c r="AG178" s="6" t="str">
        <f t="shared" si="11"/>
        <v>-</v>
      </c>
    </row>
    <row r="179" spans="8:33">
      <c r="H179" s="108" t="str">
        <f>IF(B179="","-",VLOOKUP(B179,為替レート!A:CQ,MATCH($D$2,為替レート!$2:$2,0),0))</f>
        <v>-</v>
      </c>
      <c r="I179" s="6" t="str">
        <f t="shared" si="13"/>
        <v>-</v>
      </c>
      <c r="J179" s="6" t="str">
        <f t="shared" si="12"/>
        <v>-</v>
      </c>
      <c r="AG179" s="6" t="str">
        <f t="shared" si="11"/>
        <v>-</v>
      </c>
    </row>
    <row r="180" spans="8:33">
      <c r="H180" s="108" t="str">
        <f>IF(B180="","-",VLOOKUP(B180,為替レート!A:CQ,MATCH($D$2,為替レート!$2:$2,0),0))</f>
        <v>-</v>
      </c>
      <c r="I180" s="6" t="str">
        <f t="shared" si="13"/>
        <v>-</v>
      </c>
      <c r="J180" s="6" t="str">
        <f t="shared" si="12"/>
        <v>-</v>
      </c>
      <c r="AG180" s="6" t="str">
        <f t="shared" si="11"/>
        <v>-</v>
      </c>
    </row>
    <row r="181" spans="8:33">
      <c r="H181" s="108" t="str">
        <f>IF(B181="","-",VLOOKUP(B181,為替レート!A:CQ,MATCH($D$2,為替レート!$2:$2,0),0))</f>
        <v>-</v>
      </c>
      <c r="I181" s="6" t="str">
        <f t="shared" si="13"/>
        <v>-</v>
      </c>
      <c r="J181" s="6" t="str">
        <f t="shared" si="12"/>
        <v>-</v>
      </c>
      <c r="AG181" s="6" t="str">
        <f t="shared" si="11"/>
        <v>-</v>
      </c>
    </row>
    <row r="182" spans="8:33">
      <c r="H182" s="108" t="str">
        <f>IF(B182="","-",VLOOKUP(B182,為替レート!A:CQ,MATCH($D$2,為替レート!$2:$2,0),0))</f>
        <v>-</v>
      </c>
      <c r="I182" s="6" t="str">
        <f t="shared" si="13"/>
        <v>-</v>
      </c>
      <c r="J182" s="6" t="str">
        <f t="shared" si="12"/>
        <v>-</v>
      </c>
      <c r="AG182" s="6" t="str">
        <f t="shared" si="11"/>
        <v>-</v>
      </c>
    </row>
    <row r="183" spans="8:33">
      <c r="H183" s="108" t="str">
        <f>IF(B183="","-",VLOOKUP(B183,為替レート!A:CQ,MATCH($D$2,為替レート!$2:$2,0),0))</f>
        <v>-</v>
      </c>
      <c r="I183" s="6" t="str">
        <f t="shared" si="13"/>
        <v>-</v>
      </c>
      <c r="J183" s="6" t="str">
        <f t="shared" si="12"/>
        <v>-</v>
      </c>
      <c r="AG183" s="6" t="str">
        <f t="shared" si="11"/>
        <v>-</v>
      </c>
    </row>
    <row r="184" spans="8:33">
      <c r="H184" s="108" t="str">
        <f>IF(B184="","-",VLOOKUP(B184,為替レート!A:CQ,MATCH($D$2,為替レート!$2:$2,0),0))</f>
        <v>-</v>
      </c>
      <c r="I184" s="6" t="str">
        <f t="shared" si="13"/>
        <v>-</v>
      </c>
      <c r="J184" s="6" t="str">
        <f t="shared" si="12"/>
        <v>-</v>
      </c>
      <c r="AG184" s="6" t="str">
        <f t="shared" si="11"/>
        <v>-</v>
      </c>
    </row>
    <row r="185" spans="8:33">
      <c r="H185" s="108" t="str">
        <f>IF(B185="","-",VLOOKUP(B185,為替レート!A:CQ,MATCH($D$2,為替レート!$2:$2,0),0))</f>
        <v>-</v>
      </c>
      <c r="I185" s="6" t="str">
        <f t="shared" si="13"/>
        <v>-</v>
      </c>
      <c r="J185" s="6" t="str">
        <f t="shared" si="12"/>
        <v>-</v>
      </c>
      <c r="AG185" s="6" t="str">
        <f t="shared" si="11"/>
        <v>-</v>
      </c>
    </row>
    <row r="186" spans="8:33">
      <c r="H186" s="108" t="str">
        <f>IF(B186="","-",VLOOKUP(B186,為替レート!A:CQ,MATCH($D$2,為替レート!$2:$2,0),0))</f>
        <v>-</v>
      </c>
      <c r="I186" s="6" t="str">
        <f t="shared" si="13"/>
        <v>-</v>
      </c>
      <c r="J186" s="6" t="str">
        <f t="shared" si="12"/>
        <v>-</v>
      </c>
      <c r="AG186" s="6" t="str">
        <f t="shared" si="11"/>
        <v>-</v>
      </c>
    </row>
    <row r="187" spans="8:33">
      <c r="H187" s="108" t="str">
        <f>IF(B187="","-",VLOOKUP(B187,為替レート!A:CQ,MATCH($D$2,為替レート!$2:$2,0),0))</f>
        <v>-</v>
      </c>
      <c r="I187" s="6" t="str">
        <f t="shared" si="13"/>
        <v>-</v>
      </c>
      <c r="J187" s="6" t="str">
        <f t="shared" si="12"/>
        <v>-</v>
      </c>
      <c r="AG187" s="6" t="str">
        <f t="shared" si="11"/>
        <v>-</v>
      </c>
    </row>
    <row r="188" spans="8:33">
      <c r="H188" s="108" t="str">
        <f>IF(B188="","-",VLOOKUP(B188,為替レート!A:CQ,MATCH($D$2,為替レート!$2:$2,0),0))</f>
        <v>-</v>
      </c>
      <c r="I188" s="6" t="str">
        <f t="shared" si="13"/>
        <v>-</v>
      </c>
      <c r="J188" s="6" t="str">
        <f t="shared" si="12"/>
        <v>-</v>
      </c>
      <c r="AG188" s="6" t="str">
        <f t="shared" si="11"/>
        <v>-</v>
      </c>
    </row>
    <row r="189" spans="8:33">
      <c r="H189" s="108" t="str">
        <f>IF(B189="","-",VLOOKUP(B189,為替レート!A:CQ,MATCH($D$2,為替レート!$2:$2,0),0))</f>
        <v>-</v>
      </c>
      <c r="I189" s="6" t="str">
        <f t="shared" si="13"/>
        <v>-</v>
      </c>
      <c r="J189" s="6" t="str">
        <f t="shared" si="12"/>
        <v>-</v>
      </c>
      <c r="AG189" s="6" t="str">
        <f t="shared" si="11"/>
        <v>-</v>
      </c>
    </row>
    <row r="190" spans="8:33">
      <c r="H190" s="108" t="str">
        <f>IF(B190="","-",VLOOKUP(B190,為替レート!A:CQ,MATCH($D$2,為替レート!$2:$2,0),0))</f>
        <v>-</v>
      </c>
      <c r="I190" s="6" t="str">
        <f t="shared" si="13"/>
        <v>-</v>
      </c>
      <c r="J190" s="6" t="str">
        <f t="shared" si="12"/>
        <v>-</v>
      </c>
      <c r="AG190" s="6" t="str">
        <f t="shared" si="11"/>
        <v>-</v>
      </c>
    </row>
    <row r="191" spans="8:33">
      <c r="H191" s="108" t="str">
        <f>IF(B191="","-",VLOOKUP(B191,為替レート!A:CQ,MATCH($D$2,為替レート!$2:$2,0),0))</f>
        <v>-</v>
      </c>
      <c r="I191" s="6" t="str">
        <f t="shared" si="13"/>
        <v>-</v>
      </c>
      <c r="J191" s="6" t="str">
        <f t="shared" si="12"/>
        <v>-</v>
      </c>
      <c r="AG191" s="6" t="str">
        <f t="shared" si="11"/>
        <v>-</v>
      </c>
    </row>
    <row r="192" spans="8:33">
      <c r="H192" s="108" t="str">
        <f>IF(B192="","-",VLOOKUP(B192,為替レート!A:CQ,MATCH($D$2,為替レート!$2:$2,0),0))</f>
        <v>-</v>
      </c>
      <c r="I192" s="6" t="str">
        <f t="shared" si="13"/>
        <v>-</v>
      </c>
      <c r="J192" s="6" t="str">
        <f t="shared" si="12"/>
        <v>-</v>
      </c>
      <c r="AG192" s="6" t="str">
        <f t="shared" si="11"/>
        <v>-</v>
      </c>
    </row>
    <row r="193" spans="8:33">
      <c r="H193" s="108" t="str">
        <f>IF(B193="","-",VLOOKUP(B193,為替レート!A:CQ,MATCH($D$2,為替レート!$2:$2,0),0))</f>
        <v>-</v>
      </c>
      <c r="I193" s="6" t="str">
        <f t="shared" si="13"/>
        <v>-</v>
      </c>
      <c r="J193" s="6" t="str">
        <f t="shared" si="12"/>
        <v>-</v>
      </c>
      <c r="AG193" s="6" t="str">
        <f t="shared" si="11"/>
        <v>-</v>
      </c>
    </row>
    <row r="194" spans="8:33">
      <c r="H194" s="108" t="str">
        <f>IF(B194="","-",VLOOKUP(B194,為替レート!A:CQ,MATCH($D$2,為替レート!$2:$2,0),0))</f>
        <v>-</v>
      </c>
      <c r="I194" s="6" t="str">
        <f t="shared" si="13"/>
        <v>-</v>
      </c>
      <c r="J194" s="6" t="str">
        <f t="shared" si="12"/>
        <v>-</v>
      </c>
      <c r="AG194" s="6" t="str">
        <f t="shared" si="11"/>
        <v>-</v>
      </c>
    </row>
    <row r="195" spans="8:33">
      <c r="H195" s="108" t="str">
        <f>IF(B195="","-",VLOOKUP(B195,為替レート!A:CQ,MATCH($D$2,為替レート!$2:$2,0),0))</f>
        <v>-</v>
      </c>
      <c r="I195" s="6" t="str">
        <f t="shared" si="13"/>
        <v>-</v>
      </c>
      <c r="J195" s="6" t="str">
        <f t="shared" si="12"/>
        <v>-</v>
      </c>
      <c r="AG195" s="6" t="str">
        <f t="shared" si="11"/>
        <v>-</v>
      </c>
    </row>
    <row r="196" spans="8:33">
      <c r="H196" s="108" t="str">
        <f>IF(B196="","-",VLOOKUP(B196,為替レート!A:CQ,MATCH($D$2,為替レート!$2:$2,0),0))</f>
        <v>-</v>
      </c>
      <c r="I196" s="6" t="str">
        <f t="shared" si="13"/>
        <v>-</v>
      </c>
      <c r="J196" s="6" t="str">
        <f t="shared" si="12"/>
        <v>-</v>
      </c>
      <c r="AG196" s="6" t="str">
        <f t="shared" si="11"/>
        <v>-</v>
      </c>
    </row>
    <row r="197" spans="8:33">
      <c r="H197" s="108" t="str">
        <f>IF(B197="","-",VLOOKUP(B197,為替レート!A:CQ,MATCH($D$2,為替レート!$2:$2,0),0))</f>
        <v>-</v>
      </c>
      <c r="I197" s="6" t="str">
        <f t="shared" si="13"/>
        <v>-</v>
      </c>
      <c r="J197" s="6" t="str">
        <f t="shared" si="12"/>
        <v>-</v>
      </c>
      <c r="AG197" s="6" t="str">
        <f t="shared" si="11"/>
        <v>-</v>
      </c>
    </row>
    <row r="198" spans="8:33">
      <c r="H198" s="108" t="str">
        <f>IF(B198="","-",VLOOKUP(B198,為替レート!A:CQ,MATCH($D$2,為替レート!$2:$2,0),0))</f>
        <v>-</v>
      </c>
      <c r="I198" s="6" t="str">
        <f t="shared" si="13"/>
        <v>-</v>
      </c>
      <c r="J198" s="6" t="str">
        <f t="shared" si="12"/>
        <v>-</v>
      </c>
      <c r="AG198" s="6" t="str">
        <f t="shared" ref="AG198:AG261" si="14">IFERROR(IF(SUM(M198:AF198)-I198=0,"-","NG"),"-")</f>
        <v>-</v>
      </c>
    </row>
    <row r="199" spans="8:33">
      <c r="H199" s="108" t="str">
        <f>IF(B199="","-",VLOOKUP(B199,為替レート!A:CQ,MATCH($D$2,為替レート!$2:$2,0),0))</f>
        <v>-</v>
      </c>
      <c r="I199" s="6" t="str">
        <f t="shared" si="13"/>
        <v>-</v>
      </c>
      <c r="J199" s="6" t="str">
        <f t="shared" ref="J199:J262" si="15">IF(B199="","-",IFERROR(J198+I199,J198))</f>
        <v>-</v>
      </c>
      <c r="AG199" s="6" t="str">
        <f t="shared" si="14"/>
        <v>-</v>
      </c>
    </row>
    <row r="200" spans="8:33">
      <c r="H200" s="108" t="str">
        <f>IF(B200="","-",VLOOKUP(B200,為替レート!A:CQ,MATCH($D$2,為替レート!$2:$2,0),0))</f>
        <v>-</v>
      </c>
      <c r="I200" s="6" t="str">
        <f t="shared" si="13"/>
        <v>-</v>
      </c>
      <c r="J200" s="6" t="str">
        <f t="shared" si="15"/>
        <v>-</v>
      </c>
      <c r="AG200" s="6" t="str">
        <f t="shared" si="14"/>
        <v>-</v>
      </c>
    </row>
    <row r="201" spans="8:33">
      <c r="H201" s="108" t="str">
        <f>IF(B201="","-",VLOOKUP(B201,為替レート!A:CQ,MATCH($D$2,為替レート!$2:$2,0),0))</f>
        <v>-</v>
      </c>
      <c r="I201" s="6" t="str">
        <f t="shared" si="13"/>
        <v>-</v>
      </c>
      <c r="J201" s="6" t="str">
        <f t="shared" si="15"/>
        <v>-</v>
      </c>
      <c r="AG201" s="6" t="str">
        <f t="shared" si="14"/>
        <v>-</v>
      </c>
    </row>
    <row r="202" spans="8:33">
      <c r="H202" s="108" t="str">
        <f>IF(B202="","-",VLOOKUP(B202,為替レート!A:CQ,MATCH($D$2,為替レート!$2:$2,0),0))</f>
        <v>-</v>
      </c>
      <c r="I202" s="6" t="str">
        <f t="shared" si="13"/>
        <v>-</v>
      </c>
      <c r="J202" s="6" t="str">
        <f t="shared" si="15"/>
        <v>-</v>
      </c>
      <c r="AG202" s="6" t="str">
        <f t="shared" si="14"/>
        <v>-</v>
      </c>
    </row>
    <row r="203" spans="8:33">
      <c r="H203" s="108" t="str">
        <f>IF(B203="","-",VLOOKUP(B203,為替レート!A:CQ,MATCH($D$2,為替レート!$2:$2,0),0))</f>
        <v>-</v>
      </c>
      <c r="I203" s="6" t="str">
        <f t="shared" si="13"/>
        <v>-</v>
      </c>
      <c r="J203" s="6" t="str">
        <f t="shared" si="15"/>
        <v>-</v>
      </c>
      <c r="AG203" s="6" t="str">
        <f t="shared" si="14"/>
        <v>-</v>
      </c>
    </row>
    <row r="204" spans="8:33">
      <c r="H204" s="108" t="str">
        <f>IF(B204="","-",VLOOKUP(B204,為替レート!A:CQ,MATCH($D$2,為替レート!$2:$2,0),0))</f>
        <v>-</v>
      </c>
      <c r="I204" s="6" t="str">
        <f t="shared" si="13"/>
        <v>-</v>
      </c>
      <c r="J204" s="6" t="str">
        <f t="shared" si="15"/>
        <v>-</v>
      </c>
      <c r="AG204" s="6" t="str">
        <f t="shared" si="14"/>
        <v>-</v>
      </c>
    </row>
    <row r="205" spans="8:33">
      <c r="H205" s="108" t="str">
        <f>IF(B205="","-",VLOOKUP(B205,為替レート!A:CQ,MATCH($D$2,為替レート!$2:$2,0),0))</f>
        <v>-</v>
      </c>
      <c r="I205" s="6" t="str">
        <f t="shared" si="13"/>
        <v>-</v>
      </c>
      <c r="J205" s="6" t="str">
        <f t="shared" si="15"/>
        <v>-</v>
      </c>
      <c r="AG205" s="6" t="str">
        <f t="shared" si="14"/>
        <v>-</v>
      </c>
    </row>
    <row r="206" spans="8:33">
      <c r="H206" s="108" t="str">
        <f>IF(B206="","-",VLOOKUP(B206,為替レート!A:CQ,MATCH($D$2,為替レート!$2:$2,0),0))</f>
        <v>-</v>
      </c>
      <c r="I206" s="6" t="str">
        <f t="shared" si="13"/>
        <v>-</v>
      </c>
      <c r="J206" s="6" t="str">
        <f t="shared" si="15"/>
        <v>-</v>
      </c>
      <c r="AG206" s="6" t="str">
        <f t="shared" si="14"/>
        <v>-</v>
      </c>
    </row>
    <row r="207" spans="8:33">
      <c r="H207" s="108" t="str">
        <f>IF(B207="","-",VLOOKUP(B207,為替レート!A:CQ,MATCH($D$2,為替レート!$2:$2,0),0))</f>
        <v>-</v>
      </c>
      <c r="I207" s="6" t="str">
        <f t="shared" si="13"/>
        <v>-</v>
      </c>
      <c r="J207" s="6" t="str">
        <f t="shared" si="15"/>
        <v>-</v>
      </c>
      <c r="AG207" s="6" t="str">
        <f t="shared" si="14"/>
        <v>-</v>
      </c>
    </row>
    <row r="208" spans="8:33">
      <c r="H208" s="108" t="str">
        <f>IF(B208="","-",VLOOKUP(B208,為替レート!A:CQ,MATCH($D$2,為替レート!$2:$2,0),0))</f>
        <v>-</v>
      </c>
      <c r="I208" s="6" t="str">
        <f t="shared" si="13"/>
        <v>-</v>
      </c>
      <c r="J208" s="6" t="str">
        <f t="shared" si="15"/>
        <v>-</v>
      </c>
      <c r="AG208" s="6" t="str">
        <f t="shared" si="14"/>
        <v>-</v>
      </c>
    </row>
    <row r="209" spans="8:33">
      <c r="H209" s="108" t="str">
        <f>IF(B209="","-",VLOOKUP(B209,為替レート!A:CQ,MATCH($D$2,為替レート!$2:$2,0),0))</f>
        <v>-</v>
      </c>
      <c r="I209" s="6" t="str">
        <f t="shared" si="13"/>
        <v>-</v>
      </c>
      <c r="J209" s="6" t="str">
        <f t="shared" si="15"/>
        <v>-</v>
      </c>
      <c r="AG209" s="6" t="str">
        <f t="shared" si="14"/>
        <v>-</v>
      </c>
    </row>
    <row r="210" spans="8:33">
      <c r="H210" s="108" t="str">
        <f>IF(B210="","-",VLOOKUP(B210,為替レート!A:CQ,MATCH($D$2,為替レート!$2:$2,0),0))</f>
        <v>-</v>
      </c>
      <c r="I210" s="6" t="str">
        <f t="shared" si="13"/>
        <v>-</v>
      </c>
      <c r="J210" s="6" t="str">
        <f t="shared" si="15"/>
        <v>-</v>
      </c>
      <c r="AG210" s="6" t="str">
        <f t="shared" si="14"/>
        <v>-</v>
      </c>
    </row>
    <row r="211" spans="8:33">
      <c r="H211" s="108" t="str">
        <f>IF(B211="","-",VLOOKUP(B211,為替レート!A:CQ,MATCH($D$2,為替レート!$2:$2,0),0))</f>
        <v>-</v>
      </c>
      <c r="I211" s="6" t="str">
        <f t="shared" si="13"/>
        <v>-</v>
      </c>
      <c r="J211" s="6" t="str">
        <f t="shared" si="15"/>
        <v>-</v>
      </c>
      <c r="AG211" s="6" t="str">
        <f t="shared" si="14"/>
        <v>-</v>
      </c>
    </row>
    <row r="212" spans="8:33">
      <c r="H212" s="108" t="str">
        <f>IF(B212="","-",VLOOKUP(B212,為替レート!A:CQ,MATCH($D$2,為替レート!$2:$2,0),0))</f>
        <v>-</v>
      </c>
      <c r="I212" s="6" t="str">
        <f t="shared" ref="I212:I275" si="16">IF(B212="","-",IF(F212="-",ROUNDDOWN(G212*H212-J211,0),IF(D212-E212=0,"-",ROUNDDOWN((D212-E212)*H212,0))))</f>
        <v>-</v>
      </c>
      <c r="J212" s="6" t="str">
        <f t="shared" si="15"/>
        <v>-</v>
      </c>
      <c r="AG212" s="6" t="str">
        <f t="shared" si="14"/>
        <v>-</v>
      </c>
    </row>
    <row r="213" spans="8:33">
      <c r="H213" s="108" t="str">
        <f>IF(B213="","-",VLOOKUP(B213,為替レート!A:CQ,MATCH($D$2,為替レート!$2:$2,0),0))</f>
        <v>-</v>
      </c>
      <c r="I213" s="6" t="str">
        <f t="shared" si="16"/>
        <v>-</v>
      </c>
      <c r="J213" s="6" t="str">
        <f t="shared" si="15"/>
        <v>-</v>
      </c>
      <c r="AG213" s="6" t="str">
        <f t="shared" si="14"/>
        <v>-</v>
      </c>
    </row>
    <row r="214" spans="8:33">
      <c r="H214" s="108" t="str">
        <f>IF(B214="","-",VLOOKUP(B214,為替レート!A:CQ,MATCH($D$2,為替レート!$2:$2,0),0))</f>
        <v>-</v>
      </c>
      <c r="I214" s="6" t="str">
        <f t="shared" si="16"/>
        <v>-</v>
      </c>
      <c r="J214" s="6" t="str">
        <f t="shared" si="15"/>
        <v>-</v>
      </c>
      <c r="AG214" s="6" t="str">
        <f t="shared" si="14"/>
        <v>-</v>
      </c>
    </row>
    <row r="215" spans="8:33">
      <c r="H215" s="108" t="str">
        <f>IF(B215="","-",VLOOKUP(B215,為替レート!A:CQ,MATCH($D$2,為替レート!$2:$2,0),0))</f>
        <v>-</v>
      </c>
      <c r="I215" s="6" t="str">
        <f t="shared" si="16"/>
        <v>-</v>
      </c>
      <c r="J215" s="6" t="str">
        <f t="shared" si="15"/>
        <v>-</v>
      </c>
      <c r="AG215" s="6" t="str">
        <f t="shared" si="14"/>
        <v>-</v>
      </c>
    </row>
    <row r="216" spans="8:33">
      <c r="H216" s="108" t="str">
        <f>IF(B216="","-",VLOOKUP(B216,為替レート!A:CQ,MATCH($D$2,為替レート!$2:$2,0),0))</f>
        <v>-</v>
      </c>
      <c r="I216" s="6" t="str">
        <f t="shared" si="16"/>
        <v>-</v>
      </c>
      <c r="J216" s="6" t="str">
        <f t="shared" si="15"/>
        <v>-</v>
      </c>
      <c r="AG216" s="6" t="str">
        <f t="shared" si="14"/>
        <v>-</v>
      </c>
    </row>
    <row r="217" spans="8:33">
      <c r="H217" s="108" t="str">
        <f>IF(B217="","-",VLOOKUP(B217,為替レート!A:CQ,MATCH($D$2,為替レート!$2:$2,0),0))</f>
        <v>-</v>
      </c>
      <c r="I217" s="6" t="str">
        <f t="shared" si="16"/>
        <v>-</v>
      </c>
      <c r="J217" s="6" t="str">
        <f t="shared" si="15"/>
        <v>-</v>
      </c>
      <c r="AG217" s="6" t="str">
        <f t="shared" si="14"/>
        <v>-</v>
      </c>
    </row>
    <row r="218" spans="8:33">
      <c r="H218" s="108" t="str">
        <f>IF(B218="","-",VLOOKUP(B218,為替レート!A:CQ,MATCH($D$2,為替レート!$2:$2,0),0))</f>
        <v>-</v>
      </c>
      <c r="I218" s="6" t="str">
        <f t="shared" si="16"/>
        <v>-</v>
      </c>
      <c r="J218" s="6" t="str">
        <f t="shared" si="15"/>
        <v>-</v>
      </c>
      <c r="AG218" s="6" t="str">
        <f t="shared" si="14"/>
        <v>-</v>
      </c>
    </row>
    <row r="219" spans="8:33">
      <c r="H219" s="108" t="str">
        <f>IF(B219="","-",VLOOKUP(B219,為替レート!A:CQ,MATCH($D$2,為替レート!$2:$2,0),0))</f>
        <v>-</v>
      </c>
      <c r="I219" s="6" t="str">
        <f t="shared" si="16"/>
        <v>-</v>
      </c>
      <c r="J219" s="6" t="str">
        <f t="shared" si="15"/>
        <v>-</v>
      </c>
      <c r="AG219" s="6" t="str">
        <f t="shared" si="14"/>
        <v>-</v>
      </c>
    </row>
    <row r="220" spans="8:33">
      <c r="H220" s="108" t="str">
        <f>IF(B220="","-",VLOOKUP(B220,為替レート!A:CQ,MATCH($D$2,為替レート!$2:$2,0),0))</f>
        <v>-</v>
      </c>
      <c r="I220" s="6" t="str">
        <f t="shared" si="16"/>
        <v>-</v>
      </c>
      <c r="J220" s="6" t="str">
        <f t="shared" si="15"/>
        <v>-</v>
      </c>
      <c r="AG220" s="6" t="str">
        <f t="shared" si="14"/>
        <v>-</v>
      </c>
    </row>
    <row r="221" spans="8:33">
      <c r="H221" s="108" t="str">
        <f>IF(B221="","-",VLOOKUP(B221,為替レート!A:CQ,MATCH($D$2,為替レート!$2:$2,0),0))</f>
        <v>-</v>
      </c>
      <c r="I221" s="6" t="str">
        <f t="shared" si="16"/>
        <v>-</v>
      </c>
      <c r="J221" s="6" t="str">
        <f t="shared" si="15"/>
        <v>-</v>
      </c>
      <c r="AG221" s="6" t="str">
        <f t="shared" si="14"/>
        <v>-</v>
      </c>
    </row>
    <row r="222" spans="8:33">
      <c r="H222" s="108" t="str">
        <f>IF(B222="","-",VLOOKUP(B222,為替レート!A:CQ,MATCH($D$2,為替レート!$2:$2,0),0))</f>
        <v>-</v>
      </c>
      <c r="I222" s="6" t="str">
        <f t="shared" si="16"/>
        <v>-</v>
      </c>
      <c r="J222" s="6" t="str">
        <f t="shared" si="15"/>
        <v>-</v>
      </c>
      <c r="AG222" s="6" t="str">
        <f t="shared" si="14"/>
        <v>-</v>
      </c>
    </row>
    <row r="223" spans="8:33">
      <c r="H223" s="108" t="str">
        <f>IF(B223="","-",VLOOKUP(B223,為替レート!A:CQ,MATCH($D$2,為替レート!$2:$2,0),0))</f>
        <v>-</v>
      </c>
      <c r="I223" s="6" t="str">
        <f t="shared" si="16"/>
        <v>-</v>
      </c>
      <c r="J223" s="6" t="str">
        <f t="shared" si="15"/>
        <v>-</v>
      </c>
      <c r="AG223" s="6" t="str">
        <f t="shared" si="14"/>
        <v>-</v>
      </c>
    </row>
    <row r="224" spans="8:33">
      <c r="H224" s="108" t="str">
        <f>IF(B224="","-",VLOOKUP(B224,為替レート!A:CQ,MATCH($D$2,為替レート!$2:$2,0),0))</f>
        <v>-</v>
      </c>
      <c r="I224" s="6" t="str">
        <f t="shared" si="16"/>
        <v>-</v>
      </c>
      <c r="J224" s="6" t="str">
        <f t="shared" si="15"/>
        <v>-</v>
      </c>
      <c r="AG224" s="6" t="str">
        <f t="shared" si="14"/>
        <v>-</v>
      </c>
    </row>
    <row r="225" spans="8:33">
      <c r="H225" s="108" t="str">
        <f>IF(B225="","-",VLOOKUP(B225,為替レート!A:CQ,MATCH($D$2,為替レート!$2:$2,0),0))</f>
        <v>-</v>
      </c>
      <c r="I225" s="6" t="str">
        <f t="shared" si="16"/>
        <v>-</v>
      </c>
      <c r="J225" s="6" t="str">
        <f t="shared" si="15"/>
        <v>-</v>
      </c>
      <c r="AG225" s="6" t="str">
        <f t="shared" si="14"/>
        <v>-</v>
      </c>
    </row>
    <row r="226" spans="8:33">
      <c r="H226" s="108" t="str">
        <f>IF(B226="","-",VLOOKUP(B226,為替レート!A:CQ,MATCH($D$2,為替レート!$2:$2,0),0))</f>
        <v>-</v>
      </c>
      <c r="I226" s="6" t="str">
        <f t="shared" si="16"/>
        <v>-</v>
      </c>
      <c r="J226" s="6" t="str">
        <f t="shared" si="15"/>
        <v>-</v>
      </c>
      <c r="AG226" s="6" t="str">
        <f t="shared" si="14"/>
        <v>-</v>
      </c>
    </row>
    <row r="227" spans="8:33">
      <c r="H227" s="108" t="str">
        <f>IF(B227="","-",VLOOKUP(B227,為替レート!A:CQ,MATCH($D$2,為替レート!$2:$2,0),0))</f>
        <v>-</v>
      </c>
      <c r="I227" s="6" t="str">
        <f t="shared" si="16"/>
        <v>-</v>
      </c>
      <c r="J227" s="6" t="str">
        <f t="shared" si="15"/>
        <v>-</v>
      </c>
      <c r="AG227" s="6" t="str">
        <f t="shared" si="14"/>
        <v>-</v>
      </c>
    </row>
    <row r="228" spans="8:33">
      <c r="H228" s="108" t="str">
        <f>IF(B228="","-",VLOOKUP(B228,為替レート!A:CQ,MATCH($D$2,為替レート!$2:$2,0),0))</f>
        <v>-</v>
      </c>
      <c r="I228" s="6" t="str">
        <f t="shared" si="16"/>
        <v>-</v>
      </c>
      <c r="J228" s="6" t="str">
        <f t="shared" si="15"/>
        <v>-</v>
      </c>
      <c r="AG228" s="6" t="str">
        <f t="shared" si="14"/>
        <v>-</v>
      </c>
    </row>
    <row r="229" spans="8:33">
      <c r="H229" s="108" t="str">
        <f>IF(B229="","-",VLOOKUP(B229,為替レート!A:CQ,MATCH($D$2,為替レート!$2:$2,0),0))</f>
        <v>-</v>
      </c>
      <c r="I229" s="6" t="str">
        <f t="shared" si="16"/>
        <v>-</v>
      </c>
      <c r="J229" s="6" t="str">
        <f t="shared" si="15"/>
        <v>-</v>
      </c>
      <c r="AG229" s="6" t="str">
        <f t="shared" si="14"/>
        <v>-</v>
      </c>
    </row>
    <row r="230" spans="8:33">
      <c r="H230" s="108" t="str">
        <f>IF(B230="","-",VLOOKUP(B230,為替レート!A:CQ,MATCH($D$2,為替レート!$2:$2,0),0))</f>
        <v>-</v>
      </c>
      <c r="I230" s="6" t="str">
        <f t="shared" si="16"/>
        <v>-</v>
      </c>
      <c r="J230" s="6" t="str">
        <f t="shared" si="15"/>
        <v>-</v>
      </c>
      <c r="AG230" s="6" t="str">
        <f t="shared" si="14"/>
        <v>-</v>
      </c>
    </row>
    <row r="231" spans="8:33">
      <c r="H231" s="108" t="str">
        <f>IF(B231="","-",VLOOKUP(B231,為替レート!A:CQ,MATCH($D$2,為替レート!$2:$2,0),0))</f>
        <v>-</v>
      </c>
      <c r="I231" s="6" t="str">
        <f t="shared" si="16"/>
        <v>-</v>
      </c>
      <c r="J231" s="6" t="str">
        <f t="shared" si="15"/>
        <v>-</v>
      </c>
      <c r="AG231" s="6" t="str">
        <f t="shared" si="14"/>
        <v>-</v>
      </c>
    </row>
    <row r="232" spans="8:33">
      <c r="H232" s="108" t="str">
        <f>IF(B232="","-",VLOOKUP(B232,為替レート!A:CQ,MATCH($D$2,為替レート!$2:$2,0),0))</f>
        <v>-</v>
      </c>
      <c r="I232" s="6" t="str">
        <f t="shared" si="16"/>
        <v>-</v>
      </c>
      <c r="J232" s="6" t="str">
        <f t="shared" si="15"/>
        <v>-</v>
      </c>
      <c r="AG232" s="6" t="str">
        <f t="shared" si="14"/>
        <v>-</v>
      </c>
    </row>
    <row r="233" spans="8:33">
      <c r="H233" s="108" t="str">
        <f>IF(B233="","-",VLOOKUP(B233,為替レート!A:CQ,MATCH($D$2,為替レート!$2:$2,0),0))</f>
        <v>-</v>
      </c>
      <c r="I233" s="6" t="str">
        <f t="shared" si="16"/>
        <v>-</v>
      </c>
      <c r="J233" s="6" t="str">
        <f t="shared" si="15"/>
        <v>-</v>
      </c>
      <c r="AG233" s="6" t="str">
        <f t="shared" si="14"/>
        <v>-</v>
      </c>
    </row>
    <row r="234" spans="8:33">
      <c r="H234" s="108" t="str">
        <f>IF(B234="","-",VLOOKUP(B234,為替レート!A:CQ,MATCH($D$2,為替レート!$2:$2,0),0))</f>
        <v>-</v>
      </c>
      <c r="I234" s="6" t="str">
        <f t="shared" si="16"/>
        <v>-</v>
      </c>
      <c r="J234" s="6" t="str">
        <f t="shared" si="15"/>
        <v>-</v>
      </c>
      <c r="AG234" s="6" t="str">
        <f t="shared" si="14"/>
        <v>-</v>
      </c>
    </row>
    <row r="235" spans="8:33">
      <c r="H235" s="108" t="str">
        <f>IF(B235="","-",VLOOKUP(B235,為替レート!A:CQ,MATCH($D$2,為替レート!$2:$2,0),0))</f>
        <v>-</v>
      </c>
      <c r="I235" s="6" t="str">
        <f t="shared" si="16"/>
        <v>-</v>
      </c>
      <c r="J235" s="6" t="str">
        <f t="shared" si="15"/>
        <v>-</v>
      </c>
      <c r="AG235" s="6" t="str">
        <f t="shared" si="14"/>
        <v>-</v>
      </c>
    </row>
    <row r="236" spans="8:33">
      <c r="H236" s="108" t="str">
        <f>IF(B236="","-",VLOOKUP(B236,為替レート!A:CQ,MATCH($D$2,為替レート!$2:$2,0),0))</f>
        <v>-</v>
      </c>
      <c r="I236" s="6" t="str">
        <f t="shared" si="16"/>
        <v>-</v>
      </c>
      <c r="J236" s="6" t="str">
        <f t="shared" si="15"/>
        <v>-</v>
      </c>
      <c r="AG236" s="6" t="str">
        <f t="shared" si="14"/>
        <v>-</v>
      </c>
    </row>
    <row r="237" spans="8:33">
      <c r="H237" s="108" t="str">
        <f>IF(B237="","-",VLOOKUP(B237,為替レート!A:CQ,MATCH($D$2,為替レート!$2:$2,0),0))</f>
        <v>-</v>
      </c>
      <c r="I237" s="6" t="str">
        <f t="shared" si="16"/>
        <v>-</v>
      </c>
      <c r="J237" s="6" t="str">
        <f t="shared" si="15"/>
        <v>-</v>
      </c>
      <c r="AG237" s="6" t="str">
        <f t="shared" si="14"/>
        <v>-</v>
      </c>
    </row>
    <row r="238" spans="8:33">
      <c r="H238" s="108" t="str">
        <f>IF(B238="","-",VLOOKUP(B238,為替レート!A:CQ,MATCH($D$2,為替レート!$2:$2,0),0))</f>
        <v>-</v>
      </c>
      <c r="I238" s="6" t="str">
        <f t="shared" si="16"/>
        <v>-</v>
      </c>
      <c r="J238" s="6" t="str">
        <f t="shared" si="15"/>
        <v>-</v>
      </c>
      <c r="AG238" s="6" t="str">
        <f t="shared" si="14"/>
        <v>-</v>
      </c>
    </row>
    <row r="239" spans="8:33">
      <c r="H239" s="108" t="str">
        <f>IF(B239="","-",VLOOKUP(B239,為替レート!A:CQ,MATCH($D$2,為替レート!$2:$2,0),0))</f>
        <v>-</v>
      </c>
      <c r="I239" s="6" t="str">
        <f t="shared" si="16"/>
        <v>-</v>
      </c>
      <c r="J239" s="6" t="str">
        <f t="shared" si="15"/>
        <v>-</v>
      </c>
      <c r="AG239" s="6" t="str">
        <f t="shared" si="14"/>
        <v>-</v>
      </c>
    </row>
    <row r="240" spans="8:33">
      <c r="H240" s="108" t="str">
        <f>IF(B240="","-",VLOOKUP(B240,為替レート!A:CQ,MATCH($D$2,為替レート!$2:$2,0),0))</f>
        <v>-</v>
      </c>
      <c r="I240" s="6" t="str">
        <f t="shared" si="16"/>
        <v>-</v>
      </c>
      <c r="J240" s="6" t="str">
        <f t="shared" si="15"/>
        <v>-</v>
      </c>
      <c r="AG240" s="6" t="str">
        <f t="shared" si="14"/>
        <v>-</v>
      </c>
    </row>
    <row r="241" spans="8:33">
      <c r="H241" s="108" t="str">
        <f>IF(B241="","-",VLOOKUP(B241,為替レート!A:CQ,MATCH($D$2,為替レート!$2:$2,0),0))</f>
        <v>-</v>
      </c>
      <c r="I241" s="6" t="str">
        <f t="shared" si="16"/>
        <v>-</v>
      </c>
      <c r="J241" s="6" t="str">
        <f t="shared" si="15"/>
        <v>-</v>
      </c>
      <c r="AG241" s="6" t="str">
        <f t="shared" si="14"/>
        <v>-</v>
      </c>
    </row>
    <row r="242" spans="8:33">
      <c r="H242" s="108" t="str">
        <f>IF(B242="","-",VLOOKUP(B242,為替レート!A:CQ,MATCH($D$2,為替レート!$2:$2,0),0))</f>
        <v>-</v>
      </c>
      <c r="I242" s="6" t="str">
        <f t="shared" si="16"/>
        <v>-</v>
      </c>
      <c r="J242" s="6" t="str">
        <f t="shared" si="15"/>
        <v>-</v>
      </c>
      <c r="AG242" s="6" t="str">
        <f t="shared" si="14"/>
        <v>-</v>
      </c>
    </row>
    <row r="243" spans="8:33">
      <c r="H243" s="108" t="str">
        <f>IF(B243="","-",VLOOKUP(B243,為替レート!A:CQ,MATCH($D$2,為替レート!$2:$2,0),0))</f>
        <v>-</v>
      </c>
      <c r="I243" s="6" t="str">
        <f t="shared" si="16"/>
        <v>-</v>
      </c>
      <c r="J243" s="6" t="str">
        <f t="shared" si="15"/>
        <v>-</v>
      </c>
      <c r="AG243" s="6" t="str">
        <f t="shared" si="14"/>
        <v>-</v>
      </c>
    </row>
    <row r="244" spans="8:33">
      <c r="H244" s="108" t="str">
        <f>IF(B244="","-",VLOOKUP(B244,為替レート!A:CQ,MATCH($D$2,為替レート!$2:$2,0),0))</f>
        <v>-</v>
      </c>
      <c r="I244" s="6" t="str">
        <f t="shared" si="16"/>
        <v>-</v>
      </c>
      <c r="J244" s="6" t="str">
        <f t="shared" si="15"/>
        <v>-</v>
      </c>
      <c r="AG244" s="6" t="str">
        <f t="shared" si="14"/>
        <v>-</v>
      </c>
    </row>
    <row r="245" spans="8:33">
      <c r="H245" s="108" t="str">
        <f>IF(B245="","-",VLOOKUP(B245,為替レート!A:CQ,MATCH($D$2,為替レート!$2:$2,0),0))</f>
        <v>-</v>
      </c>
      <c r="I245" s="6" t="str">
        <f t="shared" si="16"/>
        <v>-</v>
      </c>
      <c r="J245" s="6" t="str">
        <f t="shared" si="15"/>
        <v>-</v>
      </c>
      <c r="AG245" s="6" t="str">
        <f t="shared" si="14"/>
        <v>-</v>
      </c>
    </row>
    <row r="246" spans="8:33">
      <c r="H246" s="108" t="str">
        <f>IF(B246="","-",VLOOKUP(B246,為替レート!A:CQ,MATCH($D$2,為替レート!$2:$2,0),0))</f>
        <v>-</v>
      </c>
      <c r="I246" s="6" t="str">
        <f t="shared" si="16"/>
        <v>-</v>
      </c>
      <c r="J246" s="6" t="str">
        <f t="shared" si="15"/>
        <v>-</v>
      </c>
      <c r="AG246" s="6" t="str">
        <f t="shared" si="14"/>
        <v>-</v>
      </c>
    </row>
    <row r="247" spans="8:33">
      <c r="H247" s="108" t="str">
        <f>IF(B247="","-",VLOOKUP(B247,為替レート!A:CQ,MATCH($D$2,為替レート!$2:$2,0),0))</f>
        <v>-</v>
      </c>
      <c r="I247" s="6" t="str">
        <f t="shared" si="16"/>
        <v>-</v>
      </c>
      <c r="J247" s="6" t="str">
        <f t="shared" si="15"/>
        <v>-</v>
      </c>
      <c r="AG247" s="6" t="str">
        <f t="shared" si="14"/>
        <v>-</v>
      </c>
    </row>
    <row r="248" spans="8:33">
      <c r="H248" s="108" t="str">
        <f>IF(B248="","-",VLOOKUP(B248,為替レート!A:CQ,MATCH($D$2,為替レート!$2:$2,0),0))</f>
        <v>-</v>
      </c>
      <c r="I248" s="6" t="str">
        <f t="shared" si="16"/>
        <v>-</v>
      </c>
      <c r="J248" s="6" t="str">
        <f t="shared" si="15"/>
        <v>-</v>
      </c>
      <c r="AG248" s="6" t="str">
        <f t="shared" si="14"/>
        <v>-</v>
      </c>
    </row>
    <row r="249" spans="8:33">
      <c r="H249" s="108" t="str">
        <f>IF(B249="","-",VLOOKUP(B249,為替レート!A:CQ,MATCH($D$2,為替レート!$2:$2,0),0))</f>
        <v>-</v>
      </c>
      <c r="I249" s="6" t="str">
        <f t="shared" si="16"/>
        <v>-</v>
      </c>
      <c r="J249" s="6" t="str">
        <f t="shared" si="15"/>
        <v>-</v>
      </c>
      <c r="AG249" s="6" t="str">
        <f t="shared" si="14"/>
        <v>-</v>
      </c>
    </row>
    <row r="250" spans="8:33">
      <c r="H250" s="108" t="str">
        <f>IF(B250="","-",VLOOKUP(B250,為替レート!A:CQ,MATCH($D$2,為替レート!$2:$2,0),0))</f>
        <v>-</v>
      </c>
      <c r="I250" s="6" t="str">
        <f t="shared" si="16"/>
        <v>-</v>
      </c>
      <c r="J250" s="6" t="str">
        <f t="shared" si="15"/>
        <v>-</v>
      </c>
      <c r="AG250" s="6" t="str">
        <f t="shared" si="14"/>
        <v>-</v>
      </c>
    </row>
    <row r="251" spans="8:33">
      <c r="H251" s="108" t="str">
        <f>IF(B251="","-",VLOOKUP(B251,為替レート!A:CQ,MATCH($D$2,為替レート!$2:$2,0),0))</f>
        <v>-</v>
      </c>
      <c r="I251" s="6" t="str">
        <f t="shared" si="16"/>
        <v>-</v>
      </c>
      <c r="J251" s="6" t="str">
        <f t="shared" si="15"/>
        <v>-</v>
      </c>
      <c r="AG251" s="6" t="str">
        <f t="shared" si="14"/>
        <v>-</v>
      </c>
    </row>
    <row r="252" spans="8:33">
      <c r="H252" s="108" t="str">
        <f>IF(B252="","-",VLOOKUP(B252,為替レート!A:CQ,MATCH($D$2,為替レート!$2:$2,0),0))</f>
        <v>-</v>
      </c>
      <c r="I252" s="6" t="str">
        <f t="shared" si="16"/>
        <v>-</v>
      </c>
      <c r="J252" s="6" t="str">
        <f t="shared" si="15"/>
        <v>-</v>
      </c>
      <c r="AG252" s="6" t="str">
        <f t="shared" si="14"/>
        <v>-</v>
      </c>
    </row>
    <row r="253" spans="8:33">
      <c r="H253" s="108" t="str">
        <f>IF(B253="","-",VLOOKUP(B253,為替レート!A:CQ,MATCH($D$2,為替レート!$2:$2,0),0))</f>
        <v>-</v>
      </c>
      <c r="I253" s="6" t="str">
        <f t="shared" si="16"/>
        <v>-</v>
      </c>
      <c r="J253" s="6" t="str">
        <f t="shared" si="15"/>
        <v>-</v>
      </c>
      <c r="AG253" s="6" t="str">
        <f t="shared" si="14"/>
        <v>-</v>
      </c>
    </row>
    <row r="254" spans="8:33">
      <c r="H254" s="108" t="str">
        <f>IF(B254="","-",VLOOKUP(B254,為替レート!A:CQ,MATCH($D$2,為替レート!$2:$2,0),0))</f>
        <v>-</v>
      </c>
      <c r="I254" s="6" t="str">
        <f t="shared" si="16"/>
        <v>-</v>
      </c>
      <c r="J254" s="6" t="str">
        <f t="shared" si="15"/>
        <v>-</v>
      </c>
      <c r="AG254" s="6" t="str">
        <f t="shared" si="14"/>
        <v>-</v>
      </c>
    </row>
    <row r="255" spans="8:33">
      <c r="H255" s="108" t="str">
        <f>IF(B255="","-",VLOOKUP(B255,為替レート!A:CQ,MATCH($D$2,為替レート!$2:$2,0),0))</f>
        <v>-</v>
      </c>
      <c r="I255" s="6" t="str">
        <f t="shared" si="16"/>
        <v>-</v>
      </c>
      <c r="J255" s="6" t="str">
        <f t="shared" si="15"/>
        <v>-</v>
      </c>
      <c r="AG255" s="6" t="str">
        <f t="shared" si="14"/>
        <v>-</v>
      </c>
    </row>
    <row r="256" spans="8:33">
      <c r="H256" s="108" t="str">
        <f>IF(B256="","-",VLOOKUP(B256,為替レート!A:CQ,MATCH($D$2,為替レート!$2:$2,0),0))</f>
        <v>-</v>
      </c>
      <c r="I256" s="6" t="str">
        <f t="shared" si="16"/>
        <v>-</v>
      </c>
      <c r="J256" s="6" t="str">
        <f t="shared" si="15"/>
        <v>-</v>
      </c>
      <c r="AG256" s="6" t="str">
        <f t="shared" si="14"/>
        <v>-</v>
      </c>
    </row>
    <row r="257" spans="8:33">
      <c r="H257" s="108" t="str">
        <f>IF(B257="","-",VLOOKUP(B257,為替レート!A:CQ,MATCH($D$2,為替レート!$2:$2,0),0))</f>
        <v>-</v>
      </c>
      <c r="I257" s="6" t="str">
        <f t="shared" si="16"/>
        <v>-</v>
      </c>
      <c r="J257" s="6" t="str">
        <f t="shared" si="15"/>
        <v>-</v>
      </c>
      <c r="AG257" s="6" t="str">
        <f t="shared" si="14"/>
        <v>-</v>
      </c>
    </row>
    <row r="258" spans="8:33">
      <c r="H258" s="108" t="str">
        <f>IF(B258="","-",VLOOKUP(B258,為替レート!A:CQ,MATCH($D$2,為替レート!$2:$2,0),0))</f>
        <v>-</v>
      </c>
      <c r="I258" s="6" t="str">
        <f t="shared" si="16"/>
        <v>-</v>
      </c>
      <c r="J258" s="6" t="str">
        <f t="shared" si="15"/>
        <v>-</v>
      </c>
      <c r="AG258" s="6" t="str">
        <f t="shared" si="14"/>
        <v>-</v>
      </c>
    </row>
    <row r="259" spans="8:33">
      <c r="H259" s="108" t="str">
        <f>IF(B259="","-",VLOOKUP(B259,為替レート!A:CQ,MATCH($D$2,為替レート!$2:$2,0),0))</f>
        <v>-</v>
      </c>
      <c r="I259" s="6" t="str">
        <f t="shared" si="16"/>
        <v>-</v>
      </c>
      <c r="J259" s="6" t="str">
        <f t="shared" si="15"/>
        <v>-</v>
      </c>
      <c r="AG259" s="6" t="str">
        <f t="shared" si="14"/>
        <v>-</v>
      </c>
    </row>
    <row r="260" spans="8:33">
      <c r="H260" s="108" t="str">
        <f>IF(B260="","-",VLOOKUP(B260,為替レート!A:CQ,MATCH($D$2,為替レート!$2:$2,0),0))</f>
        <v>-</v>
      </c>
      <c r="I260" s="6" t="str">
        <f t="shared" si="16"/>
        <v>-</v>
      </c>
      <c r="J260" s="6" t="str">
        <f t="shared" si="15"/>
        <v>-</v>
      </c>
      <c r="AG260" s="6" t="str">
        <f t="shared" si="14"/>
        <v>-</v>
      </c>
    </row>
    <row r="261" spans="8:33">
      <c r="H261" s="108" t="str">
        <f>IF(B261="","-",VLOOKUP(B261,為替レート!A:CQ,MATCH($D$2,為替レート!$2:$2,0),0))</f>
        <v>-</v>
      </c>
      <c r="I261" s="6" t="str">
        <f t="shared" si="16"/>
        <v>-</v>
      </c>
      <c r="J261" s="6" t="str">
        <f t="shared" si="15"/>
        <v>-</v>
      </c>
      <c r="AG261" s="6" t="str">
        <f t="shared" si="14"/>
        <v>-</v>
      </c>
    </row>
    <row r="262" spans="8:33">
      <c r="H262" s="108" t="str">
        <f>IF(B262="","-",VLOOKUP(B262,為替レート!A:CQ,MATCH($D$2,為替レート!$2:$2,0),0))</f>
        <v>-</v>
      </c>
      <c r="I262" s="6" t="str">
        <f t="shared" si="16"/>
        <v>-</v>
      </c>
      <c r="J262" s="6" t="str">
        <f t="shared" si="15"/>
        <v>-</v>
      </c>
      <c r="AG262" s="6" t="str">
        <f t="shared" ref="AG262:AG325" si="17">IFERROR(IF(SUM(M262:AF262)-I262=0,"-","NG"),"-")</f>
        <v>-</v>
      </c>
    </row>
    <row r="263" spans="8:33">
      <c r="H263" s="108" t="str">
        <f>IF(B263="","-",VLOOKUP(B263,為替レート!A:CQ,MATCH($D$2,為替レート!$2:$2,0),0))</f>
        <v>-</v>
      </c>
      <c r="I263" s="6" t="str">
        <f t="shared" si="16"/>
        <v>-</v>
      </c>
      <c r="J263" s="6" t="str">
        <f t="shared" ref="J263:J326" si="18">IF(B263="","-",IFERROR(J262+I263,J262))</f>
        <v>-</v>
      </c>
      <c r="AG263" s="6" t="str">
        <f t="shared" si="17"/>
        <v>-</v>
      </c>
    </row>
    <row r="264" spans="8:33">
      <c r="H264" s="108" t="str">
        <f>IF(B264="","-",VLOOKUP(B264,為替レート!A:CQ,MATCH($D$2,為替レート!$2:$2,0),0))</f>
        <v>-</v>
      </c>
      <c r="I264" s="6" t="str">
        <f t="shared" si="16"/>
        <v>-</v>
      </c>
      <c r="J264" s="6" t="str">
        <f t="shared" si="18"/>
        <v>-</v>
      </c>
      <c r="AG264" s="6" t="str">
        <f t="shared" si="17"/>
        <v>-</v>
      </c>
    </row>
    <row r="265" spans="8:33">
      <c r="H265" s="108" t="str">
        <f>IF(B265="","-",VLOOKUP(B265,為替レート!A:CQ,MATCH($D$2,為替レート!$2:$2,0),0))</f>
        <v>-</v>
      </c>
      <c r="I265" s="6" t="str">
        <f t="shared" si="16"/>
        <v>-</v>
      </c>
      <c r="J265" s="6" t="str">
        <f t="shared" si="18"/>
        <v>-</v>
      </c>
      <c r="AG265" s="6" t="str">
        <f t="shared" si="17"/>
        <v>-</v>
      </c>
    </row>
    <row r="266" spans="8:33">
      <c r="H266" s="108" t="str">
        <f>IF(B266="","-",VLOOKUP(B266,為替レート!A:CQ,MATCH($D$2,為替レート!$2:$2,0),0))</f>
        <v>-</v>
      </c>
      <c r="I266" s="6" t="str">
        <f t="shared" si="16"/>
        <v>-</v>
      </c>
      <c r="J266" s="6" t="str">
        <f t="shared" si="18"/>
        <v>-</v>
      </c>
      <c r="AG266" s="6" t="str">
        <f t="shared" si="17"/>
        <v>-</v>
      </c>
    </row>
    <row r="267" spans="8:33">
      <c r="H267" s="108" t="str">
        <f>IF(B267="","-",VLOOKUP(B267,為替レート!A:CQ,MATCH($D$2,為替レート!$2:$2,0),0))</f>
        <v>-</v>
      </c>
      <c r="I267" s="6" t="str">
        <f t="shared" si="16"/>
        <v>-</v>
      </c>
      <c r="J267" s="6" t="str">
        <f t="shared" si="18"/>
        <v>-</v>
      </c>
      <c r="AG267" s="6" t="str">
        <f t="shared" si="17"/>
        <v>-</v>
      </c>
    </row>
    <row r="268" spans="8:33">
      <c r="H268" s="108" t="str">
        <f>IF(B268="","-",VLOOKUP(B268,為替レート!A:CQ,MATCH($D$2,為替レート!$2:$2,0),0))</f>
        <v>-</v>
      </c>
      <c r="I268" s="6" t="str">
        <f t="shared" si="16"/>
        <v>-</v>
      </c>
      <c r="J268" s="6" t="str">
        <f t="shared" si="18"/>
        <v>-</v>
      </c>
      <c r="AG268" s="6" t="str">
        <f t="shared" si="17"/>
        <v>-</v>
      </c>
    </row>
    <row r="269" spans="8:33">
      <c r="H269" s="108" t="str">
        <f>IF(B269="","-",VLOOKUP(B269,為替レート!A:CQ,MATCH($D$2,為替レート!$2:$2,0),0))</f>
        <v>-</v>
      </c>
      <c r="I269" s="6" t="str">
        <f t="shared" si="16"/>
        <v>-</v>
      </c>
      <c r="J269" s="6" t="str">
        <f t="shared" si="18"/>
        <v>-</v>
      </c>
      <c r="AG269" s="6" t="str">
        <f t="shared" si="17"/>
        <v>-</v>
      </c>
    </row>
    <row r="270" spans="8:33">
      <c r="H270" s="108" t="str">
        <f>IF(B270="","-",VLOOKUP(B270,為替レート!A:CQ,MATCH($D$2,為替レート!$2:$2,0),0))</f>
        <v>-</v>
      </c>
      <c r="I270" s="6" t="str">
        <f t="shared" si="16"/>
        <v>-</v>
      </c>
      <c r="J270" s="6" t="str">
        <f t="shared" si="18"/>
        <v>-</v>
      </c>
      <c r="AG270" s="6" t="str">
        <f t="shared" si="17"/>
        <v>-</v>
      </c>
    </row>
    <row r="271" spans="8:33">
      <c r="H271" s="108" t="str">
        <f>IF(B271="","-",VLOOKUP(B271,為替レート!A:CQ,MATCH($D$2,為替レート!$2:$2,0),0))</f>
        <v>-</v>
      </c>
      <c r="I271" s="6" t="str">
        <f t="shared" si="16"/>
        <v>-</v>
      </c>
      <c r="J271" s="6" t="str">
        <f t="shared" si="18"/>
        <v>-</v>
      </c>
      <c r="AG271" s="6" t="str">
        <f t="shared" si="17"/>
        <v>-</v>
      </c>
    </row>
    <row r="272" spans="8:33">
      <c r="H272" s="108" t="str">
        <f>IF(B272="","-",VLOOKUP(B272,為替レート!A:CQ,MATCH($D$2,為替レート!$2:$2,0),0))</f>
        <v>-</v>
      </c>
      <c r="I272" s="6" t="str">
        <f t="shared" si="16"/>
        <v>-</v>
      </c>
      <c r="J272" s="6" t="str">
        <f t="shared" si="18"/>
        <v>-</v>
      </c>
      <c r="AG272" s="6" t="str">
        <f t="shared" si="17"/>
        <v>-</v>
      </c>
    </row>
    <row r="273" spans="8:33">
      <c r="H273" s="108" t="str">
        <f>IF(B273="","-",VLOOKUP(B273,為替レート!A:CQ,MATCH($D$2,為替レート!$2:$2,0),0))</f>
        <v>-</v>
      </c>
      <c r="I273" s="6" t="str">
        <f t="shared" si="16"/>
        <v>-</v>
      </c>
      <c r="J273" s="6" t="str">
        <f t="shared" si="18"/>
        <v>-</v>
      </c>
      <c r="AG273" s="6" t="str">
        <f t="shared" si="17"/>
        <v>-</v>
      </c>
    </row>
    <row r="274" spans="8:33">
      <c r="H274" s="108" t="str">
        <f>IF(B274="","-",VLOOKUP(B274,為替レート!A:CQ,MATCH($D$2,為替レート!$2:$2,0),0))</f>
        <v>-</v>
      </c>
      <c r="I274" s="6" t="str">
        <f t="shared" si="16"/>
        <v>-</v>
      </c>
      <c r="J274" s="6" t="str">
        <f t="shared" si="18"/>
        <v>-</v>
      </c>
      <c r="AG274" s="6" t="str">
        <f t="shared" si="17"/>
        <v>-</v>
      </c>
    </row>
    <row r="275" spans="8:33">
      <c r="H275" s="108" t="str">
        <f>IF(B275="","-",VLOOKUP(B275,為替レート!A:CQ,MATCH($D$2,為替レート!$2:$2,0),0))</f>
        <v>-</v>
      </c>
      <c r="I275" s="6" t="str">
        <f t="shared" si="16"/>
        <v>-</v>
      </c>
      <c r="J275" s="6" t="str">
        <f t="shared" si="18"/>
        <v>-</v>
      </c>
      <c r="AG275" s="6" t="str">
        <f t="shared" si="17"/>
        <v>-</v>
      </c>
    </row>
    <row r="276" spans="8:33">
      <c r="H276" s="108" t="str">
        <f>IF(B276="","-",VLOOKUP(B276,為替レート!A:CQ,MATCH($D$2,為替レート!$2:$2,0),0))</f>
        <v>-</v>
      </c>
      <c r="I276" s="6" t="str">
        <f t="shared" ref="I276:I339" si="19">IF(B276="","-",IF(F276="-",ROUNDDOWN(G276*H276-J275,0),IF(D276-E276=0,"-",ROUNDDOWN((D276-E276)*H276,0))))</f>
        <v>-</v>
      </c>
      <c r="J276" s="6" t="str">
        <f t="shared" si="18"/>
        <v>-</v>
      </c>
      <c r="AG276" s="6" t="str">
        <f t="shared" si="17"/>
        <v>-</v>
      </c>
    </row>
    <row r="277" spans="8:33">
      <c r="H277" s="108" t="str">
        <f>IF(B277="","-",VLOOKUP(B277,為替レート!A:CQ,MATCH($D$2,為替レート!$2:$2,0),0))</f>
        <v>-</v>
      </c>
      <c r="I277" s="6" t="str">
        <f t="shared" si="19"/>
        <v>-</v>
      </c>
      <c r="J277" s="6" t="str">
        <f t="shared" si="18"/>
        <v>-</v>
      </c>
      <c r="AG277" s="6" t="str">
        <f t="shared" si="17"/>
        <v>-</v>
      </c>
    </row>
    <row r="278" spans="8:33">
      <c r="H278" s="108" t="str">
        <f>IF(B278="","-",VLOOKUP(B278,為替レート!A:CQ,MATCH($D$2,為替レート!$2:$2,0),0))</f>
        <v>-</v>
      </c>
      <c r="I278" s="6" t="str">
        <f t="shared" si="19"/>
        <v>-</v>
      </c>
      <c r="J278" s="6" t="str">
        <f t="shared" si="18"/>
        <v>-</v>
      </c>
      <c r="AG278" s="6" t="str">
        <f t="shared" si="17"/>
        <v>-</v>
      </c>
    </row>
    <row r="279" spans="8:33">
      <c r="H279" s="108" t="str">
        <f>IF(B279="","-",VLOOKUP(B279,為替レート!A:CQ,MATCH($D$2,為替レート!$2:$2,0),0))</f>
        <v>-</v>
      </c>
      <c r="I279" s="6" t="str">
        <f t="shared" si="19"/>
        <v>-</v>
      </c>
      <c r="J279" s="6" t="str">
        <f t="shared" si="18"/>
        <v>-</v>
      </c>
      <c r="AG279" s="6" t="str">
        <f t="shared" si="17"/>
        <v>-</v>
      </c>
    </row>
    <row r="280" spans="8:33">
      <c r="H280" s="108" t="str">
        <f>IF(B280="","-",VLOOKUP(B280,為替レート!A:CQ,MATCH($D$2,為替レート!$2:$2,0),0))</f>
        <v>-</v>
      </c>
      <c r="I280" s="6" t="str">
        <f t="shared" si="19"/>
        <v>-</v>
      </c>
      <c r="J280" s="6" t="str">
        <f t="shared" si="18"/>
        <v>-</v>
      </c>
      <c r="AG280" s="6" t="str">
        <f t="shared" si="17"/>
        <v>-</v>
      </c>
    </row>
    <row r="281" spans="8:33">
      <c r="H281" s="108" t="str">
        <f>IF(B281="","-",VLOOKUP(B281,為替レート!A:CQ,MATCH($D$2,為替レート!$2:$2,0),0))</f>
        <v>-</v>
      </c>
      <c r="I281" s="6" t="str">
        <f t="shared" si="19"/>
        <v>-</v>
      </c>
      <c r="J281" s="6" t="str">
        <f t="shared" si="18"/>
        <v>-</v>
      </c>
      <c r="AG281" s="6" t="str">
        <f t="shared" si="17"/>
        <v>-</v>
      </c>
    </row>
    <row r="282" spans="8:33">
      <c r="H282" s="108" t="str">
        <f>IF(B282="","-",VLOOKUP(B282,為替レート!A:CQ,MATCH($D$2,為替レート!$2:$2,0),0))</f>
        <v>-</v>
      </c>
      <c r="I282" s="6" t="str">
        <f t="shared" si="19"/>
        <v>-</v>
      </c>
      <c r="J282" s="6" t="str">
        <f t="shared" si="18"/>
        <v>-</v>
      </c>
      <c r="AG282" s="6" t="str">
        <f t="shared" si="17"/>
        <v>-</v>
      </c>
    </row>
    <row r="283" spans="8:33">
      <c r="H283" s="108" t="str">
        <f>IF(B283="","-",VLOOKUP(B283,為替レート!A:CQ,MATCH($D$2,為替レート!$2:$2,0),0))</f>
        <v>-</v>
      </c>
      <c r="I283" s="6" t="str">
        <f t="shared" si="19"/>
        <v>-</v>
      </c>
      <c r="J283" s="6" t="str">
        <f t="shared" si="18"/>
        <v>-</v>
      </c>
      <c r="AG283" s="6" t="str">
        <f t="shared" si="17"/>
        <v>-</v>
      </c>
    </row>
    <row r="284" spans="8:33">
      <c r="H284" s="108" t="str">
        <f>IF(B284="","-",VLOOKUP(B284,為替レート!A:CQ,MATCH($D$2,為替レート!$2:$2,0),0))</f>
        <v>-</v>
      </c>
      <c r="I284" s="6" t="str">
        <f t="shared" si="19"/>
        <v>-</v>
      </c>
      <c r="J284" s="6" t="str">
        <f t="shared" si="18"/>
        <v>-</v>
      </c>
      <c r="AG284" s="6" t="str">
        <f t="shared" si="17"/>
        <v>-</v>
      </c>
    </row>
    <row r="285" spans="8:33">
      <c r="H285" s="108" t="str">
        <f>IF(B285="","-",VLOOKUP(B285,為替レート!A:CQ,MATCH($D$2,為替レート!$2:$2,0),0))</f>
        <v>-</v>
      </c>
      <c r="I285" s="6" t="str">
        <f t="shared" si="19"/>
        <v>-</v>
      </c>
      <c r="J285" s="6" t="str">
        <f t="shared" si="18"/>
        <v>-</v>
      </c>
      <c r="AG285" s="6" t="str">
        <f t="shared" si="17"/>
        <v>-</v>
      </c>
    </row>
    <row r="286" spans="8:33">
      <c r="H286" s="108" t="str">
        <f>IF(B286="","-",VLOOKUP(B286,為替レート!A:CQ,MATCH($D$2,為替レート!$2:$2,0),0))</f>
        <v>-</v>
      </c>
      <c r="I286" s="6" t="str">
        <f t="shared" si="19"/>
        <v>-</v>
      </c>
      <c r="J286" s="6" t="str">
        <f t="shared" si="18"/>
        <v>-</v>
      </c>
      <c r="AG286" s="6" t="str">
        <f t="shared" si="17"/>
        <v>-</v>
      </c>
    </row>
    <row r="287" spans="8:33">
      <c r="H287" s="108" t="str">
        <f>IF(B287="","-",VLOOKUP(B287,為替レート!A:CQ,MATCH($D$2,為替レート!$2:$2,0),0))</f>
        <v>-</v>
      </c>
      <c r="I287" s="6" t="str">
        <f t="shared" si="19"/>
        <v>-</v>
      </c>
      <c r="J287" s="6" t="str">
        <f t="shared" si="18"/>
        <v>-</v>
      </c>
      <c r="AG287" s="6" t="str">
        <f t="shared" si="17"/>
        <v>-</v>
      </c>
    </row>
    <row r="288" spans="8:33">
      <c r="H288" s="108" t="str">
        <f>IF(B288="","-",VLOOKUP(B288,為替レート!A:CQ,MATCH($D$2,為替レート!$2:$2,0),0))</f>
        <v>-</v>
      </c>
      <c r="I288" s="6" t="str">
        <f t="shared" si="19"/>
        <v>-</v>
      </c>
      <c r="J288" s="6" t="str">
        <f t="shared" si="18"/>
        <v>-</v>
      </c>
      <c r="AG288" s="6" t="str">
        <f t="shared" si="17"/>
        <v>-</v>
      </c>
    </row>
    <row r="289" spans="8:33">
      <c r="H289" s="108" t="str">
        <f>IF(B289="","-",VLOOKUP(B289,為替レート!A:CQ,MATCH($D$2,為替レート!$2:$2,0),0))</f>
        <v>-</v>
      </c>
      <c r="I289" s="6" t="str">
        <f t="shared" si="19"/>
        <v>-</v>
      </c>
      <c r="J289" s="6" t="str">
        <f t="shared" si="18"/>
        <v>-</v>
      </c>
      <c r="AG289" s="6" t="str">
        <f t="shared" si="17"/>
        <v>-</v>
      </c>
    </row>
    <row r="290" spans="8:33">
      <c r="H290" s="108" t="str">
        <f>IF(B290="","-",VLOOKUP(B290,為替レート!A:CQ,MATCH($D$2,為替レート!$2:$2,0),0))</f>
        <v>-</v>
      </c>
      <c r="I290" s="6" t="str">
        <f t="shared" si="19"/>
        <v>-</v>
      </c>
      <c r="J290" s="6" t="str">
        <f t="shared" si="18"/>
        <v>-</v>
      </c>
      <c r="AG290" s="6" t="str">
        <f t="shared" si="17"/>
        <v>-</v>
      </c>
    </row>
    <row r="291" spans="8:33">
      <c r="H291" s="108" t="str">
        <f>IF(B291="","-",VLOOKUP(B291,為替レート!A:CQ,MATCH($D$2,為替レート!$2:$2,0),0))</f>
        <v>-</v>
      </c>
      <c r="I291" s="6" t="str">
        <f t="shared" si="19"/>
        <v>-</v>
      </c>
      <c r="J291" s="6" t="str">
        <f t="shared" si="18"/>
        <v>-</v>
      </c>
      <c r="AG291" s="6" t="str">
        <f t="shared" si="17"/>
        <v>-</v>
      </c>
    </row>
    <row r="292" spans="8:33">
      <c r="H292" s="108" t="str">
        <f>IF(B292="","-",VLOOKUP(B292,為替レート!A:CQ,MATCH($D$2,為替レート!$2:$2,0),0))</f>
        <v>-</v>
      </c>
      <c r="I292" s="6" t="str">
        <f t="shared" si="19"/>
        <v>-</v>
      </c>
      <c r="J292" s="6" t="str">
        <f t="shared" si="18"/>
        <v>-</v>
      </c>
      <c r="AG292" s="6" t="str">
        <f t="shared" si="17"/>
        <v>-</v>
      </c>
    </row>
    <row r="293" spans="8:33">
      <c r="H293" s="108" t="str">
        <f>IF(B293="","-",VLOOKUP(B293,為替レート!A:CQ,MATCH($D$2,為替レート!$2:$2,0),0))</f>
        <v>-</v>
      </c>
      <c r="I293" s="6" t="str">
        <f t="shared" si="19"/>
        <v>-</v>
      </c>
      <c r="J293" s="6" t="str">
        <f t="shared" si="18"/>
        <v>-</v>
      </c>
      <c r="AG293" s="6" t="str">
        <f t="shared" si="17"/>
        <v>-</v>
      </c>
    </row>
    <row r="294" spans="8:33">
      <c r="H294" s="108" t="str">
        <f>IF(B294="","-",VLOOKUP(B294,為替レート!A:CQ,MATCH($D$2,為替レート!$2:$2,0),0))</f>
        <v>-</v>
      </c>
      <c r="I294" s="6" t="str">
        <f t="shared" si="19"/>
        <v>-</v>
      </c>
      <c r="J294" s="6" t="str">
        <f t="shared" si="18"/>
        <v>-</v>
      </c>
      <c r="AG294" s="6" t="str">
        <f t="shared" si="17"/>
        <v>-</v>
      </c>
    </row>
    <row r="295" spans="8:33">
      <c r="H295" s="108" t="str">
        <f>IF(B295="","-",VLOOKUP(B295,為替レート!A:CQ,MATCH($D$2,為替レート!$2:$2,0),0))</f>
        <v>-</v>
      </c>
      <c r="I295" s="6" t="str">
        <f t="shared" si="19"/>
        <v>-</v>
      </c>
      <c r="J295" s="6" t="str">
        <f t="shared" si="18"/>
        <v>-</v>
      </c>
      <c r="AG295" s="6" t="str">
        <f t="shared" si="17"/>
        <v>-</v>
      </c>
    </row>
    <row r="296" spans="8:33">
      <c r="H296" s="108" t="str">
        <f>IF(B296="","-",VLOOKUP(B296,為替レート!A:CQ,MATCH($D$2,為替レート!$2:$2,0),0))</f>
        <v>-</v>
      </c>
      <c r="I296" s="6" t="str">
        <f t="shared" si="19"/>
        <v>-</v>
      </c>
      <c r="J296" s="6" t="str">
        <f t="shared" si="18"/>
        <v>-</v>
      </c>
      <c r="AG296" s="6" t="str">
        <f t="shared" si="17"/>
        <v>-</v>
      </c>
    </row>
    <row r="297" spans="8:33">
      <c r="H297" s="108" t="str">
        <f>IF(B297="","-",VLOOKUP(B297,為替レート!A:CQ,MATCH($D$2,為替レート!$2:$2,0),0))</f>
        <v>-</v>
      </c>
      <c r="I297" s="6" t="str">
        <f t="shared" si="19"/>
        <v>-</v>
      </c>
      <c r="J297" s="6" t="str">
        <f t="shared" si="18"/>
        <v>-</v>
      </c>
      <c r="AG297" s="6" t="str">
        <f t="shared" si="17"/>
        <v>-</v>
      </c>
    </row>
    <row r="298" spans="8:33">
      <c r="H298" s="108" t="str">
        <f>IF(B298="","-",VLOOKUP(B298,為替レート!A:CQ,MATCH($D$2,為替レート!$2:$2,0),0))</f>
        <v>-</v>
      </c>
      <c r="I298" s="6" t="str">
        <f t="shared" si="19"/>
        <v>-</v>
      </c>
      <c r="J298" s="6" t="str">
        <f t="shared" si="18"/>
        <v>-</v>
      </c>
      <c r="AG298" s="6" t="str">
        <f t="shared" si="17"/>
        <v>-</v>
      </c>
    </row>
    <row r="299" spans="8:33">
      <c r="H299" s="108" t="str">
        <f>IF(B299="","-",VLOOKUP(B299,為替レート!A:CQ,MATCH($D$2,為替レート!$2:$2,0),0))</f>
        <v>-</v>
      </c>
      <c r="I299" s="6" t="str">
        <f t="shared" si="19"/>
        <v>-</v>
      </c>
      <c r="J299" s="6" t="str">
        <f t="shared" si="18"/>
        <v>-</v>
      </c>
      <c r="AG299" s="6" t="str">
        <f t="shared" si="17"/>
        <v>-</v>
      </c>
    </row>
    <row r="300" spans="8:33">
      <c r="H300" s="108" t="str">
        <f>IF(B300="","-",VLOOKUP(B300,為替レート!A:CQ,MATCH($D$2,為替レート!$2:$2,0),0))</f>
        <v>-</v>
      </c>
      <c r="I300" s="6" t="str">
        <f t="shared" si="19"/>
        <v>-</v>
      </c>
      <c r="J300" s="6" t="str">
        <f t="shared" si="18"/>
        <v>-</v>
      </c>
      <c r="AG300" s="6" t="str">
        <f t="shared" si="17"/>
        <v>-</v>
      </c>
    </row>
    <row r="301" spans="8:33">
      <c r="H301" s="108" t="str">
        <f>IF(B301="","-",VLOOKUP(B301,為替レート!A:CQ,MATCH($D$2,為替レート!$2:$2,0),0))</f>
        <v>-</v>
      </c>
      <c r="I301" s="6" t="str">
        <f t="shared" si="19"/>
        <v>-</v>
      </c>
      <c r="J301" s="6" t="str">
        <f t="shared" si="18"/>
        <v>-</v>
      </c>
      <c r="AG301" s="6" t="str">
        <f t="shared" si="17"/>
        <v>-</v>
      </c>
    </row>
    <row r="302" spans="8:33">
      <c r="H302" s="108" t="str">
        <f>IF(B302="","-",VLOOKUP(B302,為替レート!A:CQ,MATCH($D$2,為替レート!$2:$2,0),0))</f>
        <v>-</v>
      </c>
      <c r="I302" s="6" t="str">
        <f t="shared" si="19"/>
        <v>-</v>
      </c>
      <c r="J302" s="6" t="str">
        <f t="shared" si="18"/>
        <v>-</v>
      </c>
      <c r="AG302" s="6" t="str">
        <f t="shared" si="17"/>
        <v>-</v>
      </c>
    </row>
    <row r="303" spans="8:33">
      <c r="H303" s="108" t="str">
        <f>IF(B303="","-",VLOOKUP(B303,為替レート!A:CQ,MATCH($D$2,為替レート!$2:$2,0),0))</f>
        <v>-</v>
      </c>
      <c r="I303" s="6" t="str">
        <f t="shared" si="19"/>
        <v>-</v>
      </c>
      <c r="J303" s="6" t="str">
        <f t="shared" si="18"/>
        <v>-</v>
      </c>
      <c r="AG303" s="6" t="str">
        <f t="shared" si="17"/>
        <v>-</v>
      </c>
    </row>
    <row r="304" spans="8:33">
      <c r="H304" s="108" t="str">
        <f>IF(B304="","-",VLOOKUP(B304,為替レート!A:CQ,MATCH($D$2,為替レート!$2:$2,0),0))</f>
        <v>-</v>
      </c>
      <c r="I304" s="6" t="str">
        <f t="shared" si="19"/>
        <v>-</v>
      </c>
      <c r="J304" s="6" t="str">
        <f t="shared" si="18"/>
        <v>-</v>
      </c>
      <c r="AG304" s="6" t="str">
        <f t="shared" si="17"/>
        <v>-</v>
      </c>
    </row>
    <row r="305" spans="8:33">
      <c r="H305" s="108" t="str">
        <f>IF(B305="","-",VLOOKUP(B305,為替レート!A:CQ,MATCH($D$2,為替レート!$2:$2,0),0))</f>
        <v>-</v>
      </c>
      <c r="I305" s="6" t="str">
        <f t="shared" si="19"/>
        <v>-</v>
      </c>
      <c r="J305" s="6" t="str">
        <f t="shared" si="18"/>
        <v>-</v>
      </c>
      <c r="AG305" s="6" t="str">
        <f t="shared" si="17"/>
        <v>-</v>
      </c>
    </row>
    <row r="306" spans="8:33">
      <c r="H306" s="108" t="str">
        <f>IF(B306="","-",VLOOKUP(B306,為替レート!A:CQ,MATCH($D$2,為替レート!$2:$2,0),0))</f>
        <v>-</v>
      </c>
      <c r="I306" s="6" t="str">
        <f t="shared" si="19"/>
        <v>-</v>
      </c>
      <c r="J306" s="6" t="str">
        <f t="shared" si="18"/>
        <v>-</v>
      </c>
      <c r="AG306" s="6" t="str">
        <f t="shared" si="17"/>
        <v>-</v>
      </c>
    </row>
    <row r="307" spans="8:33">
      <c r="H307" s="108" t="str">
        <f>IF(B307="","-",VLOOKUP(B307,為替レート!A:CQ,MATCH($D$2,為替レート!$2:$2,0),0))</f>
        <v>-</v>
      </c>
      <c r="I307" s="6" t="str">
        <f t="shared" si="19"/>
        <v>-</v>
      </c>
      <c r="J307" s="6" t="str">
        <f t="shared" si="18"/>
        <v>-</v>
      </c>
      <c r="AG307" s="6" t="str">
        <f t="shared" si="17"/>
        <v>-</v>
      </c>
    </row>
    <row r="308" spans="8:33">
      <c r="H308" s="108" t="str">
        <f>IF(B308="","-",VLOOKUP(B308,為替レート!A:CQ,MATCH($D$2,為替レート!$2:$2,0),0))</f>
        <v>-</v>
      </c>
      <c r="I308" s="6" t="str">
        <f t="shared" si="19"/>
        <v>-</v>
      </c>
      <c r="J308" s="6" t="str">
        <f t="shared" si="18"/>
        <v>-</v>
      </c>
      <c r="AG308" s="6" t="str">
        <f t="shared" si="17"/>
        <v>-</v>
      </c>
    </row>
    <row r="309" spans="8:33">
      <c r="H309" s="108" t="str">
        <f>IF(B309="","-",VLOOKUP(B309,為替レート!A:CQ,MATCH($D$2,為替レート!$2:$2,0),0))</f>
        <v>-</v>
      </c>
      <c r="I309" s="6" t="str">
        <f t="shared" si="19"/>
        <v>-</v>
      </c>
      <c r="J309" s="6" t="str">
        <f t="shared" si="18"/>
        <v>-</v>
      </c>
      <c r="AG309" s="6" t="str">
        <f t="shared" si="17"/>
        <v>-</v>
      </c>
    </row>
    <row r="310" spans="8:33">
      <c r="H310" s="108" t="str">
        <f>IF(B310="","-",VLOOKUP(B310,為替レート!A:CQ,MATCH($D$2,為替レート!$2:$2,0),0))</f>
        <v>-</v>
      </c>
      <c r="I310" s="6" t="str">
        <f t="shared" si="19"/>
        <v>-</v>
      </c>
      <c r="J310" s="6" t="str">
        <f t="shared" si="18"/>
        <v>-</v>
      </c>
      <c r="AG310" s="6" t="str">
        <f t="shared" si="17"/>
        <v>-</v>
      </c>
    </row>
    <row r="311" spans="8:33">
      <c r="H311" s="108" t="str">
        <f>IF(B311="","-",VLOOKUP(B311,為替レート!A:CQ,MATCH($D$2,為替レート!$2:$2,0),0))</f>
        <v>-</v>
      </c>
      <c r="I311" s="6" t="str">
        <f t="shared" si="19"/>
        <v>-</v>
      </c>
      <c r="J311" s="6" t="str">
        <f t="shared" si="18"/>
        <v>-</v>
      </c>
      <c r="AG311" s="6" t="str">
        <f t="shared" si="17"/>
        <v>-</v>
      </c>
    </row>
    <row r="312" spans="8:33">
      <c r="H312" s="108" t="str">
        <f>IF(B312="","-",VLOOKUP(B312,為替レート!A:CQ,MATCH($D$2,為替レート!$2:$2,0),0))</f>
        <v>-</v>
      </c>
      <c r="I312" s="6" t="str">
        <f t="shared" si="19"/>
        <v>-</v>
      </c>
      <c r="J312" s="6" t="str">
        <f t="shared" si="18"/>
        <v>-</v>
      </c>
      <c r="AG312" s="6" t="str">
        <f t="shared" si="17"/>
        <v>-</v>
      </c>
    </row>
    <row r="313" spans="8:33">
      <c r="H313" s="108" t="str">
        <f>IF(B313="","-",VLOOKUP(B313,為替レート!A:CQ,MATCH($D$2,為替レート!$2:$2,0),0))</f>
        <v>-</v>
      </c>
      <c r="I313" s="6" t="str">
        <f t="shared" si="19"/>
        <v>-</v>
      </c>
      <c r="J313" s="6" t="str">
        <f t="shared" si="18"/>
        <v>-</v>
      </c>
      <c r="AG313" s="6" t="str">
        <f t="shared" si="17"/>
        <v>-</v>
      </c>
    </row>
    <row r="314" spans="8:33">
      <c r="H314" s="108" t="str">
        <f>IF(B314="","-",VLOOKUP(B314,為替レート!A:CQ,MATCH($D$2,為替レート!$2:$2,0),0))</f>
        <v>-</v>
      </c>
      <c r="I314" s="6" t="str">
        <f t="shared" si="19"/>
        <v>-</v>
      </c>
      <c r="J314" s="6" t="str">
        <f t="shared" si="18"/>
        <v>-</v>
      </c>
      <c r="AG314" s="6" t="str">
        <f t="shared" si="17"/>
        <v>-</v>
      </c>
    </row>
    <row r="315" spans="8:33">
      <c r="H315" s="108" t="str">
        <f>IF(B315="","-",VLOOKUP(B315,為替レート!A:CQ,MATCH($D$2,為替レート!$2:$2,0),0))</f>
        <v>-</v>
      </c>
      <c r="I315" s="6" t="str">
        <f t="shared" si="19"/>
        <v>-</v>
      </c>
      <c r="J315" s="6" t="str">
        <f t="shared" si="18"/>
        <v>-</v>
      </c>
      <c r="AG315" s="6" t="str">
        <f t="shared" si="17"/>
        <v>-</v>
      </c>
    </row>
    <row r="316" spans="8:33">
      <c r="H316" s="108" t="str">
        <f>IF(B316="","-",VLOOKUP(B316,為替レート!A:CQ,MATCH($D$2,為替レート!$2:$2,0),0))</f>
        <v>-</v>
      </c>
      <c r="I316" s="6" t="str">
        <f t="shared" si="19"/>
        <v>-</v>
      </c>
      <c r="J316" s="6" t="str">
        <f t="shared" si="18"/>
        <v>-</v>
      </c>
      <c r="AG316" s="6" t="str">
        <f t="shared" si="17"/>
        <v>-</v>
      </c>
    </row>
    <row r="317" spans="8:33">
      <c r="H317" s="108" t="str">
        <f>IF(B317="","-",VLOOKUP(B317,為替レート!A:CQ,MATCH($D$2,為替レート!$2:$2,0),0))</f>
        <v>-</v>
      </c>
      <c r="I317" s="6" t="str">
        <f t="shared" si="19"/>
        <v>-</v>
      </c>
      <c r="J317" s="6" t="str">
        <f t="shared" si="18"/>
        <v>-</v>
      </c>
      <c r="AG317" s="6" t="str">
        <f t="shared" si="17"/>
        <v>-</v>
      </c>
    </row>
    <row r="318" spans="8:33">
      <c r="H318" s="108" t="str">
        <f>IF(B318="","-",VLOOKUP(B318,為替レート!A:CQ,MATCH($D$2,為替レート!$2:$2,0),0))</f>
        <v>-</v>
      </c>
      <c r="I318" s="6" t="str">
        <f t="shared" si="19"/>
        <v>-</v>
      </c>
      <c r="J318" s="6" t="str">
        <f t="shared" si="18"/>
        <v>-</v>
      </c>
      <c r="AG318" s="6" t="str">
        <f t="shared" si="17"/>
        <v>-</v>
      </c>
    </row>
    <row r="319" spans="8:33">
      <c r="H319" s="108" t="str">
        <f>IF(B319="","-",VLOOKUP(B319,為替レート!A:CQ,MATCH($D$2,為替レート!$2:$2,0),0))</f>
        <v>-</v>
      </c>
      <c r="I319" s="6" t="str">
        <f t="shared" si="19"/>
        <v>-</v>
      </c>
      <c r="J319" s="6" t="str">
        <f t="shared" si="18"/>
        <v>-</v>
      </c>
      <c r="AG319" s="6" t="str">
        <f t="shared" si="17"/>
        <v>-</v>
      </c>
    </row>
    <row r="320" spans="8:33">
      <c r="H320" s="108" t="str">
        <f>IF(B320="","-",VLOOKUP(B320,為替レート!A:CQ,MATCH($D$2,為替レート!$2:$2,0),0))</f>
        <v>-</v>
      </c>
      <c r="I320" s="6" t="str">
        <f t="shared" si="19"/>
        <v>-</v>
      </c>
      <c r="J320" s="6" t="str">
        <f t="shared" si="18"/>
        <v>-</v>
      </c>
      <c r="AG320" s="6" t="str">
        <f t="shared" si="17"/>
        <v>-</v>
      </c>
    </row>
    <row r="321" spans="8:33">
      <c r="H321" s="108" t="str">
        <f>IF(B321="","-",VLOOKUP(B321,為替レート!A:CQ,MATCH($D$2,為替レート!$2:$2,0),0))</f>
        <v>-</v>
      </c>
      <c r="I321" s="6" t="str">
        <f t="shared" si="19"/>
        <v>-</v>
      </c>
      <c r="J321" s="6" t="str">
        <f t="shared" si="18"/>
        <v>-</v>
      </c>
      <c r="AG321" s="6" t="str">
        <f t="shared" si="17"/>
        <v>-</v>
      </c>
    </row>
    <row r="322" spans="8:33">
      <c r="H322" s="108" t="str">
        <f>IF(B322="","-",VLOOKUP(B322,為替レート!A:CQ,MATCH($D$2,為替レート!$2:$2,0),0))</f>
        <v>-</v>
      </c>
      <c r="I322" s="6" t="str">
        <f t="shared" si="19"/>
        <v>-</v>
      </c>
      <c r="J322" s="6" t="str">
        <f t="shared" si="18"/>
        <v>-</v>
      </c>
      <c r="AG322" s="6" t="str">
        <f t="shared" si="17"/>
        <v>-</v>
      </c>
    </row>
    <row r="323" spans="8:33">
      <c r="H323" s="108" t="str">
        <f>IF(B323="","-",VLOOKUP(B323,為替レート!A:CQ,MATCH($D$2,為替レート!$2:$2,0),0))</f>
        <v>-</v>
      </c>
      <c r="I323" s="6" t="str">
        <f t="shared" si="19"/>
        <v>-</v>
      </c>
      <c r="J323" s="6" t="str">
        <f t="shared" si="18"/>
        <v>-</v>
      </c>
      <c r="AG323" s="6" t="str">
        <f t="shared" si="17"/>
        <v>-</v>
      </c>
    </row>
    <row r="324" spans="8:33">
      <c r="H324" s="108" t="str">
        <f>IF(B324="","-",VLOOKUP(B324,為替レート!A:CQ,MATCH($D$2,為替レート!$2:$2,0),0))</f>
        <v>-</v>
      </c>
      <c r="I324" s="6" t="str">
        <f t="shared" si="19"/>
        <v>-</v>
      </c>
      <c r="J324" s="6" t="str">
        <f t="shared" si="18"/>
        <v>-</v>
      </c>
      <c r="AG324" s="6" t="str">
        <f t="shared" si="17"/>
        <v>-</v>
      </c>
    </row>
    <row r="325" spans="8:33">
      <c r="H325" s="108" t="str">
        <f>IF(B325="","-",VLOOKUP(B325,為替レート!A:CQ,MATCH($D$2,為替レート!$2:$2,0),0))</f>
        <v>-</v>
      </c>
      <c r="I325" s="6" t="str">
        <f t="shared" si="19"/>
        <v>-</v>
      </c>
      <c r="J325" s="6" t="str">
        <f t="shared" si="18"/>
        <v>-</v>
      </c>
      <c r="AG325" s="6" t="str">
        <f t="shared" si="17"/>
        <v>-</v>
      </c>
    </row>
    <row r="326" spans="8:33">
      <c r="H326" s="108" t="str">
        <f>IF(B326="","-",VLOOKUP(B326,為替レート!A:CQ,MATCH($D$2,為替レート!$2:$2,0),0))</f>
        <v>-</v>
      </c>
      <c r="I326" s="6" t="str">
        <f t="shared" si="19"/>
        <v>-</v>
      </c>
      <c r="J326" s="6" t="str">
        <f t="shared" si="18"/>
        <v>-</v>
      </c>
      <c r="AG326" s="6" t="str">
        <f t="shared" ref="AG326:AG389" si="20">IFERROR(IF(SUM(M326:AF326)-I326=0,"-","NG"),"-")</f>
        <v>-</v>
      </c>
    </row>
    <row r="327" spans="8:33">
      <c r="H327" s="108" t="str">
        <f>IF(B327="","-",VLOOKUP(B327,為替レート!A:CQ,MATCH($D$2,為替レート!$2:$2,0),0))</f>
        <v>-</v>
      </c>
      <c r="I327" s="6" t="str">
        <f t="shared" si="19"/>
        <v>-</v>
      </c>
      <c r="J327" s="6" t="str">
        <f t="shared" ref="J327:J390" si="21">IF(B327="","-",IFERROR(J326+I327,J326))</f>
        <v>-</v>
      </c>
      <c r="AG327" s="6" t="str">
        <f t="shared" si="20"/>
        <v>-</v>
      </c>
    </row>
    <row r="328" spans="8:33">
      <c r="H328" s="108" t="str">
        <f>IF(B328="","-",VLOOKUP(B328,為替レート!A:CQ,MATCH($D$2,為替レート!$2:$2,0),0))</f>
        <v>-</v>
      </c>
      <c r="I328" s="6" t="str">
        <f t="shared" si="19"/>
        <v>-</v>
      </c>
      <c r="J328" s="6" t="str">
        <f t="shared" si="21"/>
        <v>-</v>
      </c>
      <c r="AG328" s="6" t="str">
        <f t="shared" si="20"/>
        <v>-</v>
      </c>
    </row>
    <row r="329" spans="8:33">
      <c r="H329" s="108" t="str">
        <f>IF(B329="","-",VLOOKUP(B329,為替レート!A:CQ,MATCH($D$2,為替レート!$2:$2,0),0))</f>
        <v>-</v>
      </c>
      <c r="I329" s="6" t="str">
        <f t="shared" si="19"/>
        <v>-</v>
      </c>
      <c r="J329" s="6" t="str">
        <f t="shared" si="21"/>
        <v>-</v>
      </c>
      <c r="AG329" s="6" t="str">
        <f t="shared" si="20"/>
        <v>-</v>
      </c>
    </row>
    <row r="330" spans="8:33">
      <c r="H330" s="108" t="str">
        <f>IF(B330="","-",VLOOKUP(B330,為替レート!A:CQ,MATCH($D$2,為替レート!$2:$2,0),0))</f>
        <v>-</v>
      </c>
      <c r="I330" s="6" t="str">
        <f t="shared" si="19"/>
        <v>-</v>
      </c>
      <c r="J330" s="6" t="str">
        <f t="shared" si="21"/>
        <v>-</v>
      </c>
      <c r="AG330" s="6" t="str">
        <f t="shared" si="20"/>
        <v>-</v>
      </c>
    </row>
    <row r="331" spans="8:33">
      <c r="H331" s="108" t="str">
        <f>IF(B331="","-",VLOOKUP(B331,為替レート!A:CQ,MATCH($D$2,為替レート!$2:$2,0),0))</f>
        <v>-</v>
      </c>
      <c r="I331" s="6" t="str">
        <f t="shared" si="19"/>
        <v>-</v>
      </c>
      <c r="J331" s="6" t="str">
        <f t="shared" si="21"/>
        <v>-</v>
      </c>
      <c r="AG331" s="6" t="str">
        <f t="shared" si="20"/>
        <v>-</v>
      </c>
    </row>
    <row r="332" spans="8:33">
      <c r="H332" s="108" t="str">
        <f>IF(B332="","-",VLOOKUP(B332,為替レート!A:CQ,MATCH($D$2,為替レート!$2:$2,0),0))</f>
        <v>-</v>
      </c>
      <c r="I332" s="6" t="str">
        <f t="shared" si="19"/>
        <v>-</v>
      </c>
      <c r="J332" s="6" t="str">
        <f t="shared" si="21"/>
        <v>-</v>
      </c>
      <c r="AG332" s="6" t="str">
        <f t="shared" si="20"/>
        <v>-</v>
      </c>
    </row>
    <row r="333" spans="8:33">
      <c r="H333" s="108" t="str">
        <f>IF(B333="","-",VLOOKUP(B333,為替レート!A:CQ,MATCH($D$2,為替レート!$2:$2,0),0))</f>
        <v>-</v>
      </c>
      <c r="I333" s="6" t="str">
        <f t="shared" si="19"/>
        <v>-</v>
      </c>
      <c r="J333" s="6" t="str">
        <f t="shared" si="21"/>
        <v>-</v>
      </c>
      <c r="AG333" s="6" t="str">
        <f t="shared" si="20"/>
        <v>-</v>
      </c>
    </row>
    <row r="334" spans="8:33">
      <c r="H334" s="108" t="str">
        <f>IF(B334="","-",VLOOKUP(B334,為替レート!A:CQ,MATCH($D$2,為替レート!$2:$2,0),0))</f>
        <v>-</v>
      </c>
      <c r="I334" s="6" t="str">
        <f t="shared" si="19"/>
        <v>-</v>
      </c>
      <c r="J334" s="6" t="str">
        <f t="shared" si="21"/>
        <v>-</v>
      </c>
      <c r="AG334" s="6" t="str">
        <f t="shared" si="20"/>
        <v>-</v>
      </c>
    </row>
    <row r="335" spans="8:33">
      <c r="H335" s="108" t="str">
        <f>IF(B335="","-",VLOOKUP(B335,為替レート!A:CQ,MATCH($D$2,為替レート!$2:$2,0),0))</f>
        <v>-</v>
      </c>
      <c r="I335" s="6" t="str">
        <f t="shared" si="19"/>
        <v>-</v>
      </c>
      <c r="J335" s="6" t="str">
        <f t="shared" si="21"/>
        <v>-</v>
      </c>
      <c r="AG335" s="6" t="str">
        <f t="shared" si="20"/>
        <v>-</v>
      </c>
    </row>
    <row r="336" spans="8:33">
      <c r="H336" s="108" t="str">
        <f>IF(B336="","-",VLOOKUP(B336,為替レート!A:CQ,MATCH($D$2,為替レート!$2:$2,0),0))</f>
        <v>-</v>
      </c>
      <c r="I336" s="6" t="str">
        <f t="shared" si="19"/>
        <v>-</v>
      </c>
      <c r="J336" s="6" t="str">
        <f t="shared" si="21"/>
        <v>-</v>
      </c>
      <c r="AG336" s="6" t="str">
        <f t="shared" si="20"/>
        <v>-</v>
      </c>
    </row>
    <row r="337" spans="8:33">
      <c r="H337" s="108" t="str">
        <f>IF(B337="","-",VLOOKUP(B337,為替レート!A:CQ,MATCH($D$2,為替レート!$2:$2,0),0))</f>
        <v>-</v>
      </c>
      <c r="I337" s="6" t="str">
        <f t="shared" si="19"/>
        <v>-</v>
      </c>
      <c r="J337" s="6" t="str">
        <f t="shared" si="21"/>
        <v>-</v>
      </c>
      <c r="AG337" s="6" t="str">
        <f t="shared" si="20"/>
        <v>-</v>
      </c>
    </row>
    <row r="338" spans="8:33">
      <c r="H338" s="108" t="str">
        <f>IF(B338="","-",VLOOKUP(B338,為替レート!A:CQ,MATCH($D$2,為替レート!$2:$2,0),0))</f>
        <v>-</v>
      </c>
      <c r="I338" s="6" t="str">
        <f t="shared" si="19"/>
        <v>-</v>
      </c>
      <c r="J338" s="6" t="str">
        <f t="shared" si="21"/>
        <v>-</v>
      </c>
      <c r="AG338" s="6" t="str">
        <f t="shared" si="20"/>
        <v>-</v>
      </c>
    </row>
    <row r="339" spans="8:33">
      <c r="H339" s="108" t="str">
        <f>IF(B339="","-",VLOOKUP(B339,為替レート!A:CQ,MATCH($D$2,為替レート!$2:$2,0),0))</f>
        <v>-</v>
      </c>
      <c r="I339" s="6" t="str">
        <f t="shared" si="19"/>
        <v>-</v>
      </c>
      <c r="J339" s="6" t="str">
        <f t="shared" si="21"/>
        <v>-</v>
      </c>
      <c r="AG339" s="6" t="str">
        <f t="shared" si="20"/>
        <v>-</v>
      </c>
    </row>
    <row r="340" spans="8:33">
      <c r="H340" s="108" t="str">
        <f>IF(B340="","-",VLOOKUP(B340,為替レート!A:CQ,MATCH($D$2,為替レート!$2:$2,0),0))</f>
        <v>-</v>
      </c>
      <c r="I340" s="6" t="str">
        <f t="shared" ref="I340:I403" si="22">IF(B340="","-",IF(F340="-",ROUNDDOWN(G340*H340-J339,0),IF(D340-E340=0,"-",ROUNDDOWN((D340-E340)*H340,0))))</f>
        <v>-</v>
      </c>
      <c r="J340" s="6" t="str">
        <f t="shared" si="21"/>
        <v>-</v>
      </c>
      <c r="AG340" s="6" t="str">
        <f t="shared" si="20"/>
        <v>-</v>
      </c>
    </row>
    <row r="341" spans="8:33">
      <c r="H341" s="108" t="str">
        <f>IF(B341="","-",VLOOKUP(B341,為替レート!A:CQ,MATCH($D$2,為替レート!$2:$2,0),0))</f>
        <v>-</v>
      </c>
      <c r="I341" s="6" t="str">
        <f t="shared" si="22"/>
        <v>-</v>
      </c>
      <c r="J341" s="6" t="str">
        <f t="shared" si="21"/>
        <v>-</v>
      </c>
      <c r="AG341" s="6" t="str">
        <f t="shared" si="20"/>
        <v>-</v>
      </c>
    </row>
    <row r="342" spans="8:33">
      <c r="H342" s="108" t="str">
        <f>IF(B342="","-",VLOOKUP(B342,為替レート!A:CQ,MATCH($D$2,為替レート!$2:$2,0),0))</f>
        <v>-</v>
      </c>
      <c r="I342" s="6" t="str">
        <f t="shared" si="22"/>
        <v>-</v>
      </c>
      <c r="J342" s="6" t="str">
        <f t="shared" si="21"/>
        <v>-</v>
      </c>
      <c r="AG342" s="6" t="str">
        <f t="shared" si="20"/>
        <v>-</v>
      </c>
    </row>
    <row r="343" spans="8:33">
      <c r="H343" s="108" t="str">
        <f>IF(B343="","-",VLOOKUP(B343,為替レート!A:CQ,MATCH($D$2,為替レート!$2:$2,0),0))</f>
        <v>-</v>
      </c>
      <c r="I343" s="6" t="str">
        <f t="shared" si="22"/>
        <v>-</v>
      </c>
      <c r="J343" s="6" t="str">
        <f t="shared" si="21"/>
        <v>-</v>
      </c>
      <c r="AG343" s="6" t="str">
        <f t="shared" si="20"/>
        <v>-</v>
      </c>
    </row>
    <row r="344" spans="8:33">
      <c r="H344" s="108" t="str">
        <f>IF(B344="","-",VLOOKUP(B344,為替レート!A:CQ,MATCH($D$2,為替レート!$2:$2,0),0))</f>
        <v>-</v>
      </c>
      <c r="I344" s="6" t="str">
        <f t="shared" si="22"/>
        <v>-</v>
      </c>
      <c r="J344" s="6" t="str">
        <f t="shared" si="21"/>
        <v>-</v>
      </c>
      <c r="AG344" s="6" t="str">
        <f t="shared" si="20"/>
        <v>-</v>
      </c>
    </row>
    <row r="345" spans="8:33">
      <c r="H345" s="108" t="str">
        <f>IF(B345="","-",VLOOKUP(B345,為替レート!A:CQ,MATCH($D$2,為替レート!$2:$2,0),0))</f>
        <v>-</v>
      </c>
      <c r="I345" s="6" t="str">
        <f t="shared" si="22"/>
        <v>-</v>
      </c>
      <c r="J345" s="6" t="str">
        <f t="shared" si="21"/>
        <v>-</v>
      </c>
      <c r="AG345" s="6" t="str">
        <f t="shared" si="20"/>
        <v>-</v>
      </c>
    </row>
    <row r="346" spans="8:33">
      <c r="H346" s="108" t="str">
        <f>IF(B346="","-",VLOOKUP(B346,為替レート!A:CQ,MATCH($D$2,為替レート!$2:$2,0),0))</f>
        <v>-</v>
      </c>
      <c r="I346" s="6" t="str">
        <f t="shared" si="22"/>
        <v>-</v>
      </c>
      <c r="J346" s="6" t="str">
        <f t="shared" si="21"/>
        <v>-</v>
      </c>
      <c r="AG346" s="6" t="str">
        <f t="shared" si="20"/>
        <v>-</v>
      </c>
    </row>
    <row r="347" spans="8:33">
      <c r="H347" s="108" t="str">
        <f>IF(B347="","-",VLOOKUP(B347,為替レート!A:CQ,MATCH($D$2,為替レート!$2:$2,0),0))</f>
        <v>-</v>
      </c>
      <c r="I347" s="6" t="str">
        <f t="shared" si="22"/>
        <v>-</v>
      </c>
      <c r="J347" s="6" t="str">
        <f t="shared" si="21"/>
        <v>-</v>
      </c>
      <c r="AG347" s="6" t="str">
        <f t="shared" si="20"/>
        <v>-</v>
      </c>
    </row>
    <row r="348" spans="8:33">
      <c r="H348" s="108" t="str">
        <f>IF(B348="","-",VLOOKUP(B348,為替レート!A:CQ,MATCH($D$2,為替レート!$2:$2,0),0))</f>
        <v>-</v>
      </c>
      <c r="I348" s="6" t="str">
        <f t="shared" si="22"/>
        <v>-</v>
      </c>
      <c r="J348" s="6" t="str">
        <f t="shared" si="21"/>
        <v>-</v>
      </c>
      <c r="AG348" s="6" t="str">
        <f t="shared" si="20"/>
        <v>-</v>
      </c>
    </row>
    <row r="349" spans="8:33">
      <c r="H349" s="108" t="str">
        <f>IF(B349="","-",VLOOKUP(B349,為替レート!A:CQ,MATCH($D$2,為替レート!$2:$2,0),0))</f>
        <v>-</v>
      </c>
      <c r="I349" s="6" t="str">
        <f t="shared" si="22"/>
        <v>-</v>
      </c>
      <c r="J349" s="6" t="str">
        <f t="shared" si="21"/>
        <v>-</v>
      </c>
      <c r="AG349" s="6" t="str">
        <f t="shared" si="20"/>
        <v>-</v>
      </c>
    </row>
    <row r="350" spans="8:33">
      <c r="H350" s="108" t="str">
        <f>IF(B350="","-",VLOOKUP(B350,為替レート!A:CQ,MATCH($D$2,為替レート!$2:$2,0),0))</f>
        <v>-</v>
      </c>
      <c r="I350" s="6" t="str">
        <f t="shared" si="22"/>
        <v>-</v>
      </c>
      <c r="J350" s="6" t="str">
        <f t="shared" si="21"/>
        <v>-</v>
      </c>
      <c r="AG350" s="6" t="str">
        <f t="shared" si="20"/>
        <v>-</v>
      </c>
    </row>
    <row r="351" spans="8:33">
      <c r="H351" s="108" t="str">
        <f>IF(B351="","-",VLOOKUP(B351,為替レート!A:CQ,MATCH($D$2,為替レート!$2:$2,0),0))</f>
        <v>-</v>
      </c>
      <c r="I351" s="6" t="str">
        <f t="shared" si="22"/>
        <v>-</v>
      </c>
      <c r="J351" s="6" t="str">
        <f t="shared" si="21"/>
        <v>-</v>
      </c>
      <c r="AG351" s="6" t="str">
        <f t="shared" si="20"/>
        <v>-</v>
      </c>
    </row>
    <row r="352" spans="8:33">
      <c r="H352" s="108" t="str">
        <f>IF(B352="","-",VLOOKUP(B352,為替レート!A:CQ,MATCH($D$2,為替レート!$2:$2,0),0))</f>
        <v>-</v>
      </c>
      <c r="I352" s="6" t="str">
        <f t="shared" si="22"/>
        <v>-</v>
      </c>
      <c r="J352" s="6" t="str">
        <f t="shared" si="21"/>
        <v>-</v>
      </c>
      <c r="AG352" s="6" t="str">
        <f t="shared" si="20"/>
        <v>-</v>
      </c>
    </row>
    <row r="353" spans="8:33">
      <c r="H353" s="108" t="str">
        <f>IF(B353="","-",VLOOKUP(B353,為替レート!A:CQ,MATCH($D$2,為替レート!$2:$2,0),0))</f>
        <v>-</v>
      </c>
      <c r="I353" s="6" t="str">
        <f t="shared" si="22"/>
        <v>-</v>
      </c>
      <c r="J353" s="6" t="str">
        <f t="shared" si="21"/>
        <v>-</v>
      </c>
      <c r="AG353" s="6" t="str">
        <f t="shared" si="20"/>
        <v>-</v>
      </c>
    </row>
    <row r="354" spans="8:33">
      <c r="H354" s="108" t="str">
        <f>IF(B354="","-",VLOOKUP(B354,為替レート!A:CQ,MATCH($D$2,為替レート!$2:$2,0),0))</f>
        <v>-</v>
      </c>
      <c r="I354" s="6" t="str">
        <f t="shared" si="22"/>
        <v>-</v>
      </c>
      <c r="J354" s="6" t="str">
        <f t="shared" si="21"/>
        <v>-</v>
      </c>
      <c r="AG354" s="6" t="str">
        <f t="shared" si="20"/>
        <v>-</v>
      </c>
    </row>
    <row r="355" spans="8:33">
      <c r="H355" s="108" t="str">
        <f>IF(B355="","-",VLOOKUP(B355,為替レート!A:CQ,MATCH($D$2,為替レート!$2:$2,0),0))</f>
        <v>-</v>
      </c>
      <c r="I355" s="6" t="str">
        <f t="shared" si="22"/>
        <v>-</v>
      </c>
      <c r="J355" s="6" t="str">
        <f t="shared" si="21"/>
        <v>-</v>
      </c>
      <c r="AG355" s="6" t="str">
        <f t="shared" si="20"/>
        <v>-</v>
      </c>
    </row>
    <row r="356" spans="8:33">
      <c r="H356" s="108" t="str">
        <f>IF(B356="","-",VLOOKUP(B356,為替レート!A:CQ,MATCH($D$2,為替レート!$2:$2,0),0))</f>
        <v>-</v>
      </c>
      <c r="I356" s="6" t="str">
        <f t="shared" si="22"/>
        <v>-</v>
      </c>
      <c r="J356" s="6" t="str">
        <f t="shared" si="21"/>
        <v>-</v>
      </c>
      <c r="AG356" s="6" t="str">
        <f t="shared" si="20"/>
        <v>-</v>
      </c>
    </row>
    <row r="357" spans="8:33">
      <c r="H357" s="108" t="str">
        <f>IF(B357="","-",VLOOKUP(B357,為替レート!A:CQ,MATCH($D$2,為替レート!$2:$2,0),0))</f>
        <v>-</v>
      </c>
      <c r="I357" s="6" t="str">
        <f t="shared" si="22"/>
        <v>-</v>
      </c>
      <c r="J357" s="6" t="str">
        <f t="shared" si="21"/>
        <v>-</v>
      </c>
      <c r="AG357" s="6" t="str">
        <f t="shared" si="20"/>
        <v>-</v>
      </c>
    </row>
    <row r="358" spans="8:33">
      <c r="H358" s="108" t="str">
        <f>IF(B358="","-",VLOOKUP(B358,為替レート!A:CQ,MATCH($D$2,為替レート!$2:$2,0),0))</f>
        <v>-</v>
      </c>
      <c r="I358" s="6" t="str">
        <f t="shared" si="22"/>
        <v>-</v>
      </c>
      <c r="J358" s="6" t="str">
        <f t="shared" si="21"/>
        <v>-</v>
      </c>
      <c r="AG358" s="6" t="str">
        <f t="shared" si="20"/>
        <v>-</v>
      </c>
    </row>
    <row r="359" spans="8:33">
      <c r="H359" s="108" t="str">
        <f>IF(B359="","-",VLOOKUP(B359,為替レート!A:CQ,MATCH($D$2,為替レート!$2:$2,0),0))</f>
        <v>-</v>
      </c>
      <c r="I359" s="6" t="str">
        <f t="shared" si="22"/>
        <v>-</v>
      </c>
      <c r="J359" s="6" t="str">
        <f t="shared" si="21"/>
        <v>-</v>
      </c>
      <c r="AG359" s="6" t="str">
        <f t="shared" si="20"/>
        <v>-</v>
      </c>
    </row>
    <row r="360" spans="8:33">
      <c r="H360" s="108" t="str">
        <f>IF(B360="","-",VLOOKUP(B360,為替レート!A:CQ,MATCH($D$2,為替レート!$2:$2,0),0))</f>
        <v>-</v>
      </c>
      <c r="I360" s="6" t="str">
        <f t="shared" si="22"/>
        <v>-</v>
      </c>
      <c r="J360" s="6" t="str">
        <f t="shared" si="21"/>
        <v>-</v>
      </c>
      <c r="AG360" s="6" t="str">
        <f t="shared" si="20"/>
        <v>-</v>
      </c>
    </row>
    <row r="361" spans="8:33">
      <c r="H361" s="108" t="str">
        <f>IF(B361="","-",VLOOKUP(B361,為替レート!A:CQ,MATCH($D$2,為替レート!$2:$2,0),0))</f>
        <v>-</v>
      </c>
      <c r="I361" s="6" t="str">
        <f t="shared" si="22"/>
        <v>-</v>
      </c>
      <c r="J361" s="6" t="str">
        <f t="shared" si="21"/>
        <v>-</v>
      </c>
      <c r="AG361" s="6" t="str">
        <f t="shared" si="20"/>
        <v>-</v>
      </c>
    </row>
    <row r="362" spans="8:33">
      <c r="H362" s="108" t="str">
        <f>IF(B362="","-",VLOOKUP(B362,為替レート!A:CQ,MATCH($D$2,為替レート!$2:$2,0),0))</f>
        <v>-</v>
      </c>
      <c r="I362" s="6" t="str">
        <f t="shared" si="22"/>
        <v>-</v>
      </c>
      <c r="J362" s="6" t="str">
        <f t="shared" si="21"/>
        <v>-</v>
      </c>
      <c r="AG362" s="6" t="str">
        <f t="shared" si="20"/>
        <v>-</v>
      </c>
    </row>
    <row r="363" spans="8:33">
      <c r="H363" s="108" t="str">
        <f>IF(B363="","-",VLOOKUP(B363,為替レート!A:CQ,MATCH($D$2,為替レート!$2:$2,0),0))</f>
        <v>-</v>
      </c>
      <c r="I363" s="6" t="str">
        <f t="shared" si="22"/>
        <v>-</v>
      </c>
      <c r="J363" s="6" t="str">
        <f t="shared" si="21"/>
        <v>-</v>
      </c>
      <c r="AG363" s="6" t="str">
        <f t="shared" si="20"/>
        <v>-</v>
      </c>
    </row>
    <row r="364" spans="8:33">
      <c r="H364" s="108" t="str">
        <f>IF(B364="","-",VLOOKUP(B364,為替レート!A:CQ,MATCH($D$2,為替レート!$2:$2,0),0))</f>
        <v>-</v>
      </c>
      <c r="I364" s="6" t="str">
        <f t="shared" si="22"/>
        <v>-</v>
      </c>
      <c r="J364" s="6" t="str">
        <f t="shared" si="21"/>
        <v>-</v>
      </c>
      <c r="AG364" s="6" t="str">
        <f t="shared" si="20"/>
        <v>-</v>
      </c>
    </row>
    <row r="365" spans="8:33">
      <c r="H365" s="108" t="str">
        <f>IF(B365="","-",VLOOKUP(B365,為替レート!A:CQ,MATCH($D$2,為替レート!$2:$2,0),0))</f>
        <v>-</v>
      </c>
      <c r="I365" s="6" t="str">
        <f t="shared" si="22"/>
        <v>-</v>
      </c>
      <c r="J365" s="6" t="str">
        <f t="shared" si="21"/>
        <v>-</v>
      </c>
      <c r="AG365" s="6" t="str">
        <f t="shared" si="20"/>
        <v>-</v>
      </c>
    </row>
    <row r="366" spans="8:33">
      <c r="H366" s="108" t="str">
        <f>IF(B366="","-",VLOOKUP(B366,為替レート!A:CQ,MATCH($D$2,為替レート!$2:$2,0),0))</f>
        <v>-</v>
      </c>
      <c r="I366" s="6" t="str">
        <f t="shared" si="22"/>
        <v>-</v>
      </c>
      <c r="J366" s="6" t="str">
        <f t="shared" si="21"/>
        <v>-</v>
      </c>
      <c r="AG366" s="6" t="str">
        <f t="shared" si="20"/>
        <v>-</v>
      </c>
    </row>
    <row r="367" spans="8:33">
      <c r="H367" s="108" t="str">
        <f>IF(B367="","-",VLOOKUP(B367,為替レート!A:CQ,MATCH($D$2,為替レート!$2:$2,0),0))</f>
        <v>-</v>
      </c>
      <c r="I367" s="6" t="str">
        <f t="shared" si="22"/>
        <v>-</v>
      </c>
      <c r="J367" s="6" t="str">
        <f t="shared" si="21"/>
        <v>-</v>
      </c>
      <c r="AG367" s="6" t="str">
        <f t="shared" si="20"/>
        <v>-</v>
      </c>
    </row>
    <row r="368" spans="8:33">
      <c r="H368" s="108" t="str">
        <f>IF(B368="","-",VLOOKUP(B368,為替レート!A:CQ,MATCH($D$2,為替レート!$2:$2,0),0))</f>
        <v>-</v>
      </c>
      <c r="I368" s="6" t="str">
        <f t="shared" si="22"/>
        <v>-</v>
      </c>
      <c r="J368" s="6" t="str">
        <f t="shared" si="21"/>
        <v>-</v>
      </c>
      <c r="AG368" s="6" t="str">
        <f t="shared" si="20"/>
        <v>-</v>
      </c>
    </row>
    <row r="369" spans="8:33">
      <c r="H369" s="108" t="str">
        <f>IF(B369="","-",VLOOKUP(B369,為替レート!A:CQ,MATCH($D$2,為替レート!$2:$2,0),0))</f>
        <v>-</v>
      </c>
      <c r="I369" s="6" t="str">
        <f t="shared" si="22"/>
        <v>-</v>
      </c>
      <c r="J369" s="6" t="str">
        <f t="shared" si="21"/>
        <v>-</v>
      </c>
      <c r="AG369" s="6" t="str">
        <f t="shared" si="20"/>
        <v>-</v>
      </c>
    </row>
    <row r="370" spans="8:33">
      <c r="H370" s="108" t="str">
        <f>IF(B370="","-",VLOOKUP(B370,為替レート!A:CQ,MATCH($D$2,為替レート!$2:$2,0),0))</f>
        <v>-</v>
      </c>
      <c r="I370" s="6" t="str">
        <f t="shared" si="22"/>
        <v>-</v>
      </c>
      <c r="J370" s="6" t="str">
        <f t="shared" si="21"/>
        <v>-</v>
      </c>
      <c r="AG370" s="6" t="str">
        <f t="shared" si="20"/>
        <v>-</v>
      </c>
    </row>
    <row r="371" spans="8:33">
      <c r="H371" s="108" t="str">
        <f>IF(B371="","-",VLOOKUP(B371,為替レート!A:CQ,MATCH($D$2,為替レート!$2:$2,0),0))</f>
        <v>-</v>
      </c>
      <c r="I371" s="6" t="str">
        <f t="shared" si="22"/>
        <v>-</v>
      </c>
      <c r="J371" s="6" t="str">
        <f t="shared" si="21"/>
        <v>-</v>
      </c>
      <c r="AG371" s="6" t="str">
        <f t="shared" si="20"/>
        <v>-</v>
      </c>
    </row>
    <row r="372" spans="8:33">
      <c r="H372" s="108" t="str">
        <f>IF(B372="","-",VLOOKUP(B372,為替レート!A:CQ,MATCH($D$2,為替レート!$2:$2,0),0))</f>
        <v>-</v>
      </c>
      <c r="I372" s="6" t="str">
        <f t="shared" si="22"/>
        <v>-</v>
      </c>
      <c r="J372" s="6" t="str">
        <f t="shared" si="21"/>
        <v>-</v>
      </c>
      <c r="AG372" s="6" t="str">
        <f t="shared" si="20"/>
        <v>-</v>
      </c>
    </row>
    <row r="373" spans="8:33">
      <c r="H373" s="108" t="str">
        <f>IF(B373="","-",VLOOKUP(B373,為替レート!A:CQ,MATCH($D$2,為替レート!$2:$2,0),0))</f>
        <v>-</v>
      </c>
      <c r="I373" s="6" t="str">
        <f t="shared" si="22"/>
        <v>-</v>
      </c>
      <c r="J373" s="6" t="str">
        <f t="shared" si="21"/>
        <v>-</v>
      </c>
      <c r="AG373" s="6" t="str">
        <f t="shared" si="20"/>
        <v>-</v>
      </c>
    </row>
    <row r="374" spans="8:33">
      <c r="H374" s="108" t="str">
        <f>IF(B374="","-",VLOOKUP(B374,為替レート!A:CQ,MATCH($D$2,為替レート!$2:$2,0),0))</f>
        <v>-</v>
      </c>
      <c r="I374" s="6" t="str">
        <f t="shared" si="22"/>
        <v>-</v>
      </c>
      <c r="J374" s="6" t="str">
        <f t="shared" si="21"/>
        <v>-</v>
      </c>
      <c r="AG374" s="6" t="str">
        <f t="shared" si="20"/>
        <v>-</v>
      </c>
    </row>
    <row r="375" spans="8:33">
      <c r="H375" s="108" t="str">
        <f>IF(B375="","-",VLOOKUP(B375,為替レート!A:CQ,MATCH($D$2,為替レート!$2:$2,0),0))</f>
        <v>-</v>
      </c>
      <c r="I375" s="6" t="str">
        <f t="shared" si="22"/>
        <v>-</v>
      </c>
      <c r="J375" s="6" t="str">
        <f t="shared" si="21"/>
        <v>-</v>
      </c>
      <c r="AG375" s="6" t="str">
        <f t="shared" si="20"/>
        <v>-</v>
      </c>
    </row>
    <row r="376" spans="8:33">
      <c r="H376" s="108" t="str">
        <f>IF(B376="","-",VLOOKUP(B376,為替レート!A:CQ,MATCH($D$2,為替レート!$2:$2,0),0))</f>
        <v>-</v>
      </c>
      <c r="I376" s="6" t="str">
        <f t="shared" si="22"/>
        <v>-</v>
      </c>
      <c r="J376" s="6" t="str">
        <f t="shared" si="21"/>
        <v>-</v>
      </c>
      <c r="AG376" s="6" t="str">
        <f t="shared" si="20"/>
        <v>-</v>
      </c>
    </row>
    <row r="377" spans="8:33">
      <c r="H377" s="108" t="str">
        <f>IF(B377="","-",VLOOKUP(B377,為替レート!A:CQ,MATCH($D$2,為替レート!$2:$2,0),0))</f>
        <v>-</v>
      </c>
      <c r="I377" s="6" t="str">
        <f t="shared" si="22"/>
        <v>-</v>
      </c>
      <c r="J377" s="6" t="str">
        <f t="shared" si="21"/>
        <v>-</v>
      </c>
      <c r="AG377" s="6" t="str">
        <f t="shared" si="20"/>
        <v>-</v>
      </c>
    </row>
    <row r="378" spans="8:33">
      <c r="H378" s="108" t="str">
        <f>IF(B378="","-",VLOOKUP(B378,為替レート!A:CQ,MATCH($D$2,為替レート!$2:$2,0),0))</f>
        <v>-</v>
      </c>
      <c r="I378" s="6" t="str">
        <f t="shared" si="22"/>
        <v>-</v>
      </c>
      <c r="J378" s="6" t="str">
        <f t="shared" si="21"/>
        <v>-</v>
      </c>
      <c r="AG378" s="6" t="str">
        <f t="shared" si="20"/>
        <v>-</v>
      </c>
    </row>
    <row r="379" spans="8:33">
      <c r="H379" s="108" t="str">
        <f>IF(B379="","-",VLOOKUP(B379,為替レート!A:CQ,MATCH($D$2,為替レート!$2:$2,0),0))</f>
        <v>-</v>
      </c>
      <c r="I379" s="6" t="str">
        <f t="shared" si="22"/>
        <v>-</v>
      </c>
      <c r="J379" s="6" t="str">
        <f t="shared" si="21"/>
        <v>-</v>
      </c>
      <c r="AG379" s="6" t="str">
        <f t="shared" si="20"/>
        <v>-</v>
      </c>
    </row>
    <row r="380" spans="8:33">
      <c r="H380" s="108" t="str">
        <f>IF(B380="","-",VLOOKUP(B380,為替レート!A:CQ,MATCH($D$2,為替レート!$2:$2,0),0))</f>
        <v>-</v>
      </c>
      <c r="I380" s="6" t="str">
        <f t="shared" si="22"/>
        <v>-</v>
      </c>
      <c r="J380" s="6" t="str">
        <f t="shared" si="21"/>
        <v>-</v>
      </c>
      <c r="AG380" s="6" t="str">
        <f t="shared" si="20"/>
        <v>-</v>
      </c>
    </row>
    <row r="381" spans="8:33">
      <c r="H381" s="108" t="str">
        <f>IF(B381="","-",VLOOKUP(B381,為替レート!A:CQ,MATCH($D$2,為替レート!$2:$2,0),0))</f>
        <v>-</v>
      </c>
      <c r="I381" s="6" t="str">
        <f t="shared" si="22"/>
        <v>-</v>
      </c>
      <c r="J381" s="6" t="str">
        <f t="shared" si="21"/>
        <v>-</v>
      </c>
      <c r="AG381" s="6" t="str">
        <f t="shared" si="20"/>
        <v>-</v>
      </c>
    </row>
    <row r="382" spans="8:33">
      <c r="H382" s="108" t="str">
        <f>IF(B382="","-",VLOOKUP(B382,為替レート!A:CQ,MATCH($D$2,為替レート!$2:$2,0),0))</f>
        <v>-</v>
      </c>
      <c r="I382" s="6" t="str">
        <f t="shared" si="22"/>
        <v>-</v>
      </c>
      <c r="J382" s="6" t="str">
        <f t="shared" si="21"/>
        <v>-</v>
      </c>
      <c r="AG382" s="6" t="str">
        <f t="shared" si="20"/>
        <v>-</v>
      </c>
    </row>
    <row r="383" spans="8:33">
      <c r="H383" s="108" t="str">
        <f>IF(B383="","-",VLOOKUP(B383,為替レート!A:CQ,MATCH($D$2,為替レート!$2:$2,0),0))</f>
        <v>-</v>
      </c>
      <c r="I383" s="6" t="str">
        <f t="shared" si="22"/>
        <v>-</v>
      </c>
      <c r="J383" s="6" t="str">
        <f t="shared" si="21"/>
        <v>-</v>
      </c>
      <c r="AG383" s="6" t="str">
        <f t="shared" si="20"/>
        <v>-</v>
      </c>
    </row>
    <row r="384" spans="8:33">
      <c r="H384" s="108" t="str">
        <f>IF(B384="","-",VLOOKUP(B384,為替レート!A:CQ,MATCH($D$2,為替レート!$2:$2,0),0))</f>
        <v>-</v>
      </c>
      <c r="I384" s="6" t="str">
        <f t="shared" si="22"/>
        <v>-</v>
      </c>
      <c r="J384" s="6" t="str">
        <f t="shared" si="21"/>
        <v>-</v>
      </c>
      <c r="AG384" s="6" t="str">
        <f t="shared" si="20"/>
        <v>-</v>
      </c>
    </row>
    <row r="385" spans="8:33">
      <c r="H385" s="108" t="str">
        <f>IF(B385="","-",VLOOKUP(B385,為替レート!A:CQ,MATCH($D$2,為替レート!$2:$2,0),0))</f>
        <v>-</v>
      </c>
      <c r="I385" s="6" t="str">
        <f t="shared" si="22"/>
        <v>-</v>
      </c>
      <c r="J385" s="6" t="str">
        <f t="shared" si="21"/>
        <v>-</v>
      </c>
      <c r="AG385" s="6" t="str">
        <f t="shared" si="20"/>
        <v>-</v>
      </c>
    </row>
    <row r="386" spans="8:33">
      <c r="H386" s="108" t="str">
        <f>IF(B386="","-",VLOOKUP(B386,為替レート!A:CQ,MATCH($D$2,為替レート!$2:$2,0),0))</f>
        <v>-</v>
      </c>
      <c r="I386" s="6" t="str">
        <f t="shared" si="22"/>
        <v>-</v>
      </c>
      <c r="J386" s="6" t="str">
        <f t="shared" si="21"/>
        <v>-</v>
      </c>
      <c r="AG386" s="6" t="str">
        <f t="shared" si="20"/>
        <v>-</v>
      </c>
    </row>
    <row r="387" spans="8:33">
      <c r="H387" s="108" t="str">
        <f>IF(B387="","-",VLOOKUP(B387,為替レート!A:CQ,MATCH($D$2,為替レート!$2:$2,0),0))</f>
        <v>-</v>
      </c>
      <c r="I387" s="6" t="str">
        <f t="shared" si="22"/>
        <v>-</v>
      </c>
      <c r="J387" s="6" t="str">
        <f t="shared" si="21"/>
        <v>-</v>
      </c>
      <c r="AG387" s="6" t="str">
        <f t="shared" si="20"/>
        <v>-</v>
      </c>
    </row>
    <row r="388" spans="8:33">
      <c r="H388" s="108" t="str">
        <f>IF(B388="","-",VLOOKUP(B388,為替レート!A:CQ,MATCH($D$2,為替レート!$2:$2,0),0))</f>
        <v>-</v>
      </c>
      <c r="I388" s="6" t="str">
        <f t="shared" si="22"/>
        <v>-</v>
      </c>
      <c r="J388" s="6" t="str">
        <f t="shared" si="21"/>
        <v>-</v>
      </c>
      <c r="AG388" s="6" t="str">
        <f t="shared" si="20"/>
        <v>-</v>
      </c>
    </row>
    <row r="389" spans="8:33">
      <c r="H389" s="108" t="str">
        <f>IF(B389="","-",VLOOKUP(B389,為替レート!A:CQ,MATCH($D$2,為替レート!$2:$2,0),0))</f>
        <v>-</v>
      </c>
      <c r="I389" s="6" t="str">
        <f t="shared" si="22"/>
        <v>-</v>
      </c>
      <c r="J389" s="6" t="str">
        <f t="shared" si="21"/>
        <v>-</v>
      </c>
      <c r="AG389" s="6" t="str">
        <f t="shared" si="20"/>
        <v>-</v>
      </c>
    </row>
    <row r="390" spans="8:33">
      <c r="H390" s="108" t="str">
        <f>IF(B390="","-",VLOOKUP(B390,為替レート!A:CQ,MATCH($D$2,為替レート!$2:$2,0),0))</f>
        <v>-</v>
      </c>
      <c r="I390" s="6" t="str">
        <f t="shared" si="22"/>
        <v>-</v>
      </c>
      <c r="J390" s="6" t="str">
        <f t="shared" si="21"/>
        <v>-</v>
      </c>
      <c r="AG390" s="6" t="str">
        <f t="shared" ref="AG390:AG453" si="23">IFERROR(IF(SUM(M390:AF390)-I390=0,"-","NG"),"-")</f>
        <v>-</v>
      </c>
    </row>
    <row r="391" spans="8:33">
      <c r="H391" s="108" t="str">
        <f>IF(B391="","-",VLOOKUP(B391,為替レート!A:CQ,MATCH($D$2,為替レート!$2:$2,0),0))</f>
        <v>-</v>
      </c>
      <c r="I391" s="6" t="str">
        <f t="shared" si="22"/>
        <v>-</v>
      </c>
      <c r="J391" s="6" t="str">
        <f t="shared" ref="J391:J454" si="24">IF(B391="","-",IFERROR(J390+I391,J390))</f>
        <v>-</v>
      </c>
      <c r="AG391" s="6" t="str">
        <f t="shared" si="23"/>
        <v>-</v>
      </c>
    </row>
    <row r="392" spans="8:33">
      <c r="H392" s="108" t="str">
        <f>IF(B392="","-",VLOOKUP(B392,為替レート!A:CQ,MATCH($D$2,為替レート!$2:$2,0),0))</f>
        <v>-</v>
      </c>
      <c r="I392" s="6" t="str">
        <f t="shared" si="22"/>
        <v>-</v>
      </c>
      <c r="J392" s="6" t="str">
        <f t="shared" si="24"/>
        <v>-</v>
      </c>
      <c r="AG392" s="6" t="str">
        <f t="shared" si="23"/>
        <v>-</v>
      </c>
    </row>
    <row r="393" spans="8:33">
      <c r="H393" s="108" t="str">
        <f>IF(B393="","-",VLOOKUP(B393,為替レート!A:CQ,MATCH($D$2,為替レート!$2:$2,0),0))</f>
        <v>-</v>
      </c>
      <c r="I393" s="6" t="str">
        <f t="shared" si="22"/>
        <v>-</v>
      </c>
      <c r="J393" s="6" t="str">
        <f t="shared" si="24"/>
        <v>-</v>
      </c>
      <c r="AG393" s="6" t="str">
        <f t="shared" si="23"/>
        <v>-</v>
      </c>
    </row>
    <row r="394" spans="8:33">
      <c r="H394" s="108" t="str">
        <f>IF(B394="","-",VLOOKUP(B394,為替レート!A:CQ,MATCH($D$2,為替レート!$2:$2,0),0))</f>
        <v>-</v>
      </c>
      <c r="I394" s="6" t="str">
        <f t="shared" si="22"/>
        <v>-</v>
      </c>
      <c r="J394" s="6" t="str">
        <f t="shared" si="24"/>
        <v>-</v>
      </c>
      <c r="AG394" s="6" t="str">
        <f t="shared" si="23"/>
        <v>-</v>
      </c>
    </row>
    <row r="395" spans="8:33">
      <c r="H395" s="108" t="str">
        <f>IF(B395="","-",VLOOKUP(B395,為替レート!A:CQ,MATCH($D$2,為替レート!$2:$2,0),0))</f>
        <v>-</v>
      </c>
      <c r="I395" s="6" t="str">
        <f t="shared" si="22"/>
        <v>-</v>
      </c>
      <c r="J395" s="6" t="str">
        <f t="shared" si="24"/>
        <v>-</v>
      </c>
      <c r="AG395" s="6" t="str">
        <f t="shared" si="23"/>
        <v>-</v>
      </c>
    </row>
    <row r="396" spans="8:33">
      <c r="H396" s="108" t="str">
        <f>IF(B396="","-",VLOOKUP(B396,為替レート!A:CQ,MATCH($D$2,為替レート!$2:$2,0),0))</f>
        <v>-</v>
      </c>
      <c r="I396" s="6" t="str">
        <f t="shared" si="22"/>
        <v>-</v>
      </c>
      <c r="J396" s="6" t="str">
        <f t="shared" si="24"/>
        <v>-</v>
      </c>
      <c r="AG396" s="6" t="str">
        <f t="shared" si="23"/>
        <v>-</v>
      </c>
    </row>
    <row r="397" spans="8:33">
      <c r="H397" s="108" t="str">
        <f>IF(B397="","-",VLOOKUP(B397,為替レート!A:CQ,MATCH($D$2,為替レート!$2:$2,0),0))</f>
        <v>-</v>
      </c>
      <c r="I397" s="6" t="str">
        <f t="shared" si="22"/>
        <v>-</v>
      </c>
      <c r="J397" s="6" t="str">
        <f t="shared" si="24"/>
        <v>-</v>
      </c>
      <c r="AG397" s="6" t="str">
        <f t="shared" si="23"/>
        <v>-</v>
      </c>
    </row>
    <row r="398" spans="8:33">
      <c r="H398" s="108" t="str">
        <f>IF(B398="","-",VLOOKUP(B398,為替レート!A:CQ,MATCH($D$2,為替レート!$2:$2,0),0))</f>
        <v>-</v>
      </c>
      <c r="I398" s="6" t="str">
        <f t="shared" si="22"/>
        <v>-</v>
      </c>
      <c r="J398" s="6" t="str">
        <f t="shared" si="24"/>
        <v>-</v>
      </c>
      <c r="AG398" s="6" t="str">
        <f t="shared" si="23"/>
        <v>-</v>
      </c>
    </row>
    <row r="399" spans="8:33">
      <c r="H399" s="108" t="str">
        <f>IF(B399="","-",VLOOKUP(B399,為替レート!A:CQ,MATCH($D$2,為替レート!$2:$2,0),0))</f>
        <v>-</v>
      </c>
      <c r="I399" s="6" t="str">
        <f t="shared" si="22"/>
        <v>-</v>
      </c>
      <c r="J399" s="6" t="str">
        <f t="shared" si="24"/>
        <v>-</v>
      </c>
      <c r="AG399" s="6" t="str">
        <f t="shared" si="23"/>
        <v>-</v>
      </c>
    </row>
    <row r="400" spans="8:33">
      <c r="H400" s="108" t="str">
        <f>IF(B400="","-",VLOOKUP(B400,為替レート!A:CQ,MATCH($D$2,為替レート!$2:$2,0),0))</f>
        <v>-</v>
      </c>
      <c r="I400" s="6" t="str">
        <f t="shared" si="22"/>
        <v>-</v>
      </c>
      <c r="J400" s="6" t="str">
        <f t="shared" si="24"/>
        <v>-</v>
      </c>
      <c r="AG400" s="6" t="str">
        <f t="shared" si="23"/>
        <v>-</v>
      </c>
    </row>
    <row r="401" spans="8:33">
      <c r="H401" s="108" t="str">
        <f>IF(B401="","-",VLOOKUP(B401,為替レート!A:CQ,MATCH($D$2,為替レート!$2:$2,0),0))</f>
        <v>-</v>
      </c>
      <c r="I401" s="6" t="str">
        <f t="shared" si="22"/>
        <v>-</v>
      </c>
      <c r="J401" s="6" t="str">
        <f t="shared" si="24"/>
        <v>-</v>
      </c>
      <c r="AG401" s="6" t="str">
        <f t="shared" si="23"/>
        <v>-</v>
      </c>
    </row>
    <row r="402" spans="8:33">
      <c r="H402" s="108" t="str">
        <f>IF(B402="","-",VLOOKUP(B402,為替レート!A:CQ,MATCH($D$2,為替レート!$2:$2,0),0))</f>
        <v>-</v>
      </c>
      <c r="I402" s="6" t="str">
        <f t="shared" si="22"/>
        <v>-</v>
      </c>
      <c r="J402" s="6" t="str">
        <f t="shared" si="24"/>
        <v>-</v>
      </c>
      <c r="AG402" s="6" t="str">
        <f t="shared" si="23"/>
        <v>-</v>
      </c>
    </row>
    <row r="403" spans="8:33">
      <c r="H403" s="108" t="str">
        <f>IF(B403="","-",VLOOKUP(B403,為替レート!A:CQ,MATCH($D$2,為替レート!$2:$2,0),0))</f>
        <v>-</v>
      </c>
      <c r="I403" s="6" t="str">
        <f t="shared" si="22"/>
        <v>-</v>
      </c>
      <c r="J403" s="6" t="str">
        <f t="shared" si="24"/>
        <v>-</v>
      </c>
      <c r="AG403" s="6" t="str">
        <f t="shared" si="23"/>
        <v>-</v>
      </c>
    </row>
    <row r="404" spans="8:33">
      <c r="H404" s="108" t="str">
        <f>IF(B404="","-",VLOOKUP(B404,為替レート!A:CQ,MATCH($D$2,為替レート!$2:$2,0),0))</f>
        <v>-</v>
      </c>
      <c r="I404" s="6" t="str">
        <f t="shared" ref="I404:I467" si="25">IF(B404="","-",IF(F404="-",ROUNDDOWN(G404*H404-J403,0),IF(D404-E404=0,"-",ROUNDDOWN((D404-E404)*H404,0))))</f>
        <v>-</v>
      </c>
      <c r="J404" s="6" t="str">
        <f t="shared" si="24"/>
        <v>-</v>
      </c>
      <c r="AG404" s="6" t="str">
        <f t="shared" si="23"/>
        <v>-</v>
      </c>
    </row>
    <row r="405" spans="8:33">
      <c r="H405" s="108" t="str">
        <f>IF(B405="","-",VLOOKUP(B405,為替レート!A:CQ,MATCH($D$2,為替レート!$2:$2,0),0))</f>
        <v>-</v>
      </c>
      <c r="I405" s="6" t="str">
        <f t="shared" si="25"/>
        <v>-</v>
      </c>
      <c r="J405" s="6" t="str">
        <f t="shared" si="24"/>
        <v>-</v>
      </c>
      <c r="AG405" s="6" t="str">
        <f t="shared" si="23"/>
        <v>-</v>
      </c>
    </row>
    <row r="406" spans="8:33">
      <c r="H406" s="108" t="str">
        <f>IF(B406="","-",VLOOKUP(B406,為替レート!A:CQ,MATCH($D$2,為替レート!$2:$2,0),0))</f>
        <v>-</v>
      </c>
      <c r="I406" s="6" t="str">
        <f t="shared" si="25"/>
        <v>-</v>
      </c>
      <c r="J406" s="6" t="str">
        <f t="shared" si="24"/>
        <v>-</v>
      </c>
      <c r="AG406" s="6" t="str">
        <f t="shared" si="23"/>
        <v>-</v>
      </c>
    </row>
    <row r="407" spans="8:33">
      <c r="H407" s="108" t="str">
        <f>IF(B407="","-",VLOOKUP(B407,為替レート!A:CQ,MATCH($D$2,為替レート!$2:$2,0),0))</f>
        <v>-</v>
      </c>
      <c r="I407" s="6" t="str">
        <f t="shared" si="25"/>
        <v>-</v>
      </c>
      <c r="J407" s="6" t="str">
        <f t="shared" si="24"/>
        <v>-</v>
      </c>
      <c r="AG407" s="6" t="str">
        <f t="shared" si="23"/>
        <v>-</v>
      </c>
    </row>
    <row r="408" spans="8:33">
      <c r="H408" s="108" t="str">
        <f>IF(B408="","-",VLOOKUP(B408,為替レート!A:CQ,MATCH($D$2,為替レート!$2:$2,0),0))</f>
        <v>-</v>
      </c>
      <c r="I408" s="6" t="str">
        <f t="shared" si="25"/>
        <v>-</v>
      </c>
      <c r="J408" s="6" t="str">
        <f t="shared" si="24"/>
        <v>-</v>
      </c>
      <c r="AG408" s="6" t="str">
        <f t="shared" si="23"/>
        <v>-</v>
      </c>
    </row>
    <row r="409" spans="8:33">
      <c r="H409" s="108" t="str">
        <f>IF(B409="","-",VLOOKUP(B409,為替レート!A:CQ,MATCH($D$2,為替レート!$2:$2,0),0))</f>
        <v>-</v>
      </c>
      <c r="I409" s="6" t="str">
        <f t="shared" si="25"/>
        <v>-</v>
      </c>
      <c r="J409" s="6" t="str">
        <f t="shared" si="24"/>
        <v>-</v>
      </c>
      <c r="AG409" s="6" t="str">
        <f t="shared" si="23"/>
        <v>-</v>
      </c>
    </row>
    <row r="410" spans="8:33">
      <c r="H410" s="108" t="str">
        <f>IF(B410="","-",VLOOKUP(B410,為替レート!A:CQ,MATCH($D$2,為替レート!$2:$2,0),0))</f>
        <v>-</v>
      </c>
      <c r="I410" s="6" t="str">
        <f t="shared" si="25"/>
        <v>-</v>
      </c>
      <c r="J410" s="6" t="str">
        <f t="shared" si="24"/>
        <v>-</v>
      </c>
      <c r="AG410" s="6" t="str">
        <f t="shared" si="23"/>
        <v>-</v>
      </c>
    </row>
    <row r="411" spans="8:33">
      <c r="H411" s="108" t="str">
        <f>IF(B411="","-",VLOOKUP(B411,為替レート!A:CQ,MATCH($D$2,為替レート!$2:$2,0),0))</f>
        <v>-</v>
      </c>
      <c r="I411" s="6" t="str">
        <f t="shared" si="25"/>
        <v>-</v>
      </c>
      <c r="J411" s="6" t="str">
        <f t="shared" si="24"/>
        <v>-</v>
      </c>
      <c r="AG411" s="6" t="str">
        <f t="shared" si="23"/>
        <v>-</v>
      </c>
    </row>
    <row r="412" spans="8:33">
      <c r="H412" s="108" t="str">
        <f>IF(B412="","-",VLOOKUP(B412,為替レート!A:CQ,MATCH($D$2,為替レート!$2:$2,0),0))</f>
        <v>-</v>
      </c>
      <c r="I412" s="6" t="str">
        <f t="shared" si="25"/>
        <v>-</v>
      </c>
      <c r="J412" s="6" t="str">
        <f t="shared" si="24"/>
        <v>-</v>
      </c>
      <c r="AG412" s="6" t="str">
        <f t="shared" si="23"/>
        <v>-</v>
      </c>
    </row>
    <row r="413" spans="8:33">
      <c r="H413" s="108" t="str">
        <f>IF(B413="","-",VLOOKUP(B413,為替レート!A:CQ,MATCH($D$2,為替レート!$2:$2,0),0))</f>
        <v>-</v>
      </c>
      <c r="I413" s="6" t="str">
        <f t="shared" si="25"/>
        <v>-</v>
      </c>
      <c r="J413" s="6" t="str">
        <f t="shared" si="24"/>
        <v>-</v>
      </c>
      <c r="AG413" s="6" t="str">
        <f t="shared" si="23"/>
        <v>-</v>
      </c>
    </row>
    <row r="414" spans="8:33">
      <c r="H414" s="108" t="str">
        <f>IF(B414="","-",VLOOKUP(B414,為替レート!A:CQ,MATCH($D$2,為替レート!$2:$2,0),0))</f>
        <v>-</v>
      </c>
      <c r="I414" s="6" t="str">
        <f t="shared" si="25"/>
        <v>-</v>
      </c>
      <c r="J414" s="6" t="str">
        <f t="shared" si="24"/>
        <v>-</v>
      </c>
      <c r="AG414" s="6" t="str">
        <f t="shared" si="23"/>
        <v>-</v>
      </c>
    </row>
    <row r="415" spans="8:33">
      <c r="H415" s="108" t="str">
        <f>IF(B415="","-",VLOOKUP(B415,為替レート!A:CQ,MATCH($D$2,為替レート!$2:$2,0),0))</f>
        <v>-</v>
      </c>
      <c r="I415" s="6" t="str">
        <f t="shared" si="25"/>
        <v>-</v>
      </c>
      <c r="J415" s="6" t="str">
        <f t="shared" si="24"/>
        <v>-</v>
      </c>
      <c r="AG415" s="6" t="str">
        <f t="shared" si="23"/>
        <v>-</v>
      </c>
    </row>
    <row r="416" spans="8:33">
      <c r="H416" s="108" t="str">
        <f>IF(B416="","-",VLOOKUP(B416,為替レート!A:CQ,MATCH($D$2,為替レート!$2:$2,0),0))</f>
        <v>-</v>
      </c>
      <c r="I416" s="6" t="str">
        <f t="shared" si="25"/>
        <v>-</v>
      </c>
      <c r="J416" s="6" t="str">
        <f t="shared" si="24"/>
        <v>-</v>
      </c>
      <c r="AG416" s="6" t="str">
        <f t="shared" si="23"/>
        <v>-</v>
      </c>
    </row>
    <row r="417" spans="8:33">
      <c r="H417" s="108" t="str">
        <f>IF(B417="","-",VLOOKUP(B417,為替レート!A:CQ,MATCH($D$2,為替レート!$2:$2,0),0))</f>
        <v>-</v>
      </c>
      <c r="I417" s="6" t="str">
        <f t="shared" si="25"/>
        <v>-</v>
      </c>
      <c r="J417" s="6" t="str">
        <f t="shared" si="24"/>
        <v>-</v>
      </c>
      <c r="AG417" s="6" t="str">
        <f t="shared" si="23"/>
        <v>-</v>
      </c>
    </row>
    <row r="418" spans="8:33">
      <c r="H418" s="108" t="str">
        <f>IF(B418="","-",VLOOKUP(B418,為替レート!A:CQ,MATCH($D$2,為替レート!$2:$2,0),0))</f>
        <v>-</v>
      </c>
      <c r="I418" s="6" t="str">
        <f t="shared" si="25"/>
        <v>-</v>
      </c>
      <c r="J418" s="6" t="str">
        <f t="shared" si="24"/>
        <v>-</v>
      </c>
      <c r="AG418" s="6" t="str">
        <f t="shared" si="23"/>
        <v>-</v>
      </c>
    </row>
    <row r="419" spans="8:33">
      <c r="H419" s="108" t="str">
        <f>IF(B419="","-",VLOOKUP(B419,為替レート!A:CQ,MATCH($D$2,為替レート!$2:$2,0),0))</f>
        <v>-</v>
      </c>
      <c r="I419" s="6" t="str">
        <f t="shared" si="25"/>
        <v>-</v>
      </c>
      <c r="J419" s="6" t="str">
        <f t="shared" si="24"/>
        <v>-</v>
      </c>
      <c r="AG419" s="6" t="str">
        <f t="shared" si="23"/>
        <v>-</v>
      </c>
    </row>
    <row r="420" spans="8:33">
      <c r="H420" s="108" t="str">
        <f>IF(B420="","-",VLOOKUP(B420,為替レート!A:CQ,MATCH($D$2,為替レート!$2:$2,0),0))</f>
        <v>-</v>
      </c>
      <c r="I420" s="6" t="str">
        <f t="shared" si="25"/>
        <v>-</v>
      </c>
      <c r="J420" s="6" t="str">
        <f t="shared" si="24"/>
        <v>-</v>
      </c>
      <c r="AG420" s="6" t="str">
        <f t="shared" si="23"/>
        <v>-</v>
      </c>
    </row>
    <row r="421" spans="8:33">
      <c r="H421" s="108" t="str">
        <f>IF(B421="","-",VLOOKUP(B421,為替レート!A:CQ,MATCH($D$2,為替レート!$2:$2,0),0))</f>
        <v>-</v>
      </c>
      <c r="I421" s="6" t="str">
        <f t="shared" si="25"/>
        <v>-</v>
      </c>
      <c r="J421" s="6" t="str">
        <f t="shared" si="24"/>
        <v>-</v>
      </c>
      <c r="AG421" s="6" t="str">
        <f t="shared" si="23"/>
        <v>-</v>
      </c>
    </row>
    <row r="422" spans="8:33">
      <c r="H422" s="108" t="str">
        <f>IF(B422="","-",VLOOKUP(B422,為替レート!A:CQ,MATCH($D$2,為替レート!$2:$2,0),0))</f>
        <v>-</v>
      </c>
      <c r="I422" s="6" t="str">
        <f t="shared" si="25"/>
        <v>-</v>
      </c>
      <c r="J422" s="6" t="str">
        <f t="shared" si="24"/>
        <v>-</v>
      </c>
      <c r="AG422" s="6" t="str">
        <f t="shared" si="23"/>
        <v>-</v>
      </c>
    </row>
    <row r="423" spans="8:33">
      <c r="H423" s="108" t="str">
        <f>IF(B423="","-",VLOOKUP(B423,為替レート!A:CQ,MATCH($D$2,為替レート!$2:$2,0),0))</f>
        <v>-</v>
      </c>
      <c r="I423" s="6" t="str">
        <f t="shared" si="25"/>
        <v>-</v>
      </c>
      <c r="J423" s="6" t="str">
        <f t="shared" si="24"/>
        <v>-</v>
      </c>
      <c r="AG423" s="6" t="str">
        <f t="shared" si="23"/>
        <v>-</v>
      </c>
    </row>
    <row r="424" spans="8:33">
      <c r="H424" s="108" t="str">
        <f>IF(B424="","-",VLOOKUP(B424,為替レート!A:CQ,MATCH($D$2,為替レート!$2:$2,0),0))</f>
        <v>-</v>
      </c>
      <c r="I424" s="6" t="str">
        <f t="shared" si="25"/>
        <v>-</v>
      </c>
      <c r="J424" s="6" t="str">
        <f t="shared" si="24"/>
        <v>-</v>
      </c>
      <c r="AG424" s="6" t="str">
        <f t="shared" si="23"/>
        <v>-</v>
      </c>
    </row>
    <row r="425" spans="8:33">
      <c r="H425" s="108" t="str">
        <f>IF(B425="","-",VLOOKUP(B425,為替レート!A:CQ,MATCH($D$2,為替レート!$2:$2,0),0))</f>
        <v>-</v>
      </c>
      <c r="I425" s="6" t="str">
        <f t="shared" si="25"/>
        <v>-</v>
      </c>
      <c r="J425" s="6" t="str">
        <f t="shared" si="24"/>
        <v>-</v>
      </c>
      <c r="AG425" s="6" t="str">
        <f t="shared" si="23"/>
        <v>-</v>
      </c>
    </row>
    <row r="426" spans="8:33">
      <c r="H426" s="108" t="str">
        <f>IF(B426="","-",VLOOKUP(B426,為替レート!A:CQ,MATCH($D$2,為替レート!$2:$2,0),0))</f>
        <v>-</v>
      </c>
      <c r="I426" s="6" t="str">
        <f t="shared" si="25"/>
        <v>-</v>
      </c>
      <c r="J426" s="6" t="str">
        <f t="shared" si="24"/>
        <v>-</v>
      </c>
      <c r="AG426" s="6" t="str">
        <f t="shared" si="23"/>
        <v>-</v>
      </c>
    </row>
    <row r="427" spans="8:33">
      <c r="H427" s="108" t="str">
        <f>IF(B427="","-",VLOOKUP(B427,為替レート!A:CQ,MATCH($D$2,為替レート!$2:$2,0),0))</f>
        <v>-</v>
      </c>
      <c r="I427" s="6" t="str">
        <f t="shared" si="25"/>
        <v>-</v>
      </c>
      <c r="J427" s="6" t="str">
        <f t="shared" si="24"/>
        <v>-</v>
      </c>
      <c r="AG427" s="6" t="str">
        <f t="shared" si="23"/>
        <v>-</v>
      </c>
    </row>
    <row r="428" spans="8:33">
      <c r="H428" s="108" t="str">
        <f>IF(B428="","-",VLOOKUP(B428,為替レート!A:CQ,MATCH($D$2,為替レート!$2:$2,0),0))</f>
        <v>-</v>
      </c>
      <c r="I428" s="6" t="str">
        <f t="shared" si="25"/>
        <v>-</v>
      </c>
      <c r="J428" s="6" t="str">
        <f t="shared" si="24"/>
        <v>-</v>
      </c>
      <c r="AG428" s="6" t="str">
        <f t="shared" si="23"/>
        <v>-</v>
      </c>
    </row>
    <row r="429" spans="8:33">
      <c r="H429" s="108" t="str">
        <f>IF(B429="","-",VLOOKUP(B429,為替レート!A:CQ,MATCH($D$2,為替レート!$2:$2,0),0))</f>
        <v>-</v>
      </c>
      <c r="I429" s="6" t="str">
        <f t="shared" si="25"/>
        <v>-</v>
      </c>
      <c r="J429" s="6" t="str">
        <f t="shared" si="24"/>
        <v>-</v>
      </c>
      <c r="AG429" s="6" t="str">
        <f t="shared" si="23"/>
        <v>-</v>
      </c>
    </row>
    <row r="430" spans="8:33">
      <c r="H430" s="108" t="str">
        <f>IF(B430="","-",VLOOKUP(B430,為替レート!A:CQ,MATCH($D$2,為替レート!$2:$2,0),0))</f>
        <v>-</v>
      </c>
      <c r="I430" s="6" t="str">
        <f t="shared" si="25"/>
        <v>-</v>
      </c>
      <c r="J430" s="6" t="str">
        <f t="shared" si="24"/>
        <v>-</v>
      </c>
      <c r="AG430" s="6" t="str">
        <f t="shared" si="23"/>
        <v>-</v>
      </c>
    </row>
    <row r="431" spans="8:33">
      <c r="H431" s="108" t="str">
        <f>IF(B431="","-",VLOOKUP(B431,為替レート!A:CQ,MATCH($D$2,為替レート!$2:$2,0),0))</f>
        <v>-</v>
      </c>
      <c r="I431" s="6" t="str">
        <f t="shared" si="25"/>
        <v>-</v>
      </c>
      <c r="J431" s="6" t="str">
        <f t="shared" si="24"/>
        <v>-</v>
      </c>
      <c r="AG431" s="6" t="str">
        <f t="shared" si="23"/>
        <v>-</v>
      </c>
    </row>
    <row r="432" spans="8:33">
      <c r="H432" s="108" t="str">
        <f>IF(B432="","-",VLOOKUP(B432,為替レート!A:CQ,MATCH($D$2,為替レート!$2:$2,0),0))</f>
        <v>-</v>
      </c>
      <c r="I432" s="6" t="str">
        <f t="shared" si="25"/>
        <v>-</v>
      </c>
      <c r="J432" s="6" t="str">
        <f t="shared" si="24"/>
        <v>-</v>
      </c>
      <c r="AG432" s="6" t="str">
        <f t="shared" si="23"/>
        <v>-</v>
      </c>
    </row>
    <row r="433" spans="8:33">
      <c r="H433" s="108" t="str">
        <f>IF(B433="","-",VLOOKUP(B433,為替レート!A:CQ,MATCH($D$2,為替レート!$2:$2,0),0))</f>
        <v>-</v>
      </c>
      <c r="I433" s="6" t="str">
        <f t="shared" si="25"/>
        <v>-</v>
      </c>
      <c r="J433" s="6" t="str">
        <f t="shared" si="24"/>
        <v>-</v>
      </c>
      <c r="AG433" s="6" t="str">
        <f t="shared" si="23"/>
        <v>-</v>
      </c>
    </row>
    <row r="434" spans="8:33">
      <c r="H434" s="108" t="str">
        <f>IF(B434="","-",VLOOKUP(B434,為替レート!A:CQ,MATCH($D$2,為替レート!$2:$2,0),0))</f>
        <v>-</v>
      </c>
      <c r="I434" s="6" t="str">
        <f t="shared" si="25"/>
        <v>-</v>
      </c>
      <c r="J434" s="6" t="str">
        <f t="shared" si="24"/>
        <v>-</v>
      </c>
      <c r="AG434" s="6" t="str">
        <f t="shared" si="23"/>
        <v>-</v>
      </c>
    </row>
    <row r="435" spans="8:33">
      <c r="H435" s="108" t="str">
        <f>IF(B435="","-",VLOOKUP(B435,為替レート!A:CQ,MATCH($D$2,為替レート!$2:$2,0),0))</f>
        <v>-</v>
      </c>
      <c r="I435" s="6" t="str">
        <f t="shared" si="25"/>
        <v>-</v>
      </c>
      <c r="J435" s="6" t="str">
        <f t="shared" si="24"/>
        <v>-</v>
      </c>
      <c r="AG435" s="6" t="str">
        <f t="shared" si="23"/>
        <v>-</v>
      </c>
    </row>
    <row r="436" spans="8:33">
      <c r="H436" s="108" t="str">
        <f>IF(B436="","-",VLOOKUP(B436,為替レート!A:CQ,MATCH($D$2,為替レート!$2:$2,0),0))</f>
        <v>-</v>
      </c>
      <c r="I436" s="6" t="str">
        <f t="shared" si="25"/>
        <v>-</v>
      </c>
      <c r="J436" s="6" t="str">
        <f t="shared" si="24"/>
        <v>-</v>
      </c>
      <c r="AG436" s="6" t="str">
        <f t="shared" si="23"/>
        <v>-</v>
      </c>
    </row>
    <row r="437" spans="8:33">
      <c r="H437" s="108" t="str">
        <f>IF(B437="","-",VLOOKUP(B437,為替レート!A:CQ,MATCH($D$2,為替レート!$2:$2,0),0))</f>
        <v>-</v>
      </c>
      <c r="I437" s="6" t="str">
        <f t="shared" si="25"/>
        <v>-</v>
      </c>
      <c r="J437" s="6" t="str">
        <f t="shared" si="24"/>
        <v>-</v>
      </c>
      <c r="AG437" s="6" t="str">
        <f t="shared" si="23"/>
        <v>-</v>
      </c>
    </row>
    <row r="438" spans="8:33">
      <c r="H438" s="108" t="str">
        <f>IF(B438="","-",VLOOKUP(B438,為替レート!A:CQ,MATCH($D$2,為替レート!$2:$2,0),0))</f>
        <v>-</v>
      </c>
      <c r="I438" s="6" t="str">
        <f t="shared" si="25"/>
        <v>-</v>
      </c>
      <c r="J438" s="6" t="str">
        <f t="shared" si="24"/>
        <v>-</v>
      </c>
      <c r="AG438" s="6" t="str">
        <f t="shared" si="23"/>
        <v>-</v>
      </c>
    </row>
    <row r="439" spans="8:33">
      <c r="H439" s="108" t="str">
        <f>IF(B439="","-",VLOOKUP(B439,為替レート!A:CQ,MATCH($D$2,為替レート!$2:$2,0),0))</f>
        <v>-</v>
      </c>
      <c r="I439" s="6" t="str">
        <f t="shared" si="25"/>
        <v>-</v>
      </c>
      <c r="J439" s="6" t="str">
        <f t="shared" si="24"/>
        <v>-</v>
      </c>
      <c r="AG439" s="6" t="str">
        <f t="shared" si="23"/>
        <v>-</v>
      </c>
    </row>
    <row r="440" spans="8:33">
      <c r="H440" s="108" t="str">
        <f>IF(B440="","-",VLOOKUP(B440,為替レート!A:CQ,MATCH($D$2,為替レート!$2:$2,0),0))</f>
        <v>-</v>
      </c>
      <c r="I440" s="6" t="str">
        <f t="shared" si="25"/>
        <v>-</v>
      </c>
      <c r="J440" s="6" t="str">
        <f t="shared" si="24"/>
        <v>-</v>
      </c>
      <c r="AG440" s="6" t="str">
        <f t="shared" si="23"/>
        <v>-</v>
      </c>
    </row>
    <row r="441" spans="8:33">
      <c r="H441" s="108" t="str">
        <f>IF(B441="","-",VLOOKUP(B441,為替レート!A:CQ,MATCH($D$2,為替レート!$2:$2,0),0))</f>
        <v>-</v>
      </c>
      <c r="I441" s="6" t="str">
        <f t="shared" si="25"/>
        <v>-</v>
      </c>
      <c r="J441" s="6" t="str">
        <f t="shared" si="24"/>
        <v>-</v>
      </c>
      <c r="AG441" s="6" t="str">
        <f t="shared" si="23"/>
        <v>-</v>
      </c>
    </row>
    <row r="442" spans="8:33">
      <c r="H442" s="108" t="str">
        <f>IF(B442="","-",VLOOKUP(B442,為替レート!A:CQ,MATCH($D$2,為替レート!$2:$2,0),0))</f>
        <v>-</v>
      </c>
      <c r="I442" s="6" t="str">
        <f t="shared" si="25"/>
        <v>-</v>
      </c>
      <c r="J442" s="6" t="str">
        <f t="shared" si="24"/>
        <v>-</v>
      </c>
      <c r="AG442" s="6" t="str">
        <f t="shared" si="23"/>
        <v>-</v>
      </c>
    </row>
    <row r="443" spans="8:33">
      <c r="H443" s="108" t="str">
        <f>IF(B443="","-",VLOOKUP(B443,為替レート!A:CQ,MATCH($D$2,為替レート!$2:$2,0),0))</f>
        <v>-</v>
      </c>
      <c r="I443" s="6" t="str">
        <f t="shared" si="25"/>
        <v>-</v>
      </c>
      <c r="J443" s="6" t="str">
        <f t="shared" si="24"/>
        <v>-</v>
      </c>
      <c r="AG443" s="6" t="str">
        <f t="shared" si="23"/>
        <v>-</v>
      </c>
    </row>
    <row r="444" spans="8:33">
      <c r="H444" s="108" t="str">
        <f>IF(B444="","-",VLOOKUP(B444,為替レート!A:CQ,MATCH($D$2,為替レート!$2:$2,0),0))</f>
        <v>-</v>
      </c>
      <c r="I444" s="6" t="str">
        <f t="shared" si="25"/>
        <v>-</v>
      </c>
      <c r="J444" s="6" t="str">
        <f t="shared" si="24"/>
        <v>-</v>
      </c>
      <c r="AG444" s="6" t="str">
        <f t="shared" si="23"/>
        <v>-</v>
      </c>
    </row>
    <row r="445" spans="8:33">
      <c r="H445" s="108" t="str">
        <f>IF(B445="","-",VLOOKUP(B445,為替レート!A:CQ,MATCH($D$2,為替レート!$2:$2,0),0))</f>
        <v>-</v>
      </c>
      <c r="I445" s="6" t="str">
        <f t="shared" si="25"/>
        <v>-</v>
      </c>
      <c r="J445" s="6" t="str">
        <f t="shared" si="24"/>
        <v>-</v>
      </c>
      <c r="AG445" s="6" t="str">
        <f t="shared" si="23"/>
        <v>-</v>
      </c>
    </row>
    <row r="446" spans="8:33">
      <c r="H446" s="108" t="str">
        <f>IF(B446="","-",VLOOKUP(B446,為替レート!A:CQ,MATCH($D$2,為替レート!$2:$2,0),0))</f>
        <v>-</v>
      </c>
      <c r="I446" s="6" t="str">
        <f t="shared" si="25"/>
        <v>-</v>
      </c>
      <c r="J446" s="6" t="str">
        <f t="shared" si="24"/>
        <v>-</v>
      </c>
      <c r="AG446" s="6" t="str">
        <f t="shared" si="23"/>
        <v>-</v>
      </c>
    </row>
    <row r="447" spans="8:33">
      <c r="H447" s="108" t="str">
        <f>IF(B447="","-",VLOOKUP(B447,為替レート!A:CQ,MATCH($D$2,為替レート!$2:$2,0),0))</f>
        <v>-</v>
      </c>
      <c r="I447" s="6" t="str">
        <f t="shared" si="25"/>
        <v>-</v>
      </c>
      <c r="J447" s="6" t="str">
        <f t="shared" si="24"/>
        <v>-</v>
      </c>
      <c r="AG447" s="6" t="str">
        <f t="shared" si="23"/>
        <v>-</v>
      </c>
    </row>
    <row r="448" spans="8:33">
      <c r="H448" s="108" t="str">
        <f>IF(B448="","-",VLOOKUP(B448,為替レート!A:CQ,MATCH($D$2,為替レート!$2:$2,0),0))</f>
        <v>-</v>
      </c>
      <c r="I448" s="6" t="str">
        <f t="shared" si="25"/>
        <v>-</v>
      </c>
      <c r="J448" s="6" t="str">
        <f t="shared" si="24"/>
        <v>-</v>
      </c>
      <c r="AG448" s="6" t="str">
        <f t="shared" si="23"/>
        <v>-</v>
      </c>
    </row>
    <row r="449" spans="8:33">
      <c r="H449" s="108" t="str">
        <f>IF(B449="","-",VLOOKUP(B449,為替レート!A:CQ,MATCH($D$2,為替レート!$2:$2,0),0))</f>
        <v>-</v>
      </c>
      <c r="I449" s="6" t="str">
        <f t="shared" si="25"/>
        <v>-</v>
      </c>
      <c r="J449" s="6" t="str">
        <f t="shared" si="24"/>
        <v>-</v>
      </c>
      <c r="AG449" s="6" t="str">
        <f t="shared" si="23"/>
        <v>-</v>
      </c>
    </row>
    <row r="450" spans="8:33">
      <c r="H450" s="108" t="str">
        <f>IF(B450="","-",VLOOKUP(B450,為替レート!A:CQ,MATCH($D$2,為替レート!$2:$2,0),0))</f>
        <v>-</v>
      </c>
      <c r="I450" s="6" t="str">
        <f t="shared" si="25"/>
        <v>-</v>
      </c>
      <c r="J450" s="6" t="str">
        <f t="shared" si="24"/>
        <v>-</v>
      </c>
      <c r="AG450" s="6" t="str">
        <f t="shared" si="23"/>
        <v>-</v>
      </c>
    </row>
    <row r="451" spans="8:33">
      <c r="H451" s="108" t="str">
        <f>IF(B451="","-",VLOOKUP(B451,為替レート!A:CQ,MATCH($D$2,為替レート!$2:$2,0),0))</f>
        <v>-</v>
      </c>
      <c r="I451" s="6" t="str">
        <f t="shared" si="25"/>
        <v>-</v>
      </c>
      <c r="J451" s="6" t="str">
        <f t="shared" si="24"/>
        <v>-</v>
      </c>
      <c r="AG451" s="6" t="str">
        <f t="shared" si="23"/>
        <v>-</v>
      </c>
    </row>
    <row r="452" spans="8:33">
      <c r="H452" s="108" t="str">
        <f>IF(B452="","-",VLOOKUP(B452,為替レート!A:CQ,MATCH($D$2,為替レート!$2:$2,0),0))</f>
        <v>-</v>
      </c>
      <c r="I452" s="6" t="str">
        <f t="shared" si="25"/>
        <v>-</v>
      </c>
      <c r="J452" s="6" t="str">
        <f t="shared" si="24"/>
        <v>-</v>
      </c>
      <c r="AG452" s="6" t="str">
        <f t="shared" si="23"/>
        <v>-</v>
      </c>
    </row>
    <row r="453" spans="8:33">
      <c r="H453" s="108" t="str">
        <f>IF(B453="","-",VLOOKUP(B453,為替レート!A:CQ,MATCH($D$2,為替レート!$2:$2,0),0))</f>
        <v>-</v>
      </c>
      <c r="I453" s="6" t="str">
        <f t="shared" si="25"/>
        <v>-</v>
      </c>
      <c r="J453" s="6" t="str">
        <f t="shared" si="24"/>
        <v>-</v>
      </c>
      <c r="AG453" s="6" t="str">
        <f t="shared" si="23"/>
        <v>-</v>
      </c>
    </row>
    <row r="454" spans="8:33">
      <c r="H454" s="108" t="str">
        <f>IF(B454="","-",VLOOKUP(B454,為替レート!A:CQ,MATCH($D$2,為替レート!$2:$2,0),0))</f>
        <v>-</v>
      </c>
      <c r="I454" s="6" t="str">
        <f t="shared" si="25"/>
        <v>-</v>
      </c>
      <c r="J454" s="6" t="str">
        <f t="shared" si="24"/>
        <v>-</v>
      </c>
      <c r="AG454" s="6" t="str">
        <f t="shared" ref="AG454:AG517" si="26">IFERROR(IF(SUM(M454:AF454)-I454=0,"-","NG"),"-")</f>
        <v>-</v>
      </c>
    </row>
    <row r="455" spans="8:33">
      <c r="H455" s="108" t="str">
        <f>IF(B455="","-",VLOOKUP(B455,為替レート!A:CQ,MATCH($D$2,為替レート!$2:$2,0),0))</f>
        <v>-</v>
      </c>
      <c r="I455" s="6" t="str">
        <f t="shared" si="25"/>
        <v>-</v>
      </c>
      <c r="J455" s="6" t="str">
        <f t="shared" ref="J455:J518" si="27">IF(B455="","-",IFERROR(J454+I455,J454))</f>
        <v>-</v>
      </c>
      <c r="AG455" s="6" t="str">
        <f t="shared" si="26"/>
        <v>-</v>
      </c>
    </row>
    <row r="456" spans="8:33">
      <c r="H456" s="108" t="str">
        <f>IF(B456="","-",VLOOKUP(B456,為替レート!A:CQ,MATCH($D$2,為替レート!$2:$2,0),0))</f>
        <v>-</v>
      </c>
      <c r="I456" s="6" t="str">
        <f t="shared" si="25"/>
        <v>-</v>
      </c>
      <c r="J456" s="6" t="str">
        <f t="shared" si="27"/>
        <v>-</v>
      </c>
      <c r="AG456" s="6" t="str">
        <f t="shared" si="26"/>
        <v>-</v>
      </c>
    </row>
    <row r="457" spans="8:33">
      <c r="H457" s="108" t="str">
        <f>IF(B457="","-",VLOOKUP(B457,為替レート!A:CQ,MATCH($D$2,為替レート!$2:$2,0),0))</f>
        <v>-</v>
      </c>
      <c r="I457" s="6" t="str">
        <f t="shared" si="25"/>
        <v>-</v>
      </c>
      <c r="J457" s="6" t="str">
        <f t="shared" si="27"/>
        <v>-</v>
      </c>
      <c r="AG457" s="6" t="str">
        <f t="shared" si="26"/>
        <v>-</v>
      </c>
    </row>
    <row r="458" spans="8:33">
      <c r="H458" s="108" t="str">
        <f>IF(B458="","-",VLOOKUP(B458,為替レート!A:CQ,MATCH($D$2,為替レート!$2:$2,0),0))</f>
        <v>-</v>
      </c>
      <c r="I458" s="6" t="str">
        <f t="shared" si="25"/>
        <v>-</v>
      </c>
      <c r="J458" s="6" t="str">
        <f t="shared" si="27"/>
        <v>-</v>
      </c>
      <c r="AG458" s="6" t="str">
        <f t="shared" si="26"/>
        <v>-</v>
      </c>
    </row>
    <row r="459" spans="8:33">
      <c r="H459" s="108" t="str">
        <f>IF(B459="","-",VLOOKUP(B459,為替レート!A:CQ,MATCH($D$2,為替レート!$2:$2,0),0))</f>
        <v>-</v>
      </c>
      <c r="I459" s="6" t="str">
        <f t="shared" si="25"/>
        <v>-</v>
      </c>
      <c r="J459" s="6" t="str">
        <f t="shared" si="27"/>
        <v>-</v>
      </c>
      <c r="AG459" s="6" t="str">
        <f t="shared" si="26"/>
        <v>-</v>
      </c>
    </row>
    <row r="460" spans="8:33">
      <c r="H460" s="108" t="str">
        <f>IF(B460="","-",VLOOKUP(B460,為替レート!A:CQ,MATCH($D$2,為替レート!$2:$2,0),0))</f>
        <v>-</v>
      </c>
      <c r="I460" s="6" t="str">
        <f t="shared" si="25"/>
        <v>-</v>
      </c>
      <c r="J460" s="6" t="str">
        <f t="shared" si="27"/>
        <v>-</v>
      </c>
      <c r="AG460" s="6" t="str">
        <f t="shared" si="26"/>
        <v>-</v>
      </c>
    </row>
    <row r="461" spans="8:33">
      <c r="H461" s="108" t="str">
        <f>IF(B461="","-",VLOOKUP(B461,為替レート!A:CQ,MATCH($D$2,為替レート!$2:$2,0),0))</f>
        <v>-</v>
      </c>
      <c r="I461" s="6" t="str">
        <f t="shared" si="25"/>
        <v>-</v>
      </c>
      <c r="J461" s="6" t="str">
        <f t="shared" si="27"/>
        <v>-</v>
      </c>
      <c r="AG461" s="6" t="str">
        <f t="shared" si="26"/>
        <v>-</v>
      </c>
    </row>
    <row r="462" spans="8:33">
      <c r="H462" s="108" t="str">
        <f>IF(B462="","-",VLOOKUP(B462,為替レート!A:CQ,MATCH($D$2,為替レート!$2:$2,0),0))</f>
        <v>-</v>
      </c>
      <c r="I462" s="6" t="str">
        <f t="shared" si="25"/>
        <v>-</v>
      </c>
      <c r="J462" s="6" t="str">
        <f t="shared" si="27"/>
        <v>-</v>
      </c>
      <c r="AG462" s="6" t="str">
        <f t="shared" si="26"/>
        <v>-</v>
      </c>
    </row>
    <row r="463" spans="8:33">
      <c r="H463" s="108" t="str">
        <f>IF(B463="","-",VLOOKUP(B463,為替レート!A:CQ,MATCH($D$2,為替レート!$2:$2,0),0))</f>
        <v>-</v>
      </c>
      <c r="I463" s="6" t="str">
        <f t="shared" si="25"/>
        <v>-</v>
      </c>
      <c r="J463" s="6" t="str">
        <f t="shared" si="27"/>
        <v>-</v>
      </c>
      <c r="AG463" s="6" t="str">
        <f t="shared" si="26"/>
        <v>-</v>
      </c>
    </row>
    <row r="464" spans="8:33">
      <c r="H464" s="108" t="str">
        <f>IF(B464="","-",VLOOKUP(B464,為替レート!A:CQ,MATCH($D$2,為替レート!$2:$2,0),0))</f>
        <v>-</v>
      </c>
      <c r="I464" s="6" t="str">
        <f t="shared" si="25"/>
        <v>-</v>
      </c>
      <c r="J464" s="6" t="str">
        <f t="shared" si="27"/>
        <v>-</v>
      </c>
      <c r="AG464" s="6" t="str">
        <f t="shared" si="26"/>
        <v>-</v>
      </c>
    </row>
    <row r="465" spans="8:33">
      <c r="H465" s="108" t="str">
        <f>IF(B465="","-",VLOOKUP(B465,為替レート!A:CQ,MATCH($D$2,為替レート!$2:$2,0),0))</f>
        <v>-</v>
      </c>
      <c r="I465" s="6" t="str">
        <f t="shared" si="25"/>
        <v>-</v>
      </c>
      <c r="J465" s="6" t="str">
        <f t="shared" si="27"/>
        <v>-</v>
      </c>
      <c r="AG465" s="6" t="str">
        <f t="shared" si="26"/>
        <v>-</v>
      </c>
    </row>
    <row r="466" spans="8:33">
      <c r="H466" s="108" t="str">
        <f>IF(B466="","-",VLOOKUP(B466,為替レート!A:CQ,MATCH($D$2,為替レート!$2:$2,0),0))</f>
        <v>-</v>
      </c>
      <c r="I466" s="6" t="str">
        <f t="shared" si="25"/>
        <v>-</v>
      </c>
      <c r="J466" s="6" t="str">
        <f t="shared" si="27"/>
        <v>-</v>
      </c>
      <c r="AG466" s="6" t="str">
        <f t="shared" si="26"/>
        <v>-</v>
      </c>
    </row>
    <row r="467" spans="8:33">
      <c r="H467" s="108" t="str">
        <f>IF(B467="","-",VLOOKUP(B467,為替レート!A:CQ,MATCH($D$2,為替レート!$2:$2,0),0))</f>
        <v>-</v>
      </c>
      <c r="I467" s="6" t="str">
        <f t="shared" si="25"/>
        <v>-</v>
      </c>
      <c r="J467" s="6" t="str">
        <f t="shared" si="27"/>
        <v>-</v>
      </c>
      <c r="AG467" s="6" t="str">
        <f t="shared" si="26"/>
        <v>-</v>
      </c>
    </row>
    <row r="468" spans="8:33">
      <c r="H468" s="108" t="str">
        <f>IF(B468="","-",VLOOKUP(B468,為替レート!A:CQ,MATCH($D$2,為替レート!$2:$2,0),0))</f>
        <v>-</v>
      </c>
      <c r="I468" s="6" t="str">
        <f t="shared" ref="I468:I531" si="28">IF(B468="","-",IF(F468="-",ROUNDDOWN(G468*H468-J467,0),IF(D468-E468=0,"-",ROUNDDOWN((D468-E468)*H468,0))))</f>
        <v>-</v>
      </c>
      <c r="J468" s="6" t="str">
        <f t="shared" si="27"/>
        <v>-</v>
      </c>
      <c r="AG468" s="6" t="str">
        <f t="shared" si="26"/>
        <v>-</v>
      </c>
    </row>
    <row r="469" spans="8:33">
      <c r="H469" s="108" t="str">
        <f>IF(B469="","-",VLOOKUP(B469,為替レート!A:CQ,MATCH($D$2,為替レート!$2:$2,0),0))</f>
        <v>-</v>
      </c>
      <c r="I469" s="6" t="str">
        <f t="shared" si="28"/>
        <v>-</v>
      </c>
      <c r="J469" s="6" t="str">
        <f t="shared" si="27"/>
        <v>-</v>
      </c>
      <c r="AG469" s="6" t="str">
        <f t="shared" si="26"/>
        <v>-</v>
      </c>
    </row>
    <row r="470" spans="8:33">
      <c r="H470" s="108" t="str">
        <f>IF(B470="","-",VLOOKUP(B470,為替レート!A:CQ,MATCH($D$2,為替レート!$2:$2,0),0))</f>
        <v>-</v>
      </c>
      <c r="I470" s="6" t="str">
        <f t="shared" si="28"/>
        <v>-</v>
      </c>
      <c r="J470" s="6" t="str">
        <f t="shared" si="27"/>
        <v>-</v>
      </c>
      <c r="AG470" s="6" t="str">
        <f t="shared" si="26"/>
        <v>-</v>
      </c>
    </row>
    <row r="471" spans="8:33">
      <c r="H471" s="108" t="str">
        <f>IF(B471="","-",VLOOKUP(B471,為替レート!A:CQ,MATCH($D$2,為替レート!$2:$2,0),0))</f>
        <v>-</v>
      </c>
      <c r="I471" s="6" t="str">
        <f t="shared" si="28"/>
        <v>-</v>
      </c>
      <c r="J471" s="6" t="str">
        <f t="shared" si="27"/>
        <v>-</v>
      </c>
      <c r="AG471" s="6" t="str">
        <f t="shared" si="26"/>
        <v>-</v>
      </c>
    </row>
    <row r="472" spans="8:33">
      <c r="H472" s="108" t="str">
        <f>IF(B472="","-",VLOOKUP(B472,為替レート!A:CQ,MATCH($D$2,為替レート!$2:$2,0),0))</f>
        <v>-</v>
      </c>
      <c r="I472" s="6" t="str">
        <f t="shared" si="28"/>
        <v>-</v>
      </c>
      <c r="J472" s="6" t="str">
        <f t="shared" si="27"/>
        <v>-</v>
      </c>
      <c r="AG472" s="6" t="str">
        <f t="shared" si="26"/>
        <v>-</v>
      </c>
    </row>
    <row r="473" spans="8:33">
      <c r="H473" s="108" t="str">
        <f>IF(B473="","-",VLOOKUP(B473,為替レート!A:CQ,MATCH($D$2,為替レート!$2:$2,0),0))</f>
        <v>-</v>
      </c>
      <c r="I473" s="6" t="str">
        <f t="shared" si="28"/>
        <v>-</v>
      </c>
      <c r="J473" s="6" t="str">
        <f t="shared" si="27"/>
        <v>-</v>
      </c>
      <c r="AG473" s="6" t="str">
        <f t="shared" si="26"/>
        <v>-</v>
      </c>
    </row>
    <row r="474" spans="8:33">
      <c r="H474" s="108" t="str">
        <f>IF(B474="","-",VLOOKUP(B474,為替レート!A:CQ,MATCH($D$2,為替レート!$2:$2,0),0))</f>
        <v>-</v>
      </c>
      <c r="I474" s="6" t="str">
        <f t="shared" si="28"/>
        <v>-</v>
      </c>
      <c r="J474" s="6" t="str">
        <f t="shared" si="27"/>
        <v>-</v>
      </c>
      <c r="AG474" s="6" t="str">
        <f t="shared" si="26"/>
        <v>-</v>
      </c>
    </row>
    <row r="475" spans="8:33">
      <c r="H475" s="108" t="str">
        <f>IF(B475="","-",VLOOKUP(B475,為替レート!A:CQ,MATCH($D$2,為替レート!$2:$2,0),0))</f>
        <v>-</v>
      </c>
      <c r="I475" s="6" t="str">
        <f t="shared" si="28"/>
        <v>-</v>
      </c>
      <c r="J475" s="6" t="str">
        <f t="shared" si="27"/>
        <v>-</v>
      </c>
      <c r="AG475" s="6" t="str">
        <f t="shared" si="26"/>
        <v>-</v>
      </c>
    </row>
    <row r="476" spans="8:33">
      <c r="H476" s="108" t="str">
        <f>IF(B476="","-",VLOOKUP(B476,為替レート!A:CQ,MATCH($D$2,為替レート!$2:$2,0),0))</f>
        <v>-</v>
      </c>
      <c r="I476" s="6" t="str">
        <f t="shared" si="28"/>
        <v>-</v>
      </c>
      <c r="J476" s="6" t="str">
        <f t="shared" si="27"/>
        <v>-</v>
      </c>
      <c r="AG476" s="6" t="str">
        <f t="shared" si="26"/>
        <v>-</v>
      </c>
    </row>
    <row r="477" spans="8:33">
      <c r="H477" s="108" t="str">
        <f>IF(B477="","-",VLOOKUP(B477,為替レート!A:CQ,MATCH($D$2,為替レート!$2:$2,0),0))</f>
        <v>-</v>
      </c>
      <c r="I477" s="6" t="str">
        <f t="shared" si="28"/>
        <v>-</v>
      </c>
      <c r="J477" s="6" t="str">
        <f t="shared" si="27"/>
        <v>-</v>
      </c>
      <c r="AG477" s="6" t="str">
        <f t="shared" si="26"/>
        <v>-</v>
      </c>
    </row>
    <row r="478" spans="8:33">
      <c r="H478" s="108" t="str">
        <f>IF(B478="","-",VLOOKUP(B478,為替レート!A:CQ,MATCH($D$2,為替レート!$2:$2,0),0))</f>
        <v>-</v>
      </c>
      <c r="I478" s="6" t="str">
        <f t="shared" si="28"/>
        <v>-</v>
      </c>
      <c r="J478" s="6" t="str">
        <f t="shared" si="27"/>
        <v>-</v>
      </c>
      <c r="AG478" s="6" t="str">
        <f t="shared" si="26"/>
        <v>-</v>
      </c>
    </row>
    <row r="479" spans="8:33">
      <c r="H479" s="108" t="str">
        <f>IF(B479="","-",VLOOKUP(B479,為替レート!A:CQ,MATCH($D$2,為替レート!$2:$2,0),0))</f>
        <v>-</v>
      </c>
      <c r="I479" s="6" t="str">
        <f t="shared" si="28"/>
        <v>-</v>
      </c>
      <c r="J479" s="6" t="str">
        <f t="shared" si="27"/>
        <v>-</v>
      </c>
      <c r="AG479" s="6" t="str">
        <f t="shared" si="26"/>
        <v>-</v>
      </c>
    </row>
    <row r="480" spans="8:33">
      <c r="H480" s="108" t="str">
        <f>IF(B480="","-",VLOOKUP(B480,為替レート!A:CQ,MATCH($D$2,為替レート!$2:$2,0),0))</f>
        <v>-</v>
      </c>
      <c r="I480" s="6" t="str">
        <f t="shared" si="28"/>
        <v>-</v>
      </c>
      <c r="J480" s="6" t="str">
        <f t="shared" si="27"/>
        <v>-</v>
      </c>
      <c r="AG480" s="6" t="str">
        <f t="shared" si="26"/>
        <v>-</v>
      </c>
    </row>
    <row r="481" spans="8:33">
      <c r="H481" s="108" t="str">
        <f>IF(B481="","-",VLOOKUP(B481,為替レート!A:CQ,MATCH($D$2,為替レート!$2:$2,0),0))</f>
        <v>-</v>
      </c>
      <c r="I481" s="6" t="str">
        <f t="shared" si="28"/>
        <v>-</v>
      </c>
      <c r="J481" s="6" t="str">
        <f t="shared" si="27"/>
        <v>-</v>
      </c>
      <c r="AG481" s="6" t="str">
        <f t="shared" si="26"/>
        <v>-</v>
      </c>
    </row>
    <row r="482" spans="8:33">
      <c r="H482" s="108" t="str">
        <f>IF(B482="","-",VLOOKUP(B482,為替レート!A:CQ,MATCH($D$2,為替レート!$2:$2,0),0))</f>
        <v>-</v>
      </c>
      <c r="I482" s="6" t="str">
        <f t="shared" si="28"/>
        <v>-</v>
      </c>
      <c r="J482" s="6" t="str">
        <f t="shared" si="27"/>
        <v>-</v>
      </c>
      <c r="AG482" s="6" t="str">
        <f t="shared" si="26"/>
        <v>-</v>
      </c>
    </row>
    <row r="483" spans="8:33">
      <c r="H483" s="108" t="str">
        <f>IF(B483="","-",VLOOKUP(B483,為替レート!A:CQ,MATCH($D$2,為替レート!$2:$2,0),0))</f>
        <v>-</v>
      </c>
      <c r="I483" s="6" t="str">
        <f t="shared" si="28"/>
        <v>-</v>
      </c>
      <c r="J483" s="6" t="str">
        <f t="shared" si="27"/>
        <v>-</v>
      </c>
      <c r="AG483" s="6" t="str">
        <f t="shared" si="26"/>
        <v>-</v>
      </c>
    </row>
    <row r="484" spans="8:33">
      <c r="H484" s="108" t="str">
        <f>IF(B484="","-",VLOOKUP(B484,為替レート!A:CQ,MATCH($D$2,為替レート!$2:$2,0),0))</f>
        <v>-</v>
      </c>
      <c r="I484" s="6" t="str">
        <f t="shared" si="28"/>
        <v>-</v>
      </c>
      <c r="J484" s="6" t="str">
        <f t="shared" si="27"/>
        <v>-</v>
      </c>
      <c r="AG484" s="6" t="str">
        <f t="shared" si="26"/>
        <v>-</v>
      </c>
    </row>
    <row r="485" spans="8:33">
      <c r="H485" s="108" t="str">
        <f>IF(B485="","-",VLOOKUP(B485,為替レート!A:CQ,MATCH($D$2,為替レート!$2:$2,0),0))</f>
        <v>-</v>
      </c>
      <c r="I485" s="6" t="str">
        <f t="shared" si="28"/>
        <v>-</v>
      </c>
      <c r="J485" s="6" t="str">
        <f t="shared" si="27"/>
        <v>-</v>
      </c>
      <c r="AG485" s="6" t="str">
        <f t="shared" si="26"/>
        <v>-</v>
      </c>
    </row>
    <row r="486" spans="8:33">
      <c r="H486" s="108" t="str">
        <f>IF(B486="","-",VLOOKUP(B486,為替レート!A:CQ,MATCH($D$2,為替レート!$2:$2,0),0))</f>
        <v>-</v>
      </c>
      <c r="I486" s="6" t="str">
        <f t="shared" si="28"/>
        <v>-</v>
      </c>
      <c r="J486" s="6" t="str">
        <f t="shared" si="27"/>
        <v>-</v>
      </c>
      <c r="AG486" s="6" t="str">
        <f t="shared" si="26"/>
        <v>-</v>
      </c>
    </row>
    <row r="487" spans="8:33">
      <c r="H487" s="108" t="str">
        <f>IF(B487="","-",VLOOKUP(B487,為替レート!A:CQ,MATCH($D$2,為替レート!$2:$2,0),0))</f>
        <v>-</v>
      </c>
      <c r="I487" s="6" t="str">
        <f t="shared" si="28"/>
        <v>-</v>
      </c>
      <c r="J487" s="6" t="str">
        <f t="shared" si="27"/>
        <v>-</v>
      </c>
      <c r="AG487" s="6" t="str">
        <f t="shared" si="26"/>
        <v>-</v>
      </c>
    </row>
    <row r="488" spans="8:33">
      <c r="H488" s="108" t="str">
        <f>IF(B488="","-",VLOOKUP(B488,為替レート!A:CQ,MATCH($D$2,為替レート!$2:$2,0),0))</f>
        <v>-</v>
      </c>
      <c r="I488" s="6" t="str">
        <f t="shared" si="28"/>
        <v>-</v>
      </c>
      <c r="J488" s="6" t="str">
        <f t="shared" si="27"/>
        <v>-</v>
      </c>
      <c r="AG488" s="6" t="str">
        <f t="shared" si="26"/>
        <v>-</v>
      </c>
    </row>
    <row r="489" spans="8:33">
      <c r="H489" s="108" t="str">
        <f>IF(B489="","-",VLOOKUP(B489,為替レート!A:CQ,MATCH($D$2,為替レート!$2:$2,0),0))</f>
        <v>-</v>
      </c>
      <c r="I489" s="6" t="str">
        <f t="shared" si="28"/>
        <v>-</v>
      </c>
      <c r="J489" s="6" t="str">
        <f t="shared" si="27"/>
        <v>-</v>
      </c>
      <c r="AG489" s="6" t="str">
        <f t="shared" si="26"/>
        <v>-</v>
      </c>
    </row>
    <row r="490" spans="8:33">
      <c r="H490" s="108" t="str">
        <f>IF(B490="","-",VLOOKUP(B490,為替レート!A:CQ,MATCH($D$2,為替レート!$2:$2,0),0))</f>
        <v>-</v>
      </c>
      <c r="I490" s="6" t="str">
        <f t="shared" si="28"/>
        <v>-</v>
      </c>
      <c r="J490" s="6" t="str">
        <f t="shared" si="27"/>
        <v>-</v>
      </c>
      <c r="AG490" s="6" t="str">
        <f t="shared" si="26"/>
        <v>-</v>
      </c>
    </row>
    <row r="491" spans="8:33">
      <c r="H491" s="108" t="str">
        <f>IF(B491="","-",VLOOKUP(B491,為替レート!A:CQ,MATCH($D$2,為替レート!$2:$2,0),0))</f>
        <v>-</v>
      </c>
      <c r="I491" s="6" t="str">
        <f t="shared" si="28"/>
        <v>-</v>
      </c>
      <c r="J491" s="6" t="str">
        <f t="shared" si="27"/>
        <v>-</v>
      </c>
      <c r="AG491" s="6" t="str">
        <f t="shared" si="26"/>
        <v>-</v>
      </c>
    </row>
    <row r="492" spans="8:33">
      <c r="H492" s="108" t="str">
        <f>IF(B492="","-",VLOOKUP(B492,為替レート!A:CQ,MATCH($D$2,為替レート!$2:$2,0),0))</f>
        <v>-</v>
      </c>
      <c r="I492" s="6" t="str">
        <f t="shared" si="28"/>
        <v>-</v>
      </c>
      <c r="J492" s="6" t="str">
        <f t="shared" si="27"/>
        <v>-</v>
      </c>
      <c r="AG492" s="6" t="str">
        <f t="shared" si="26"/>
        <v>-</v>
      </c>
    </row>
    <row r="493" spans="8:33">
      <c r="H493" s="108" t="str">
        <f>IF(B493="","-",VLOOKUP(B493,為替レート!A:CQ,MATCH($D$2,為替レート!$2:$2,0),0))</f>
        <v>-</v>
      </c>
      <c r="I493" s="6" t="str">
        <f t="shared" si="28"/>
        <v>-</v>
      </c>
      <c r="J493" s="6" t="str">
        <f t="shared" si="27"/>
        <v>-</v>
      </c>
      <c r="AG493" s="6" t="str">
        <f t="shared" si="26"/>
        <v>-</v>
      </c>
    </row>
    <row r="494" spans="8:33">
      <c r="H494" s="108" t="str">
        <f>IF(B494="","-",VLOOKUP(B494,為替レート!A:CQ,MATCH($D$2,為替レート!$2:$2,0),0))</f>
        <v>-</v>
      </c>
      <c r="I494" s="6" t="str">
        <f t="shared" si="28"/>
        <v>-</v>
      </c>
      <c r="J494" s="6" t="str">
        <f t="shared" si="27"/>
        <v>-</v>
      </c>
      <c r="AG494" s="6" t="str">
        <f t="shared" si="26"/>
        <v>-</v>
      </c>
    </row>
    <row r="495" spans="8:33">
      <c r="H495" s="108" t="str">
        <f>IF(B495="","-",VLOOKUP(B495,為替レート!A:CQ,MATCH($D$2,為替レート!$2:$2,0),0))</f>
        <v>-</v>
      </c>
      <c r="I495" s="6" t="str">
        <f t="shared" si="28"/>
        <v>-</v>
      </c>
      <c r="J495" s="6" t="str">
        <f t="shared" si="27"/>
        <v>-</v>
      </c>
      <c r="AG495" s="6" t="str">
        <f t="shared" si="26"/>
        <v>-</v>
      </c>
    </row>
    <row r="496" spans="8:33">
      <c r="H496" s="108" t="str">
        <f>IF(B496="","-",VLOOKUP(B496,為替レート!A:CQ,MATCH($D$2,為替レート!$2:$2,0),0))</f>
        <v>-</v>
      </c>
      <c r="I496" s="6" t="str">
        <f t="shared" si="28"/>
        <v>-</v>
      </c>
      <c r="J496" s="6" t="str">
        <f t="shared" si="27"/>
        <v>-</v>
      </c>
      <c r="AG496" s="6" t="str">
        <f t="shared" si="26"/>
        <v>-</v>
      </c>
    </row>
    <row r="497" spans="8:33">
      <c r="H497" s="108" t="str">
        <f>IF(B497="","-",VLOOKUP(B497,為替レート!A:CQ,MATCH($D$2,為替レート!$2:$2,0),0))</f>
        <v>-</v>
      </c>
      <c r="I497" s="6" t="str">
        <f t="shared" si="28"/>
        <v>-</v>
      </c>
      <c r="J497" s="6" t="str">
        <f t="shared" si="27"/>
        <v>-</v>
      </c>
      <c r="AG497" s="6" t="str">
        <f t="shared" si="26"/>
        <v>-</v>
      </c>
    </row>
    <row r="498" spans="8:33">
      <c r="H498" s="108" t="str">
        <f>IF(B498="","-",VLOOKUP(B498,為替レート!A:CQ,MATCH($D$2,為替レート!$2:$2,0),0))</f>
        <v>-</v>
      </c>
      <c r="I498" s="6" t="str">
        <f t="shared" si="28"/>
        <v>-</v>
      </c>
      <c r="J498" s="6" t="str">
        <f t="shared" si="27"/>
        <v>-</v>
      </c>
      <c r="AG498" s="6" t="str">
        <f t="shared" si="26"/>
        <v>-</v>
      </c>
    </row>
    <row r="499" spans="8:33">
      <c r="H499" s="108" t="str">
        <f>IF(B499="","-",VLOOKUP(B499,為替レート!A:CQ,MATCH($D$2,為替レート!$2:$2,0),0))</f>
        <v>-</v>
      </c>
      <c r="I499" s="6" t="str">
        <f t="shared" si="28"/>
        <v>-</v>
      </c>
      <c r="J499" s="6" t="str">
        <f t="shared" si="27"/>
        <v>-</v>
      </c>
      <c r="AG499" s="6" t="str">
        <f t="shared" si="26"/>
        <v>-</v>
      </c>
    </row>
    <row r="500" spans="8:33">
      <c r="H500" s="108" t="str">
        <f>IF(B500="","-",VLOOKUP(B500,為替レート!A:CQ,MATCH($D$2,為替レート!$2:$2,0),0))</f>
        <v>-</v>
      </c>
      <c r="I500" s="6" t="str">
        <f t="shared" si="28"/>
        <v>-</v>
      </c>
      <c r="J500" s="6" t="str">
        <f t="shared" si="27"/>
        <v>-</v>
      </c>
      <c r="AG500" s="6" t="str">
        <f t="shared" si="26"/>
        <v>-</v>
      </c>
    </row>
    <row r="501" spans="8:33">
      <c r="H501" s="108" t="str">
        <f>IF(B501="","-",VLOOKUP(B501,為替レート!A:CQ,MATCH($D$2,為替レート!$2:$2,0),0))</f>
        <v>-</v>
      </c>
      <c r="I501" s="6" t="str">
        <f t="shared" si="28"/>
        <v>-</v>
      </c>
      <c r="J501" s="6" t="str">
        <f t="shared" si="27"/>
        <v>-</v>
      </c>
      <c r="AG501" s="6" t="str">
        <f t="shared" si="26"/>
        <v>-</v>
      </c>
    </row>
    <row r="502" spans="8:33">
      <c r="H502" s="108" t="str">
        <f>IF(B502="","-",VLOOKUP(B502,為替レート!A:CQ,MATCH($D$2,為替レート!$2:$2,0),0))</f>
        <v>-</v>
      </c>
      <c r="I502" s="6" t="str">
        <f t="shared" si="28"/>
        <v>-</v>
      </c>
      <c r="J502" s="6" t="str">
        <f t="shared" si="27"/>
        <v>-</v>
      </c>
      <c r="AG502" s="6" t="str">
        <f t="shared" si="26"/>
        <v>-</v>
      </c>
    </row>
    <row r="503" spans="8:33">
      <c r="H503" s="108" t="str">
        <f>IF(B503="","-",VLOOKUP(B503,為替レート!A:CQ,MATCH($D$2,為替レート!$2:$2,0),0))</f>
        <v>-</v>
      </c>
      <c r="I503" s="6" t="str">
        <f t="shared" si="28"/>
        <v>-</v>
      </c>
      <c r="J503" s="6" t="str">
        <f t="shared" si="27"/>
        <v>-</v>
      </c>
      <c r="AG503" s="6" t="str">
        <f t="shared" si="26"/>
        <v>-</v>
      </c>
    </row>
    <row r="504" spans="8:33">
      <c r="H504" s="108" t="str">
        <f>IF(B504="","-",VLOOKUP(B504,為替レート!A:CQ,MATCH($D$2,為替レート!$2:$2,0),0))</f>
        <v>-</v>
      </c>
      <c r="I504" s="6" t="str">
        <f t="shared" si="28"/>
        <v>-</v>
      </c>
      <c r="J504" s="6" t="str">
        <f t="shared" si="27"/>
        <v>-</v>
      </c>
      <c r="AG504" s="6" t="str">
        <f t="shared" si="26"/>
        <v>-</v>
      </c>
    </row>
    <row r="505" spans="8:33">
      <c r="H505" s="108" t="str">
        <f>IF(B505="","-",VLOOKUP(B505,為替レート!A:CQ,MATCH($D$2,為替レート!$2:$2,0),0))</f>
        <v>-</v>
      </c>
      <c r="I505" s="6" t="str">
        <f t="shared" si="28"/>
        <v>-</v>
      </c>
      <c r="J505" s="6" t="str">
        <f t="shared" si="27"/>
        <v>-</v>
      </c>
      <c r="AG505" s="6" t="str">
        <f t="shared" si="26"/>
        <v>-</v>
      </c>
    </row>
    <row r="506" spans="8:33">
      <c r="H506" s="108" t="str">
        <f>IF(B506="","-",VLOOKUP(B506,為替レート!A:CQ,MATCH($D$2,為替レート!$2:$2,0),0))</f>
        <v>-</v>
      </c>
      <c r="I506" s="6" t="str">
        <f t="shared" si="28"/>
        <v>-</v>
      </c>
      <c r="J506" s="6" t="str">
        <f t="shared" si="27"/>
        <v>-</v>
      </c>
      <c r="AG506" s="6" t="str">
        <f t="shared" si="26"/>
        <v>-</v>
      </c>
    </row>
    <row r="507" spans="8:33">
      <c r="H507" s="108" t="str">
        <f>IF(B507="","-",VLOOKUP(B507,為替レート!A:CQ,MATCH($D$2,為替レート!$2:$2,0),0))</f>
        <v>-</v>
      </c>
      <c r="I507" s="6" t="str">
        <f t="shared" si="28"/>
        <v>-</v>
      </c>
      <c r="J507" s="6" t="str">
        <f t="shared" si="27"/>
        <v>-</v>
      </c>
      <c r="AG507" s="6" t="str">
        <f t="shared" si="26"/>
        <v>-</v>
      </c>
    </row>
    <row r="508" spans="8:33">
      <c r="H508" s="108" t="str">
        <f>IF(B508="","-",VLOOKUP(B508,為替レート!A:CQ,MATCH($D$2,為替レート!$2:$2,0),0))</f>
        <v>-</v>
      </c>
      <c r="I508" s="6" t="str">
        <f t="shared" si="28"/>
        <v>-</v>
      </c>
      <c r="J508" s="6" t="str">
        <f t="shared" si="27"/>
        <v>-</v>
      </c>
      <c r="AG508" s="6" t="str">
        <f t="shared" si="26"/>
        <v>-</v>
      </c>
    </row>
    <row r="509" spans="8:33">
      <c r="H509" s="108" t="str">
        <f>IF(B509="","-",VLOOKUP(B509,為替レート!A:CQ,MATCH($D$2,為替レート!$2:$2,0),0))</f>
        <v>-</v>
      </c>
      <c r="I509" s="6" t="str">
        <f t="shared" si="28"/>
        <v>-</v>
      </c>
      <c r="J509" s="6" t="str">
        <f t="shared" si="27"/>
        <v>-</v>
      </c>
      <c r="AG509" s="6" t="str">
        <f t="shared" si="26"/>
        <v>-</v>
      </c>
    </row>
    <row r="510" spans="8:33">
      <c r="H510" s="108" t="str">
        <f>IF(B510="","-",VLOOKUP(B510,為替レート!A:CQ,MATCH($D$2,為替レート!$2:$2,0),0))</f>
        <v>-</v>
      </c>
      <c r="I510" s="6" t="str">
        <f t="shared" si="28"/>
        <v>-</v>
      </c>
      <c r="J510" s="6" t="str">
        <f t="shared" si="27"/>
        <v>-</v>
      </c>
      <c r="AG510" s="6" t="str">
        <f t="shared" si="26"/>
        <v>-</v>
      </c>
    </row>
    <row r="511" spans="8:33">
      <c r="H511" s="108" t="str">
        <f>IF(B511="","-",VLOOKUP(B511,為替レート!A:CQ,MATCH($D$2,為替レート!$2:$2,0),0))</f>
        <v>-</v>
      </c>
      <c r="I511" s="6" t="str">
        <f t="shared" si="28"/>
        <v>-</v>
      </c>
      <c r="J511" s="6" t="str">
        <f t="shared" si="27"/>
        <v>-</v>
      </c>
      <c r="AG511" s="6" t="str">
        <f t="shared" si="26"/>
        <v>-</v>
      </c>
    </row>
    <row r="512" spans="8:33">
      <c r="H512" s="108" t="str">
        <f>IF(B512="","-",VLOOKUP(B512,為替レート!A:CQ,MATCH($D$2,為替レート!$2:$2,0),0))</f>
        <v>-</v>
      </c>
      <c r="I512" s="6" t="str">
        <f t="shared" si="28"/>
        <v>-</v>
      </c>
      <c r="J512" s="6" t="str">
        <f t="shared" si="27"/>
        <v>-</v>
      </c>
      <c r="AG512" s="6" t="str">
        <f t="shared" si="26"/>
        <v>-</v>
      </c>
    </row>
    <row r="513" spans="8:33">
      <c r="H513" s="108" t="str">
        <f>IF(B513="","-",VLOOKUP(B513,為替レート!A:CQ,MATCH($D$2,為替レート!$2:$2,0),0))</f>
        <v>-</v>
      </c>
      <c r="I513" s="6" t="str">
        <f t="shared" si="28"/>
        <v>-</v>
      </c>
      <c r="J513" s="6" t="str">
        <f t="shared" si="27"/>
        <v>-</v>
      </c>
      <c r="AG513" s="6" t="str">
        <f t="shared" si="26"/>
        <v>-</v>
      </c>
    </row>
    <row r="514" spans="8:33">
      <c r="H514" s="108" t="str">
        <f>IF(B514="","-",VLOOKUP(B514,為替レート!A:CQ,MATCH($D$2,為替レート!$2:$2,0),0))</f>
        <v>-</v>
      </c>
      <c r="I514" s="6" t="str">
        <f t="shared" si="28"/>
        <v>-</v>
      </c>
      <c r="J514" s="6" t="str">
        <f t="shared" si="27"/>
        <v>-</v>
      </c>
      <c r="AG514" s="6" t="str">
        <f t="shared" si="26"/>
        <v>-</v>
      </c>
    </row>
    <row r="515" spans="8:33">
      <c r="H515" s="108" t="str">
        <f>IF(B515="","-",VLOOKUP(B515,為替レート!A:CQ,MATCH($D$2,為替レート!$2:$2,0),0))</f>
        <v>-</v>
      </c>
      <c r="I515" s="6" t="str">
        <f t="shared" si="28"/>
        <v>-</v>
      </c>
      <c r="J515" s="6" t="str">
        <f t="shared" si="27"/>
        <v>-</v>
      </c>
      <c r="AG515" s="6" t="str">
        <f t="shared" si="26"/>
        <v>-</v>
      </c>
    </row>
    <row r="516" spans="8:33">
      <c r="H516" s="108" t="str">
        <f>IF(B516="","-",VLOOKUP(B516,為替レート!A:CQ,MATCH($D$2,為替レート!$2:$2,0),0))</f>
        <v>-</v>
      </c>
      <c r="I516" s="6" t="str">
        <f t="shared" si="28"/>
        <v>-</v>
      </c>
      <c r="J516" s="6" t="str">
        <f t="shared" si="27"/>
        <v>-</v>
      </c>
      <c r="AG516" s="6" t="str">
        <f t="shared" si="26"/>
        <v>-</v>
      </c>
    </row>
    <row r="517" spans="8:33">
      <c r="H517" s="108" t="str">
        <f>IF(B517="","-",VLOOKUP(B517,為替レート!A:CQ,MATCH($D$2,為替レート!$2:$2,0),0))</f>
        <v>-</v>
      </c>
      <c r="I517" s="6" t="str">
        <f t="shared" si="28"/>
        <v>-</v>
      </c>
      <c r="J517" s="6" t="str">
        <f t="shared" si="27"/>
        <v>-</v>
      </c>
      <c r="AG517" s="6" t="str">
        <f t="shared" si="26"/>
        <v>-</v>
      </c>
    </row>
    <row r="518" spans="8:33">
      <c r="H518" s="108" t="str">
        <f>IF(B518="","-",VLOOKUP(B518,為替レート!A:CQ,MATCH($D$2,為替レート!$2:$2,0),0))</f>
        <v>-</v>
      </c>
      <c r="I518" s="6" t="str">
        <f t="shared" si="28"/>
        <v>-</v>
      </c>
      <c r="J518" s="6" t="str">
        <f t="shared" si="27"/>
        <v>-</v>
      </c>
      <c r="AG518" s="6" t="str">
        <f t="shared" ref="AG518:AG581" si="29">IFERROR(IF(SUM(M518:AF518)-I518=0,"-","NG"),"-")</f>
        <v>-</v>
      </c>
    </row>
    <row r="519" spans="8:33">
      <c r="H519" s="108" t="str">
        <f>IF(B519="","-",VLOOKUP(B519,為替レート!A:CQ,MATCH($D$2,為替レート!$2:$2,0),0))</f>
        <v>-</v>
      </c>
      <c r="I519" s="6" t="str">
        <f t="shared" si="28"/>
        <v>-</v>
      </c>
      <c r="J519" s="6" t="str">
        <f t="shared" ref="J519:J582" si="30">IF(B519="","-",IFERROR(J518+I519,J518))</f>
        <v>-</v>
      </c>
      <c r="AG519" s="6" t="str">
        <f t="shared" si="29"/>
        <v>-</v>
      </c>
    </row>
    <row r="520" spans="8:33">
      <c r="H520" s="108" t="str">
        <f>IF(B520="","-",VLOOKUP(B520,為替レート!A:CQ,MATCH($D$2,為替レート!$2:$2,0),0))</f>
        <v>-</v>
      </c>
      <c r="I520" s="6" t="str">
        <f t="shared" si="28"/>
        <v>-</v>
      </c>
      <c r="J520" s="6" t="str">
        <f t="shared" si="30"/>
        <v>-</v>
      </c>
      <c r="AG520" s="6" t="str">
        <f t="shared" si="29"/>
        <v>-</v>
      </c>
    </row>
    <row r="521" spans="8:33">
      <c r="H521" s="108" t="str">
        <f>IF(B521="","-",VLOOKUP(B521,為替レート!A:CQ,MATCH($D$2,為替レート!$2:$2,0),0))</f>
        <v>-</v>
      </c>
      <c r="I521" s="6" t="str">
        <f t="shared" si="28"/>
        <v>-</v>
      </c>
      <c r="J521" s="6" t="str">
        <f t="shared" si="30"/>
        <v>-</v>
      </c>
      <c r="AG521" s="6" t="str">
        <f t="shared" si="29"/>
        <v>-</v>
      </c>
    </row>
    <row r="522" spans="8:33">
      <c r="H522" s="108" t="str">
        <f>IF(B522="","-",VLOOKUP(B522,為替レート!A:CQ,MATCH($D$2,為替レート!$2:$2,0),0))</f>
        <v>-</v>
      </c>
      <c r="I522" s="6" t="str">
        <f t="shared" si="28"/>
        <v>-</v>
      </c>
      <c r="J522" s="6" t="str">
        <f t="shared" si="30"/>
        <v>-</v>
      </c>
      <c r="AG522" s="6" t="str">
        <f t="shared" si="29"/>
        <v>-</v>
      </c>
    </row>
    <row r="523" spans="8:33">
      <c r="H523" s="108" t="str">
        <f>IF(B523="","-",VLOOKUP(B523,為替レート!A:CQ,MATCH($D$2,為替レート!$2:$2,0),0))</f>
        <v>-</v>
      </c>
      <c r="I523" s="6" t="str">
        <f t="shared" si="28"/>
        <v>-</v>
      </c>
      <c r="J523" s="6" t="str">
        <f t="shared" si="30"/>
        <v>-</v>
      </c>
      <c r="AG523" s="6" t="str">
        <f t="shared" si="29"/>
        <v>-</v>
      </c>
    </row>
    <row r="524" spans="8:33">
      <c r="H524" s="108" t="str">
        <f>IF(B524="","-",VLOOKUP(B524,為替レート!A:CQ,MATCH($D$2,為替レート!$2:$2,0),0))</f>
        <v>-</v>
      </c>
      <c r="I524" s="6" t="str">
        <f t="shared" si="28"/>
        <v>-</v>
      </c>
      <c r="J524" s="6" t="str">
        <f t="shared" si="30"/>
        <v>-</v>
      </c>
      <c r="AG524" s="6" t="str">
        <f t="shared" si="29"/>
        <v>-</v>
      </c>
    </row>
    <row r="525" spans="8:33">
      <c r="H525" s="108" t="str">
        <f>IF(B525="","-",VLOOKUP(B525,為替レート!A:CQ,MATCH($D$2,為替レート!$2:$2,0),0))</f>
        <v>-</v>
      </c>
      <c r="I525" s="6" t="str">
        <f t="shared" si="28"/>
        <v>-</v>
      </c>
      <c r="J525" s="6" t="str">
        <f t="shared" si="30"/>
        <v>-</v>
      </c>
      <c r="AG525" s="6" t="str">
        <f t="shared" si="29"/>
        <v>-</v>
      </c>
    </row>
    <row r="526" spans="8:33">
      <c r="H526" s="108" t="str">
        <f>IF(B526="","-",VLOOKUP(B526,為替レート!A:CQ,MATCH($D$2,為替レート!$2:$2,0),0))</f>
        <v>-</v>
      </c>
      <c r="I526" s="6" t="str">
        <f t="shared" si="28"/>
        <v>-</v>
      </c>
      <c r="J526" s="6" t="str">
        <f t="shared" si="30"/>
        <v>-</v>
      </c>
      <c r="AG526" s="6" t="str">
        <f t="shared" si="29"/>
        <v>-</v>
      </c>
    </row>
    <row r="527" spans="8:33">
      <c r="H527" s="108" t="str">
        <f>IF(B527="","-",VLOOKUP(B527,為替レート!A:CQ,MATCH($D$2,為替レート!$2:$2,0),0))</f>
        <v>-</v>
      </c>
      <c r="I527" s="6" t="str">
        <f t="shared" si="28"/>
        <v>-</v>
      </c>
      <c r="J527" s="6" t="str">
        <f t="shared" si="30"/>
        <v>-</v>
      </c>
      <c r="AG527" s="6" t="str">
        <f t="shared" si="29"/>
        <v>-</v>
      </c>
    </row>
    <row r="528" spans="8:33">
      <c r="H528" s="108" t="str">
        <f>IF(B528="","-",VLOOKUP(B528,為替レート!A:CQ,MATCH($D$2,為替レート!$2:$2,0),0))</f>
        <v>-</v>
      </c>
      <c r="I528" s="6" t="str">
        <f t="shared" si="28"/>
        <v>-</v>
      </c>
      <c r="J528" s="6" t="str">
        <f t="shared" si="30"/>
        <v>-</v>
      </c>
      <c r="AG528" s="6" t="str">
        <f t="shared" si="29"/>
        <v>-</v>
      </c>
    </row>
    <row r="529" spans="8:33">
      <c r="H529" s="108" t="str">
        <f>IF(B529="","-",VLOOKUP(B529,為替レート!A:CQ,MATCH($D$2,為替レート!$2:$2,0),0))</f>
        <v>-</v>
      </c>
      <c r="I529" s="6" t="str">
        <f t="shared" si="28"/>
        <v>-</v>
      </c>
      <c r="J529" s="6" t="str">
        <f t="shared" si="30"/>
        <v>-</v>
      </c>
      <c r="AG529" s="6" t="str">
        <f t="shared" si="29"/>
        <v>-</v>
      </c>
    </row>
    <row r="530" spans="8:33">
      <c r="H530" s="108" t="str">
        <f>IF(B530="","-",VLOOKUP(B530,為替レート!A:CQ,MATCH($D$2,為替レート!$2:$2,0),0))</f>
        <v>-</v>
      </c>
      <c r="I530" s="6" t="str">
        <f t="shared" si="28"/>
        <v>-</v>
      </c>
      <c r="J530" s="6" t="str">
        <f t="shared" si="30"/>
        <v>-</v>
      </c>
      <c r="AG530" s="6" t="str">
        <f t="shared" si="29"/>
        <v>-</v>
      </c>
    </row>
    <row r="531" spans="8:33">
      <c r="H531" s="108" t="str">
        <f>IF(B531="","-",VLOOKUP(B531,為替レート!A:CQ,MATCH($D$2,為替レート!$2:$2,0),0))</f>
        <v>-</v>
      </c>
      <c r="I531" s="6" t="str">
        <f t="shared" si="28"/>
        <v>-</v>
      </c>
      <c r="J531" s="6" t="str">
        <f t="shared" si="30"/>
        <v>-</v>
      </c>
      <c r="AG531" s="6" t="str">
        <f t="shared" si="29"/>
        <v>-</v>
      </c>
    </row>
    <row r="532" spans="8:33">
      <c r="H532" s="108" t="str">
        <f>IF(B532="","-",VLOOKUP(B532,為替レート!A:CQ,MATCH($D$2,為替レート!$2:$2,0),0))</f>
        <v>-</v>
      </c>
      <c r="I532" s="6" t="str">
        <f t="shared" ref="I532:I595" si="31">IF(B532="","-",IF(F532="-",ROUNDDOWN(G532*H532-J531,0),IF(D532-E532=0,"-",ROUNDDOWN((D532-E532)*H532,0))))</f>
        <v>-</v>
      </c>
      <c r="J532" s="6" t="str">
        <f t="shared" si="30"/>
        <v>-</v>
      </c>
      <c r="AG532" s="6" t="str">
        <f t="shared" si="29"/>
        <v>-</v>
      </c>
    </row>
    <row r="533" spans="8:33">
      <c r="H533" s="108" t="str">
        <f>IF(B533="","-",VLOOKUP(B533,為替レート!A:CQ,MATCH($D$2,為替レート!$2:$2,0),0))</f>
        <v>-</v>
      </c>
      <c r="I533" s="6" t="str">
        <f t="shared" si="31"/>
        <v>-</v>
      </c>
      <c r="J533" s="6" t="str">
        <f t="shared" si="30"/>
        <v>-</v>
      </c>
      <c r="AG533" s="6" t="str">
        <f t="shared" si="29"/>
        <v>-</v>
      </c>
    </row>
    <row r="534" spans="8:33">
      <c r="H534" s="108" t="str">
        <f>IF(B534="","-",VLOOKUP(B534,為替レート!A:CQ,MATCH($D$2,為替レート!$2:$2,0),0))</f>
        <v>-</v>
      </c>
      <c r="I534" s="6" t="str">
        <f t="shared" si="31"/>
        <v>-</v>
      </c>
      <c r="J534" s="6" t="str">
        <f t="shared" si="30"/>
        <v>-</v>
      </c>
      <c r="AG534" s="6" t="str">
        <f t="shared" si="29"/>
        <v>-</v>
      </c>
    </row>
    <row r="535" spans="8:33">
      <c r="H535" s="108" t="str">
        <f>IF(B535="","-",VLOOKUP(B535,為替レート!A:CQ,MATCH($D$2,為替レート!$2:$2,0),0))</f>
        <v>-</v>
      </c>
      <c r="I535" s="6" t="str">
        <f t="shared" si="31"/>
        <v>-</v>
      </c>
      <c r="J535" s="6" t="str">
        <f t="shared" si="30"/>
        <v>-</v>
      </c>
      <c r="AG535" s="6" t="str">
        <f t="shared" si="29"/>
        <v>-</v>
      </c>
    </row>
    <row r="536" spans="8:33">
      <c r="H536" s="108" t="str">
        <f>IF(B536="","-",VLOOKUP(B536,為替レート!A:CQ,MATCH($D$2,為替レート!$2:$2,0),0))</f>
        <v>-</v>
      </c>
      <c r="I536" s="6" t="str">
        <f t="shared" si="31"/>
        <v>-</v>
      </c>
      <c r="J536" s="6" t="str">
        <f t="shared" si="30"/>
        <v>-</v>
      </c>
      <c r="AG536" s="6" t="str">
        <f t="shared" si="29"/>
        <v>-</v>
      </c>
    </row>
    <row r="537" spans="8:33">
      <c r="H537" s="108" t="str">
        <f>IF(B537="","-",VLOOKUP(B537,為替レート!A:CQ,MATCH($D$2,為替レート!$2:$2,0),0))</f>
        <v>-</v>
      </c>
      <c r="I537" s="6" t="str">
        <f t="shared" si="31"/>
        <v>-</v>
      </c>
      <c r="J537" s="6" t="str">
        <f t="shared" si="30"/>
        <v>-</v>
      </c>
      <c r="AG537" s="6" t="str">
        <f t="shared" si="29"/>
        <v>-</v>
      </c>
    </row>
    <row r="538" spans="8:33">
      <c r="H538" s="108" t="str">
        <f>IF(B538="","-",VLOOKUP(B538,為替レート!A:CQ,MATCH($D$2,為替レート!$2:$2,0),0))</f>
        <v>-</v>
      </c>
      <c r="I538" s="6" t="str">
        <f t="shared" si="31"/>
        <v>-</v>
      </c>
      <c r="J538" s="6" t="str">
        <f t="shared" si="30"/>
        <v>-</v>
      </c>
      <c r="AG538" s="6" t="str">
        <f t="shared" si="29"/>
        <v>-</v>
      </c>
    </row>
    <row r="539" spans="8:33">
      <c r="H539" s="108" t="str">
        <f>IF(B539="","-",VLOOKUP(B539,為替レート!A:CQ,MATCH($D$2,為替レート!$2:$2,0),0))</f>
        <v>-</v>
      </c>
      <c r="I539" s="6" t="str">
        <f t="shared" si="31"/>
        <v>-</v>
      </c>
      <c r="J539" s="6" t="str">
        <f t="shared" si="30"/>
        <v>-</v>
      </c>
      <c r="AG539" s="6" t="str">
        <f t="shared" si="29"/>
        <v>-</v>
      </c>
    </row>
    <row r="540" spans="8:33">
      <c r="H540" s="108" t="str">
        <f>IF(B540="","-",VLOOKUP(B540,為替レート!A:CQ,MATCH($D$2,為替レート!$2:$2,0),0))</f>
        <v>-</v>
      </c>
      <c r="I540" s="6" t="str">
        <f t="shared" si="31"/>
        <v>-</v>
      </c>
      <c r="J540" s="6" t="str">
        <f t="shared" si="30"/>
        <v>-</v>
      </c>
      <c r="AG540" s="6" t="str">
        <f t="shared" si="29"/>
        <v>-</v>
      </c>
    </row>
    <row r="541" spans="8:33">
      <c r="H541" s="108" t="str">
        <f>IF(B541="","-",VLOOKUP(B541,為替レート!A:CQ,MATCH($D$2,為替レート!$2:$2,0),0))</f>
        <v>-</v>
      </c>
      <c r="I541" s="6" t="str">
        <f t="shared" si="31"/>
        <v>-</v>
      </c>
      <c r="J541" s="6" t="str">
        <f t="shared" si="30"/>
        <v>-</v>
      </c>
      <c r="AG541" s="6" t="str">
        <f t="shared" si="29"/>
        <v>-</v>
      </c>
    </row>
    <row r="542" spans="8:33">
      <c r="H542" s="108" t="str">
        <f>IF(B542="","-",VLOOKUP(B542,為替レート!A:CQ,MATCH($D$2,為替レート!$2:$2,0),0))</f>
        <v>-</v>
      </c>
      <c r="I542" s="6" t="str">
        <f t="shared" si="31"/>
        <v>-</v>
      </c>
      <c r="J542" s="6" t="str">
        <f t="shared" si="30"/>
        <v>-</v>
      </c>
      <c r="AG542" s="6" t="str">
        <f t="shared" si="29"/>
        <v>-</v>
      </c>
    </row>
    <row r="543" spans="8:33">
      <c r="H543" s="108" t="str">
        <f>IF(B543="","-",VLOOKUP(B543,為替レート!A:CQ,MATCH($D$2,為替レート!$2:$2,0),0))</f>
        <v>-</v>
      </c>
      <c r="I543" s="6" t="str">
        <f t="shared" si="31"/>
        <v>-</v>
      </c>
      <c r="J543" s="6" t="str">
        <f t="shared" si="30"/>
        <v>-</v>
      </c>
      <c r="AG543" s="6" t="str">
        <f t="shared" si="29"/>
        <v>-</v>
      </c>
    </row>
    <row r="544" spans="8:33">
      <c r="H544" s="108" t="str">
        <f>IF(B544="","-",VLOOKUP(B544,為替レート!A:CQ,MATCH($D$2,為替レート!$2:$2,0),0))</f>
        <v>-</v>
      </c>
      <c r="I544" s="6" t="str">
        <f t="shared" si="31"/>
        <v>-</v>
      </c>
      <c r="J544" s="6" t="str">
        <f t="shared" si="30"/>
        <v>-</v>
      </c>
      <c r="AG544" s="6" t="str">
        <f t="shared" si="29"/>
        <v>-</v>
      </c>
    </row>
    <row r="545" spans="8:33">
      <c r="H545" s="108" t="str">
        <f>IF(B545="","-",VLOOKUP(B545,為替レート!A:CQ,MATCH($D$2,為替レート!$2:$2,0),0))</f>
        <v>-</v>
      </c>
      <c r="I545" s="6" t="str">
        <f t="shared" si="31"/>
        <v>-</v>
      </c>
      <c r="J545" s="6" t="str">
        <f t="shared" si="30"/>
        <v>-</v>
      </c>
      <c r="AG545" s="6" t="str">
        <f t="shared" si="29"/>
        <v>-</v>
      </c>
    </row>
    <row r="546" spans="8:33">
      <c r="H546" s="108" t="str">
        <f>IF(B546="","-",VLOOKUP(B546,為替レート!A:CQ,MATCH($D$2,為替レート!$2:$2,0),0))</f>
        <v>-</v>
      </c>
      <c r="I546" s="6" t="str">
        <f t="shared" si="31"/>
        <v>-</v>
      </c>
      <c r="J546" s="6" t="str">
        <f t="shared" si="30"/>
        <v>-</v>
      </c>
      <c r="AG546" s="6" t="str">
        <f t="shared" si="29"/>
        <v>-</v>
      </c>
    </row>
    <row r="547" spans="8:33">
      <c r="H547" s="108" t="str">
        <f>IF(B547="","-",VLOOKUP(B547,為替レート!A:CQ,MATCH($D$2,為替レート!$2:$2,0),0))</f>
        <v>-</v>
      </c>
      <c r="I547" s="6" t="str">
        <f t="shared" si="31"/>
        <v>-</v>
      </c>
      <c r="J547" s="6" t="str">
        <f t="shared" si="30"/>
        <v>-</v>
      </c>
      <c r="AG547" s="6" t="str">
        <f t="shared" si="29"/>
        <v>-</v>
      </c>
    </row>
    <row r="548" spans="8:33">
      <c r="H548" s="108" t="str">
        <f>IF(B548="","-",VLOOKUP(B548,為替レート!A:CQ,MATCH($D$2,為替レート!$2:$2,0),0))</f>
        <v>-</v>
      </c>
      <c r="I548" s="6" t="str">
        <f t="shared" si="31"/>
        <v>-</v>
      </c>
      <c r="J548" s="6" t="str">
        <f t="shared" si="30"/>
        <v>-</v>
      </c>
      <c r="AG548" s="6" t="str">
        <f t="shared" si="29"/>
        <v>-</v>
      </c>
    </row>
    <row r="549" spans="8:33">
      <c r="H549" s="108" t="str">
        <f>IF(B549="","-",VLOOKUP(B549,為替レート!A:CQ,MATCH($D$2,為替レート!$2:$2,0),0))</f>
        <v>-</v>
      </c>
      <c r="I549" s="6" t="str">
        <f t="shared" si="31"/>
        <v>-</v>
      </c>
      <c r="J549" s="6" t="str">
        <f t="shared" si="30"/>
        <v>-</v>
      </c>
      <c r="AG549" s="6" t="str">
        <f t="shared" si="29"/>
        <v>-</v>
      </c>
    </row>
    <row r="550" spans="8:33">
      <c r="H550" s="108" t="str">
        <f>IF(B550="","-",VLOOKUP(B550,為替レート!A:CQ,MATCH($D$2,為替レート!$2:$2,0),0))</f>
        <v>-</v>
      </c>
      <c r="I550" s="6" t="str">
        <f t="shared" si="31"/>
        <v>-</v>
      </c>
      <c r="J550" s="6" t="str">
        <f t="shared" si="30"/>
        <v>-</v>
      </c>
      <c r="AG550" s="6" t="str">
        <f t="shared" si="29"/>
        <v>-</v>
      </c>
    </row>
    <row r="551" spans="8:33">
      <c r="H551" s="108" t="str">
        <f>IF(B551="","-",VLOOKUP(B551,為替レート!A:CQ,MATCH($D$2,為替レート!$2:$2,0),0))</f>
        <v>-</v>
      </c>
      <c r="I551" s="6" t="str">
        <f t="shared" si="31"/>
        <v>-</v>
      </c>
      <c r="J551" s="6" t="str">
        <f t="shared" si="30"/>
        <v>-</v>
      </c>
      <c r="AG551" s="6" t="str">
        <f t="shared" si="29"/>
        <v>-</v>
      </c>
    </row>
    <row r="552" spans="8:33">
      <c r="H552" s="108" t="str">
        <f>IF(B552="","-",VLOOKUP(B552,為替レート!A:CQ,MATCH($D$2,為替レート!$2:$2,0),0))</f>
        <v>-</v>
      </c>
      <c r="I552" s="6" t="str">
        <f t="shared" si="31"/>
        <v>-</v>
      </c>
      <c r="J552" s="6" t="str">
        <f t="shared" si="30"/>
        <v>-</v>
      </c>
      <c r="AG552" s="6" t="str">
        <f t="shared" si="29"/>
        <v>-</v>
      </c>
    </row>
    <row r="553" spans="8:33">
      <c r="H553" s="108" t="str">
        <f>IF(B553="","-",VLOOKUP(B553,為替レート!A:CQ,MATCH($D$2,為替レート!$2:$2,0),0))</f>
        <v>-</v>
      </c>
      <c r="I553" s="6" t="str">
        <f t="shared" si="31"/>
        <v>-</v>
      </c>
      <c r="J553" s="6" t="str">
        <f t="shared" si="30"/>
        <v>-</v>
      </c>
      <c r="AG553" s="6" t="str">
        <f t="shared" si="29"/>
        <v>-</v>
      </c>
    </row>
    <row r="554" spans="8:33">
      <c r="H554" s="108" t="str">
        <f>IF(B554="","-",VLOOKUP(B554,為替レート!A:CQ,MATCH($D$2,為替レート!$2:$2,0),0))</f>
        <v>-</v>
      </c>
      <c r="I554" s="6" t="str">
        <f t="shared" si="31"/>
        <v>-</v>
      </c>
      <c r="J554" s="6" t="str">
        <f t="shared" si="30"/>
        <v>-</v>
      </c>
      <c r="AG554" s="6" t="str">
        <f t="shared" si="29"/>
        <v>-</v>
      </c>
    </row>
    <row r="555" spans="8:33">
      <c r="H555" s="108" t="str">
        <f>IF(B555="","-",VLOOKUP(B555,為替レート!A:CQ,MATCH($D$2,為替レート!$2:$2,0),0))</f>
        <v>-</v>
      </c>
      <c r="I555" s="6" t="str">
        <f t="shared" si="31"/>
        <v>-</v>
      </c>
      <c r="J555" s="6" t="str">
        <f t="shared" si="30"/>
        <v>-</v>
      </c>
      <c r="AG555" s="6" t="str">
        <f t="shared" si="29"/>
        <v>-</v>
      </c>
    </row>
    <row r="556" spans="8:33">
      <c r="H556" s="108" t="str">
        <f>IF(B556="","-",VLOOKUP(B556,為替レート!A:CQ,MATCH($D$2,為替レート!$2:$2,0),0))</f>
        <v>-</v>
      </c>
      <c r="I556" s="6" t="str">
        <f t="shared" si="31"/>
        <v>-</v>
      </c>
      <c r="J556" s="6" t="str">
        <f t="shared" si="30"/>
        <v>-</v>
      </c>
      <c r="AG556" s="6" t="str">
        <f t="shared" si="29"/>
        <v>-</v>
      </c>
    </row>
    <row r="557" spans="8:33">
      <c r="H557" s="108" t="str">
        <f>IF(B557="","-",VLOOKUP(B557,為替レート!A:CQ,MATCH($D$2,為替レート!$2:$2,0),0))</f>
        <v>-</v>
      </c>
      <c r="I557" s="6" t="str">
        <f t="shared" si="31"/>
        <v>-</v>
      </c>
      <c r="J557" s="6" t="str">
        <f t="shared" si="30"/>
        <v>-</v>
      </c>
      <c r="AG557" s="6" t="str">
        <f t="shared" si="29"/>
        <v>-</v>
      </c>
    </row>
    <row r="558" spans="8:33">
      <c r="H558" s="108" t="str">
        <f>IF(B558="","-",VLOOKUP(B558,為替レート!A:CQ,MATCH($D$2,為替レート!$2:$2,0),0))</f>
        <v>-</v>
      </c>
      <c r="I558" s="6" t="str">
        <f t="shared" si="31"/>
        <v>-</v>
      </c>
      <c r="J558" s="6" t="str">
        <f t="shared" si="30"/>
        <v>-</v>
      </c>
      <c r="AG558" s="6" t="str">
        <f t="shared" si="29"/>
        <v>-</v>
      </c>
    </row>
    <row r="559" spans="8:33">
      <c r="H559" s="108" t="str">
        <f>IF(B559="","-",VLOOKUP(B559,為替レート!A:CQ,MATCH($D$2,為替レート!$2:$2,0),0))</f>
        <v>-</v>
      </c>
      <c r="I559" s="6" t="str">
        <f t="shared" si="31"/>
        <v>-</v>
      </c>
      <c r="J559" s="6" t="str">
        <f t="shared" si="30"/>
        <v>-</v>
      </c>
      <c r="AG559" s="6" t="str">
        <f t="shared" si="29"/>
        <v>-</v>
      </c>
    </row>
    <row r="560" spans="8:33">
      <c r="H560" s="108" t="str">
        <f>IF(B560="","-",VLOOKUP(B560,為替レート!A:CQ,MATCH($D$2,為替レート!$2:$2,0),0))</f>
        <v>-</v>
      </c>
      <c r="I560" s="6" t="str">
        <f t="shared" si="31"/>
        <v>-</v>
      </c>
      <c r="J560" s="6" t="str">
        <f t="shared" si="30"/>
        <v>-</v>
      </c>
      <c r="AG560" s="6" t="str">
        <f t="shared" si="29"/>
        <v>-</v>
      </c>
    </row>
    <row r="561" spans="8:33">
      <c r="H561" s="108" t="str">
        <f>IF(B561="","-",VLOOKUP(B561,為替レート!A:CQ,MATCH($D$2,為替レート!$2:$2,0),0))</f>
        <v>-</v>
      </c>
      <c r="I561" s="6" t="str">
        <f t="shared" si="31"/>
        <v>-</v>
      </c>
      <c r="J561" s="6" t="str">
        <f t="shared" si="30"/>
        <v>-</v>
      </c>
      <c r="AG561" s="6" t="str">
        <f t="shared" si="29"/>
        <v>-</v>
      </c>
    </row>
    <row r="562" spans="8:33">
      <c r="H562" s="108" t="str">
        <f>IF(B562="","-",VLOOKUP(B562,為替レート!A:CQ,MATCH($D$2,為替レート!$2:$2,0),0))</f>
        <v>-</v>
      </c>
      <c r="I562" s="6" t="str">
        <f t="shared" si="31"/>
        <v>-</v>
      </c>
      <c r="J562" s="6" t="str">
        <f t="shared" si="30"/>
        <v>-</v>
      </c>
      <c r="AG562" s="6" t="str">
        <f t="shared" si="29"/>
        <v>-</v>
      </c>
    </row>
    <row r="563" spans="8:33">
      <c r="H563" s="108" t="str">
        <f>IF(B563="","-",VLOOKUP(B563,為替レート!A:CQ,MATCH($D$2,為替レート!$2:$2,0),0))</f>
        <v>-</v>
      </c>
      <c r="I563" s="6" t="str">
        <f t="shared" si="31"/>
        <v>-</v>
      </c>
      <c r="J563" s="6" t="str">
        <f t="shared" si="30"/>
        <v>-</v>
      </c>
      <c r="AG563" s="6" t="str">
        <f t="shared" si="29"/>
        <v>-</v>
      </c>
    </row>
    <row r="564" spans="8:33">
      <c r="H564" s="108" t="str">
        <f>IF(B564="","-",VLOOKUP(B564,為替レート!A:CQ,MATCH($D$2,為替レート!$2:$2,0),0))</f>
        <v>-</v>
      </c>
      <c r="I564" s="6" t="str">
        <f t="shared" si="31"/>
        <v>-</v>
      </c>
      <c r="J564" s="6" t="str">
        <f t="shared" si="30"/>
        <v>-</v>
      </c>
      <c r="AG564" s="6" t="str">
        <f t="shared" si="29"/>
        <v>-</v>
      </c>
    </row>
    <row r="565" spans="8:33">
      <c r="H565" s="108" t="str">
        <f>IF(B565="","-",VLOOKUP(B565,為替レート!A:CQ,MATCH($D$2,為替レート!$2:$2,0),0))</f>
        <v>-</v>
      </c>
      <c r="I565" s="6" t="str">
        <f t="shared" si="31"/>
        <v>-</v>
      </c>
      <c r="J565" s="6" t="str">
        <f t="shared" si="30"/>
        <v>-</v>
      </c>
      <c r="AG565" s="6" t="str">
        <f t="shared" si="29"/>
        <v>-</v>
      </c>
    </row>
    <row r="566" spans="8:33">
      <c r="H566" s="108" t="str">
        <f>IF(B566="","-",VLOOKUP(B566,為替レート!A:CQ,MATCH($D$2,為替レート!$2:$2,0),0))</f>
        <v>-</v>
      </c>
      <c r="I566" s="6" t="str">
        <f t="shared" si="31"/>
        <v>-</v>
      </c>
      <c r="J566" s="6" t="str">
        <f t="shared" si="30"/>
        <v>-</v>
      </c>
      <c r="AG566" s="6" t="str">
        <f t="shared" si="29"/>
        <v>-</v>
      </c>
    </row>
    <row r="567" spans="8:33">
      <c r="H567" s="108" t="str">
        <f>IF(B567="","-",VLOOKUP(B567,為替レート!A:CQ,MATCH($D$2,為替レート!$2:$2,0),0))</f>
        <v>-</v>
      </c>
      <c r="I567" s="6" t="str">
        <f t="shared" si="31"/>
        <v>-</v>
      </c>
      <c r="J567" s="6" t="str">
        <f t="shared" si="30"/>
        <v>-</v>
      </c>
      <c r="AG567" s="6" t="str">
        <f t="shared" si="29"/>
        <v>-</v>
      </c>
    </row>
    <row r="568" spans="8:33">
      <c r="H568" s="108" t="str">
        <f>IF(B568="","-",VLOOKUP(B568,為替レート!A:CQ,MATCH($D$2,為替レート!$2:$2,0),0))</f>
        <v>-</v>
      </c>
      <c r="I568" s="6" t="str">
        <f t="shared" si="31"/>
        <v>-</v>
      </c>
      <c r="J568" s="6" t="str">
        <f t="shared" si="30"/>
        <v>-</v>
      </c>
      <c r="AG568" s="6" t="str">
        <f t="shared" si="29"/>
        <v>-</v>
      </c>
    </row>
    <row r="569" spans="8:33">
      <c r="H569" s="108" t="str">
        <f>IF(B569="","-",VLOOKUP(B569,為替レート!A:CQ,MATCH($D$2,為替レート!$2:$2,0),0))</f>
        <v>-</v>
      </c>
      <c r="I569" s="6" t="str">
        <f t="shared" si="31"/>
        <v>-</v>
      </c>
      <c r="J569" s="6" t="str">
        <f t="shared" si="30"/>
        <v>-</v>
      </c>
      <c r="AG569" s="6" t="str">
        <f t="shared" si="29"/>
        <v>-</v>
      </c>
    </row>
    <row r="570" spans="8:33">
      <c r="H570" s="108" t="str">
        <f>IF(B570="","-",VLOOKUP(B570,為替レート!A:CQ,MATCH($D$2,為替レート!$2:$2,0),0))</f>
        <v>-</v>
      </c>
      <c r="I570" s="6" t="str">
        <f t="shared" si="31"/>
        <v>-</v>
      </c>
      <c r="J570" s="6" t="str">
        <f t="shared" si="30"/>
        <v>-</v>
      </c>
      <c r="AG570" s="6" t="str">
        <f t="shared" si="29"/>
        <v>-</v>
      </c>
    </row>
    <row r="571" spans="8:33">
      <c r="H571" s="108" t="str">
        <f>IF(B571="","-",VLOOKUP(B571,為替レート!A:CQ,MATCH($D$2,為替レート!$2:$2,0),0))</f>
        <v>-</v>
      </c>
      <c r="I571" s="6" t="str">
        <f t="shared" si="31"/>
        <v>-</v>
      </c>
      <c r="J571" s="6" t="str">
        <f t="shared" si="30"/>
        <v>-</v>
      </c>
      <c r="AG571" s="6" t="str">
        <f t="shared" si="29"/>
        <v>-</v>
      </c>
    </row>
    <row r="572" spans="8:33">
      <c r="H572" s="108" t="str">
        <f>IF(B572="","-",VLOOKUP(B572,為替レート!A:CQ,MATCH($D$2,為替レート!$2:$2,0),0))</f>
        <v>-</v>
      </c>
      <c r="I572" s="6" t="str">
        <f t="shared" si="31"/>
        <v>-</v>
      </c>
      <c r="J572" s="6" t="str">
        <f t="shared" si="30"/>
        <v>-</v>
      </c>
      <c r="AG572" s="6" t="str">
        <f t="shared" si="29"/>
        <v>-</v>
      </c>
    </row>
    <row r="573" spans="8:33">
      <c r="H573" s="108" t="str">
        <f>IF(B573="","-",VLOOKUP(B573,為替レート!A:CQ,MATCH($D$2,為替レート!$2:$2,0),0))</f>
        <v>-</v>
      </c>
      <c r="I573" s="6" t="str">
        <f t="shared" si="31"/>
        <v>-</v>
      </c>
      <c r="J573" s="6" t="str">
        <f t="shared" si="30"/>
        <v>-</v>
      </c>
      <c r="AG573" s="6" t="str">
        <f t="shared" si="29"/>
        <v>-</v>
      </c>
    </row>
    <row r="574" spans="8:33">
      <c r="H574" s="108" t="str">
        <f>IF(B574="","-",VLOOKUP(B574,為替レート!A:CQ,MATCH($D$2,為替レート!$2:$2,0),0))</f>
        <v>-</v>
      </c>
      <c r="I574" s="6" t="str">
        <f t="shared" si="31"/>
        <v>-</v>
      </c>
      <c r="J574" s="6" t="str">
        <f t="shared" si="30"/>
        <v>-</v>
      </c>
      <c r="AG574" s="6" t="str">
        <f t="shared" si="29"/>
        <v>-</v>
      </c>
    </row>
    <row r="575" spans="8:33">
      <c r="H575" s="108" t="str">
        <f>IF(B575="","-",VLOOKUP(B575,為替レート!A:CQ,MATCH($D$2,為替レート!$2:$2,0),0))</f>
        <v>-</v>
      </c>
      <c r="I575" s="6" t="str">
        <f t="shared" si="31"/>
        <v>-</v>
      </c>
      <c r="J575" s="6" t="str">
        <f t="shared" si="30"/>
        <v>-</v>
      </c>
      <c r="AG575" s="6" t="str">
        <f t="shared" si="29"/>
        <v>-</v>
      </c>
    </row>
    <row r="576" spans="8:33">
      <c r="H576" s="108" t="str">
        <f>IF(B576="","-",VLOOKUP(B576,為替レート!A:CQ,MATCH($D$2,為替レート!$2:$2,0),0))</f>
        <v>-</v>
      </c>
      <c r="I576" s="6" t="str">
        <f t="shared" si="31"/>
        <v>-</v>
      </c>
      <c r="J576" s="6" t="str">
        <f t="shared" si="30"/>
        <v>-</v>
      </c>
      <c r="AG576" s="6" t="str">
        <f t="shared" si="29"/>
        <v>-</v>
      </c>
    </row>
    <row r="577" spans="8:33">
      <c r="H577" s="108" t="str">
        <f>IF(B577="","-",VLOOKUP(B577,為替レート!A:CQ,MATCH($D$2,為替レート!$2:$2,0),0))</f>
        <v>-</v>
      </c>
      <c r="I577" s="6" t="str">
        <f t="shared" si="31"/>
        <v>-</v>
      </c>
      <c r="J577" s="6" t="str">
        <f t="shared" si="30"/>
        <v>-</v>
      </c>
      <c r="AG577" s="6" t="str">
        <f t="shared" si="29"/>
        <v>-</v>
      </c>
    </row>
    <row r="578" spans="8:33">
      <c r="H578" s="108" t="str">
        <f>IF(B578="","-",VLOOKUP(B578,為替レート!A:CQ,MATCH($D$2,為替レート!$2:$2,0),0))</f>
        <v>-</v>
      </c>
      <c r="I578" s="6" t="str">
        <f t="shared" si="31"/>
        <v>-</v>
      </c>
      <c r="J578" s="6" t="str">
        <f t="shared" si="30"/>
        <v>-</v>
      </c>
      <c r="AG578" s="6" t="str">
        <f t="shared" si="29"/>
        <v>-</v>
      </c>
    </row>
    <row r="579" spans="8:33">
      <c r="H579" s="108" t="str">
        <f>IF(B579="","-",VLOOKUP(B579,為替レート!A:CQ,MATCH($D$2,為替レート!$2:$2,0),0))</f>
        <v>-</v>
      </c>
      <c r="I579" s="6" t="str">
        <f t="shared" si="31"/>
        <v>-</v>
      </c>
      <c r="J579" s="6" t="str">
        <f t="shared" si="30"/>
        <v>-</v>
      </c>
      <c r="AG579" s="6" t="str">
        <f t="shared" si="29"/>
        <v>-</v>
      </c>
    </row>
    <row r="580" spans="8:33">
      <c r="H580" s="108" t="str">
        <f>IF(B580="","-",VLOOKUP(B580,為替レート!A:CQ,MATCH($D$2,為替レート!$2:$2,0),0))</f>
        <v>-</v>
      </c>
      <c r="I580" s="6" t="str">
        <f t="shared" si="31"/>
        <v>-</v>
      </c>
      <c r="J580" s="6" t="str">
        <f t="shared" si="30"/>
        <v>-</v>
      </c>
      <c r="AG580" s="6" t="str">
        <f t="shared" si="29"/>
        <v>-</v>
      </c>
    </row>
    <row r="581" spans="8:33">
      <c r="H581" s="108" t="str">
        <f>IF(B581="","-",VLOOKUP(B581,為替レート!A:CQ,MATCH($D$2,為替レート!$2:$2,0),0))</f>
        <v>-</v>
      </c>
      <c r="I581" s="6" t="str">
        <f t="shared" si="31"/>
        <v>-</v>
      </c>
      <c r="J581" s="6" t="str">
        <f t="shared" si="30"/>
        <v>-</v>
      </c>
      <c r="AG581" s="6" t="str">
        <f t="shared" si="29"/>
        <v>-</v>
      </c>
    </row>
    <row r="582" spans="8:33">
      <c r="H582" s="108" t="str">
        <f>IF(B582="","-",VLOOKUP(B582,為替レート!A:CQ,MATCH($D$2,為替レート!$2:$2,0),0))</f>
        <v>-</v>
      </c>
      <c r="I582" s="6" t="str">
        <f t="shared" si="31"/>
        <v>-</v>
      </c>
      <c r="J582" s="6" t="str">
        <f t="shared" si="30"/>
        <v>-</v>
      </c>
      <c r="AG582" s="6" t="str">
        <f t="shared" ref="AG582:AG645" si="32">IFERROR(IF(SUM(M582:AF582)-I582=0,"-","NG"),"-")</f>
        <v>-</v>
      </c>
    </row>
    <row r="583" spans="8:33">
      <c r="H583" s="108" t="str">
        <f>IF(B583="","-",VLOOKUP(B583,為替レート!A:CQ,MATCH($D$2,為替レート!$2:$2,0),0))</f>
        <v>-</v>
      </c>
      <c r="I583" s="6" t="str">
        <f t="shared" si="31"/>
        <v>-</v>
      </c>
      <c r="J583" s="6" t="str">
        <f t="shared" ref="J583:J646" si="33">IF(B583="","-",IFERROR(J582+I583,J582))</f>
        <v>-</v>
      </c>
      <c r="AG583" s="6" t="str">
        <f t="shared" si="32"/>
        <v>-</v>
      </c>
    </row>
    <row r="584" spans="8:33">
      <c r="H584" s="108" t="str">
        <f>IF(B584="","-",VLOOKUP(B584,為替レート!A:CQ,MATCH($D$2,為替レート!$2:$2,0),0))</f>
        <v>-</v>
      </c>
      <c r="I584" s="6" t="str">
        <f t="shared" si="31"/>
        <v>-</v>
      </c>
      <c r="J584" s="6" t="str">
        <f t="shared" si="33"/>
        <v>-</v>
      </c>
      <c r="AG584" s="6" t="str">
        <f t="shared" si="32"/>
        <v>-</v>
      </c>
    </row>
    <row r="585" spans="8:33">
      <c r="H585" s="108" t="str">
        <f>IF(B585="","-",VLOOKUP(B585,為替レート!A:CQ,MATCH($D$2,為替レート!$2:$2,0),0))</f>
        <v>-</v>
      </c>
      <c r="I585" s="6" t="str">
        <f t="shared" si="31"/>
        <v>-</v>
      </c>
      <c r="J585" s="6" t="str">
        <f t="shared" si="33"/>
        <v>-</v>
      </c>
      <c r="AG585" s="6" t="str">
        <f t="shared" si="32"/>
        <v>-</v>
      </c>
    </row>
    <row r="586" spans="8:33">
      <c r="H586" s="108" t="str">
        <f>IF(B586="","-",VLOOKUP(B586,為替レート!A:CQ,MATCH($D$2,為替レート!$2:$2,0),0))</f>
        <v>-</v>
      </c>
      <c r="I586" s="6" t="str">
        <f t="shared" si="31"/>
        <v>-</v>
      </c>
      <c r="J586" s="6" t="str">
        <f t="shared" si="33"/>
        <v>-</v>
      </c>
      <c r="AG586" s="6" t="str">
        <f t="shared" si="32"/>
        <v>-</v>
      </c>
    </row>
    <row r="587" spans="8:33">
      <c r="H587" s="108" t="str">
        <f>IF(B587="","-",VLOOKUP(B587,為替レート!A:CQ,MATCH($D$2,為替レート!$2:$2,0),0))</f>
        <v>-</v>
      </c>
      <c r="I587" s="6" t="str">
        <f t="shared" si="31"/>
        <v>-</v>
      </c>
      <c r="J587" s="6" t="str">
        <f t="shared" si="33"/>
        <v>-</v>
      </c>
      <c r="AG587" s="6" t="str">
        <f t="shared" si="32"/>
        <v>-</v>
      </c>
    </row>
    <row r="588" spans="8:33">
      <c r="H588" s="108" t="str">
        <f>IF(B588="","-",VLOOKUP(B588,為替レート!A:CQ,MATCH($D$2,為替レート!$2:$2,0),0))</f>
        <v>-</v>
      </c>
      <c r="I588" s="6" t="str">
        <f t="shared" si="31"/>
        <v>-</v>
      </c>
      <c r="J588" s="6" t="str">
        <f t="shared" si="33"/>
        <v>-</v>
      </c>
      <c r="AG588" s="6" t="str">
        <f t="shared" si="32"/>
        <v>-</v>
      </c>
    </row>
    <row r="589" spans="8:33">
      <c r="H589" s="108" t="str">
        <f>IF(B589="","-",VLOOKUP(B589,為替レート!A:CQ,MATCH($D$2,為替レート!$2:$2,0),0))</f>
        <v>-</v>
      </c>
      <c r="I589" s="6" t="str">
        <f t="shared" si="31"/>
        <v>-</v>
      </c>
      <c r="J589" s="6" t="str">
        <f t="shared" si="33"/>
        <v>-</v>
      </c>
      <c r="AG589" s="6" t="str">
        <f t="shared" si="32"/>
        <v>-</v>
      </c>
    </row>
    <row r="590" spans="8:33">
      <c r="H590" s="108" t="str">
        <f>IF(B590="","-",VLOOKUP(B590,為替レート!A:CQ,MATCH($D$2,為替レート!$2:$2,0),0))</f>
        <v>-</v>
      </c>
      <c r="I590" s="6" t="str">
        <f t="shared" si="31"/>
        <v>-</v>
      </c>
      <c r="J590" s="6" t="str">
        <f t="shared" si="33"/>
        <v>-</v>
      </c>
      <c r="AG590" s="6" t="str">
        <f t="shared" si="32"/>
        <v>-</v>
      </c>
    </row>
    <row r="591" spans="8:33">
      <c r="H591" s="108" t="str">
        <f>IF(B591="","-",VLOOKUP(B591,為替レート!A:CQ,MATCH($D$2,為替レート!$2:$2,0),0))</f>
        <v>-</v>
      </c>
      <c r="I591" s="6" t="str">
        <f t="shared" si="31"/>
        <v>-</v>
      </c>
      <c r="J591" s="6" t="str">
        <f t="shared" si="33"/>
        <v>-</v>
      </c>
      <c r="AG591" s="6" t="str">
        <f t="shared" si="32"/>
        <v>-</v>
      </c>
    </row>
    <row r="592" spans="8:33">
      <c r="H592" s="108" t="str">
        <f>IF(B592="","-",VLOOKUP(B592,為替レート!A:CQ,MATCH($D$2,為替レート!$2:$2,0),0))</f>
        <v>-</v>
      </c>
      <c r="I592" s="6" t="str">
        <f t="shared" si="31"/>
        <v>-</v>
      </c>
      <c r="J592" s="6" t="str">
        <f t="shared" si="33"/>
        <v>-</v>
      </c>
      <c r="AG592" s="6" t="str">
        <f t="shared" si="32"/>
        <v>-</v>
      </c>
    </row>
    <row r="593" spans="8:33">
      <c r="H593" s="108" t="str">
        <f>IF(B593="","-",VLOOKUP(B593,為替レート!A:CQ,MATCH($D$2,為替レート!$2:$2,0),0))</f>
        <v>-</v>
      </c>
      <c r="I593" s="6" t="str">
        <f t="shared" si="31"/>
        <v>-</v>
      </c>
      <c r="J593" s="6" t="str">
        <f t="shared" si="33"/>
        <v>-</v>
      </c>
      <c r="AG593" s="6" t="str">
        <f t="shared" si="32"/>
        <v>-</v>
      </c>
    </row>
    <row r="594" spans="8:33">
      <c r="H594" s="108" t="str">
        <f>IF(B594="","-",VLOOKUP(B594,為替レート!A:CQ,MATCH($D$2,為替レート!$2:$2,0),0))</f>
        <v>-</v>
      </c>
      <c r="I594" s="6" t="str">
        <f t="shared" si="31"/>
        <v>-</v>
      </c>
      <c r="J594" s="6" t="str">
        <f t="shared" si="33"/>
        <v>-</v>
      </c>
      <c r="AG594" s="6" t="str">
        <f t="shared" si="32"/>
        <v>-</v>
      </c>
    </row>
    <row r="595" spans="8:33">
      <c r="H595" s="108" t="str">
        <f>IF(B595="","-",VLOOKUP(B595,為替レート!A:CQ,MATCH($D$2,為替レート!$2:$2,0),0))</f>
        <v>-</v>
      </c>
      <c r="I595" s="6" t="str">
        <f t="shared" si="31"/>
        <v>-</v>
      </c>
      <c r="J595" s="6" t="str">
        <f t="shared" si="33"/>
        <v>-</v>
      </c>
      <c r="AG595" s="6" t="str">
        <f t="shared" si="32"/>
        <v>-</v>
      </c>
    </row>
    <row r="596" spans="8:33">
      <c r="H596" s="108" t="str">
        <f>IF(B596="","-",VLOOKUP(B596,為替レート!A:CQ,MATCH($D$2,為替レート!$2:$2,0),0))</f>
        <v>-</v>
      </c>
      <c r="I596" s="6" t="str">
        <f t="shared" ref="I596:I659" si="34">IF(B596="","-",IF(F596="-",ROUNDDOWN(G596*H596-J595,0),IF(D596-E596=0,"-",ROUNDDOWN((D596-E596)*H596,0))))</f>
        <v>-</v>
      </c>
      <c r="J596" s="6" t="str">
        <f t="shared" si="33"/>
        <v>-</v>
      </c>
      <c r="AG596" s="6" t="str">
        <f t="shared" si="32"/>
        <v>-</v>
      </c>
    </row>
    <row r="597" spans="8:33">
      <c r="H597" s="108" t="str">
        <f>IF(B597="","-",VLOOKUP(B597,為替レート!A:CQ,MATCH($D$2,為替レート!$2:$2,0),0))</f>
        <v>-</v>
      </c>
      <c r="I597" s="6" t="str">
        <f t="shared" si="34"/>
        <v>-</v>
      </c>
      <c r="J597" s="6" t="str">
        <f t="shared" si="33"/>
        <v>-</v>
      </c>
      <c r="AG597" s="6" t="str">
        <f t="shared" si="32"/>
        <v>-</v>
      </c>
    </row>
    <row r="598" spans="8:33">
      <c r="H598" s="108" t="str">
        <f>IF(B598="","-",VLOOKUP(B598,為替レート!A:CQ,MATCH($D$2,為替レート!$2:$2,0),0))</f>
        <v>-</v>
      </c>
      <c r="I598" s="6" t="str">
        <f t="shared" si="34"/>
        <v>-</v>
      </c>
      <c r="J598" s="6" t="str">
        <f t="shared" si="33"/>
        <v>-</v>
      </c>
      <c r="AG598" s="6" t="str">
        <f t="shared" si="32"/>
        <v>-</v>
      </c>
    </row>
    <row r="599" spans="8:33">
      <c r="H599" s="108" t="str">
        <f>IF(B599="","-",VLOOKUP(B599,為替レート!A:CQ,MATCH($D$2,為替レート!$2:$2,0),0))</f>
        <v>-</v>
      </c>
      <c r="I599" s="6" t="str">
        <f t="shared" si="34"/>
        <v>-</v>
      </c>
      <c r="J599" s="6" t="str">
        <f t="shared" si="33"/>
        <v>-</v>
      </c>
      <c r="AG599" s="6" t="str">
        <f t="shared" si="32"/>
        <v>-</v>
      </c>
    </row>
    <row r="600" spans="8:33">
      <c r="H600" s="108" t="str">
        <f>IF(B600="","-",VLOOKUP(B600,為替レート!A:CQ,MATCH($D$2,為替レート!$2:$2,0),0))</f>
        <v>-</v>
      </c>
      <c r="I600" s="6" t="str">
        <f t="shared" si="34"/>
        <v>-</v>
      </c>
      <c r="J600" s="6" t="str">
        <f t="shared" si="33"/>
        <v>-</v>
      </c>
      <c r="AG600" s="6" t="str">
        <f t="shared" si="32"/>
        <v>-</v>
      </c>
    </row>
    <row r="601" spans="8:33">
      <c r="H601" s="108" t="str">
        <f>IF(B601="","-",VLOOKUP(B601,為替レート!A:CQ,MATCH($D$2,為替レート!$2:$2,0),0))</f>
        <v>-</v>
      </c>
      <c r="I601" s="6" t="str">
        <f t="shared" si="34"/>
        <v>-</v>
      </c>
      <c r="J601" s="6" t="str">
        <f t="shared" si="33"/>
        <v>-</v>
      </c>
      <c r="AG601" s="6" t="str">
        <f t="shared" si="32"/>
        <v>-</v>
      </c>
    </row>
    <row r="602" spans="8:33">
      <c r="H602" s="108" t="str">
        <f>IF(B602="","-",VLOOKUP(B602,為替レート!A:CQ,MATCH($D$2,為替レート!$2:$2,0),0))</f>
        <v>-</v>
      </c>
      <c r="I602" s="6" t="str">
        <f t="shared" si="34"/>
        <v>-</v>
      </c>
      <c r="J602" s="6" t="str">
        <f t="shared" si="33"/>
        <v>-</v>
      </c>
      <c r="AG602" s="6" t="str">
        <f t="shared" si="32"/>
        <v>-</v>
      </c>
    </row>
    <row r="603" spans="8:33">
      <c r="H603" s="108" t="str">
        <f>IF(B603="","-",VLOOKUP(B603,為替レート!A:CQ,MATCH($D$2,為替レート!$2:$2,0),0))</f>
        <v>-</v>
      </c>
      <c r="I603" s="6" t="str">
        <f t="shared" si="34"/>
        <v>-</v>
      </c>
      <c r="J603" s="6" t="str">
        <f t="shared" si="33"/>
        <v>-</v>
      </c>
      <c r="AG603" s="6" t="str">
        <f t="shared" si="32"/>
        <v>-</v>
      </c>
    </row>
    <row r="604" spans="8:33">
      <c r="H604" s="108" t="str">
        <f>IF(B604="","-",VLOOKUP(B604,為替レート!A:CQ,MATCH($D$2,為替レート!$2:$2,0),0))</f>
        <v>-</v>
      </c>
      <c r="I604" s="6" t="str">
        <f t="shared" si="34"/>
        <v>-</v>
      </c>
      <c r="J604" s="6" t="str">
        <f t="shared" si="33"/>
        <v>-</v>
      </c>
      <c r="AG604" s="6" t="str">
        <f t="shared" si="32"/>
        <v>-</v>
      </c>
    </row>
    <row r="605" spans="8:33">
      <c r="H605" s="108" t="str">
        <f>IF(B605="","-",VLOOKUP(B605,為替レート!A:CQ,MATCH($D$2,為替レート!$2:$2,0),0))</f>
        <v>-</v>
      </c>
      <c r="I605" s="6" t="str">
        <f t="shared" si="34"/>
        <v>-</v>
      </c>
      <c r="J605" s="6" t="str">
        <f t="shared" si="33"/>
        <v>-</v>
      </c>
      <c r="AG605" s="6" t="str">
        <f t="shared" si="32"/>
        <v>-</v>
      </c>
    </row>
    <row r="606" spans="8:33">
      <c r="H606" s="108" t="str">
        <f>IF(B606="","-",VLOOKUP(B606,為替レート!A:CQ,MATCH($D$2,為替レート!$2:$2,0),0))</f>
        <v>-</v>
      </c>
      <c r="I606" s="6" t="str">
        <f t="shared" si="34"/>
        <v>-</v>
      </c>
      <c r="J606" s="6" t="str">
        <f t="shared" si="33"/>
        <v>-</v>
      </c>
      <c r="AG606" s="6" t="str">
        <f t="shared" si="32"/>
        <v>-</v>
      </c>
    </row>
    <row r="607" spans="8:33">
      <c r="H607" s="108" t="str">
        <f>IF(B607="","-",VLOOKUP(B607,為替レート!A:CQ,MATCH($D$2,為替レート!$2:$2,0),0))</f>
        <v>-</v>
      </c>
      <c r="I607" s="6" t="str">
        <f t="shared" si="34"/>
        <v>-</v>
      </c>
      <c r="J607" s="6" t="str">
        <f t="shared" si="33"/>
        <v>-</v>
      </c>
      <c r="AG607" s="6" t="str">
        <f t="shared" si="32"/>
        <v>-</v>
      </c>
    </row>
    <row r="608" spans="8:33">
      <c r="H608" s="108" t="str">
        <f>IF(B608="","-",VLOOKUP(B608,為替レート!A:CQ,MATCH($D$2,為替レート!$2:$2,0),0))</f>
        <v>-</v>
      </c>
      <c r="I608" s="6" t="str">
        <f t="shared" si="34"/>
        <v>-</v>
      </c>
      <c r="J608" s="6" t="str">
        <f t="shared" si="33"/>
        <v>-</v>
      </c>
      <c r="AG608" s="6" t="str">
        <f t="shared" si="32"/>
        <v>-</v>
      </c>
    </row>
    <row r="609" spans="8:33">
      <c r="H609" s="108" t="str">
        <f>IF(B609="","-",VLOOKUP(B609,為替レート!A:CQ,MATCH($D$2,為替レート!$2:$2,0),0))</f>
        <v>-</v>
      </c>
      <c r="I609" s="6" t="str">
        <f t="shared" si="34"/>
        <v>-</v>
      </c>
      <c r="J609" s="6" t="str">
        <f t="shared" si="33"/>
        <v>-</v>
      </c>
      <c r="AG609" s="6" t="str">
        <f t="shared" si="32"/>
        <v>-</v>
      </c>
    </row>
    <row r="610" spans="8:33">
      <c r="H610" s="108" t="str">
        <f>IF(B610="","-",VLOOKUP(B610,為替レート!A:CQ,MATCH($D$2,為替レート!$2:$2,0),0))</f>
        <v>-</v>
      </c>
      <c r="I610" s="6" t="str">
        <f t="shared" si="34"/>
        <v>-</v>
      </c>
      <c r="J610" s="6" t="str">
        <f t="shared" si="33"/>
        <v>-</v>
      </c>
      <c r="AG610" s="6" t="str">
        <f t="shared" si="32"/>
        <v>-</v>
      </c>
    </row>
    <row r="611" spans="8:33">
      <c r="H611" s="108" t="str">
        <f>IF(B611="","-",VLOOKUP(B611,為替レート!A:CQ,MATCH($D$2,為替レート!$2:$2,0),0))</f>
        <v>-</v>
      </c>
      <c r="I611" s="6" t="str">
        <f t="shared" si="34"/>
        <v>-</v>
      </c>
      <c r="J611" s="6" t="str">
        <f t="shared" si="33"/>
        <v>-</v>
      </c>
      <c r="AG611" s="6" t="str">
        <f t="shared" si="32"/>
        <v>-</v>
      </c>
    </row>
    <row r="612" spans="8:33">
      <c r="H612" s="108" t="str">
        <f>IF(B612="","-",VLOOKUP(B612,為替レート!A:CQ,MATCH($D$2,為替レート!$2:$2,0),0))</f>
        <v>-</v>
      </c>
      <c r="I612" s="6" t="str">
        <f t="shared" si="34"/>
        <v>-</v>
      </c>
      <c r="J612" s="6" t="str">
        <f t="shared" si="33"/>
        <v>-</v>
      </c>
      <c r="AG612" s="6" t="str">
        <f t="shared" si="32"/>
        <v>-</v>
      </c>
    </row>
    <row r="613" spans="8:33">
      <c r="H613" s="108" t="str">
        <f>IF(B613="","-",VLOOKUP(B613,為替レート!A:CQ,MATCH($D$2,為替レート!$2:$2,0),0))</f>
        <v>-</v>
      </c>
      <c r="I613" s="6" t="str">
        <f t="shared" si="34"/>
        <v>-</v>
      </c>
      <c r="J613" s="6" t="str">
        <f t="shared" si="33"/>
        <v>-</v>
      </c>
      <c r="AG613" s="6" t="str">
        <f t="shared" si="32"/>
        <v>-</v>
      </c>
    </row>
    <row r="614" spans="8:33">
      <c r="H614" s="108" t="str">
        <f>IF(B614="","-",VLOOKUP(B614,為替レート!A:CQ,MATCH($D$2,為替レート!$2:$2,0),0))</f>
        <v>-</v>
      </c>
      <c r="I614" s="6" t="str">
        <f t="shared" si="34"/>
        <v>-</v>
      </c>
      <c r="J614" s="6" t="str">
        <f t="shared" si="33"/>
        <v>-</v>
      </c>
      <c r="AG614" s="6" t="str">
        <f t="shared" si="32"/>
        <v>-</v>
      </c>
    </row>
    <row r="615" spans="8:33">
      <c r="H615" s="108" t="str">
        <f>IF(B615="","-",VLOOKUP(B615,為替レート!A:CQ,MATCH($D$2,為替レート!$2:$2,0),0))</f>
        <v>-</v>
      </c>
      <c r="I615" s="6" t="str">
        <f t="shared" si="34"/>
        <v>-</v>
      </c>
      <c r="J615" s="6" t="str">
        <f t="shared" si="33"/>
        <v>-</v>
      </c>
      <c r="AG615" s="6" t="str">
        <f t="shared" si="32"/>
        <v>-</v>
      </c>
    </row>
    <row r="616" spans="8:33">
      <c r="H616" s="108" t="str">
        <f>IF(B616="","-",VLOOKUP(B616,為替レート!A:CQ,MATCH($D$2,為替レート!$2:$2,0),0))</f>
        <v>-</v>
      </c>
      <c r="I616" s="6" t="str">
        <f t="shared" si="34"/>
        <v>-</v>
      </c>
      <c r="J616" s="6" t="str">
        <f t="shared" si="33"/>
        <v>-</v>
      </c>
      <c r="AG616" s="6" t="str">
        <f t="shared" si="32"/>
        <v>-</v>
      </c>
    </row>
    <row r="617" spans="8:33">
      <c r="H617" s="108" t="str">
        <f>IF(B617="","-",VLOOKUP(B617,為替レート!A:CQ,MATCH($D$2,為替レート!$2:$2,0),0))</f>
        <v>-</v>
      </c>
      <c r="I617" s="6" t="str">
        <f t="shared" si="34"/>
        <v>-</v>
      </c>
      <c r="J617" s="6" t="str">
        <f t="shared" si="33"/>
        <v>-</v>
      </c>
      <c r="AG617" s="6" t="str">
        <f t="shared" si="32"/>
        <v>-</v>
      </c>
    </row>
    <row r="618" spans="8:33">
      <c r="H618" s="108" t="str">
        <f>IF(B618="","-",VLOOKUP(B618,為替レート!A:CQ,MATCH($D$2,為替レート!$2:$2,0),0))</f>
        <v>-</v>
      </c>
      <c r="I618" s="6" t="str">
        <f t="shared" si="34"/>
        <v>-</v>
      </c>
      <c r="J618" s="6" t="str">
        <f t="shared" si="33"/>
        <v>-</v>
      </c>
      <c r="AG618" s="6" t="str">
        <f t="shared" si="32"/>
        <v>-</v>
      </c>
    </row>
    <row r="619" spans="8:33">
      <c r="H619" s="108" t="str">
        <f>IF(B619="","-",VLOOKUP(B619,為替レート!A:CQ,MATCH($D$2,為替レート!$2:$2,0),0))</f>
        <v>-</v>
      </c>
      <c r="I619" s="6" t="str">
        <f t="shared" si="34"/>
        <v>-</v>
      </c>
      <c r="J619" s="6" t="str">
        <f t="shared" si="33"/>
        <v>-</v>
      </c>
      <c r="AG619" s="6" t="str">
        <f t="shared" si="32"/>
        <v>-</v>
      </c>
    </row>
    <row r="620" spans="8:33">
      <c r="H620" s="108" t="str">
        <f>IF(B620="","-",VLOOKUP(B620,為替レート!A:CQ,MATCH($D$2,為替レート!$2:$2,0),0))</f>
        <v>-</v>
      </c>
      <c r="I620" s="6" t="str">
        <f t="shared" si="34"/>
        <v>-</v>
      </c>
      <c r="J620" s="6" t="str">
        <f t="shared" si="33"/>
        <v>-</v>
      </c>
      <c r="AG620" s="6" t="str">
        <f t="shared" si="32"/>
        <v>-</v>
      </c>
    </row>
    <row r="621" spans="8:33">
      <c r="H621" s="108" t="str">
        <f>IF(B621="","-",VLOOKUP(B621,為替レート!A:CQ,MATCH($D$2,為替レート!$2:$2,0),0))</f>
        <v>-</v>
      </c>
      <c r="I621" s="6" t="str">
        <f t="shared" si="34"/>
        <v>-</v>
      </c>
      <c r="J621" s="6" t="str">
        <f t="shared" si="33"/>
        <v>-</v>
      </c>
      <c r="AG621" s="6" t="str">
        <f t="shared" si="32"/>
        <v>-</v>
      </c>
    </row>
    <row r="622" spans="8:33">
      <c r="H622" s="108" t="str">
        <f>IF(B622="","-",VLOOKUP(B622,為替レート!A:CQ,MATCH($D$2,為替レート!$2:$2,0),0))</f>
        <v>-</v>
      </c>
      <c r="I622" s="6" t="str">
        <f t="shared" si="34"/>
        <v>-</v>
      </c>
      <c r="J622" s="6" t="str">
        <f t="shared" si="33"/>
        <v>-</v>
      </c>
      <c r="AG622" s="6" t="str">
        <f t="shared" si="32"/>
        <v>-</v>
      </c>
    </row>
    <row r="623" spans="8:33">
      <c r="H623" s="108" t="str">
        <f>IF(B623="","-",VLOOKUP(B623,為替レート!A:CQ,MATCH($D$2,為替レート!$2:$2,0),0))</f>
        <v>-</v>
      </c>
      <c r="I623" s="6" t="str">
        <f t="shared" si="34"/>
        <v>-</v>
      </c>
      <c r="J623" s="6" t="str">
        <f t="shared" si="33"/>
        <v>-</v>
      </c>
      <c r="AG623" s="6" t="str">
        <f t="shared" si="32"/>
        <v>-</v>
      </c>
    </row>
    <row r="624" spans="8:33">
      <c r="H624" s="108" t="str">
        <f>IF(B624="","-",VLOOKUP(B624,為替レート!A:CQ,MATCH($D$2,為替レート!$2:$2,0),0))</f>
        <v>-</v>
      </c>
      <c r="I624" s="6" t="str">
        <f t="shared" si="34"/>
        <v>-</v>
      </c>
      <c r="J624" s="6" t="str">
        <f t="shared" si="33"/>
        <v>-</v>
      </c>
      <c r="AG624" s="6" t="str">
        <f t="shared" si="32"/>
        <v>-</v>
      </c>
    </row>
    <row r="625" spans="8:33">
      <c r="H625" s="108" t="str">
        <f>IF(B625="","-",VLOOKUP(B625,為替レート!A:CQ,MATCH($D$2,為替レート!$2:$2,0),0))</f>
        <v>-</v>
      </c>
      <c r="I625" s="6" t="str">
        <f t="shared" si="34"/>
        <v>-</v>
      </c>
      <c r="J625" s="6" t="str">
        <f t="shared" si="33"/>
        <v>-</v>
      </c>
      <c r="AG625" s="6" t="str">
        <f t="shared" si="32"/>
        <v>-</v>
      </c>
    </row>
    <row r="626" spans="8:33">
      <c r="H626" s="108" t="str">
        <f>IF(B626="","-",VLOOKUP(B626,為替レート!A:CQ,MATCH($D$2,為替レート!$2:$2,0),0))</f>
        <v>-</v>
      </c>
      <c r="I626" s="6" t="str">
        <f t="shared" si="34"/>
        <v>-</v>
      </c>
      <c r="J626" s="6" t="str">
        <f t="shared" si="33"/>
        <v>-</v>
      </c>
      <c r="AG626" s="6" t="str">
        <f t="shared" si="32"/>
        <v>-</v>
      </c>
    </row>
    <row r="627" spans="8:33">
      <c r="H627" s="108" t="str">
        <f>IF(B627="","-",VLOOKUP(B627,為替レート!A:CQ,MATCH($D$2,為替レート!$2:$2,0),0))</f>
        <v>-</v>
      </c>
      <c r="I627" s="6" t="str">
        <f t="shared" si="34"/>
        <v>-</v>
      </c>
      <c r="J627" s="6" t="str">
        <f t="shared" si="33"/>
        <v>-</v>
      </c>
      <c r="AG627" s="6" t="str">
        <f t="shared" si="32"/>
        <v>-</v>
      </c>
    </row>
    <row r="628" spans="8:33">
      <c r="H628" s="108" t="str">
        <f>IF(B628="","-",VLOOKUP(B628,為替レート!A:CQ,MATCH($D$2,為替レート!$2:$2,0),0))</f>
        <v>-</v>
      </c>
      <c r="I628" s="6" t="str">
        <f t="shared" si="34"/>
        <v>-</v>
      </c>
      <c r="J628" s="6" t="str">
        <f t="shared" si="33"/>
        <v>-</v>
      </c>
      <c r="AG628" s="6" t="str">
        <f t="shared" si="32"/>
        <v>-</v>
      </c>
    </row>
    <row r="629" spans="8:33">
      <c r="H629" s="108" t="str">
        <f>IF(B629="","-",VLOOKUP(B629,為替レート!A:CQ,MATCH($D$2,為替レート!$2:$2,0),0))</f>
        <v>-</v>
      </c>
      <c r="I629" s="6" t="str">
        <f t="shared" si="34"/>
        <v>-</v>
      </c>
      <c r="J629" s="6" t="str">
        <f t="shared" si="33"/>
        <v>-</v>
      </c>
      <c r="AG629" s="6" t="str">
        <f t="shared" si="32"/>
        <v>-</v>
      </c>
    </row>
    <row r="630" spans="8:33">
      <c r="H630" s="108" t="str">
        <f>IF(B630="","-",VLOOKUP(B630,為替レート!A:CQ,MATCH($D$2,為替レート!$2:$2,0),0))</f>
        <v>-</v>
      </c>
      <c r="I630" s="6" t="str">
        <f t="shared" si="34"/>
        <v>-</v>
      </c>
      <c r="J630" s="6" t="str">
        <f t="shared" si="33"/>
        <v>-</v>
      </c>
      <c r="AG630" s="6" t="str">
        <f t="shared" si="32"/>
        <v>-</v>
      </c>
    </row>
    <row r="631" spans="8:33">
      <c r="H631" s="108" t="str">
        <f>IF(B631="","-",VLOOKUP(B631,為替レート!A:CQ,MATCH($D$2,為替レート!$2:$2,0),0))</f>
        <v>-</v>
      </c>
      <c r="I631" s="6" t="str">
        <f t="shared" si="34"/>
        <v>-</v>
      </c>
      <c r="J631" s="6" t="str">
        <f t="shared" si="33"/>
        <v>-</v>
      </c>
      <c r="AG631" s="6" t="str">
        <f t="shared" si="32"/>
        <v>-</v>
      </c>
    </row>
    <row r="632" spans="8:33">
      <c r="H632" s="108" t="str">
        <f>IF(B632="","-",VLOOKUP(B632,為替レート!A:CQ,MATCH($D$2,為替レート!$2:$2,0),0))</f>
        <v>-</v>
      </c>
      <c r="I632" s="6" t="str">
        <f t="shared" si="34"/>
        <v>-</v>
      </c>
      <c r="J632" s="6" t="str">
        <f t="shared" si="33"/>
        <v>-</v>
      </c>
      <c r="AG632" s="6" t="str">
        <f t="shared" si="32"/>
        <v>-</v>
      </c>
    </row>
    <row r="633" spans="8:33">
      <c r="H633" s="108" t="str">
        <f>IF(B633="","-",VLOOKUP(B633,為替レート!A:CQ,MATCH($D$2,為替レート!$2:$2,0),0))</f>
        <v>-</v>
      </c>
      <c r="I633" s="6" t="str">
        <f t="shared" si="34"/>
        <v>-</v>
      </c>
      <c r="J633" s="6" t="str">
        <f t="shared" si="33"/>
        <v>-</v>
      </c>
      <c r="AG633" s="6" t="str">
        <f t="shared" si="32"/>
        <v>-</v>
      </c>
    </row>
    <row r="634" spans="8:33">
      <c r="H634" s="108" t="str">
        <f>IF(B634="","-",VLOOKUP(B634,為替レート!A:CQ,MATCH($D$2,為替レート!$2:$2,0),0))</f>
        <v>-</v>
      </c>
      <c r="I634" s="6" t="str">
        <f t="shared" si="34"/>
        <v>-</v>
      </c>
      <c r="J634" s="6" t="str">
        <f t="shared" si="33"/>
        <v>-</v>
      </c>
      <c r="AG634" s="6" t="str">
        <f t="shared" si="32"/>
        <v>-</v>
      </c>
    </row>
    <row r="635" spans="8:33">
      <c r="H635" s="108" t="str">
        <f>IF(B635="","-",VLOOKUP(B635,為替レート!A:CQ,MATCH($D$2,為替レート!$2:$2,0),0))</f>
        <v>-</v>
      </c>
      <c r="I635" s="6" t="str">
        <f t="shared" si="34"/>
        <v>-</v>
      </c>
      <c r="J635" s="6" t="str">
        <f t="shared" si="33"/>
        <v>-</v>
      </c>
      <c r="AG635" s="6" t="str">
        <f t="shared" si="32"/>
        <v>-</v>
      </c>
    </row>
    <row r="636" spans="8:33">
      <c r="H636" s="108" t="str">
        <f>IF(B636="","-",VLOOKUP(B636,為替レート!A:CQ,MATCH($D$2,為替レート!$2:$2,0),0))</f>
        <v>-</v>
      </c>
      <c r="I636" s="6" t="str">
        <f t="shared" si="34"/>
        <v>-</v>
      </c>
      <c r="J636" s="6" t="str">
        <f t="shared" si="33"/>
        <v>-</v>
      </c>
      <c r="AG636" s="6" t="str">
        <f t="shared" si="32"/>
        <v>-</v>
      </c>
    </row>
    <row r="637" spans="8:33">
      <c r="H637" s="108" t="str">
        <f>IF(B637="","-",VLOOKUP(B637,為替レート!A:CQ,MATCH($D$2,為替レート!$2:$2,0),0))</f>
        <v>-</v>
      </c>
      <c r="I637" s="6" t="str">
        <f t="shared" si="34"/>
        <v>-</v>
      </c>
      <c r="J637" s="6" t="str">
        <f t="shared" si="33"/>
        <v>-</v>
      </c>
      <c r="AG637" s="6" t="str">
        <f t="shared" si="32"/>
        <v>-</v>
      </c>
    </row>
    <row r="638" spans="8:33">
      <c r="H638" s="108" t="str">
        <f>IF(B638="","-",VLOOKUP(B638,為替レート!A:CQ,MATCH($D$2,為替レート!$2:$2,0),0))</f>
        <v>-</v>
      </c>
      <c r="I638" s="6" t="str">
        <f t="shared" si="34"/>
        <v>-</v>
      </c>
      <c r="J638" s="6" t="str">
        <f t="shared" si="33"/>
        <v>-</v>
      </c>
      <c r="AG638" s="6" t="str">
        <f t="shared" si="32"/>
        <v>-</v>
      </c>
    </row>
    <row r="639" spans="8:33">
      <c r="H639" s="108" t="str">
        <f>IF(B639="","-",VLOOKUP(B639,為替レート!A:CQ,MATCH($D$2,為替レート!$2:$2,0),0))</f>
        <v>-</v>
      </c>
      <c r="I639" s="6" t="str">
        <f t="shared" si="34"/>
        <v>-</v>
      </c>
      <c r="J639" s="6" t="str">
        <f t="shared" si="33"/>
        <v>-</v>
      </c>
      <c r="AG639" s="6" t="str">
        <f t="shared" si="32"/>
        <v>-</v>
      </c>
    </row>
    <row r="640" spans="8:33">
      <c r="H640" s="108" t="str">
        <f>IF(B640="","-",VLOOKUP(B640,為替レート!A:CQ,MATCH($D$2,為替レート!$2:$2,0),0))</f>
        <v>-</v>
      </c>
      <c r="I640" s="6" t="str">
        <f t="shared" si="34"/>
        <v>-</v>
      </c>
      <c r="J640" s="6" t="str">
        <f t="shared" si="33"/>
        <v>-</v>
      </c>
      <c r="AG640" s="6" t="str">
        <f t="shared" si="32"/>
        <v>-</v>
      </c>
    </row>
    <row r="641" spans="8:33">
      <c r="H641" s="108" t="str">
        <f>IF(B641="","-",VLOOKUP(B641,為替レート!A:CQ,MATCH($D$2,為替レート!$2:$2,0),0))</f>
        <v>-</v>
      </c>
      <c r="I641" s="6" t="str">
        <f t="shared" si="34"/>
        <v>-</v>
      </c>
      <c r="J641" s="6" t="str">
        <f t="shared" si="33"/>
        <v>-</v>
      </c>
      <c r="AG641" s="6" t="str">
        <f t="shared" si="32"/>
        <v>-</v>
      </c>
    </row>
    <row r="642" spans="8:33">
      <c r="H642" s="108" t="str">
        <f>IF(B642="","-",VLOOKUP(B642,為替レート!A:CQ,MATCH($D$2,為替レート!$2:$2,0),0))</f>
        <v>-</v>
      </c>
      <c r="I642" s="6" t="str">
        <f t="shared" si="34"/>
        <v>-</v>
      </c>
      <c r="J642" s="6" t="str">
        <f t="shared" si="33"/>
        <v>-</v>
      </c>
      <c r="AG642" s="6" t="str">
        <f t="shared" si="32"/>
        <v>-</v>
      </c>
    </row>
    <row r="643" spans="8:33">
      <c r="H643" s="108" t="str">
        <f>IF(B643="","-",VLOOKUP(B643,為替レート!A:CQ,MATCH($D$2,為替レート!$2:$2,0),0))</f>
        <v>-</v>
      </c>
      <c r="I643" s="6" t="str">
        <f t="shared" si="34"/>
        <v>-</v>
      </c>
      <c r="J643" s="6" t="str">
        <f t="shared" si="33"/>
        <v>-</v>
      </c>
      <c r="AG643" s="6" t="str">
        <f t="shared" si="32"/>
        <v>-</v>
      </c>
    </row>
    <row r="644" spans="8:33">
      <c r="H644" s="108" t="str">
        <f>IF(B644="","-",VLOOKUP(B644,為替レート!A:CQ,MATCH($D$2,為替レート!$2:$2,0),0))</f>
        <v>-</v>
      </c>
      <c r="I644" s="6" t="str">
        <f t="shared" si="34"/>
        <v>-</v>
      </c>
      <c r="J644" s="6" t="str">
        <f t="shared" si="33"/>
        <v>-</v>
      </c>
      <c r="AG644" s="6" t="str">
        <f t="shared" si="32"/>
        <v>-</v>
      </c>
    </row>
    <row r="645" spans="8:33">
      <c r="H645" s="108" t="str">
        <f>IF(B645="","-",VLOOKUP(B645,為替レート!A:CQ,MATCH($D$2,為替レート!$2:$2,0),0))</f>
        <v>-</v>
      </c>
      <c r="I645" s="6" t="str">
        <f t="shared" si="34"/>
        <v>-</v>
      </c>
      <c r="J645" s="6" t="str">
        <f t="shared" si="33"/>
        <v>-</v>
      </c>
      <c r="AG645" s="6" t="str">
        <f t="shared" si="32"/>
        <v>-</v>
      </c>
    </row>
    <row r="646" spans="8:33">
      <c r="H646" s="108" t="str">
        <f>IF(B646="","-",VLOOKUP(B646,為替レート!A:CQ,MATCH($D$2,為替レート!$2:$2,0),0))</f>
        <v>-</v>
      </c>
      <c r="I646" s="6" t="str">
        <f t="shared" si="34"/>
        <v>-</v>
      </c>
      <c r="J646" s="6" t="str">
        <f t="shared" si="33"/>
        <v>-</v>
      </c>
      <c r="AG646" s="6" t="str">
        <f t="shared" ref="AG646:AG709" si="35">IFERROR(IF(SUM(M646:AF646)-I646=0,"-","NG"),"-")</f>
        <v>-</v>
      </c>
    </row>
    <row r="647" spans="8:33">
      <c r="H647" s="108" t="str">
        <f>IF(B647="","-",VLOOKUP(B647,為替レート!A:CQ,MATCH($D$2,為替レート!$2:$2,0),0))</f>
        <v>-</v>
      </c>
      <c r="I647" s="6" t="str">
        <f t="shared" si="34"/>
        <v>-</v>
      </c>
      <c r="J647" s="6" t="str">
        <f t="shared" ref="J647:J710" si="36">IF(B647="","-",IFERROR(J646+I647,J646))</f>
        <v>-</v>
      </c>
      <c r="AG647" s="6" t="str">
        <f t="shared" si="35"/>
        <v>-</v>
      </c>
    </row>
    <row r="648" spans="8:33">
      <c r="H648" s="108" t="str">
        <f>IF(B648="","-",VLOOKUP(B648,為替レート!A:CQ,MATCH($D$2,為替レート!$2:$2,0),0))</f>
        <v>-</v>
      </c>
      <c r="I648" s="6" t="str">
        <f t="shared" si="34"/>
        <v>-</v>
      </c>
      <c r="J648" s="6" t="str">
        <f t="shared" si="36"/>
        <v>-</v>
      </c>
      <c r="AG648" s="6" t="str">
        <f t="shared" si="35"/>
        <v>-</v>
      </c>
    </row>
    <row r="649" spans="8:33">
      <c r="H649" s="108" t="str">
        <f>IF(B649="","-",VLOOKUP(B649,為替レート!A:CQ,MATCH($D$2,為替レート!$2:$2,0),0))</f>
        <v>-</v>
      </c>
      <c r="I649" s="6" t="str">
        <f t="shared" si="34"/>
        <v>-</v>
      </c>
      <c r="J649" s="6" t="str">
        <f t="shared" si="36"/>
        <v>-</v>
      </c>
      <c r="AG649" s="6" t="str">
        <f t="shared" si="35"/>
        <v>-</v>
      </c>
    </row>
    <row r="650" spans="8:33">
      <c r="H650" s="108" t="str">
        <f>IF(B650="","-",VLOOKUP(B650,為替レート!A:CQ,MATCH($D$2,為替レート!$2:$2,0),0))</f>
        <v>-</v>
      </c>
      <c r="I650" s="6" t="str">
        <f t="shared" si="34"/>
        <v>-</v>
      </c>
      <c r="J650" s="6" t="str">
        <f t="shared" si="36"/>
        <v>-</v>
      </c>
      <c r="AG650" s="6" t="str">
        <f t="shared" si="35"/>
        <v>-</v>
      </c>
    </row>
    <row r="651" spans="8:33">
      <c r="H651" s="108" t="str">
        <f>IF(B651="","-",VLOOKUP(B651,為替レート!A:CQ,MATCH($D$2,為替レート!$2:$2,0),0))</f>
        <v>-</v>
      </c>
      <c r="I651" s="6" t="str">
        <f t="shared" si="34"/>
        <v>-</v>
      </c>
      <c r="J651" s="6" t="str">
        <f t="shared" si="36"/>
        <v>-</v>
      </c>
      <c r="AG651" s="6" t="str">
        <f t="shared" si="35"/>
        <v>-</v>
      </c>
    </row>
    <row r="652" spans="8:33">
      <c r="H652" s="108" t="str">
        <f>IF(B652="","-",VLOOKUP(B652,為替レート!A:CQ,MATCH($D$2,為替レート!$2:$2,0),0))</f>
        <v>-</v>
      </c>
      <c r="I652" s="6" t="str">
        <f t="shared" si="34"/>
        <v>-</v>
      </c>
      <c r="J652" s="6" t="str">
        <f t="shared" si="36"/>
        <v>-</v>
      </c>
      <c r="AG652" s="6" t="str">
        <f t="shared" si="35"/>
        <v>-</v>
      </c>
    </row>
    <row r="653" spans="8:33">
      <c r="H653" s="108" t="str">
        <f>IF(B653="","-",VLOOKUP(B653,為替レート!A:CQ,MATCH($D$2,為替レート!$2:$2,0),0))</f>
        <v>-</v>
      </c>
      <c r="I653" s="6" t="str">
        <f t="shared" si="34"/>
        <v>-</v>
      </c>
      <c r="J653" s="6" t="str">
        <f t="shared" si="36"/>
        <v>-</v>
      </c>
      <c r="AG653" s="6" t="str">
        <f t="shared" si="35"/>
        <v>-</v>
      </c>
    </row>
    <row r="654" spans="8:33">
      <c r="H654" s="108" t="str">
        <f>IF(B654="","-",VLOOKUP(B654,為替レート!A:CQ,MATCH($D$2,為替レート!$2:$2,0),0))</f>
        <v>-</v>
      </c>
      <c r="I654" s="6" t="str">
        <f t="shared" si="34"/>
        <v>-</v>
      </c>
      <c r="J654" s="6" t="str">
        <f t="shared" si="36"/>
        <v>-</v>
      </c>
      <c r="AG654" s="6" t="str">
        <f t="shared" si="35"/>
        <v>-</v>
      </c>
    </row>
    <row r="655" spans="8:33">
      <c r="H655" s="108" t="str">
        <f>IF(B655="","-",VLOOKUP(B655,為替レート!A:CQ,MATCH($D$2,為替レート!$2:$2,0),0))</f>
        <v>-</v>
      </c>
      <c r="I655" s="6" t="str">
        <f t="shared" si="34"/>
        <v>-</v>
      </c>
      <c r="J655" s="6" t="str">
        <f t="shared" si="36"/>
        <v>-</v>
      </c>
      <c r="AG655" s="6" t="str">
        <f t="shared" si="35"/>
        <v>-</v>
      </c>
    </row>
    <row r="656" spans="8:33">
      <c r="H656" s="108" t="str">
        <f>IF(B656="","-",VLOOKUP(B656,為替レート!A:CQ,MATCH($D$2,為替レート!$2:$2,0),0))</f>
        <v>-</v>
      </c>
      <c r="I656" s="6" t="str">
        <f t="shared" si="34"/>
        <v>-</v>
      </c>
      <c r="J656" s="6" t="str">
        <f t="shared" si="36"/>
        <v>-</v>
      </c>
      <c r="AG656" s="6" t="str">
        <f t="shared" si="35"/>
        <v>-</v>
      </c>
    </row>
    <row r="657" spans="8:33">
      <c r="H657" s="108" t="str">
        <f>IF(B657="","-",VLOOKUP(B657,為替レート!A:CQ,MATCH($D$2,為替レート!$2:$2,0),0))</f>
        <v>-</v>
      </c>
      <c r="I657" s="6" t="str">
        <f t="shared" si="34"/>
        <v>-</v>
      </c>
      <c r="J657" s="6" t="str">
        <f t="shared" si="36"/>
        <v>-</v>
      </c>
      <c r="AG657" s="6" t="str">
        <f t="shared" si="35"/>
        <v>-</v>
      </c>
    </row>
    <row r="658" spans="8:33">
      <c r="H658" s="108" t="str">
        <f>IF(B658="","-",VLOOKUP(B658,為替レート!A:CQ,MATCH($D$2,為替レート!$2:$2,0),0))</f>
        <v>-</v>
      </c>
      <c r="I658" s="6" t="str">
        <f t="shared" si="34"/>
        <v>-</v>
      </c>
      <c r="J658" s="6" t="str">
        <f t="shared" si="36"/>
        <v>-</v>
      </c>
      <c r="AG658" s="6" t="str">
        <f t="shared" si="35"/>
        <v>-</v>
      </c>
    </row>
    <row r="659" spans="8:33">
      <c r="H659" s="108" t="str">
        <f>IF(B659="","-",VLOOKUP(B659,為替レート!A:CQ,MATCH($D$2,為替レート!$2:$2,0),0))</f>
        <v>-</v>
      </c>
      <c r="I659" s="6" t="str">
        <f t="shared" si="34"/>
        <v>-</v>
      </c>
      <c r="J659" s="6" t="str">
        <f t="shared" si="36"/>
        <v>-</v>
      </c>
      <c r="AG659" s="6" t="str">
        <f t="shared" si="35"/>
        <v>-</v>
      </c>
    </row>
    <row r="660" spans="8:33">
      <c r="H660" s="108" t="str">
        <f>IF(B660="","-",VLOOKUP(B660,為替レート!A:CQ,MATCH($D$2,為替レート!$2:$2,0),0))</f>
        <v>-</v>
      </c>
      <c r="I660" s="6" t="str">
        <f t="shared" ref="I660:I723" si="37">IF(B660="","-",IF(F660="-",ROUNDDOWN(G660*H660-J659,0),IF(D660-E660=0,"-",ROUNDDOWN((D660-E660)*H660,0))))</f>
        <v>-</v>
      </c>
      <c r="J660" s="6" t="str">
        <f t="shared" si="36"/>
        <v>-</v>
      </c>
      <c r="AG660" s="6" t="str">
        <f t="shared" si="35"/>
        <v>-</v>
      </c>
    </row>
    <row r="661" spans="8:33">
      <c r="H661" s="108" t="str">
        <f>IF(B661="","-",VLOOKUP(B661,為替レート!A:CQ,MATCH($D$2,為替レート!$2:$2,0),0))</f>
        <v>-</v>
      </c>
      <c r="I661" s="6" t="str">
        <f t="shared" si="37"/>
        <v>-</v>
      </c>
      <c r="J661" s="6" t="str">
        <f t="shared" si="36"/>
        <v>-</v>
      </c>
      <c r="AG661" s="6" t="str">
        <f t="shared" si="35"/>
        <v>-</v>
      </c>
    </row>
    <row r="662" spans="8:33">
      <c r="H662" s="108" t="str">
        <f>IF(B662="","-",VLOOKUP(B662,為替レート!A:CQ,MATCH($D$2,為替レート!$2:$2,0),0))</f>
        <v>-</v>
      </c>
      <c r="I662" s="6" t="str">
        <f t="shared" si="37"/>
        <v>-</v>
      </c>
      <c r="J662" s="6" t="str">
        <f t="shared" si="36"/>
        <v>-</v>
      </c>
      <c r="AG662" s="6" t="str">
        <f t="shared" si="35"/>
        <v>-</v>
      </c>
    </row>
    <row r="663" spans="8:33">
      <c r="H663" s="108" t="str">
        <f>IF(B663="","-",VLOOKUP(B663,為替レート!A:CQ,MATCH($D$2,為替レート!$2:$2,0),0))</f>
        <v>-</v>
      </c>
      <c r="I663" s="6" t="str">
        <f t="shared" si="37"/>
        <v>-</v>
      </c>
      <c r="J663" s="6" t="str">
        <f t="shared" si="36"/>
        <v>-</v>
      </c>
      <c r="AG663" s="6" t="str">
        <f t="shared" si="35"/>
        <v>-</v>
      </c>
    </row>
    <row r="664" spans="8:33">
      <c r="H664" s="108" t="str">
        <f>IF(B664="","-",VLOOKUP(B664,為替レート!A:CQ,MATCH($D$2,為替レート!$2:$2,0),0))</f>
        <v>-</v>
      </c>
      <c r="I664" s="6" t="str">
        <f t="shared" si="37"/>
        <v>-</v>
      </c>
      <c r="J664" s="6" t="str">
        <f t="shared" si="36"/>
        <v>-</v>
      </c>
      <c r="AG664" s="6" t="str">
        <f t="shared" si="35"/>
        <v>-</v>
      </c>
    </row>
    <row r="665" spans="8:33">
      <c r="H665" s="108" t="str">
        <f>IF(B665="","-",VLOOKUP(B665,為替レート!A:CQ,MATCH($D$2,為替レート!$2:$2,0),0))</f>
        <v>-</v>
      </c>
      <c r="I665" s="6" t="str">
        <f t="shared" si="37"/>
        <v>-</v>
      </c>
      <c r="J665" s="6" t="str">
        <f t="shared" si="36"/>
        <v>-</v>
      </c>
      <c r="AG665" s="6" t="str">
        <f t="shared" si="35"/>
        <v>-</v>
      </c>
    </row>
    <row r="666" spans="8:33">
      <c r="H666" s="108" t="str">
        <f>IF(B666="","-",VLOOKUP(B666,為替レート!A:CQ,MATCH($D$2,為替レート!$2:$2,0),0))</f>
        <v>-</v>
      </c>
      <c r="I666" s="6" t="str">
        <f t="shared" si="37"/>
        <v>-</v>
      </c>
      <c r="J666" s="6" t="str">
        <f t="shared" si="36"/>
        <v>-</v>
      </c>
      <c r="AG666" s="6" t="str">
        <f t="shared" si="35"/>
        <v>-</v>
      </c>
    </row>
    <row r="667" spans="8:33">
      <c r="H667" s="108" t="str">
        <f>IF(B667="","-",VLOOKUP(B667,為替レート!A:CQ,MATCH($D$2,為替レート!$2:$2,0),0))</f>
        <v>-</v>
      </c>
      <c r="I667" s="6" t="str">
        <f t="shared" si="37"/>
        <v>-</v>
      </c>
      <c r="J667" s="6" t="str">
        <f t="shared" si="36"/>
        <v>-</v>
      </c>
      <c r="AG667" s="6" t="str">
        <f t="shared" si="35"/>
        <v>-</v>
      </c>
    </row>
    <row r="668" spans="8:33">
      <c r="H668" s="108" t="str">
        <f>IF(B668="","-",VLOOKUP(B668,為替レート!A:CQ,MATCH($D$2,為替レート!$2:$2,0),0))</f>
        <v>-</v>
      </c>
      <c r="I668" s="6" t="str">
        <f t="shared" si="37"/>
        <v>-</v>
      </c>
      <c r="J668" s="6" t="str">
        <f t="shared" si="36"/>
        <v>-</v>
      </c>
      <c r="AG668" s="6" t="str">
        <f t="shared" si="35"/>
        <v>-</v>
      </c>
    </row>
    <row r="669" spans="8:33">
      <c r="H669" s="108" t="str">
        <f>IF(B669="","-",VLOOKUP(B669,為替レート!A:CQ,MATCH($D$2,為替レート!$2:$2,0),0))</f>
        <v>-</v>
      </c>
      <c r="I669" s="6" t="str">
        <f t="shared" si="37"/>
        <v>-</v>
      </c>
      <c r="J669" s="6" t="str">
        <f t="shared" si="36"/>
        <v>-</v>
      </c>
      <c r="AG669" s="6" t="str">
        <f t="shared" si="35"/>
        <v>-</v>
      </c>
    </row>
    <row r="670" spans="8:33">
      <c r="H670" s="108" t="str">
        <f>IF(B670="","-",VLOOKUP(B670,為替レート!A:CQ,MATCH($D$2,為替レート!$2:$2,0),0))</f>
        <v>-</v>
      </c>
      <c r="I670" s="6" t="str">
        <f t="shared" si="37"/>
        <v>-</v>
      </c>
      <c r="J670" s="6" t="str">
        <f t="shared" si="36"/>
        <v>-</v>
      </c>
      <c r="AG670" s="6" t="str">
        <f t="shared" si="35"/>
        <v>-</v>
      </c>
    </row>
    <row r="671" spans="8:33">
      <c r="H671" s="108" t="str">
        <f>IF(B671="","-",VLOOKUP(B671,為替レート!A:CQ,MATCH($D$2,為替レート!$2:$2,0),0))</f>
        <v>-</v>
      </c>
      <c r="I671" s="6" t="str">
        <f t="shared" si="37"/>
        <v>-</v>
      </c>
      <c r="J671" s="6" t="str">
        <f t="shared" si="36"/>
        <v>-</v>
      </c>
      <c r="AG671" s="6" t="str">
        <f t="shared" si="35"/>
        <v>-</v>
      </c>
    </row>
    <row r="672" spans="8:33">
      <c r="H672" s="108" t="str">
        <f>IF(B672="","-",VLOOKUP(B672,為替レート!A:CQ,MATCH($D$2,為替レート!$2:$2,0),0))</f>
        <v>-</v>
      </c>
      <c r="I672" s="6" t="str">
        <f t="shared" si="37"/>
        <v>-</v>
      </c>
      <c r="J672" s="6" t="str">
        <f t="shared" si="36"/>
        <v>-</v>
      </c>
      <c r="AG672" s="6" t="str">
        <f t="shared" si="35"/>
        <v>-</v>
      </c>
    </row>
    <row r="673" spans="8:33">
      <c r="H673" s="108" t="str">
        <f>IF(B673="","-",VLOOKUP(B673,為替レート!A:CQ,MATCH($D$2,為替レート!$2:$2,0),0))</f>
        <v>-</v>
      </c>
      <c r="I673" s="6" t="str">
        <f t="shared" si="37"/>
        <v>-</v>
      </c>
      <c r="J673" s="6" t="str">
        <f t="shared" si="36"/>
        <v>-</v>
      </c>
      <c r="AG673" s="6" t="str">
        <f t="shared" si="35"/>
        <v>-</v>
      </c>
    </row>
    <row r="674" spans="8:33">
      <c r="H674" s="108" t="str">
        <f>IF(B674="","-",VLOOKUP(B674,為替レート!A:CQ,MATCH($D$2,為替レート!$2:$2,0),0))</f>
        <v>-</v>
      </c>
      <c r="I674" s="6" t="str">
        <f t="shared" si="37"/>
        <v>-</v>
      </c>
      <c r="J674" s="6" t="str">
        <f t="shared" si="36"/>
        <v>-</v>
      </c>
      <c r="AG674" s="6" t="str">
        <f t="shared" si="35"/>
        <v>-</v>
      </c>
    </row>
    <row r="675" spans="8:33">
      <c r="H675" s="108" t="str">
        <f>IF(B675="","-",VLOOKUP(B675,為替レート!A:CQ,MATCH($D$2,為替レート!$2:$2,0),0))</f>
        <v>-</v>
      </c>
      <c r="I675" s="6" t="str">
        <f t="shared" si="37"/>
        <v>-</v>
      </c>
      <c r="J675" s="6" t="str">
        <f t="shared" si="36"/>
        <v>-</v>
      </c>
      <c r="AG675" s="6" t="str">
        <f t="shared" si="35"/>
        <v>-</v>
      </c>
    </row>
    <row r="676" spans="8:33">
      <c r="H676" s="108" t="str">
        <f>IF(B676="","-",VLOOKUP(B676,為替レート!A:CQ,MATCH($D$2,為替レート!$2:$2,0),0))</f>
        <v>-</v>
      </c>
      <c r="I676" s="6" t="str">
        <f t="shared" si="37"/>
        <v>-</v>
      </c>
      <c r="J676" s="6" t="str">
        <f t="shared" si="36"/>
        <v>-</v>
      </c>
      <c r="AG676" s="6" t="str">
        <f t="shared" si="35"/>
        <v>-</v>
      </c>
    </row>
    <row r="677" spans="8:33">
      <c r="H677" s="108" t="str">
        <f>IF(B677="","-",VLOOKUP(B677,為替レート!A:CQ,MATCH($D$2,為替レート!$2:$2,0),0))</f>
        <v>-</v>
      </c>
      <c r="I677" s="6" t="str">
        <f t="shared" si="37"/>
        <v>-</v>
      </c>
      <c r="J677" s="6" t="str">
        <f t="shared" si="36"/>
        <v>-</v>
      </c>
      <c r="AG677" s="6" t="str">
        <f t="shared" si="35"/>
        <v>-</v>
      </c>
    </row>
    <row r="678" spans="8:33">
      <c r="H678" s="108" t="str">
        <f>IF(B678="","-",VLOOKUP(B678,為替レート!A:CQ,MATCH($D$2,為替レート!$2:$2,0),0))</f>
        <v>-</v>
      </c>
      <c r="I678" s="6" t="str">
        <f t="shared" si="37"/>
        <v>-</v>
      </c>
      <c r="J678" s="6" t="str">
        <f t="shared" si="36"/>
        <v>-</v>
      </c>
      <c r="AG678" s="6" t="str">
        <f t="shared" si="35"/>
        <v>-</v>
      </c>
    </row>
    <row r="679" spans="8:33">
      <c r="H679" s="108" t="str">
        <f>IF(B679="","-",VLOOKUP(B679,為替レート!A:CQ,MATCH($D$2,為替レート!$2:$2,0),0))</f>
        <v>-</v>
      </c>
      <c r="I679" s="6" t="str">
        <f t="shared" si="37"/>
        <v>-</v>
      </c>
      <c r="J679" s="6" t="str">
        <f t="shared" si="36"/>
        <v>-</v>
      </c>
      <c r="AG679" s="6" t="str">
        <f t="shared" si="35"/>
        <v>-</v>
      </c>
    </row>
    <row r="680" spans="8:33">
      <c r="H680" s="108" t="str">
        <f>IF(B680="","-",VLOOKUP(B680,為替レート!A:CQ,MATCH($D$2,為替レート!$2:$2,0),0))</f>
        <v>-</v>
      </c>
      <c r="I680" s="6" t="str">
        <f t="shared" si="37"/>
        <v>-</v>
      </c>
      <c r="J680" s="6" t="str">
        <f t="shared" si="36"/>
        <v>-</v>
      </c>
      <c r="AG680" s="6" t="str">
        <f t="shared" si="35"/>
        <v>-</v>
      </c>
    </row>
    <row r="681" spans="8:33">
      <c r="H681" s="108" t="str">
        <f>IF(B681="","-",VLOOKUP(B681,為替レート!A:CQ,MATCH($D$2,為替レート!$2:$2,0),0))</f>
        <v>-</v>
      </c>
      <c r="I681" s="6" t="str">
        <f t="shared" si="37"/>
        <v>-</v>
      </c>
      <c r="J681" s="6" t="str">
        <f t="shared" si="36"/>
        <v>-</v>
      </c>
      <c r="AG681" s="6" t="str">
        <f t="shared" si="35"/>
        <v>-</v>
      </c>
    </row>
    <row r="682" spans="8:33">
      <c r="H682" s="108" t="str">
        <f>IF(B682="","-",VLOOKUP(B682,為替レート!A:CQ,MATCH($D$2,為替レート!$2:$2,0),0))</f>
        <v>-</v>
      </c>
      <c r="I682" s="6" t="str">
        <f t="shared" si="37"/>
        <v>-</v>
      </c>
      <c r="J682" s="6" t="str">
        <f t="shared" si="36"/>
        <v>-</v>
      </c>
      <c r="AG682" s="6" t="str">
        <f t="shared" si="35"/>
        <v>-</v>
      </c>
    </row>
    <row r="683" spans="8:33">
      <c r="H683" s="108" t="str">
        <f>IF(B683="","-",VLOOKUP(B683,為替レート!A:CQ,MATCH($D$2,為替レート!$2:$2,0),0))</f>
        <v>-</v>
      </c>
      <c r="I683" s="6" t="str">
        <f t="shared" si="37"/>
        <v>-</v>
      </c>
      <c r="J683" s="6" t="str">
        <f t="shared" si="36"/>
        <v>-</v>
      </c>
      <c r="AG683" s="6" t="str">
        <f t="shared" si="35"/>
        <v>-</v>
      </c>
    </row>
    <row r="684" spans="8:33">
      <c r="H684" s="108" t="str">
        <f>IF(B684="","-",VLOOKUP(B684,為替レート!A:CQ,MATCH($D$2,為替レート!$2:$2,0),0))</f>
        <v>-</v>
      </c>
      <c r="I684" s="6" t="str">
        <f t="shared" si="37"/>
        <v>-</v>
      </c>
      <c r="J684" s="6" t="str">
        <f t="shared" si="36"/>
        <v>-</v>
      </c>
      <c r="AG684" s="6" t="str">
        <f t="shared" si="35"/>
        <v>-</v>
      </c>
    </row>
    <row r="685" spans="8:33">
      <c r="H685" s="108" t="str">
        <f>IF(B685="","-",VLOOKUP(B685,為替レート!A:CQ,MATCH($D$2,為替レート!$2:$2,0),0))</f>
        <v>-</v>
      </c>
      <c r="I685" s="6" t="str">
        <f t="shared" si="37"/>
        <v>-</v>
      </c>
      <c r="J685" s="6" t="str">
        <f t="shared" si="36"/>
        <v>-</v>
      </c>
      <c r="AG685" s="6" t="str">
        <f t="shared" si="35"/>
        <v>-</v>
      </c>
    </row>
    <row r="686" spans="8:33">
      <c r="H686" s="108" t="str">
        <f>IF(B686="","-",VLOOKUP(B686,為替レート!A:CQ,MATCH($D$2,為替レート!$2:$2,0),0))</f>
        <v>-</v>
      </c>
      <c r="I686" s="6" t="str">
        <f t="shared" si="37"/>
        <v>-</v>
      </c>
      <c r="J686" s="6" t="str">
        <f t="shared" si="36"/>
        <v>-</v>
      </c>
      <c r="AG686" s="6" t="str">
        <f t="shared" si="35"/>
        <v>-</v>
      </c>
    </row>
    <row r="687" spans="8:33">
      <c r="H687" s="108" t="str">
        <f>IF(B687="","-",VLOOKUP(B687,為替レート!A:CQ,MATCH($D$2,為替レート!$2:$2,0),0))</f>
        <v>-</v>
      </c>
      <c r="I687" s="6" t="str">
        <f t="shared" si="37"/>
        <v>-</v>
      </c>
      <c r="J687" s="6" t="str">
        <f t="shared" si="36"/>
        <v>-</v>
      </c>
      <c r="AG687" s="6" t="str">
        <f t="shared" si="35"/>
        <v>-</v>
      </c>
    </row>
    <row r="688" spans="8:33">
      <c r="H688" s="108" t="str">
        <f>IF(B688="","-",VLOOKUP(B688,為替レート!A:CQ,MATCH($D$2,為替レート!$2:$2,0),0))</f>
        <v>-</v>
      </c>
      <c r="I688" s="6" t="str">
        <f t="shared" si="37"/>
        <v>-</v>
      </c>
      <c r="J688" s="6" t="str">
        <f t="shared" si="36"/>
        <v>-</v>
      </c>
      <c r="AG688" s="6" t="str">
        <f t="shared" si="35"/>
        <v>-</v>
      </c>
    </row>
    <row r="689" spans="8:33">
      <c r="H689" s="108" t="str">
        <f>IF(B689="","-",VLOOKUP(B689,為替レート!A:CQ,MATCH($D$2,為替レート!$2:$2,0),0))</f>
        <v>-</v>
      </c>
      <c r="I689" s="6" t="str">
        <f t="shared" si="37"/>
        <v>-</v>
      </c>
      <c r="J689" s="6" t="str">
        <f t="shared" si="36"/>
        <v>-</v>
      </c>
      <c r="AG689" s="6" t="str">
        <f t="shared" si="35"/>
        <v>-</v>
      </c>
    </row>
    <row r="690" spans="8:33">
      <c r="H690" s="108" t="str">
        <f>IF(B690="","-",VLOOKUP(B690,為替レート!A:CQ,MATCH($D$2,為替レート!$2:$2,0),0))</f>
        <v>-</v>
      </c>
      <c r="I690" s="6" t="str">
        <f t="shared" si="37"/>
        <v>-</v>
      </c>
      <c r="J690" s="6" t="str">
        <f t="shared" si="36"/>
        <v>-</v>
      </c>
      <c r="AG690" s="6" t="str">
        <f t="shared" si="35"/>
        <v>-</v>
      </c>
    </row>
    <row r="691" spans="8:33">
      <c r="H691" s="108" t="str">
        <f>IF(B691="","-",VLOOKUP(B691,為替レート!A:CQ,MATCH($D$2,為替レート!$2:$2,0),0))</f>
        <v>-</v>
      </c>
      <c r="I691" s="6" t="str">
        <f t="shared" si="37"/>
        <v>-</v>
      </c>
      <c r="J691" s="6" t="str">
        <f t="shared" si="36"/>
        <v>-</v>
      </c>
      <c r="AG691" s="6" t="str">
        <f t="shared" si="35"/>
        <v>-</v>
      </c>
    </row>
    <row r="692" spans="8:33">
      <c r="H692" s="108" t="str">
        <f>IF(B692="","-",VLOOKUP(B692,為替レート!A:CQ,MATCH($D$2,為替レート!$2:$2,0),0))</f>
        <v>-</v>
      </c>
      <c r="I692" s="6" t="str">
        <f t="shared" si="37"/>
        <v>-</v>
      </c>
      <c r="J692" s="6" t="str">
        <f t="shared" si="36"/>
        <v>-</v>
      </c>
      <c r="AG692" s="6" t="str">
        <f t="shared" si="35"/>
        <v>-</v>
      </c>
    </row>
    <row r="693" spans="8:33">
      <c r="H693" s="108" t="str">
        <f>IF(B693="","-",VLOOKUP(B693,為替レート!A:CQ,MATCH($D$2,為替レート!$2:$2,0),0))</f>
        <v>-</v>
      </c>
      <c r="I693" s="6" t="str">
        <f t="shared" si="37"/>
        <v>-</v>
      </c>
      <c r="J693" s="6" t="str">
        <f t="shared" si="36"/>
        <v>-</v>
      </c>
      <c r="AG693" s="6" t="str">
        <f t="shared" si="35"/>
        <v>-</v>
      </c>
    </row>
    <row r="694" spans="8:33">
      <c r="H694" s="108" t="str">
        <f>IF(B694="","-",VLOOKUP(B694,為替レート!A:CQ,MATCH($D$2,為替レート!$2:$2,0),0))</f>
        <v>-</v>
      </c>
      <c r="I694" s="6" t="str">
        <f t="shared" si="37"/>
        <v>-</v>
      </c>
      <c r="J694" s="6" t="str">
        <f t="shared" si="36"/>
        <v>-</v>
      </c>
      <c r="AG694" s="6" t="str">
        <f t="shared" si="35"/>
        <v>-</v>
      </c>
    </row>
    <row r="695" spans="8:33">
      <c r="H695" s="108" t="str">
        <f>IF(B695="","-",VLOOKUP(B695,為替レート!A:CQ,MATCH($D$2,為替レート!$2:$2,0),0))</f>
        <v>-</v>
      </c>
      <c r="I695" s="6" t="str">
        <f t="shared" si="37"/>
        <v>-</v>
      </c>
      <c r="J695" s="6" t="str">
        <f t="shared" si="36"/>
        <v>-</v>
      </c>
      <c r="AG695" s="6" t="str">
        <f t="shared" si="35"/>
        <v>-</v>
      </c>
    </row>
    <row r="696" spans="8:33">
      <c r="H696" s="108" t="str">
        <f>IF(B696="","-",VLOOKUP(B696,為替レート!A:CQ,MATCH($D$2,為替レート!$2:$2,0),0))</f>
        <v>-</v>
      </c>
      <c r="I696" s="6" t="str">
        <f t="shared" si="37"/>
        <v>-</v>
      </c>
      <c r="J696" s="6" t="str">
        <f t="shared" si="36"/>
        <v>-</v>
      </c>
      <c r="AG696" s="6" t="str">
        <f t="shared" si="35"/>
        <v>-</v>
      </c>
    </row>
    <row r="697" spans="8:33">
      <c r="H697" s="108" t="str">
        <f>IF(B697="","-",VLOOKUP(B697,為替レート!A:CQ,MATCH($D$2,為替レート!$2:$2,0),0))</f>
        <v>-</v>
      </c>
      <c r="I697" s="6" t="str">
        <f t="shared" si="37"/>
        <v>-</v>
      </c>
      <c r="J697" s="6" t="str">
        <f t="shared" si="36"/>
        <v>-</v>
      </c>
      <c r="AG697" s="6" t="str">
        <f t="shared" si="35"/>
        <v>-</v>
      </c>
    </row>
    <row r="698" spans="8:33">
      <c r="H698" s="108" t="str">
        <f>IF(B698="","-",VLOOKUP(B698,為替レート!A:CQ,MATCH($D$2,為替レート!$2:$2,0),0))</f>
        <v>-</v>
      </c>
      <c r="I698" s="6" t="str">
        <f t="shared" si="37"/>
        <v>-</v>
      </c>
      <c r="J698" s="6" t="str">
        <f t="shared" si="36"/>
        <v>-</v>
      </c>
      <c r="AG698" s="6" t="str">
        <f t="shared" si="35"/>
        <v>-</v>
      </c>
    </row>
    <row r="699" spans="8:33">
      <c r="H699" s="108" t="str">
        <f>IF(B699="","-",VLOOKUP(B699,為替レート!A:CQ,MATCH($D$2,為替レート!$2:$2,0),0))</f>
        <v>-</v>
      </c>
      <c r="I699" s="6" t="str">
        <f t="shared" si="37"/>
        <v>-</v>
      </c>
      <c r="J699" s="6" t="str">
        <f t="shared" si="36"/>
        <v>-</v>
      </c>
      <c r="AG699" s="6" t="str">
        <f t="shared" si="35"/>
        <v>-</v>
      </c>
    </row>
    <row r="700" spans="8:33">
      <c r="H700" s="108" t="str">
        <f>IF(B700="","-",VLOOKUP(B700,為替レート!A:CQ,MATCH($D$2,為替レート!$2:$2,0),0))</f>
        <v>-</v>
      </c>
      <c r="I700" s="6" t="str">
        <f t="shared" si="37"/>
        <v>-</v>
      </c>
      <c r="J700" s="6" t="str">
        <f t="shared" si="36"/>
        <v>-</v>
      </c>
      <c r="AG700" s="6" t="str">
        <f t="shared" si="35"/>
        <v>-</v>
      </c>
    </row>
    <row r="701" spans="8:33">
      <c r="H701" s="108" t="str">
        <f>IF(B701="","-",VLOOKUP(B701,為替レート!A:CQ,MATCH($D$2,為替レート!$2:$2,0),0))</f>
        <v>-</v>
      </c>
      <c r="I701" s="6" t="str">
        <f t="shared" si="37"/>
        <v>-</v>
      </c>
      <c r="J701" s="6" t="str">
        <f t="shared" si="36"/>
        <v>-</v>
      </c>
      <c r="AG701" s="6" t="str">
        <f t="shared" si="35"/>
        <v>-</v>
      </c>
    </row>
    <row r="702" spans="8:33">
      <c r="H702" s="108" t="str">
        <f>IF(B702="","-",VLOOKUP(B702,為替レート!A:CQ,MATCH($D$2,為替レート!$2:$2,0),0))</f>
        <v>-</v>
      </c>
      <c r="I702" s="6" t="str">
        <f t="shared" si="37"/>
        <v>-</v>
      </c>
      <c r="J702" s="6" t="str">
        <f t="shared" si="36"/>
        <v>-</v>
      </c>
      <c r="AG702" s="6" t="str">
        <f t="shared" si="35"/>
        <v>-</v>
      </c>
    </row>
    <row r="703" spans="8:33">
      <c r="H703" s="108" t="str">
        <f>IF(B703="","-",VLOOKUP(B703,為替レート!A:CQ,MATCH($D$2,為替レート!$2:$2,0),0))</f>
        <v>-</v>
      </c>
      <c r="I703" s="6" t="str">
        <f t="shared" si="37"/>
        <v>-</v>
      </c>
      <c r="J703" s="6" t="str">
        <f t="shared" si="36"/>
        <v>-</v>
      </c>
      <c r="AG703" s="6" t="str">
        <f t="shared" si="35"/>
        <v>-</v>
      </c>
    </row>
    <row r="704" spans="8:33">
      <c r="H704" s="108" t="str">
        <f>IF(B704="","-",VLOOKUP(B704,為替レート!A:CQ,MATCH($D$2,為替レート!$2:$2,0),0))</f>
        <v>-</v>
      </c>
      <c r="I704" s="6" t="str">
        <f t="shared" si="37"/>
        <v>-</v>
      </c>
      <c r="J704" s="6" t="str">
        <f t="shared" si="36"/>
        <v>-</v>
      </c>
      <c r="AG704" s="6" t="str">
        <f t="shared" si="35"/>
        <v>-</v>
      </c>
    </row>
    <row r="705" spans="8:33">
      <c r="H705" s="108" t="str">
        <f>IF(B705="","-",VLOOKUP(B705,為替レート!A:CQ,MATCH($D$2,為替レート!$2:$2,0),0))</f>
        <v>-</v>
      </c>
      <c r="I705" s="6" t="str">
        <f t="shared" si="37"/>
        <v>-</v>
      </c>
      <c r="J705" s="6" t="str">
        <f t="shared" si="36"/>
        <v>-</v>
      </c>
      <c r="AG705" s="6" t="str">
        <f t="shared" si="35"/>
        <v>-</v>
      </c>
    </row>
    <row r="706" spans="8:33">
      <c r="H706" s="108" t="str">
        <f>IF(B706="","-",VLOOKUP(B706,為替レート!A:CQ,MATCH($D$2,為替レート!$2:$2,0),0))</f>
        <v>-</v>
      </c>
      <c r="I706" s="6" t="str">
        <f t="shared" si="37"/>
        <v>-</v>
      </c>
      <c r="J706" s="6" t="str">
        <f t="shared" si="36"/>
        <v>-</v>
      </c>
      <c r="AG706" s="6" t="str">
        <f t="shared" si="35"/>
        <v>-</v>
      </c>
    </row>
    <row r="707" spans="8:33">
      <c r="H707" s="108" t="str">
        <f>IF(B707="","-",VLOOKUP(B707,為替レート!A:CQ,MATCH($D$2,為替レート!$2:$2,0),0))</f>
        <v>-</v>
      </c>
      <c r="I707" s="6" t="str">
        <f t="shared" si="37"/>
        <v>-</v>
      </c>
      <c r="J707" s="6" t="str">
        <f t="shared" si="36"/>
        <v>-</v>
      </c>
      <c r="AG707" s="6" t="str">
        <f t="shared" si="35"/>
        <v>-</v>
      </c>
    </row>
    <row r="708" spans="8:33">
      <c r="H708" s="108" t="str">
        <f>IF(B708="","-",VLOOKUP(B708,為替レート!A:CQ,MATCH($D$2,為替レート!$2:$2,0),0))</f>
        <v>-</v>
      </c>
      <c r="I708" s="6" t="str">
        <f t="shared" si="37"/>
        <v>-</v>
      </c>
      <c r="J708" s="6" t="str">
        <f t="shared" si="36"/>
        <v>-</v>
      </c>
      <c r="AG708" s="6" t="str">
        <f t="shared" si="35"/>
        <v>-</v>
      </c>
    </row>
    <row r="709" spans="8:33">
      <c r="H709" s="108" t="str">
        <f>IF(B709="","-",VLOOKUP(B709,為替レート!A:CQ,MATCH($D$2,為替レート!$2:$2,0),0))</f>
        <v>-</v>
      </c>
      <c r="I709" s="6" t="str">
        <f t="shared" si="37"/>
        <v>-</v>
      </c>
      <c r="J709" s="6" t="str">
        <f t="shared" si="36"/>
        <v>-</v>
      </c>
      <c r="AG709" s="6" t="str">
        <f t="shared" si="35"/>
        <v>-</v>
      </c>
    </row>
    <row r="710" spans="8:33">
      <c r="H710" s="108" t="str">
        <f>IF(B710="","-",VLOOKUP(B710,為替レート!A:CQ,MATCH($D$2,為替レート!$2:$2,0),0))</f>
        <v>-</v>
      </c>
      <c r="I710" s="6" t="str">
        <f t="shared" si="37"/>
        <v>-</v>
      </c>
      <c r="J710" s="6" t="str">
        <f t="shared" si="36"/>
        <v>-</v>
      </c>
      <c r="AG710" s="6" t="str">
        <f t="shared" ref="AG710:AG773" si="38">IFERROR(IF(SUM(M710:AF710)-I710=0,"-","NG"),"-")</f>
        <v>-</v>
      </c>
    </row>
    <row r="711" spans="8:33">
      <c r="H711" s="108" t="str">
        <f>IF(B711="","-",VLOOKUP(B711,為替レート!A:CQ,MATCH($D$2,為替レート!$2:$2,0),0))</f>
        <v>-</v>
      </c>
      <c r="I711" s="6" t="str">
        <f t="shared" si="37"/>
        <v>-</v>
      </c>
      <c r="J711" s="6" t="str">
        <f t="shared" ref="J711:J774" si="39">IF(B711="","-",IFERROR(J710+I711,J710))</f>
        <v>-</v>
      </c>
      <c r="AG711" s="6" t="str">
        <f t="shared" si="38"/>
        <v>-</v>
      </c>
    </row>
    <row r="712" spans="8:33">
      <c r="H712" s="108" t="str">
        <f>IF(B712="","-",VLOOKUP(B712,為替レート!A:CQ,MATCH($D$2,為替レート!$2:$2,0),0))</f>
        <v>-</v>
      </c>
      <c r="I712" s="6" t="str">
        <f t="shared" si="37"/>
        <v>-</v>
      </c>
      <c r="J712" s="6" t="str">
        <f t="shared" si="39"/>
        <v>-</v>
      </c>
      <c r="AG712" s="6" t="str">
        <f t="shared" si="38"/>
        <v>-</v>
      </c>
    </row>
    <row r="713" spans="8:33">
      <c r="H713" s="108" t="str">
        <f>IF(B713="","-",VLOOKUP(B713,為替レート!A:CQ,MATCH($D$2,為替レート!$2:$2,0),0))</f>
        <v>-</v>
      </c>
      <c r="I713" s="6" t="str">
        <f t="shared" si="37"/>
        <v>-</v>
      </c>
      <c r="J713" s="6" t="str">
        <f t="shared" si="39"/>
        <v>-</v>
      </c>
      <c r="AG713" s="6" t="str">
        <f t="shared" si="38"/>
        <v>-</v>
      </c>
    </row>
    <row r="714" spans="8:33">
      <c r="H714" s="108" t="str">
        <f>IF(B714="","-",VLOOKUP(B714,為替レート!A:CQ,MATCH($D$2,為替レート!$2:$2,0),0))</f>
        <v>-</v>
      </c>
      <c r="I714" s="6" t="str">
        <f t="shared" si="37"/>
        <v>-</v>
      </c>
      <c r="J714" s="6" t="str">
        <f t="shared" si="39"/>
        <v>-</v>
      </c>
      <c r="AG714" s="6" t="str">
        <f t="shared" si="38"/>
        <v>-</v>
      </c>
    </row>
    <row r="715" spans="8:33">
      <c r="H715" s="108" t="str">
        <f>IF(B715="","-",VLOOKUP(B715,為替レート!A:CQ,MATCH($D$2,為替レート!$2:$2,0),0))</f>
        <v>-</v>
      </c>
      <c r="I715" s="6" t="str">
        <f t="shared" si="37"/>
        <v>-</v>
      </c>
      <c r="J715" s="6" t="str">
        <f t="shared" si="39"/>
        <v>-</v>
      </c>
      <c r="AG715" s="6" t="str">
        <f t="shared" si="38"/>
        <v>-</v>
      </c>
    </row>
    <row r="716" spans="8:33">
      <c r="H716" s="108" t="str">
        <f>IF(B716="","-",VLOOKUP(B716,為替レート!A:CQ,MATCH($D$2,為替レート!$2:$2,0),0))</f>
        <v>-</v>
      </c>
      <c r="I716" s="6" t="str">
        <f t="shared" si="37"/>
        <v>-</v>
      </c>
      <c r="J716" s="6" t="str">
        <f t="shared" si="39"/>
        <v>-</v>
      </c>
      <c r="AG716" s="6" t="str">
        <f t="shared" si="38"/>
        <v>-</v>
      </c>
    </row>
    <row r="717" spans="8:33">
      <c r="H717" s="108" t="str">
        <f>IF(B717="","-",VLOOKUP(B717,為替レート!A:CQ,MATCH($D$2,為替レート!$2:$2,0),0))</f>
        <v>-</v>
      </c>
      <c r="I717" s="6" t="str">
        <f t="shared" si="37"/>
        <v>-</v>
      </c>
      <c r="J717" s="6" t="str">
        <f t="shared" si="39"/>
        <v>-</v>
      </c>
      <c r="AG717" s="6" t="str">
        <f t="shared" si="38"/>
        <v>-</v>
      </c>
    </row>
    <row r="718" spans="8:33">
      <c r="H718" s="108" t="str">
        <f>IF(B718="","-",VLOOKUP(B718,為替レート!A:CQ,MATCH($D$2,為替レート!$2:$2,0),0))</f>
        <v>-</v>
      </c>
      <c r="I718" s="6" t="str">
        <f t="shared" si="37"/>
        <v>-</v>
      </c>
      <c r="J718" s="6" t="str">
        <f t="shared" si="39"/>
        <v>-</v>
      </c>
      <c r="AG718" s="6" t="str">
        <f t="shared" si="38"/>
        <v>-</v>
      </c>
    </row>
    <row r="719" spans="8:33">
      <c r="H719" s="108" t="str">
        <f>IF(B719="","-",VLOOKUP(B719,為替レート!A:CQ,MATCH($D$2,為替レート!$2:$2,0),0))</f>
        <v>-</v>
      </c>
      <c r="I719" s="6" t="str">
        <f t="shared" si="37"/>
        <v>-</v>
      </c>
      <c r="J719" s="6" t="str">
        <f t="shared" si="39"/>
        <v>-</v>
      </c>
      <c r="AG719" s="6" t="str">
        <f t="shared" si="38"/>
        <v>-</v>
      </c>
    </row>
    <row r="720" spans="8:33">
      <c r="H720" s="108" t="str">
        <f>IF(B720="","-",VLOOKUP(B720,為替レート!A:CQ,MATCH($D$2,為替レート!$2:$2,0),0))</f>
        <v>-</v>
      </c>
      <c r="I720" s="6" t="str">
        <f t="shared" si="37"/>
        <v>-</v>
      </c>
      <c r="J720" s="6" t="str">
        <f t="shared" si="39"/>
        <v>-</v>
      </c>
      <c r="AG720" s="6" t="str">
        <f t="shared" si="38"/>
        <v>-</v>
      </c>
    </row>
    <row r="721" spans="8:33">
      <c r="H721" s="108" t="str">
        <f>IF(B721="","-",VLOOKUP(B721,為替レート!A:CQ,MATCH($D$2,為替レート!$2:$2,0),0))</f>
        <v>-</v>
      </c>
      <c r="I721" s="6" t="str">
        <f t="shared" si="37"/>
        <v>-</v>
      </c>
      <c r="J721" s="6" t="str">
        <f t="shared" si="39"/>
        <v>-</v>
      </c>
      <c r="AG721" s="6" t="str">
        <f t="shared" si="38"/>
        <v>-</v>
      </c>
    </row>
    <row r="722" spans="8:33">
      <c r="H722" s="108" t="str">
        <f>IF(B722="","-",VLOOKUP(B722,為替レート!A:CQ,MATCH($D$2,為替レート!$2:$2,0),0))</f>
        <v>-</v>
      </c>
      <c r="I722" s="6" t="str">
        <f t="shared" si="37"/>
        <v>-</v>
      </c>
      <c r="J722" s="6" t="str">
        <f t="shared" si="39"/>
        <v>-</v>
      </c>
      <c r="AG722" s="6" t="str">
        <f t="shared" si="38"/>
        <v>-</v>
      </c>
    </row>
    <row r="723" spans="8:33">
      <c r="H723" s="108" t="str">
        <f>IF(B723="","-",VLOOKUP(B723,為替レート!A:CQ,MATCH($D$2,為替レート!$2:$2,0),0))</f>
        <v>-</v>
      </c>
      <c r="I723" s="6" t="str">
        <f t="shared" si="37"/>
        <v>-</v>
      </c>
      <c r="J723" s="6" t="str">
        <f t="shared" si="39"/>
        <v>-</v>
      </c>
      <c r="AG723" s="6" t="str">
        <f t="shared" si="38"/>
        <v>-</v>
      </c>
    </row>
    <row r="724" spans="8:33">
      <c r="H724" s="108" t="str">
        <f>IF(B724="","-",VLOOKUP(B724,為替レート!A:CQ,MATCH($D$2,為替レート!$2:$2,0),0))</f>
        <v>-</v>
      </c>
      <c r="I724" s="6" t="str">
        <f t="shared" ref="I724:I787" si="40">IF(B724="","-",IF(F724="-",ROUNDDOWN(G724*H724-J723,0),IF(D724-E724=0,"-",ROUNDDOWN((D724-E724)*H724,0))))</f>
        <v>-</v>
      </c>
      <c r="J724" s="6" t="str">
        <f t="shared" si="39"/>
        <v>-</v>
      </c>
      <c r="AG724" s="6" t="str">
        <f t="shared" si="38"/>
        <v>-</v>
      </c>
    </row>
    <row r="725" spans="8:33">
      <c r="H725" s="108" t="str">
        <f>IF(B725="","-",VLOOKUP(B725,為替レート!A:CQ,MATCH($D$2,為替レート!$2:$2,0),0))</f>
        <v>-</v>
      </c>
      <c r="I725" s="6" t="str">
        <f t="shared" si="40"/>
        <v>-</v>
      </c>
      <c r="J725" s="6" t="str">
        <f t="shared" si="39"/>
        <v>-</v>
      </c>
      <c r="AG725" s="6" t="str">
        <f t="shared" si="38"/>
        <v>-</v>
      </c>
    </row>
    <row r="726" spans="8:33">
      <c r="H726" s="108" t="str">
        <f>IF(B726="","-",VLOOKUP(B726,為替レート!A:CQ,MATCH($D$2,為替レート!$2:$2,0),0))</f>
        <v>-</v>
      </c>
      <c r="I726" s="6" t="str">
        <f t="shared" si="40"/>
        <v>-</v>
      </c>
      <c r="J726" s="6" t="str">
        <f t="shared" si="39"/>
        <v>-</v>
      </c>
      <c r="AG726" s="6" t="str">
        <f t="shared" si="38"/>
        <v>-</v>
      </c>
    </row>
    <row r="727" spans="8:33">
      <c r="H727" s="108" t="str">
        <f>IF(B727="","-",VLOOKUP(B727,為替レート!A:CQ,MATCH($D$2,為替レート!$2:$2,0),0))</f>
        <v>-</v>
      </c>
      <c r="I727" s="6" t="str">
        <f t="shared" si="40"/>
        <v>-</v>
      </c>
      <c r="J727" s="6" t="str">
        <f t="shared" si="39"/>
        <v>-</v>
      </c>
      <c r="AG727" s="6" t="str">
        <f t="shared" si="38"/>
        <v>-</v>
      </c>
    </row>
    <row r="728" spans="8:33">
      <c r="H728" s="108" t="str">
        <f>IF(B728="","-",VLOOKUP(B728,為替レート!A:CQ,MATCH($D$2,為替レート!$2:$2,0),0))</f>
        <v>-</v>
      </c>
      <c r="I728" s="6" t="str">
        <f t="shared" si="40"/>
        <v>-</v>
      </c>
      <c r="J728" s="6" t="str">
        <f t="shared" si="39"/>
        <v>-</v>
      </c>
      <c r="AG728" s="6" t="str">
        <f t="shared" si="38"/>
        <v>-</v>
      </c>
    </row>
    <row r="729" spans="8:33">
      <c r="H729" s="108" t="str">
        <f>IF(B729="","-",VLOOKUP(B729,為替レート!A:CQ,MATCH($D$2,為替レート!$2:$2,0),0))</f>
        <v>-</v>
      </c>
      <c r="I729" s="6" t="str">
        <f t="shared" si="40"/>
        <v>-</v>
      </c>
      <c r="J729" s="6" t="str">
        <f t="shared" si="39"/>
        <v>-</v>
      </c>
      <c r="AG729" s="6" t="str">
        <f t="shared" si="38"/>
        <v>-</v>
      </c>
    </row>
    <row r="730" spans="8:33">
      <c r="H730" s="108" t="str">
        <f>IF(B730="","-",VLOOKUP(B730,為替レート!A:CQ,MATCH($D$2,為替レート!$2:$2,0),0))</f>
        <v>-</v>
      </c>
      <c r="I730" s="6" t="str">
        <f t="shared" si="40"/>
        <v>-</v>
      </c>
      <c r="J730" s="6" t="str">
        <f t="shared" si="39"/>
        <v>-</v>
      </c>
      <c r="AG730" s="6" t="str">
        <f t="shared" si="38"/>
        <v>-</v>
      </c>
    </row>
    <row r="731" spans="8:33">
      <c r="H731" s="108" t="str">
        <f>IF(B731="","-",VLOOKUP(B731,為替レート!A:CQ,MATCH($D$2,為替レート!$2:$2,0),0))</f>
        <v>-</v>
      </c>
      <c r="I731" s="6" t="str">
        <f t="shared" si="40"/>
        <v>-</v>
      </c>
      <c r="J731" s="6" t="str">
        <f t="shared" si="39"/>
        <v>-</v>
      </c>
      <c r="AG731" s="6" t="str">
        <f t="shared" si="38"/>
        <v>-</v>
      </c>
    </row>
    <row r="732" spans="8:33">
      <c r="H732" s="108" t="str">
        <f>IF(B732="","-",VLOOKUP(B732,為替レート!A:CQ,MATCH($D$2,為替レート!$2:$2,0),0))</f>
        <v>-</v>
      </c>
      <c r="I732" s="6" t="str">
        <f t="shared" si="40"/>
        <v>-</v>
      </c>
      <c r="J732" s="6" t="str">
        <f t="shared" si="39"/>
        <v>-</v>
      </c>
      <c r="AG732" s="6" t="str">
        <f t="shared" si="38"/>
        <v>-</v>
      </c>
    </row>
    <row r="733" spans="8:33">
      <c r="H733" s="108" t="str">
        <f>IF(B733="","-",VLOOKUP(B733,為替レート!A:CQ,MATCH($D$2,為替レート!$2:$2,0),0))</f>
        <v>-</v>
      </c>
      <c r="I733" s="6" t="str">
        <f t="shared" si="40"/>
        <v>-</v>
      </c>
      <c r="J733" s="6" t="str">
        <f t="shared" si="39"/>
        <v>-</v>
      </c>
      <c r="AG733" s="6" t="str">
        <f t="shared" si="38"/>
        <v>-</v>
      </c>
    </row>
    <row r="734" spans="8:33">
      <c r="H734" s="108" t="str">
        <f>IF(B734="","-",VLOOKUP(B734,為替レート!A:CQ,MATCH($D$2,為替レート!$2:$2,0),0))</f>
        <v>-</v>
      </c>
      <c r="I734" s="6" t="str">
        <f t="shared" si="40"/>
        <v>-</v>
      </c>
      <c r="J734" s="6" t="str">
        <f t="shared" si="39"/>
        <v>-</v>
      </c>
      <c r="AG734" s="6" t="str">
        <f t="shared" si="38"/>
        <v>-</v>
      </c>
    </row>
    <row r="735" spans="8:33">
      <c r="H735" s="108" t="str">
        <f>IF(B735="","-",VLOOKUP(B735,為替レート!A:CQ,MATCH($D$2,為替レート!$2:$2,0),0))</f>
        <v>-</v>
      </c>
      <c r="I735" s="6" t="str">
        <f t="shared" si="40"/>
        <v>-</v>
      </c>
      <c r="J735" s="6" t="str">
        <f t="shared" si="39"/>
        <v>-</v>
      </c>
      <c r="AG735" s="6" t="str">
        <f t="shared" si="38"/>
        <v>-</v>
      </c>
    </row>
    <row r="736" spans="8:33">
      <c r="H736" s="108" t="str">
        <f>IF(B736="","-",VLOOKUP(B736,為替レート!A:CQ,MATCH($D$2,為替レート!$2:$2,0),0))</f>
        <v>-</v>
      </c>
      <c r="I736" s="6" t="str">
        <f t="shared" si="40"/>
        <v>-</v>
      </c>
      <c r="J736" s="6" t="str">
        <f t="shared" si="39"/>
        <v>-</v>
      </c>
      <c r="AG736" s="6" t="str">
        <f t="shared" si="38"/>
        <v>-</v>
      </c>
    </row>
    <row r="737" spans="8:33">
      <c r="H737" s="108" t="str">
        <f>IF(B737="","-",VLOOKUP(B737,為替レート!A:CQ,MATCH($D$2,為替レート!$2:$2,0),0))</f>
        <v>-</v>
      </c>
      <c r="I737" s="6" t="str">
        <f t="shared" si="40"/>
        <v>-</v>
      </c>
      <c r="J737" s="6" t="str">
        <f t="shared" si="39"/>
        <v>-</v>
      </c>
      <c r="AG737" s="6" t="str">
        <f t="shared" si="38"/>
        <v>-</v>
      </c>
    </row>
    <row r="738" spans="8:33">
      <c r="H738" s="108" t="str">
        <f>IF(B738="","-",VLOOKUP(B738,為替レート!A:CQ,MATCH($D$2,為替レート!$2:$2,0),0))</f>
        <v>-</v>
      </c>
      <c r="I738" s="6" t="str">
        <f t="shared" si="40"/>
        <v>-</v>
      </c>
      <c r="J738" s="6" t="str">
        <f t="shared" si="39"/>
        <v>-</v>
      </c>
      <c r="AG738" s="6" t="str">
        <f t="shared" si="38"/>
        <v>-</v>
      </c>
    </row>
    <row r="739" spans="8:33">
      <c r="H739" s="108" t="str">
        <f>IF(B739="","-",VLOOKUP(B739,為替レート!A:CQ,MATCH($D$2,為替レート!$2:$2,0),0))</f>
        <v>-</v>
      </c>
      <c r="I739" s="6" t="str">
        <f t="shared" si="40"/>
        <v>-</v>
      </c>
      <c r="J739" s="6" t="str">
        <f t="shared" si="39"/>
        <v>-</v>
      </c>
      <c r="AG739" s="6" t="str">
        <f t="shared" si="38"/>
        <v>-</v>
      </c>
    </row>
    <row r="740" spans="8:33">
      <c r="H740" s="108" t="str">
        <f>IF(B740="","-",VLOOKUP(B740,為替レート!A:CQ,MATCH($D$2,為替レート!$2:$2,0),0))</f>
        <v>-</v>
      </c>
      <c r="I740" s="6" t="str">
        <f t="shared" si="40"/>
        <v>-</v>
      </c>
      <c r="J740" s="6" t="str">
        <f t="shared" si="39"/>
        <v>-</v>
      </c>
      <c r="AG740" s="6" t="str">
        <f t="shared" si="38"/>
        <v>-</v>
      </c>
    </row>
    <row r="741" spans="8:33">
      <c r="H741" s="108" t="str">
        <f>IF(B741="","-",VLOOKUP(B741,為替レート!A:CQ,MATCH($D$2,為替レート!$2:$2,0),0))</f>
        <v>-</v>
      </c>
      <c r="I741" s="6" t="str">
        <f t="shared" si="40"/>
        <v>-</v>
      </c>
      <c r="J741" s="6" t="str">
        <f t="shared" si="39"/>
        <v>-</v>
      </c>
      <c r="AG741" s="6" t="str">
        <f t="shared" si="38"/>
        <v>-</v>
      </c>
    </row>
    <row r="742" spans="8:33">
      <c r="H742" s="108" t="str">
        <f>IF(B742="","-",VLOOKUP(B742,為替レート!A:CQ,MATCH($D$2,為替レート!$2:$2,0),0))</f>
        <v>-</v>
      </c>
      <c r="I742" s="6" t="str">
        <f t="shared" si="40"/>
        <v>-</v>
      </c>
      <c r="J742" s="6" t="str">
        <f t="shared" si="39"/>
        <v>-</v>
      </c>
      <c r="AG742" s="6" t="str">
        <f t="shared" si="38"/>
        <v>-</v>
      </c>
    </row>
    <row r="743" spans="8:33">
      <c r="H743" s="108" t="str">
        <f>IF(B743="","-",VLOOKUP(B743,為替レート!A:CQ,MATCH($D$2,為替レート!$2:$2,0),0))</f>
        <v>-</v>
      </c>
      <c r="I743" s="6" t="str">
        <f t="shared" si="40"/>
        <v>-</v>
      </c>
      <c r="J743" s="6" t="str">
        <f t="shared" si="39"/>
        <v>-</v>
      </c>
      <c r="AG743" s="6" t="str">
        <f t="shared" si="38"/>
        <v>-</v>
      </c>
    </row>
    <row r="744" spans="8:33">
      <c r="H744" s="108" t="str">
        <f>IF(B744="","-",VLOOKUP(B744,為替レート!A:CQ,MATCH($D$2,為替レート!$2:$2,0),0))</f>
        <v>-</v>
      </c>
      <c r="I744" s="6" t="str">
        <f t="shared" si="40"/>
        <v>-</v>
      </c>
      <c r="J744" s="6" t="str">
        <f t="shared" si="39"/>
        <v>-</v>
      </c>
      <c r="AG744" s="6" t="str">
        <f t="shared" si="38"/>
        <v>-</v>
      </c>
    </row>
    <row r="745" spans="8:33">
      <c r="H745" s="108" t="str">
        <f>IF(B745="","-",VLOOKUP(B745,為替レート!A:CQ,MATCH($D$2,為替レート!$2:$2,0),0))</f>
        <v>-</v>
      </c>
      <c r="I745" s="6" t="str">
        <f t="shared" si="40"/>
        <v>-</v>
      </c>
      <c r="J745" s="6" t="str">
        <f t="shared" si="39"/>
        <v>-</v>
      </c>
      <c r="AG745" s="6" t="str">
        <f t="shared" si="38"/>
        <v>-</v>
      </c>
    </row>
    <row r="746" spans="8:33">
      <c r="H746" s="108" t="str">
        <f>IF(B746="","-",VLOOKUP(B746,為替レート!A:CQ,MATCH($D$2,為替レート!$2:$2,0),0))</f>
        <v>-</v>
      </c>
      <c r="I746" s="6" t="str">
        <f t="shared" si="40"/>
        <v>-</v>
      </c>
      <c r="J746" s="6" t="str">
        <f t="shared" si="39"/>
        <v>-</v>
      </c>
      <c r="AG746" s="6" t="str">
        <f t="shared" si="38"/>
        <v>-</v>
      </c>
    </row>
    <row r="747" spans="8:33">
      <c r="H747" s="108" t="str">
        <f>IF(B747="","-",VLOOKUP(B747,為替レート!A:CQ,MATCH($D$2,為替レート!$2:$2,0),0))</f>
        <v>-</v>
      </c>
      <c r="I747" s="6" t="str">
        <f t="shared" si="40"/>
        <v>-</v>
      </c>
      <c r="J747" s="6" t="str">
        <f t="shared" si="39"/>
        <v>-</v>
      </c>
      <c r="AG747" s="6" t="str">
        <f t="shared" si="38"/>
        <v>-</v>
      </c>
    </row>
    <row r="748" spans="8:33">
      <c r="H748" s="108" t="str">
        <f>IF(B748="","-",VLOOKUP(B748,為替レート!A:CQ,MATCH($D$2,為替レート!$2:$2,0),0))</f>
        <v>-</v>
      </c>
      <c r="I748" s="6" t="str">
        <f t="shared" si="40"/>
        <v>-</v>
      </c>
      <c r="J748" s="6" t="str">
        <f t="shared" si="39"/>
        <v>-</v>
      </c>
      <c r="AG748" s="6" t="str">
        <f t="shared" si="38"/>
        <v>-</v>
      </c>
    </row>
    <row r="749" spans="8:33">
      <c r="H749" s="108" t="str">
        <f>IF(B749="","-",VLOOKUP(B749,為替レート!A:CQ,MATCH($D$2,為替レート!$2:$2,0),0))</f>
        <v>-</v>
      </c>
      <c r="I749" s="6" t="str">
        <f t="shared" si="40"/>
        <v>-</v>
      </c>
      <c r="J749" s="6" t="str">
        <f t="shared" si="39"/>
        <v>-</v>
      </c>
      <c r="AG749" s="6" t="str">
        <f t="shared" si="38"/>
        <v>-</v>
      </c>
    </row>
    <row r="750" spans="8:33">
      <c r="H750" s="108" t="str">
        <f>IF(B750="","-",VLOOKUP(B750,為替レート!A:CQ,MATCH($D$2,為替レート!$2:$2,0),0))</f>
        <v>-</v>
      </c>
      <c r="I750" s="6" t="str">
        <f t="shared" si="40"/>
        <v>-</v>
      </c>
      <c r="J750" s="6" t="str">
        <f t="shared" si="39"/>
        <v>-</v>
      </c>
      <c r="AG750" s="6" t="str">
        <f t="shared" si="38"/>
        <v>-</v>
      </c>
    </row>
    <row r="751" spans="8:33">
      <c r="H751" s="108" t="str">
        <f>IF(B751="","-",VLOOKUP(B751,為替レート!A:CQ,MATCH($D$2,為替レート!$2:$2,0),0))</f>
        <v>-</v>
      </c>
      <c r="I751" s="6" t="str">
        <f t="shared" si="40"/>
        <v>-</v>
      </c>
      <c r="J751" s="6" t="str">
        <f t="shared" si="39"/>
        <v>-</v>
      </c>
      <c r="AG751" s="6" t="str">
        <f t="shared" si="38"/>
        <v>-</v>
      </c>
    </row>
    <row r="752" spans="8:33">
      <c r="H752" s="108" t="str">
        <f>IF(B752="","-",VLOOKUP(B752,為替レート!A:CQ,MATCH($D$2,為替レート!$2:$2,0),0))</f>
        <v>-</v>
      </c>
      <c r="I752" s="6" t="str">
        <f t="shared" si="40"/>
        <v>-</v>
      </c>
      <c r="J752" s="6" t="str">
        <f t="shared" si="39"/>
        <v>-</v>
      </c>
      <c r="AG752" s="6" t="str">
        <f t="shared" si="38"/>
        <v>-</v>
      </c>
    </row>
    <row r="753" spans="8:33">
      <c r="H753" s="108" t="str">
        <f>IF(B753="","-",VLOOKUP(B753,為替レート!A:CQ,MATCH($D$2,為替レート!$2:$2,0),0))</f>
        <v>-</v>
      </c>
      <c r="I753" s="6" t="str">
        <f t="shared" si="40"/>
        <v>-</v>
      </c>
      <c r="J753" s="6" t="str">
        <f t="shared" si="39"/>
        <v>-</v>
      </c>
      <c r="AG753" s="6" t="str">
        <f t="shared" si="38"/>
        <v>-</v>
      </c>
    </row>
    <row r="754" spans="8:33">
      <c r="H754" s="108" t="str">
        <f>IF(B754="","-",VLOOKUP(B754,為替レート!A:CQ,MATCH($D$2,為替レート!$2:$2,0),0))</f>
        <v>-</v>
      </c>
      <c r="I754" s="6" t="str">
        <f t="shared" si="40"/>
        <v>-</v>
      </c>
      <c r="J754" s="6" t="str">
        <f t="shared" si="39"/>
        <v>-</v>
      </c>
      <c r="AG754" s="6" t="str">
        <f t="shared" si="38"/>
        <v>-</v>
      </c>
    </row>
    <row r="755" spans="8:33">
      <c r="H755" s="108" t="str">
        <f>IF(B755="","-",VLOOKUP(B755,為替レート!A:CQ,MATCH($D$2,為替レート!$2:$2,0),0))</f>
        <v>-</v>
      </c>
      <c r="I755" s="6" t="str">
        <f t="shared" si="40"/>
        <v>-</v>
      </c>
      <c r="J755" s="6" t="str">
        <f t="shared" si="39"/>
        <v>-</v>
      </c>
      <c r="AG755" s="6" t="str">
        <f t="shared" si="38"/>
        <v>-</v>
      </c>
    </row>
    <row r="756" spans="8:33">
      <c r="H756" s="108" t="str">
        <f>IF(B756="","-",VLOOKUP(B756,為替レート!A:CQ,MATCH($D$2,為替レート!$2:$2,0),0))</f>
        <v>-</v>
      </c>
      <c r="I756" s="6" t="str">
        <f t="shared" si="40"/>
        <v>-</v>
      </c>
      <c r="J756" s="6" t="str">
        <f t="shared" si="39"/>
        <v>-</v>
      </c>
      <c r="AG756" s="6" t="str">
        <f t="shared" si="38"/>
        <v>-</v>
      </c>
    </row>
    <row r="757" spans="8:33">
      <c r="H757" s="108" t="str">
        <f>IF(B757="","-",VLOOKUP(B757,為替レート!A:CQ,MATCH($D$2,為替レート!$2:$2,0),0))</f>
        <v>-</v>
      </c>
      <c r="I757" s="6" t="str">
        <f t="shared" si="40"/>
        <v>-</v>
      </c>
      <c r="J757" s="6" t="str">
        <f t="shared" si="39"/>
        <v>-</v>
      </c>
      <c r="AG757" s="6" t="str">
        <f t="shared" si="38"/>
        <v>-</v>
      </c>
    </row>
    <row r="758" spans="8:33">
      <c r="H758" s="108" t="str">
        <f>IF(B758="","-",VLOOKUP(B758,為替レート!A:CQ,MATCH($D$2,為替レート!$2:$2,0),0))</f>
        <v>-</v>
      </c>
      <c r="I758" s="6" t="str">
        <f t="shared" si="40"/>
        <v>-</v>
      </c>
      <c r="J758" s="6" t="str">
        <f t="shared" si="39"/>
        <v>-</v>
      </c>
      <c r="AG758" s="6" t="str">
        <f t="shared" si="38"/>
        <v>-</v>
      </c>
    </row>
    <row r="759" spans="8:33">
      <c r="H759" s="108" t="str">
        <f>IF(B759="","-",VLOOKUP(B759,為替レート!A:CQ,MATCH($D$2,為替レート!$2:$2,0),0))</f>
        <v>-</v>
      </c>
      <c r="I759" s="6" t="str">
        <f t="shared" si="40"/>
        <v>-</v>
      </c>
      <c r="J759" s="6" t="str">
        <f t="shared" si="39"/>
        <v>-</v>
      </c>
      <c r="AG759" s="6" t="str">
        <f t="shared" si="38"/>
        <v>-</v>
      </c>
    </row>
    <row r="760" spans="8:33">
      <c r="H760" s="108" t="str">
        <f>IF(B760="","-",VLOOKUP(B760,為替レート!A:CQ,MATCH($D$2,為替レート!$2:$2,0),0))</f>
        <v>-</v>
      </c>
      <c r="I760" s="6" t="str">
        <f t="shared" si="40"/>
        <v>-</v>
      </c>
      <c r="J760" s="6" t="str">
        <f t="shared" si="39"/>
        <v>-</v>
      </c>
      <c r="AG760" s="6" t="str">
        <f t="shared" si="38"/>
        <v>-</v>
      </c>
    </row>
    <row r="761" spans="8:33">
      <c r="H761" s="108" t="str">
        <f>IF(B761="","-",VLOOKUP(B761,為替レート!A:CQ,MATCH($D$2,為替レート!$2:$2,0),0))</f>
        <v>-</v>
      </c>
      <c r="I761" s="6" t="str">
        <f t="shared" si="40"/>
        <v>-</v>
      </c>
      <c r="J761" s="6" t="str">
        <f t="shared" si="39"/>
        <v>-</v>
      </c>
      <c r="AG761" s="6" t="str">
        <f t="shared" si="38"/>
        <v>-</v>
      </c>
    </row>
    <row r="762" spans="8:33">
      <c r="H762" s="108" t="str">
        <f>IF(B762="","-",VLOOKUP(B762,為替レート!A:CQ,MATCH($D$2,為替レート!$2:$2,0),0))</f>
        <v>-</v>
      </c>
      <c r="I762" s="6" t="str">
        <f t="shared" si="40"/>
        <v>-</v>
      </c>
      <c r="J762" s="6" t="str">
        <f t="shared" si="39"/>
        <v>-</v>
      </c>
      <c r="AG762" s="6" t="str">
        <f t="shared" si="38"/>
        <v>-</v>
      </c>
    </row>
    <row r="763" spans="8:33">
      <c r="H763" s="108" t="str">
        <f>IF(B763="","-",VLOOKUP(B763,為替レート!A:CQ,MATCH($D$2,為替レート!$2:$2,0),0))</f>
        <v>-</v>
      </c>
      <c r="I763" s="6" t="str">
        <f t="shared" si="40"/>
        <v>-</v>
      </c>
      <c r="J763" s="6" t="str">
        <f t="shared" si="39"/>
        <v>-</v>
      </c>
      <c r="AG763" s="6" t="str">
        <f t="shared" si="38"/>
        <v>-</v>
      </c>
    </row>
    <row r="764" spans="8:33">
      <c r="H764" s="108" t="str">
        <f>IF(B764="","-",VLOOKUP(B764,為替レート!A:CQ,MATCH($D$2,為替レート!$2:$2,0),0))</f>
        <v>-</v>
      </c>
      <c r="I764" s="6" t="str">
        <f t="shared" si="40"/>
        <v>-</v>
      </c>
      <c r="J764" s="6" t="str">
        <f t="shared" si="39"/>
        <v>-</v>
      </c>
      <c r="AG764" s="6" t="str">
        <f t="shared" si="38"/>
        <v>-</v>
      </c>
    </row>
    <row r="765" spans="8:33">
      <c r="H765" s="108" t="str">
        <f>IF(B765="","-",VLOOKUP(B765,為替レート!A:CQ,MATCH($D$2,為替レート!$2:$2,0),0))</f>
        <v>-</v>
      </c>
      <c r="I765" s="6" t="str">
        <f t="shared" si="40"/>
        <v>-</v>
      </c>
      <c r="J765" s="6" t="str">
        <f t="shared" si="39"/>
        <v>-</v>
      </c>
      <c r="AG765" s="6" t="str">
        <f t="shared" si="38"/>
        <v>-</v>
      </c>
    </row>
    <row r="766" spans="8:33">
      <c r="H766" s="108" t="str">
        <f>IF(B766="","-",VLOOKUP(B766,為替レート!A:CQ,MATCH($D$2,為替レート!$2:$2,0),0))</f>
        <v>-</v>
      </c>
      <c r="I766" s="6" t="str">
        <f t="shared" si="40"/>
        <v>-</v>
      </c>
      <c r="J766" s="6" t="str">
        <f t="shared" si="39"/>
        <v>-</v>
      </c>
      <c r="AG766" s="6" t="str">
        <f t="shared" si="38"/>
        <v>-</v>
      </c>
    </row>
    <row r="767" spans="8:33">
      <c r="H767" s="108" t="str">
        <f>IF(B767="","-",VLOOKUP(B767,為替レート!A:CQ,MATCH($D$2,為替レート!$2:$2,0),0))</f>
        <v>-</v>
      </c>
      <c r="I767" s="6" t="str">
        <f t="shared" si="40"/>
        <v>-</v>
      </c>
      <c r="J767" s="6" t="str">
        <f t="shared" si="39"/>
        <v>-</v>
      </c>
      <c r="AG767" s="6" t="str">
        <f t="shared" si="38"/>
        <v>-</v>
      </c>
    </row>
    <row r="768" spans="8:33">
      <c r="H768" s="108" t="str">
        <f>IF(B768="","-",VLOOKUP(B768,為替レート!A:CQ,MATCH($D$2,為替レート!$2:$2,0),0))</f>
        <v>-</v>
      </c>
      <c r="I768" s="6" t="str">
        <f t="shared" si="40"/>
        <v>-</v>
      </c>
      <c r="J768" s="6" t="str">
        <f t="shared" si="39"/>
        <v>-</v>
      </c>
      <c r="AG768" s="6" t="str">
        <f t="shared" si="38"/>
        <v>-</v>
      </c>
    </row>
    <row r="769" spans="8:33">
      <c r="H769" s="108" t="str">
        <f>IF(B769="","-",VLOOKUP(B769,為替レート!A:CQ,MATCH($D$2,為替レート!$2:$2,0),0))</f>
        <v>-</v>
      </c>
      <c r="I769" s="6" t="str">
        <f t="shared" si="40"/>
        <v>-</v>
      </c>
      <c r="J769" s="6" t="str">
        <f t="shared" si="39"/>
        <v>-</v>
      </c>
      <c r="AG769" s="6" t="str">
        <f t="shared" si="38"/>
        <v>-</v>
      </c>
    </row>
    <row r="770" spans="8:33">
      <c r="H770" s="108" t="str">
        <f>IF(B770="","-",VLOOKUP(B770,為替レート!A:CQ,MATCH($D$2,為替レート!$2:$2,0),0))</f>
        <v>-</v>
      </c>
      <c r="I770" s="6" t="str">
        <f t="shared" si="40"/>
        <v>-</v>
      </c>
      <c r="J770" s="6" t="str">
        <f t="shared" si="39"/>
        <v>-</v>
      </c>
      <c r="AG770" s="6" t="str">
        <f t="shared" si="38"/>
        <v>-</v>
      </c>
    </row>
    <row r="771" spans="8:33">
      <c r="H771" s="108" t="str">
        <f>IF(B771="","-",VLOOKUP(B771,為替レート!A:CQ,MATCH($D$2,為替レート!$2:$2,0),0))</f>
        <v>-</v>
      </c>
      <c r="I771" s="6" t="str">
        <f t="shared" si="40"/>
        <v>-</v>
      </c>
      <c r="J771" s="6" t="str">
        <f t="shared" si="39"/>
        <v>-</v>
      </c>
      <c r="AG771" s="6" t="str">
        <f t="shared" si="38"/>
        <v>-</v>
      </c>
    </row>
    <row r="772" spans="8:33">
      <c r="H772" s="108" t="str">
        <f>IF(B772="","-",VLOOKUP(B772,為替レート!A:CQ,MATCH($D$2,為替レート!$2:$2,0),0))</f>
        <v>-</v>
      </c>
      <c r="I772" s="6" t="str">
        <f t="shared" si="40"/>
        <v>-</v>
      </c>
      <c r="J772" s="6" t="str">
        <f t="shared" si="39"/>
        <v>-</v>
      </c>
      <c r="AG772" s="6" t="str">
        <f t="shared" si="38"/>
        <v>-</v>
      </c>
    </row>
    <row r="773" spans="8:33">
      <c r="H773" s="108" t="str">
        <f>IF(B773="","-",VLOOKUP(B773,為替レート!A:CQ,MATCH($D$2,為替レート!$2:$2,0),0))</f>
        <v>-</v>
      </c>
      <c r="I773" s="6" t="str">
        <f t="shared" si="40"/>
        <v>-</v>
      </c>
      <c r="J773" s="6" t="str">
        <f t="shared" si="39"/>
        <v>-</v>
      </c>
      <c r="AG773" s="6" t="str">
        <f t="shared" si="38"/>
        <v>-</v>
      </c>
    </row>
    <row r="774" spans="8:33">
      <c r="H774" s="108" t="str">
        <f>IF(B774="","-",VLOOKUP(B774,為替レート!A:CQ,MATCH($D$2,為替レート!$2:$2,0),0))</f>
        <v>-</v>
      </c>
      <c r="I774" s="6" t="str">
        <f t="shared" si="40"/>
        <v>-</v>
      </c>
      <c r="J774" s="6" t="str">
        <f t="shared" si="39"/>
        <v>-</v>
      </c>
      <c r="AG774" s="6" t="str">
        <f t="shared" ref="AG774:AG837" si="41">IFERROR(IF(SUM(M774:AF774)-I774=0,"-","NG"),"-")</f>
        <v>-</v>
      </c>
    </row>
    <row r="775" spans="8:33">
      <c r="H775" s="108" t="str">
        <f>IF(B775="","-",VLOOKUP(B775,為替レート!A:CQ,MATCH($D$2,為替レート!$2:$2,0),0))</f>
        <v>-</v>
      </c>
      <c r="I775" s="6" t="str">
        <f t="shared" si="40"/>
        <v>-</v>
      </c>
      <c r="J775" s="6" t="str">
        <f t="shared" ref="J775:J838" si="42">IF(B775="","-",IFERROR(J774+I775,J774))</f>
        <v>-</v>
      </c>
      <c r="AG775" s="6" t="str">
        <f t="shared" si="41"/>
        <v>-</v>
      </c>
    </row>
    <row r="776" spans="8:33">
      <c r="H776" s="108" t="str">
        <f>IF(B776="","-",VLOOKUP(B776,為替レート!A:CQ,MATCH($D$2,為替レート!$2:$2,0),0))</f>
        <v>-</v>
      </c>
      <c r="I776" s="6" t="str">
        <f t="shared" si="40"/>
        <v>-</v>
      </c>
      <c r="J776" s="6" t="str">
        <f t="shared" si="42"/>
        <v>-</v>
      </c>
      <c r="AG776" s="6" t="str">
        <f t="shared" si="41"/>
        <v>-</v>
      </c>
    </row>
    <row r="777" spans="8:33">
      <c r="H777" s="108" t="str">
        <f>IF(B777="","-",VLOOKUP(B777,為替レート!A:CQ,MATCH($D$2,為替レート!$2:$2,0),0))</f>
        <v>-</v>
      </c>
      <c r="I777" s="6" t="str">
        <f t="shared" si="40"/>
        <v>-</v>
      </c>
      <c r="J777" s="6" t="str">
        <f t="shared" si="42"/>
        <v>-</v>
      </c>
      <c r="AG777" s="6" t="str">
        <f t="shared" si="41"/>
        <v>-</v>
      </c>
    </row>
    <row r="778" spans="8:33">
      <c r="H778" s="108" t="str">
        <f>IF(B778="","-",VLOOKUP(B778,為替レート!A:CQ,MATCH($D$2,為替レート!$2:$2,0),0))</f>
        <v>-</v>
      </c>
      <c r="I778" s="6" t="str">
        <f t="shared" si="40"/>
        <v>-</v>
      </c>
      <c r="J778" s="6" t="str">
        <f t="shared" si="42"/>
        <v>-</v>
      </c>
      <c r="AG778" s="6" t="str">
        <f t="shared" si="41"/>
        <v>-</v>
      </c>
    </row>
    <row r="779" spans="8:33">
      <c r="H779" s="108" t="str">
        <f>IF(B779="","-",VLOOKUP(B779,為替レート!A:CQ,MATCH($D$2,為替レート!$2:$2,0),0))</f>
        <v>-</v>
      </c>
      <c r="I779" s="6" t="str">
        <f t="shared" si="40"/>
        <v>-</v>
      </c>
      <c r="J779" s="6" t="str">
        <f t="shared" si="42"/>
        <v>-</v>
      </c>
      <c r="AG779" s="6" t="str">
        <f t="shared" si="41"/>
        <v>-</v>
      </c>
    </row>
    <row r="780" spans="8:33">
      <c r="H780" s="108" t="str">
        <f>IF(B780="","-",VLOOKUP(B780,為替レート!A:CQ,MATCH($D$2,為替レート!$2:$2,0),0))</f>
        <v>-</v>
      </c>
      <c r="I780" s="6" t="str">
        <f t="shared" si="40"/>
        <v>-</v>
      </c>
      <c r="J780" s="6" t="str">
        <f t="shared" si="42"/>
        <v>-</v>
      </c>
      <c r="AG780" s="6" t="str">
        <f t="shared" si="41"/>
        <v>-</v>
      </c>
    </row>
    <row r="781" spans="8:33">
      <c r="H781" s="108" t="str">
        <f>IF(B781="","-",VLOOKUP(B781,為替レート!A:CQ,MATCH($D$2,為替レート!$2:$2,0),0))</f>
        <v>-</v>
      </c>
      <c r="I781" s="6" t="str">
        <f t="shared" si="40"/>
        <v>-</v>
      </c>
      <c r="J781" s="6" t="str">
        <f t="shared" si="42"/>
        <v>-</v>
      </c>
      <c r="AG781" s="6" t="str">
        <f t="shared" si="41"/>
        <v>-</v>
      </c>
    </row>
    <row r="782" spans="8:33">
      <c r="H782" s="108" t="str">
        <f>IF(B782="","-",VLOOKUP(B782,為替レート!A:CQ,MATCH($D$2,為替レート!$2:$2,0),0))</f>
        <v>-</v>
      </c>
      <c r="I782" s="6" t="str">
        <f t="shared" si="40"/>
        <v>-</v>
      </c>
      <c r="J782" s="6" t="str">
        <f t="shared" si="42"/>
        <v>-</v>
      </c>
      <c r="AG782" s="6" t="str">
        <f t="shared" si="41"/>
        <v>-</v>
      </c>
    </row>
    <row r="783" spans="8:33">
      <c r="H783" s="108" t="str">
        <f>IF(B783="","-",VLOOKUP(B783,為替レート!A:CQ,MATCH($D$2,為替レート!$2:$2,0),0))</f>
        <v>-</v>
      </c>
      <c r="I783" s="6" t="str">
        <f t="shared" si="40"/>
        <v>-</v>
      </c>
      <c r="J783" s="6" t="str">
        <f t="shared" si="42"/>
        <v>-</v>
      </c>
      <c r="AG783" s="6" t="str">
        <f t="shared" si="41"/>
        <v>-</v>
      </c>
    </row>
    <row r="784" spans="8:33">
      <c r="H784" s="108" t="str">
        <f>IF(B784="","-",VLOOKUP(B784,為替レート!A:CQ,MATCH($D$2,為替レート!$2:$2,0),0))</f>
        <v>-</v>
      </c>
      <c r="I784" s="6" t="str">
        <f t="shared" si="40"/>
        <v>-</v>
      </c>
      <c r="J784" s="6" t="str">
        <f t="shared" si="42"/>
        <v>-</v>
      </c>
      <c r="AG784" s="6" t="str">
        <f t="shared" si="41"/>
        <v>-</v>
      </c>
    </row>
    <row r="785" spans="8:33">
      <c r="H785" s="108" t="str">
        <f>IF(B785="","-",VLOOKUP(B785,為替レート!A:CQ,MATCH($D$2,為替レート!$2:$2,0),0))</f>
        <v>-</v>
      </c>
      <c r="I785" s="6" t="str">
        <f t="shared" si="40"/>
        <v>-</v>
      </c>
      <c r="J785" s="6" t="str">
        <f t="shared" si="42"/>
        <v>-</v>
      </c>
      <c r="AG785" s="6" t="str">
        <f t="shared" si="41"/>
        <v>-</v>
      </c>
    </row>
    <row r="786" spans="8:33">
      <c r="H786" s="108" t="str">
        <f>IF(B786="","-",VLOOKUP(B786,為替レート!A:CQ,MATCH($D$2,為替レート!$2:$2,0),0))</f>
        <v>-</v>
      </c>
      <c r="I786" s="6" t="str">
        <f t="shared" si="40"/>
        <v>-</v>
      </c>
      <c r="J786" s="6" t="str">
        <f t="shared" si="42"/>
        <v>-</v>
      </c>
      <c r="AG786" s="6" t="str">
        <f t="shared" si="41"/>
        <v>-</v>
      </c>
    </row>
    <row r="787" spans="8:33">
      <c r="H787" s="108" t="str">
        <f>IF(B787="","-",VLOOKUP(B787,為替レート!A:CQ,MATCH($D$2,為替レート!$2:$2,0),0))</f>
        <v>-</v>
      </c>
      <c r="I787" s="6" t="str">
        <f t="shared" si="40"/>
        <v>-</v>
      </c>
      <c r="J787" s="6" t="str">
        <f t="shared" si="42"/>
        <v>-</v>
      </c>
      <c r="AG787" s="6" t="str">
        <f t="shared" si="41"/>
        <v>-</v>
      </c>
    </row>
    <row r="788" spans="8:33">
      <c r="H788" s="108" t="str">
        <f>IF(B788="","-",VLOOKUP(B788,為替レート!A:CQ,MATCH($D$2,為替レート!$2:$2,0),0))</f>
        <v>-</v>
      </c>
      <c r="I788" s="6" t="str">
        <f t="shared" ref="I788:I851" si="43">IF(B788="","-",IF(F788="-",ROUNDDOWN(G788*H788-J787,0),IF(D788-E788=0,"-",ROUNDDOWN((D788-E788)*H788,0))))</f>
        <v>-</v>
      </c>
      <c r="J788" s="6" t="str">
        <f t="shared" si="42"/>
        <v>-</v>
      </c>
      <c r="AG788" s="6" t="str">
        <f t="shared" si="41"/>
        <v>-</v>
      </c>
    </row>
    <row r="789" spans="8:33">
      <c r="H789" s="108" t="str">
        <f>IF(B789="","-",VLOOKUP(B789,為替レート!A:CQ,MATCH($D$2,為替レート!$2:$2,0),0))</f>
        <v>-</v>
      </c>
      <c r="I789" s="6" t="str">
        <f t="shared" si="43"/>
        <v>-</v>
      </c>
      <c r="J789" s="6" t="str">
        <f t="shared" si="42"/>
        <v>-</v>
      </c>
      <c r="AG789" s="6" t="str">
        <f t="shared" si="41"/>
        <v>-</v>
      </c>
    </row>
    <row r="790" spans="8:33">
      <c r="H790" s="108" t="str">
        <f>IF(B790="","-",VLOOKUP(B790,為替レート!A:CQ,MATCH($D$2,為替レート!$2:$2,0),0))</f>
        <v>-</v>
      </c>
      <c r="I790" s="6" t="str">
        <f t="shared" si="43"/>
        <v>-</v>
      </c>
      <c r="J790" s="6" t="str">
        <f t="shared" si="42"/>
        <v>-</v>
      </c>
      <c r="AG790" s="6" t="str">
        <f t="shared" si="41"/>
        <v>-</v>
      </c>
    </row>
    <row r="791" spans="8:33">
      <c r="H791" s="108" t="str">
        <f>IF(B791="","-",VLOOKUP(B791,為替レート!A:CQ,MATCH($D$2,為替レート!$2:$2,0),0))</f>
        <v>-</v>
      </c>
      <c r="I791" s="6" t="str">
        <f t="shared" si="43"/>
        <v>-</v>
      </c>
      <c r="J791" s="6" t="str">
        <f t="shared" si="42"/>
        <v>-</v>
      </c>
      <c r="AG791" s="6" t="str">
        <f t="shared" si="41"/>
        <v>-</v>
      </c>
    </row>
    <row r="792" spans="8:33">
      <c r="H792" s="108" t="str">
        <f>IF(B792="","-",VLOOKUP(B792,為替レート!A:CQ,MATCH($D$2,為替レート!$2:$2,0),0))</f>
        <v>-</v>
      </c>
      <c r="I792" s="6" t="str">
        <f t="shared" si="43"/>
        <v>-</v>
      </c>
      <c r="J792" s="6" t="str">
        <f t="shared" si="42"/>
        <v>-</v>
      </c>
      <c r="AG792" s="6" t="str">
        <f t="shared" si="41"/>
        <v>-</v>
      </c>
    </row>
    <row r="793" spans="8:33">
      <c r="H793" s="108" t="str">
        <f>IF(B793="","-",VLOOKUP(B793,為替レート!A:CQ,MATCH($D$2,為替レート!$2:$2,0),0))</f>
        <v>-</v>
      </c>
      <c r="I793" s="6" t="str">
        <f t="shared" si="43"/>
        <v>-</v>
      </c>
      <c r="J793" s="6" t="str">
        <f t="shared" si="42"/>
        <v>-</v>
      </c>
      <c r="AG793" s="6" t="str">
        <f t="shared" si="41"/>
        <v>-</v>
      </c>
    </row>
    <row r="794" spans="8:33">
      <c r="H794" s="108" t="str">
        <f>IF(B794="","-",VLOOKUP(B794,為替レート!A:CQ,MATCH($D$2,為替レート!$2:$2,0),0))</f>
        <v>-</v>
      </c>
      <c r="I794" s="6" t="str">
        <f t="shared" si="43"/>
        <v>-</v>
      </c>
      <c r="J794" s="6" t="str">
        <f t="shared" si="42"/>
        <v>-</v>
      </c>
      <c r="AG794" s="6" t="str">
        <f t="shared" si="41"/>
        <v>-</v>
      </c>
    </row>
    <row r="795" spans="8:33">
      <c r="H795" s="108" t="str">
        <f>IF(B795="","-",VLOOKUP(B795,為替レート!A:CQ,MATCH($D$2,為替レート!$2:$2,0),0))</f>
        <v>-</v>
      </c>
      <c r="I795" s="6" t="str">
        <f t="shared" si="43"/>
        <v>-</v>
      </c>
      <c r="J795" s="6" t="str">
        <f t="shared" si="42"/>
        <v>-</v>
      </c>
      <c r="AG795" s="6" t="str">
        <f t="shared" si="41"/>
        <v>-</v>
      </c>
    </row>
    <row r="796" spans="8:33">
      <c r="H796" s="108" t="str">
        <f>IF(B796="","-",VLOOKUP(B796,為替レート!A:CQ,MATCH($D$2,為替レート!$2:$2,0),0))</f>
        <v>-</v>
      </c>
      <c r="I796" s="6" t="str">
        <f t="shared" si="43"/>
        <v>-</v>
      </c>
      <c r="J796" s="6" t="str">
        <f t="shared" si="42"/>
        <v>-</v>
      </c>
      <c r="AG796" s="6" t="str">
        <f t="shared" si="41"/>
        <v>-</v>
      </c>
    </row>
    <row r="797" spans="8:33">
      <c r="H797" s="108" t="str">
        <f>IF(B797="","-",VLOOKUP(B797,為替レート!A:CQ,MATCH($D$2,為替レート!$2:$2,0),0))</f>
        <v>-</v>
      </c>
      <c r="I797" s="6" t="str">
        <f t="shared" si="43"/>
        <v>-</v>
      </c>
      <c r="J797" s="6" t="str">
        <f t="shared" si="42"/>
        <v>-</v>
      </c>
      <c r="AG797" s="6" t="str">
        <f t="shared" si="41"/>
        <v>-</v>
      </c>
    </row>
    <row r="798" spans="8:33">
      <c r="H798" s="108" t="str">
        <f>IF(B798="","-",VLOOKUP(B798,為替レート!A:CQ,MATCH($D$2,為替レート!$2:$2,0),0))</f>
        <v>-</v>
      </c>
      <c r="I798" s="6" t="str">
        <f t="shared" si="43"/>
        <v>-</v>
      </c>
      <c r="J798" s="6" t="str">
        <f t="shared" si="42"/>
        <v>-</v>
      </c>
      <c r="AG798" s="6" t="str">
        <f t="shared" si="41"/>
        <v>-</v>
      </c>
    </row>
    <row r="799" spans="8:33">
      <c r="H799" s="108" t="str">
        <f>IF(B799="","-",VLOOKUP(B799,為替レート!A:CQ,MATCH($D$2,為替レート!$2:$2,0),0))</f>
        <v>-</v>
      </c>
      <c r="I799" s="6" t="str">
        <f t="shared" si="43"/>
        <v>-</v>
      </c>
      <c r="J799" s="6" t="str">
        <f t="shared" si="42"/>
        <v>-</v>
      </c>
      <c r="AG799" s="6" t="str">
        <f t="shared" si="41"/>
        <v>-</v>
      </c>
    </row>
    <row r="800" spans="8:33">
      <c r="H800" s="108" t="str">
        <f>IF(B800="","-",VLOOKUP(B800,為替レート!A:CQ,MATCH($D$2,為替レート!$2:$2,0),0))</f>
        <v>-</v>
      </c>
      <c r="I800" s="6" t="str">
        <f t="shared" si="43"/>
        <v>-</v>
      </c>
      <c r="J800" s="6" t="str">
        <f t="shared" si="42"/>
        <v>-</v>
      </c>
      <c r="AG800" s="6" t="str">
        <f t="shared" si="41"/>
        <v>-</v>
      </c>
    </row>
    <row r="801" spans="8:33">
      <c r="H801" s="108" t="str">
        <f>IF(B801="","-",VLOOKUP(B801,為替レート!A:CQ,MATCH($D$2,為替レート!$2:$2,0),0))</f>
        <v>-</v>
      </c>
      <c r="I801" s="6" t="str">
        <f t="shared" si="43"/>
        <v>-</v>
      </c>
      <c r="J801" s="6" t="str">
        <f t="shared" si="42"/>
        <v>-</v>
      </c>
      <c r="AG801" s="6" t="str">
        <f t="shared" si="41"/>
        <v>-</v>
      </c>
    </row>
    <row r="802" spans="8:33">
      <c r="H802" s="108" t="str">
        <f>IF(B802="","-",VLOOKUP(B802,為替レート!A:CQ,MATCH($D$2,為替レート!$2:$2,0),0))</f>
        <v>-</v>
      </c>
      <c r="I802" s="6" t="str">
        <f t="shared" si="43"/>
        <v>-</v>
      </c>
      <c r="J802" s="6" t="str">
        <f t="shared" si="42"/>
        <v>-</v>
      </c>
      <c r="AG802" s="6" t="str">
        <f t="shared" si="41"/>
        <v>-</v>
      </c>
    </row>
    <row r="803" spans="8:33">
      <c r="H803" s="108" t="str">
        <f>IF(B803="","-",VLOOKUP(B803,為替レート!A:CQ,MATCH($D$2,為替レート!$2:$2,0),0))</f>
        <v>-</v>
      </c>
      <c r="I803" s="6" t="str">
        <f t="shared" si="43"/>
        <v>-</v>
      </c>
      <c r="J803" s="6" t="str">
        <f t="shared" si="42"/>
        <v>-</v>
      </c>
      <c r="AG803" s="6" t="str">
        <f t="shared" si="41"/>
        <v>-</v>
      </c>
    </row>
    <row r="804" spans="8:33">
      <c r="H804" s="108" t="str">
        <f>IF(B804="","-",VLOOKUP(B804,為替レート!A:CQ,MATCH($D$2,為替レート!$2:$2,0),0))</f>
        <v>-</v>
      </c>
      <c r="I804" s="6" t="str">
        <f t="shared" si="43"/>
        <v>-</v>
      </c>
      <c r="J804" s="6" t="str">
        <f t="shared" si="42"/>
        <v>-</v>
      </c>
      <c r="AG804" s="6" t="str">
        <f t="shared" si="41"/>
        <v>-</v>
      </c>
    </row>
    <row r="805" spans="8:33">
      <c r="H805" s="108" t="str">
        <f>IF(B805="","-",VLOOKUP(B805,為替レート!A:CQ,MATCH($D$2,為替レート!$2:$2,0),0))</f>
        <v>-</v>
      </c>
      <c r="I805" s="6" t="str">
        <f t="shared" si="43"/>
        <v>-</v>
      </c>
      <c r="J805" s="6" t="str">
        <f t="shared" si="42"/>
        <v>-</v>
      </c>
      <c r="AG805" s="6" t="str">
        <f t="shared" si="41"/>
        <v>-</v>
      </c>
    </row>
    <row r="806" spans="8:33">
      <c r="H806" s="108" t="str">
        <f>IF(B806="","-",VLOOKUP(B806,為替レート!A:CQ,MATCH($D$2,為替レート!$2:$2,0),0))</f>
        <v>-</v>
      </c>
      <c r="I806" s="6" t="str">
        <f t="shared" si="43"/>
        <v>-</v>
      </c>
      <c r="J806" s="6" t="str">
        <f t="shared" si="42"/>
        <v>-</v>
      </c>
      <c r="AG806" s="6" t="str">
        <f t="shared" si="41"/>
        <v>-</v>
      </c>
    </row>
    <row r="807" spans="8:33">
      <c r="H807" s="108" t="str">
        <f>IF(B807="","-",VLOOKUP(B807,為替レート!A:CQ,MATCH($D$2,為替レート!$2:$2,0),0))</f>
        <v>-</v>
      </c>
      <c r="I807" s="6" t="str">
        <f t="shared" si="43"/>
        <v>-</v>
      </c>
      <c r="J807" s="6" t="str">
        <f t="shared" si="42"/>
        <v>-</v>
      </c>
      <c r="AG807" s="6" t="str">
        <f t="shared" si="41"/>
        <v>-</v>
      </c>
    </row>
    <row r="808" spans="8:33">
      <c r="H808" s="108" t="str">
        <f>IF(B808="","-",VLOOKUP(B808,為替レート!A:CQ,MATCH($D$2,為替レート!$2:$2,0),0))</f>
        <v>-</v>
      </c>
      <c r="I808" s="6" t="str">
        <f t="shared" si="43"/>
        <v>-</v>
      </c>
      <c r="J808" s="6" t="str">
        <f t="shared" si="42"/>
        <v>-</v>
      </c>
      <c r="AG808" s="6" t="str">
        <f t="shared" si="41"/>
        <v>-</v>
      </c>
    </row>
    <row r="809" spans="8:33">
      <c r="H809" s="108" t="str">
        <f>IF(B809="","-",VLOOKUP(B809,為替レート!A:CQ,MATCH($D$2,為替レート!$2:$2,0),0))</f>
        <v>-</v>
      </c>
      <c r="I809" s="6" t="str">
        <f t="shared" si="43"/>
        <v>-</v>
      </c>
      <c r="J809" s="6" t="str">
        <f t="shared" si="42"/>
        <v>-</v>
      </c>
      <c r="AG809" s="6" t="str">
        <f t="shared" si="41"/>
        <v>-</v>
      </c>
    </row>
    <row r="810" spans="8:33">
      <c r="H810" s="108" t="str">
        <f>IF(B810="","-",VLOOKUP(B810,為替レート!A:CQ,MATCH($D$2,為替レート!$2:$2,0),0))</f>
        <v>-</v>
      </c>
      <c r="I810" s="6" t="str">
        <f t="shared" si="43"/>
        <v>-</v>
      </c>
      <c r="J810" s="6" t="str">
        <f t="shared" si="42"/>
        <v>-</v>
      </c>
      <c r="AG810" s="6" t="str">
        <f t="shared" si="41"/>
        <v>-</v>
      </c>
    </row>
    <row r="811" spans="8:33">
      <c r="H811" s="108" t="str">
        <f>IF(B811="","-",VLOOKUP(B811,為替レート!A:CQ,MATCH($D$2,為替レート!$2:$2,0),0))</f>
        <v>-</v>
      </c>
      <c r="I811" s="6" t="str">
        <f t="shared" si="43"/>
        <v>-</v>
      </c>
      <c r="J811" s="6" t="str">
        <f t="shared" si="42"/>
        <v>-</v>
      </c>
      <c r="AG811" s="6" t="str">
        <f t="shared" si="41"/>
        <v>-</v>
      </c>
    </row>
    <row r="812" spans="8:33">
      <c r="H812" s="108" t="str">
        <f>IF(B812="","-",VLOOKUP(B812,為替レート!A:CQ,MATCH($D$2,為替レート!$2:$2,0),0))</f>
        <v>-</v>
      </c>
      <c r="I812" s="6" t="str">
        <f t="shared" si="43"/>
        <v>-</v>
      </c>
      <c r="J812" s="6" t="str">
        <f t="shared" si="42"/>
        <v>-</v>
      </c>
      <c r="AG812" s="6" t="str">
        <f t="shared" si="41"/>
        <v>-</v>
      </c>
    </row>
    <row r="813" spans="8:33">
      <c r="H813" s="108" t="str">
        <f>IF(B813="","-",VLOOKUP(B813,為替レート!A:CQ,MATCH($D$2,為替レート!$2:$2,0),0))</f>
        <v>-</v>
      </c>
      <c r="I813" s="6" t="str">
        <f t="shared" si="43"/>
        <v>-</v>
      </c>
      <c r="J813" s="6" t="str">
        <f t="shared" si="42"/>
        <v>-</v>
      </c>
      <c r="AG813" s="6" t="str">
        <f t="shared" si="41"/>
        <v>-</v>
      </c>
    </row>
    <row r="814" spans="8:33">
      <c r="H814" s="108" t="str">
        <f>IF(B814="","-",VLOOKUP(B814,為替レート!A:CQ,MATCH($D$2,為替レート!$2:$2,0),0))</f>
        <v>-</v>
      </c>
      <c r="I814" s="6" t="str">
        <f t="shared" si="43"/>
        <v>-</v>
      </c>
      <c r="J814" s="6" t="str">
        <f t="shared" si="42"/>
        <v>-</v>
      </c>
      <c r="AG814" s="6" t="str">
        <f t="shared" si="41"/>
        <v>-</v>
      </c>
    </row>
    <row r="815" spans="8:33">
      <c r="H815" s="108" t="str">
        <f>IF(B815="","-",VLOOKUP(B815,為替レート!A:CQ,MATCH($D$2,為替レート!$2:$2,0),0))</f>
        <v>-</v>
      </c>
      <c r="I815" s="6" t="str">
        <f t="shared" si="43"/>
        <v>-</v>
      </c>
      <c r="J815" s="6" t="str">
        <f t="shared" si="42"/>
        <v>-</v>
      </c>
      <c r="AG815" s="6" t="str">
        <f t="shared" si="41"/>
        <v>-</v>
      </c>
    </row>
    <row r="816" spans="8:33">
      <c r="H816" s="108" t="str">
        <f>IF(B816="","-",VLOOKUP(B816,為替レート!A:CQ,MATCH($D$2,為替レート!$2:$2,0),0))</f>
        <v>-</v>
      </c>
      <c r="I816" s="6" t="str">
        <f t="shared" si="43"/>
        <v>-</v>
      </c>
      <c r="J816" s="6" t="str">
        <f t="shared" si="42"/>
        <v>-</v>
      </c>
      <c r="AG816" s="6" t="str">
        <f t="shared" si="41"/>
        <v>-</v>
      </c>
    </row>
    <row r="817" spans="8:33">
      <c r="H817" s="108" t="str">
        <f>IF(B817="","-",VLOOKUP(B817,為替レート!A:CQ,MATCH($D$2,為替レート!$2:$2,0),0))</f>
        <v>-</v>
      </c>
      <c r="I817" s="6" t="str">
        <f t="shared" si="43"/>
        <v>-</v>
      </c>
      <c r="J817" s="6" t="str">
        <f t="shared" si="42"/>
        <v>-</v>
      </c>
      <c r="AG817" s="6" t="str">
        <f t="shared" si="41"/>
        <v>-</v>
      </c>
    </row>
    <row r="818" spans="8:33">
      <c r="H818" s="108" t="str">
        <f>IF(B818="","-",VLOOKUP(B818,為替レート!A:CQ,MATCH($D$2,為替レート!$2:$2,0),0))</f>
        <v>-</v>
      </c>
      <c r="I818" s="6" t="str">
        <f t="shared" si="43"/>
        <v>-</v>
      </c>
      <c r="J818" s="6" t="str">
        <f t="shared" si="42"/>
        <v>-</v>
      </c>
      <c r="AG818" s="6" t="str">
        <f t="shared" si="41"/>
        <v>-</v>
      </c>
    </row>
    <row r="819" spans="8:33">
      <c r="H819" s="108" t="str">
        <f>IF(B819="","-",VLOOKUP(B819,為替レート!A:CQ,MATCH($D$2,為替レート!$2:$2,0),0))</f>
        <v>-</v>
      </c>
      <c r="I819" s="6" t="str">
        <f t="shared" si="43"/>
        <v>-</v>
      </c>
      <c r="J819" s="6" t="str">
        <f t="shared" si="42"/>
        <v>-</v>
      </c>
      <c r="AG819" s="6" t="str">
        <f t="shared" si="41"/>
        <v>-</v>
      </c>
    </row>
    <row r="820" spans="8:33">
      <c r="H820" s="108" t="str">
        <f>IF(B820="","-",VLOOKUP(B820,為替レート!A:CQ,MATCH($D$2,為替レート!$2:$2,0),0))</f>
        <v>-</v>
      </c>
      <c r="I820" s="6" t="str">
        <f t="shared" si="43"/>
        <v>-</v>
      </c>
      <c r="J820" s="6" t="str">
        <f t="shared" si="42"/>
        <v>-</v>
      </c>
      <c r="AG820" s="6" t="str">
        <f t="shared" si="41"/>
        <v>-</v>
      </c>
    </row>
    <row r="821" spans="8:33">
      <c r="H821" s="108" t="str">
        <f>IF(B821="","-",VLOOKUP(B821,為替レート!A:CQ,MATCH($D$2,為替レート!$2:$2,0),0))</f>
        <v>-</v>
      </c>
      <c r="I821" s="6" t="str">
        <f t="shared" si="43"/>
        <v>-</v>
      </c>
      <c r="J821" s="6" t="str">
        <f t="shared" si="42"/>
        <v>-</v>
      </c>
      <c r="AG821" s="6" t="str">
        <f t="shared" si="41"/>
        <v>-</v>
      </c>
    </row>
    <row r="822" spans="8:33">
      <c r="H822" s="108" t="str">
        <f>IF(B822="","-",VLOOKUP(B822,為替レート!A:CQ,MATCH($D$2,為替レート!$2:$2,0),0))</f>
        <v>-</v>
      </c>
      <c r="I822" s="6" t="str">
        <f t="shared" si="43"/>
        <v>-</v>
      </c>
      <c r="J822" s="6" t="str">
        <f t="shared" si="42"/>
        <v>-</v>
      </c>
      <c r="AG822" s="6" t="str">
        <f t="shared" si="41"/>
        <v>-</v>
      </c>
    </row>
    <row r="823" spans="8:33">
      <c r="H823" s="108" t="str">
        <f>IF(B823="","-",VLOOKUP(B823,為替レート!A:CQ,MATCH($D$2,為替レート!$2:$2,0),0))</f>
        <v>-</v>
      </c>
      <c r="I823" s="6" t="str">
        <f t="shared" si="43"/>
        <v>-</v>
      </c>
      <c r="J823" s="6" t="str">
        <f t="shared" si="42"/>
        <v>-</v>
      </c>
      <c r="AG823" s="6" t="str">
        <f t="shared" si="41"/>
        <v>-</v>
      </c>
    </row>
    <row r="824" spans="8:33">
      <c r="H824" s="108" t="str">
        <f>IF(B824="","-",VLOOKUP(B824,為替レート!A:CQ,MATCH($D$2,為替レート!$2:$2,0),0))</f>
        <v>-</v>
      </c>
      <c r="I824" s="6" t="str">
        <f t="shared" si="43"/>
        <v>-</v>
      </c>
      <c r="J824" s="6" t="str">
        <f t="shared" si="42"/>
        <v>-</v>
      </c>
      <c r="AG824" s="6" t="str">
        <f t="shared" si="41"/>
        <v>-</v>
      </c>
    </row>
    <row r="825" spans="8:33">
      <c r="H825" s="108" t="str">
        <f>IF(B825="","-",VLOOKUP(B825,為替レート!A:CQ,MATCH($D$2,為替レート!$2:$2,0),0))</f>
        <v>-</v>
      </c>
      <c r="I825" s="6" t="str">
        <f t="shared" si="43"/>
        <v>-</v>
      </c>
      <c r="J825" s="6" t="str">
        <f t="shared" si="42"/>
        <v>-</v>
      </c>
      <c r="AG825" s="6" t="str">
        <f t="shared" si="41"/>
        <v>-</v>
      </c>
    </row>
    <row r="826" spans="8:33">
      <c r="H826" s="108" t="str">
        <f>IF(B826="","-",VLOOKUP(B826,為替レート!A:CQ,MATCH($D$2,為替レート!$2:$2,0),0))</f>
        <v>-</v>
      </c>
      <c r="I826" s="6" t="str">
        <f t="shared" si="43"/>
        <v>-</v>
      </c>
      <c r="J826" s="6" t="str">
        <f t="shared" si="42"/>
        <v>-</v>
      </c>
      <c r="AG826" s="6" t="str">
        <f t="shared" si="41"/>
        <v>-</v>
      </c>
    </row>
    <row r="827" spans="8:33">
      <c r="H827" s="108" t="str">
        <f>IF(B827="","-",VLOOKUP(B827,為替レート!A:CQ,MATCH($D$2,為替レート!$2:$2,0),0))</f>
        <v>-</v>
      </c>
      <c r="I827" s="6" t="str">
        <f t="shared" si="43"/>
        <v>-</v>
      </c>
      <c r="J827" s="6" t="str">
        <f t="shared" si="42"/>
        <v>-</v>
      </c>
      <c r="AG827" s="6" t="str">
        <f t="shared" si="41"/>
        <v>-</v>
      </c>
    </row>
    <row r="828" spans="8:33">
      <c r="H828" s="108" t="str">
        <f>IF(B828="","-",VLOOKUP(B828,為替レート!A:CQ,MATCH($D$2,為替レート!$2:$2,0),0))</f>
        <v>-</v>
      </c>
      <c r="I828" s="6" t="str">
        <f t="shared" si="43"/>
        <v>-</v>
      </c>
      <c r="J828" s="6" t="str">
        <f t="shared" si="42"/>
        <v>-</v>
      </c>
      <c r="AG828" s="6" t="str">
        <f t="shared" si="41"/>
        <v>-</v>
      </c>
    </row>
    <row r="829" spans="8:33">
      <c r="H829" s="108" t="str">
        <f>IF(B829="","-",VLOOKUP(B829,為替レート!A:CQ,MATCH($D$2,為替レート!$2:$2,0),0))</f>
        <v>-</v>
      </c>
      <c r="I829" s="6" t="str">
        <f t="shared" si="43"/>
        <v>-</v>
      </c>
      <c r="J829" s="6" t="str">
        <f t="shared" si="42"/>
        <v>-</v>
      </c>
      <c r="AG829" s="6" t="str">
        <f t="shared" si="41"/>
        <v>-</v>
      </c>
    </row>
    <row r="830" spans="8:33">
      <c r="H830" s="108" t="str">
        <f>IF(B830="","-",VLOOKUP(B830,為替レート!A:CQ,MATCH($D$2,為替レート!$2:$2,0),0))</f>
        <v>-</v>
      </c>
      <c r="I830" s="6" t="str">
        <f t="shared" si="43"/>
        <v>-</v>
      </c>
      <c r="J830" s="6" t="str">
        <f t="shared" si="42"/>
        <v>-</v>
      </c>
      <c r="AG830" s="6" t="str">
        <f t="shared" si="41"/>
        <v>-</v>
      </c>
    </row>
    <row r="831" spans="8:33">
      <c r="H831" s="108" t="str">
        <f>IF(B831="","-",VLOOKUP(B831,為替レート!A:CQ,MATCH($D$2,為替レート!$2:$2,0),0))</f>
        <v>-</v>
      </c>
      <c r="I831" s="6" t="str">
        <f t="shared" si="43"/>
        <v>-</v>
      </c>
      <c r="J831" s="6" t="str">
        <f t="shared" si="42"/>
        <v>-</v>
      </c>
      <c r="AG831" s="6" t="str">
        <f t="shared" si="41"/>
        <v>-</v>
      </c>
    </row>
    <row r="832" spans="8:33">
      <c r="H832" s="108" t="str">
        <f>IF(B832="","-",VLOOKUP(B832,為替レート!A:CQ,MATCH($D$2,為替レート!$2:$2,0),0))</f>
        <v>-</v>
      </c>
      <c r="I832" s="6" t="str">
        <f t="shared" si="43"/>
        <v>-</v>
      </c>
      <c r="J832" s="6" t="str">
        <f t="shared" si="42"/>
        <v>-</v>
      </c>
      <c r="AG832" s="6" t="str">
        <f t="shared" si="41"/>
        <v>-</v>
      </c>
    </row>
    <row r="833" spans="8:33">
      <c r="H833" s="108" t="str">
        <f>IF(B833="","-",VLOOKUP(B833,為替レート!A:CQ,MATCH($D$2,為替レート!$2:$2,0),0))</f>
        <v>-</v>
      </c>
      <c r="I833" s="6" t="str">
        <f t="shared" si="43"/>
        <v>-</v>
      </c>
      <c r="J833" s="6" t="str">
        <f t="shared" si="42"/>
        <v>-</v>
      </c>
      <c r="AG833" s="6" t="str">
        <f t="shared" si="41"/>
        <v>-</v>
      </c>
    </row>
    <row r="834" spans="8:33">
      <c r="H834" s="108" t="str">
        <f>IF(B834="","-",VLOOKUP(B834,為替レート!A:CQ,MATCH($D$2,為替レート!$2:$2,0),0))</f>
        <v>-</v>
      </c>
      <c r="I834" s="6" t="str">
        <f t="shared" si="43"/>
        <v>-</v>
      </c>
      <c r="J834" s="6" t="str">
        <f t="shared" si="42"/>
        <v>-</v>
      </c>
      <c r="AG834" s="6" t="str">
        <f t="shared" si="41"/>
        <v>-</v>
      </c>
    </row>
    <row r="835" spans="8:33">
      <c r="H835" s="108" t="str">
        <f>IF(B835="","-",VLOOKUP(B835,為替レート!A:CQ,MATCH($D$2,為替レート!$2:$2,0),0))</f>
        <v>-</v>
      </c>
      <c r="I835" s="6" t="str">
        <f t="shared" si="43"/>
        <v>-</v>
      </c>
      <c r="J835" s="6" t="str">
        <f t="shared" si="42"/>
        <v>-</v>
      </c>
      <c r="AG835" s="6" t="str">
        <f t="shared" si="41"/>
        <v>-</v>
      </c>
    </row>
    <row r="836" spans="8:33">
      <c r="H836" s="108" t="str">
        <f>IF(B836="","-",VLOOKUP(B836,為替レート!A:CQ,MATCH($D$2,為替レート!$2:$2,0),0))</f>
        <v>-</v>
      </c>
      <c r="I836" s="6" t="str">
        <f t="shared" si="43"/>
        <v>-</v>
      </c>
      <c r="J836" s="6" t="str">
        <f t="shared" si="42"/>
        <v>-</v>
      </c>
      <c r="AG836" s="6" t="str">
        <f t="shared" si="41"/>
        <v>-</v>
      </c>
    </row>
    <row r="837" spans="8:33">
      <c r="H837" s="108" t="str">
        <f>IF(B837="","-",VLOOKUP(B837,為替レート!A:CQ,MATCH($D$2,為替レート!$2:$2,0),0))</f>
        <v>-</v>
      </c>
      <c r="I837" s="6" t="str">
        <f t="shared" si="43"/>
        <v>-</v>
      </c>
      <c r="J837" s="6" t="str">
        <f t="shared" si="42"/>
        <v>-</v>
      </c>
      <c r="AG837" s="6" t="str">
        <f t="shared" si="41"/>
        <v>-</v>
      </c>
    </row>
    <row r="838" spans="8:33">
      <c r="H838" s="108" t="str">
        <f>IF(B838="","-",VLOOKUP(B838,為替レート!A:CQ,MATCH($D$2,為替レート!$2:$2,0),0))</f>
        <v>-</v>
      </c>
      <c r="I838" s="6" t="str">
        <f t="shared" si="43"/>
        <v>-</v>
      </c>
      <c r="J838" s="6" t="str">
        <f t="shared" si="42"/>
        <v>-</v>
      </c>
      <c r="AG838" s="6" t="str">
        <f t="shared" ref="AG838:AG901" si="44">IFERROR(IF(SUM(M838:AF838)-I838=0,"-","NG"),"-")</f>
        <v>-</v>
      </c>
    </row>
    <row r="839" spans="8:33">
      <c r="H839" s="108" t="str">
        <f>IF(B839="","-",VLOOKUP(B839,為替レート!A:CQ,MATCH($D$2,為替レート!$2:$2,0),0))</f>
        <v>-</v>
      </c>
      <c r="I839" s="6" t="str">
        <f t="shared" si="43"/>
        <v>-</v>
      </c>
      <c r="J839" s="6" t="str">
        <f t="shared" ref="J839:J902" si="45">IF(B839="","-",IFERROR(J838+I839,J838))</f>
        <v>-</v>
      </c>
      <c r="AG839" s="6" t="str">
        <f t="shared" si="44"/>
        <v>-</v>
      </c>
    </row>
    <row r="840" spans="8:33">
      <c r="H840" s="108" t="str">
        <f>IF(B840="","-",VLOOKUP(B840,為替レート!A:CQ,MATCH($D$2,為替レート!$2:$2,0),0))</f>
        <v>-</v>
      </c>
      <c r="I840" s="6" t="str">
        <f t="shared" si="43"/>
        <v>-</v>
      </c>
      <c r="J840" s="6" t="str">
        <f t="shared" si="45"/>
        <v>-</v>
      </c>
      <c r="AG840" s="6" t="str">
        <f t="shared" si="44"/>
        <v>-</v>
      </c>
    </row>
    <row r="841" spans="8:33">
      <c r="H841" s="108" t="str">
        <f>IF(B841="","-",VLOOKUP(B841,為替レート!A:CQ,MATCH($D$2,為替レート!$2:$2,0),0))</f>
        <v>-</v>
      </c>
      <c r="I841" s="6" t="str">
        <f t="shared" si="43"/>
        <v>-</v>
      </c>
      <c r="J841" s="6" t="str">
        <f t="shared" si="45"/>
        <v>-</v>
      </c>
      <c r="AG841" s="6" t="str">
        <f t="shared" si="44"/>
        <v>-</v>
      </c>
    </row>
    <row r="842" spans="8:33">
      <c r="H842" s="108" t="str">
        <f>IF(B842="","-",VLOOKUP(B842,為替レート!A:CQ,MATCH($D$2,為替レート!$2:$2,0),0))</f>
        <v>-</v>
      </c>
      <c r="I842" s="6" t="str">
        <f t="shared" si="43"/>
        <v>-</v>
      </c>
      <c r="J842" s="6" t="str">
        <f t="shared" si="45"/>
        <v>-</v>
      </c>
      <c r="AG842" s="6" t="str">
        <f t="shared" si="44"/>
        <v>-</v>
      </c>
    </row>
    <row r="843" spans="8:33">
      <c r="H843" s="108" t="str">
        <f>IF(B843="","-",VLOOKUP(B843,為替レート!A:CQ,MATCH($D$2,為替レート!$2:$2,0),0))</f>
        <v>-</v>
      </c>
      <c r="I843" s="6" t="str">
        <f t="shared" si="43"/>
        <v>-</v>
      </c>
      <c r="J843" s="6" t="str">
        <f t="shared" si="45"/>
        <v>-</v>
      </c>
      <c r="AG843" s="6" t="str">
        <f t="shared" si="44"/>
        <v>-</v>
      </c>
    </row>
    <row r="844" spans="8:33">
      <c r="H844" s="108" t="str">
        <f>IF(B844="","-",VLOOKUP(B844,為替レート!A:CQ,MATCH($D$2,為替レート!$2:$2,0),0))</f>
        <v>-</v>
      </c>
      <c r="I844" s="6" t="str">
        <f t="shared" si="43"/>
        <v>-</v>
      </c>
      <c r="J844" s="6" t="str">
        <f t="shared" si="45"/>
        <v>-</v>
      </c>
      <c r="AG844" s="6" t="str">
        <f t="shared" si="44"/>
        <v>-</v>
      </c>
    </row>
    <row r="845" spans="8:33">
      <c r="H845" s="108" t="str">
        <f>IF(B845="","-",VLOOKUP(B845,為替レート!A:CQ,MATCH($D$2,為替レート!$2:$2,0),0))</f>
        <v>-</v>
      </c>
      <c r="I845" s="6" t="str">
        <f t="shared" si="43"/>
        <v>-</v>
      </c>
      <c r="J845" s="6" t="str">
        <f t="shared" si="45"/>
        <v>-</v>
      </c>
      <c r="AG845" s="6" t="str">
        <f t="shared" si="44"/>
        <v>-</v>
      </c>
    </row>
    <row r="846" spans="8:33">
      <c r="H846" s="108" t="str">
        <f>IF(B846="","-",VLOOKUP(B846,為替レート!A:CQ,MATCH($D$2,為替レート!$2:$2,0),0))</f>
        <v>-</v>
      </c>
      <c r="I846" s="6" t="str">
        <f t="shared" si="43"/>
        <v>-</v>
      </c>
      <c r="J846" s="6" t="str">
        <f t="shared" si="45"/>
        <v>-</v>
      </c>
      <c r="AG846" s="6" t="str">
        <f t="shared" si="44"/>
        <v>-</v>
      </c>
    </row>
    <row r="847" spans="8:33">
      <c r="H847" s="108" t="str">
        <f>IF(B847="","-",VLOOKUP(B847,為替レート!A:CQ,MATCH($D$2,為替レート!$2:$2,0),0))</f>
        <v>-</v>
      </c>
      <c r="I847" s="6" t="str">
        <f t="shared" si="43"/>
        <v>-</v>
      </c>
      <c r="J847" s="6" t="str">
        <f t="shared" si="45"/>
        <v>-</v>
      </c>
      <c r="AG847" s="6" t="str">
        <f t="shared" si="44"/>
        <v>-</v>
      </c>
    </row>
    <row r="848" spans="8:33">
      <c r="H848" s="108" t="str">
        <f>IF(B848="","-",VLOOKUP(B848,為替レート!A:CQ,MATCH($D$2,為替レート!$2:$2,0),0))</f>
        <v>-</v>
      </c>
      <c r="I848" s="6" t="str">
        <f t="shared" si="43"/>
        <v>-</v>
      </c>
      <c r="J848" s="6" t="str">
        <f t="shared" si="45"/>
        <v>-</v>
      </c>
      <c r="AG848" s="6" t="str">
        <f t="shared" si="44"/>
        <v>-</v>
      </c>
    </row>
    <row r="849" spans="8:33">
      <c r="H849" s="108" t="str">
        <f>IF(B849="","-",VLOOKUP(B849,為替レート!A:CQ,MATCH($D$2,為替レート!$2:$2,0),0))</f>
        <v>-</v>
      </c>
      <c r="I849" s="6" t="str">
        <f t="shared" si="43"/>
        <v>-</v>
      </c>
      <c r="J849" s="6" t="str">
        <f t="shared" si="45"/>
        <v>-</v>
      </c>
      <c r="AG849" s="6" t="str">
        <f t="shared" si="44"/>
        <v>-</v>
      </c>
    </row>
    <row r="850" spans="8:33">
      <c r="H850" s="108" t="str">
        <f>IF(B850="","-",VLOOKUP(B850,為替レート!A:CQ,MATCH($D$2,為替レート!$2:$2,0),0))</f>
        <v>-</v>
      </c>
      <c r="I850" s="6" t="str">
        <f t="shared" si="43"/>
        <v>-</v>
      </c>
      <c r="J850" s="6" t="str">
        <f t="shared" si="45"/>
        <v>-</v>
      </c>
      <c r="AG850" s="6" t="str">
        <f t="shared" si="44"/>
        <v>-</v>
      </c>
    </row>
    <row r="851" spans="8:33">
      <c r="H851" s="108" t="str">
        <f>IF(B851="","-",VLOOKUP(B851,為替レート!A:CQ,MATCH($D$2,為替レート!$2:$2,0),0))</f>
        <v>-</v>
      </c>
      <c r="I851" s="6" t="str">
        <f t="shared" si="43"/>
        <v>-</v>
      </c>
      <c r="J851" s="6" t="str">
        <f t="shared" si="45"/>
        <v>-</v>
      </c>
      <c r="AG851" s="6" t="str">
        <f t="shared" si="44"/>
        <v>-</v>
      </c>
    </row>
    <row r="852" spans="8:33">
      <c r="H852" s="108" t="str">
        <f>IF(B852="","-",VLOOKUP(B852,為替レート!A:CQ,MATCH($D$2,為替レート!$2:$2,0),0))</f>
        <v>-</v>
      </c>
      <c r="I852" s="6" t="str">
        <f t="shared" ref="I852:I915" si="46">IF(B852="","-",IF(F852="-",ROUNDDOWN(G852*H852-J851,0),IF(D852-E852=0,"-",ROUNDDOWN((D852-E852)*H852,0))))</f>
        <v>-</v>
      </c>
      <c r="J852" s="6" t="str">
        <f t="shared" si="45"/>
        <v>-</v>
      </c>
      <c r="AG852" s="6" t="str">
        <f t="shared" si="44"/>
        <v>-</v>
      </c>
    </row>
    <row r="853" spans="8:33">
      <c r="H853" s="108" t="str">
        <f>IF(B853="","-",VLOOKUP(B853,為替レート!A:CQ,MATCH($D$2,為替レート!$2:$2,0),0))</f>
        <v>-</v>
      </c>
      <c r="I853" s="6" t="str">
        <f t="shared" si="46"/>
        <v>-</v>
      </c>
      <c r="J853" s="6" t="str">
        <f t="shared" si="45"/>
        <v>-</v>
      </c>
      <c r="AG853" s="6" t="str">
        <f t="shared" si="44"/>
        <v>-</v>
      </c>
    </row>
    <row r="854" spans="8:33">
      <c r="H854" s="108" t="str">
        <f>IF(B854="","-",VLOOKUP(B854,為替レート!A:CQ,MATCH($D$2,為替レート!$2:$2,0),0))</f>
        <v>-</v>
      </c>
      <c r="I854" s="6" t="str">
        <f t="shared" si="46"/>
        <v>-</v>
      </c>
      <c r="J854" s="6" t="str">
        <f t="shared" si="45"/>
        <v>-</v>
      </c>
      <c r="AG854" s="6" t="str">
        <f t="shared" si="44"/>
        <v>-</v>
      </c>
    </row>
    <row r="855" spans="8:33">
      <c r="H855" s="108" t="str">
        <f>IF(B855="","-",VLOOKUP(B855,為替レート!A:CQ,MATCH($D$2,為替レート!$2:$2,0),0))</f>
        <v>-</v>
      </c>
      <c r="I855" s="6" t="str">
        <f t="shared" si="46"/>
        <v>-</v>
      </c>
      <c r="J855" s="6" t="str">
        <f t="shared" si="45"/>
        <v>-</v>
      </c>
      <c r="AG855" s="6" t="str">
        <f t="shared" si="44"/>
        <v>-</v>
      </c>
    </row>
    <row r="856" spans="8:33">
      <c r="H856" s="108" t="str">
        <f>IF(B856="","-",VLOOKUP(B856,為替レート!A:CQ,MATCH($D$2,為替レート!$2:$2,0),0))</f>
        <v>-</v>
      </c>
      <c r="I856" s="6" t="str">
        <f t="shared" si="46"/>
        <v>-</v>
      </c>
      <c r="J856" s="6" t="str">
        <f t="shared" si="45"/>
        <v>-</v>
      </c>
      <c r="AG856" s="6" t="str">
        <f t="shared" si="44"/>
        <v>-</v>
      </c>
    </row>
    <row r="857" spans="8:33">
      <c r="H857" s="108" t="str">
        <f>IF(B857="","-",VLOOKUP(B857,為替レート!A:CQ,MATCH($D$2,為替レート!$2:$2,0),0))</f>
        <v>-</v>
      </c>
      <c r="I857" s="6" t="str">
        <f t="shared" si="46"/>
        <v>-</v>
      </c>
      <c r="J857" s="6" t="str">
        <f t="shared" si="45"/>
        <v>-</v>
      </c>
      <c r="AG857" s="6" t="str">
        <f t="shared" si="44"/>
        <v>-</v>
      </c>
    </row>
    <row r="858" spans="8:33">
      <c r="H858" s="108" t="str">
        <f>IF(B858="","-",VLOOKUP(B858,為替レート!A:CQ,MATCH($D$2,為替レート!$2:$2,0),0))</f>
        <v>-</v>
      </c>
      <c r="I858" s="6" t="str">
        <f t="shared" si="46"/>
        <v>-</v>
      </c>
      <c r="J858" s="6" t="str">
        <f t="shared" si="45"/>
        <v>-</v>
      </c>
      <c r="AG858" s="6" t="str">
        <f t="shared" si="44"/>
        <v>-</v>
      </c>
    </row>
    <row r="859" spans="8:33">
      <c r="H859" s="108" t="str">
        <f>IF(B859="","-",VLOOKUP(B859,為替レート!A:CQ,MATCH($D$2,為替レート!$2:$2,0),0))</f>
        <v>-</v>
      </c>
      <c r="I859" s="6" t="str">
        <f t="shared" si="46"/>
        <v>-</v>
      </c>
      <c r="J859" s="6" t="str">
        <f t="shared" si="45"/>
        <v>-</v>
      </c>
      <c r="AG859" s="6" t="str">
        <f t="shared" si="44"/>
        <v>-</v>
      </c>
    </row>
    <row r="860" spans="8:33">
      <c r="H860" s="108" t="str">
        <f>IF(B860="","-",VLOOKUP(B860,為替レート!A:CQ,MATCH($D$2,為替レート!$2:$2,0),0))</f>
        <v>-</v>
      </c>
      <c r="I860" s="6" t="str">
        <f t="shared" si="46"/>
        <v>-</v>
      </c>
      <c r="J860" s="6" t="str">
        <f t="shared" si="45"/>
        <v>-</v>
      </c>
      <c r="AG860" s="6" t="str">
        <f t="shared" si="44"/>
        <v>-</v>
      </c>
    </row>
    <row r="861" spans="8:33">
      <c r="H861" s="108" t="str">
        <f>IF(B861="","-",VLOOKUP(B861,為替レート!A:CQ,MATCH($D$2,為替レート!$2:$2,0),0))</f>
        <v>-</v>
      </c>
      <c r="I861" s="6" t="str">
        <f t="shared" si="46"/>
        <v>-</v>
      </c>
      <c r="J861" s="6" t="str">
        <f t="shared" si="45"/>
        <v>-</v>
      </c>
      <c r="AG861" s="6" t="str">
        <f t="shared" si="44"/>
        <v>-</v>
      </c>
    </row>
    <row r="862" spans="8:33">
      <c r="H862" s="108" t="str">
        <f>IF(B862="","-",VLOOKUP(B862,為替レート!A:CQ,MATCH($D$2,為替レート!$2:$2,0),0))</f>
        <v>-</v>
      </c>
      <c r="I862" s="6" t="str">
        <f t="shared" si="46"/>
        <v>-</v>
      </c>
      <c r="J862" s="6" t="str">
        <f t="shared" si="45"/>
        <v>-</v>
      </c>
      <c r="AG862" s="6" t="str">
        <f t="shared" si="44"/>
        <v>-</v>
      </c>
    </row>
    <row r="863" spans="8:33">
      <c r="H863" s="108" t="str">
        <f>IF(B863="","-",VLOOKUP(B863,為替レート!A:CQ,MATCH($D$2,為替レート!$2:$2,0),0))</f>
        <v>-</v>
      </c>
      <c r="I863" s="6" t="str">
        <f t="shared" si="46"/>
        <v>-</v>
      </c>
      <c r="J863" s="6" t="str">
        <f t="shared" si="45"/>
        <v>-</v>
      </c>
      <c r="AG863" s="6" t="str">
        <f t="shared" si="44"/>
        <v>-</v>
      </c>
    </row>
    <row r="864" spans="8:33">
      <c r="H864" s="108" t="str">
        <f>IF(B864="","-",VLOOKUP(B864,為替レート!A:CQ,MATCH($D$2,為替レート!$2:$2,0),0))</f>
        <v>-</v>
      </c>
      <c r="I864" s="6" t="str">
        <f t="shared" si="46"/>
        <v>-</v>
      </c>
      <c r="J864" s="6" t="str">
        <f t="shared" si="45"/>
        <v>-</v>
      </c>
      <c r="AG864" s="6" t="str">
        <f t="shared" si="44"/>
        <v>-</v>
      </c>
    </row>
    <row r="865" spans="8:33">
      <c r="H865" s="108" t="str">
        <f>IF(B865="","-",VLOOKUP(B865,為替レート!A:CQ,MATCH($D$2,為替レート!$2:$2,0),0))</f>
        <v>-</v>
      </c>
      <c r="I865" s="6" t="str">
        <f t="shared" si="46"/>
        <v>-</v>
      </c>
      <c r="J865" s="6" t="str">
        <f t="shared" si="45"/>
        <v>-</v>
      </c>
      <c r="AG865" s="6" t="str">
        <f t="shared" si="44"/>
        <v>-</v>
      </c>
    </row>
    <row r="866" spans="8:33">
      <c r="H866" s="108" t="str">
        <f>IF(B866="","-",VLOOKUP(B866,為替レート!A:CQ,MATCH($D$2,為替レート!$2:$2,0),0))</f>
        <v>-</v>
      </c>
      <c r="I866" s="6" t="str">
        <f t="shared" si="46"/>
        <v>-</v>
      </c>
      <c r="J866" s="6" t="str">
        <f t="shared" si="45"/>
        <v>-</v>
      </c>
      <c r="AG866" s="6" t="str">
        <f t="shared" si="44"/>
        <v>-</v>
      </c>
    </row>
    <row r="867" spans="8:33">
      <c r="H867" s="108" t="str">
        <f>IF(B867="","-",VLOOKUP(B867,為替レート!A:CQ,MATCH($D$2,為替レート!$2:$2,0),0))</f>
        <v>-</v>
      </c>
      <c r="I867" s="6" t="str">
        <f t="shared" si="46"/>
        <v>-</v>
      </c>
      <c r="J867" s="6" t="str">
        <f t="shared" si="45"/>
        <v>-</v>
      </c>
      <c r="AG867" s="6" t="str">
        <f t="shared" si="44"/>
        <v>-</v>
      </c>
    </row>
    <row r="868" spans="8:33">
      <c r="H868" s="108" t="str">
        <f>IF(B868="","-",VLOOKUP(B868,為替レート!A:CQ,MATCH($D$2,為替レート!$2:$2,0),0))</f>
        <v>-</v>
      </c>
      <c r="I868" s="6" t="str">
        <f t="shared" si="46"/>
        <v>-</v>
      </c>
      <c r="J868" s="6" t="str">
        <f t="shared" si="45"/>
        <v>-</v>
      </c>
      <c r="AG868" s="6" t="str">
        <f t="shared" si="44"/>
        <v>-</v>
      </c>
    </row>
    <row r="869" spans="8:33">
      <c r="H869" s="108" t="str">
        <f>IF(B869="","-",VLOOKUP(B869,為替レート!A:CQ,MATCH($D$2,為替レート!$2:$2,0),0))</f>
        <v>-</v>
      </c>
      <c r="I869" s="6" t="str">
        <f t="shared" si="46"/>
        <v>-</v>
      </c>
      <c r="J869" s="6" t="str">
        <f t="shared" si="45"/>
        <v>-</v>
      </c>
      <c r="AG869" s="6" t="str">
        <f t="shared" si="44"/>
        <v>-</v>
      </c>
    </row>
    <row r="870" spans="8:33">
      <c r="H870" s="108" t="str">
        <f>IF(B870="","-",VLOOKUP(B870,為替レート!A:CQ,MATCH($D$2,為替レート!$2:$2,0),0))</f>
        <v>-</v>
      </c>
      <c r="I870" s="6" t="str">
        <f t="shared" si="46"/>
        <v>-</v>
      </c>
      <c r="J870" s="6" t="str">
        <f t="shared" si="45"/>
        <v>-</v>
      </c>
      <c r="AG870" s="6" t="str">
        <f t="shared" si="44"/>
        <v>-</v>
      </c>
    </row>
    <row r="871" spans="8:33">
      <c r="H871" s="108" t="str">
        <f>IF(B871="","-",VLOOKUP(B871,為替レート!A:CQ,MATCH($D$2,為替レート!$2:$2,0),0))</f>
        <v>-</v>
      </c>
      <c r="I871" s="6" t="str">
        <f t="shared" si="46"/>
        <v>-</v>
      </c>
      <c r="J871" s="6" t="str">
        <f t="shared" si="45"/>
        <v>-</v>
      </c>
      <c r="AG871" s="6" t="str">
        <f t="shared" si="44"/>
        <v>-</v>
      </c>
    </row>
    <row r="872" spans="8:33">
      <c r="H872" s="108" t="str">
        <f>IF(B872="","-",VLOOKUP(B872,為替レート!A:CQ,MATCH($D$2,為替レート!$2:$2,0),0))</f>
        <v>-</v>
      </c>
      <c r="I872" s="6" t="str">
        <f t="shared" si="46"/>
        <v>-</v>
      </c>
      <c r="J872" s="6" t="str">
        <f t="shared" si="45"/>
        <v>-</v>
      </c>
      <c r="AG872" s="6" t="str">
        <f t="shared" si="44"/>
        <v>-</v>
      </c>
    </row>
    <row r="873" spans="8:33">
      <c r="H873" s="108" t="str">
        <f>IF(B873="","-",VLOOKUP(B873,為替レート!A:CQ,MATCH($D$2,為替レート!$2:$2,0),0))</f>
        <v>-</v>
      </c>
      <c r="I873" s="6" t="str">
        <f t="shared" si="46"/>
        <v>-</v>
      </c>
      <c r="J873" s="6" t="str">
        <f t="shared" si="45"/>
        <v>-</v>
      </c>
      <c r="AG873" s="6" t="str">
        <f t="shared" si="44"/>
        <v>-</v>
      </c>
    </row>
    <row r="874" spans="8:33">
      <c r="H874" s="108" t="str">
        <f>IF(B874="","-",VLOOKUP(B874,為替レート!A:CQ,MATCH($D$2,為替レート!$2:$2,0),0))</f>
        <v>-</v>
      </c>
      <c r="I874" s="6" t="str">
        <f t="shared" si="46"/>
        <v>-</v>
      </c>
      <c r="J874" s="6" t="str">
        <f t="shared" si="45"/>
        <v>-</v>
      </c>
      <c r="AG874" s="6" t="str">
        <f t="shared" si="44"/>
        <v>-</v>
      </c>
    </row>
    <row r="875" spans="8:33">
      <c r="H875" s="108" t="str">
        <f>IF(B875="","-",VLOOKUP(B875,為替レート!A:CQ,MATCH($D$2,為替レート!$2:$2,0),0))</f>
        <v>-</v>
      </c>
      <c r="I875" s="6" t="str">
        <f t="shared" si="46"/>
        <v>-</v>
      </c>
      <c r="J875" s="6" t="str">
        <f t="shared" si="45"/>
        <v>-</v>
      </c>
      <c r="AG875" s="6" t="str">
        <f t="shared" si="44"/>
        <v>-</v>
      </c>
    </row>
    <row r="876" spans="8:33">
      <c r="H876" s="108" t="str">
        <f>IF(B876="","-",VLOOKUP(B876,為替レート!A:CQ,MATCH($D$2,為替レート!$2:$2,0),0))</f>
        <v>-</v>
      </c>
      <c r="I876" s="6" t="str">
        <f t="shared" si="46"/>
        <v>-</v>
      </c>
      <c r="J876" s="6" t="str">
        <f t="shared" si="45"/>
        <v>-</v>
      </c>
      <c r="AG876" s="6" t="str">
        <f t="shared" si="44"/>
        <v>-</v>
      </c>
    </row>
    <row r="877" spans="8:33">
      <c r="H877" s="108" t="str">
        <f>IF(B877="","-",VLOOKUP(B877,為替レート!A:CQ,MATCH($D$2,為替レート!$2:$2,0),0))</f>
        <v>-</v>
      </c>
      <c r="I877" s="6" t="str">
        <f t="shared" si="46"/>
        <v>-</v>
      </c>
      <c r="J877" s="6" t="str">
        <f t="shared" si="45"/>
        <v>-</v>
      </c>
      <c r="AG877" s="6" t="str">
        <f t="shared" si="44"/>
        <v>-</v>
      </c>
    </row>
    <row r="878" spans="8:33">
      <c r="H878" s="108" t="str">
        <f>IF(B878="","-",VLOOKUP(B878,為替レート!A:CQ,MATCH($D$2,為替レート!$2:$2,0),0))</f>
        <v>-</v>
      </c>
      <c r="I878" s="6" t="str">
        <f t="shared" si="46"/>
        <v>-</v>
      </c>
      <c r="J878" s="6" t="str">
        <f t="shared" si="45"/>
        <v>-</v>
      </c>
      <c r="AG878" s="6" t="str">
        <f t="shared" si="44"/>
        <v>-</v>
      </c>
    </row>
    <row r="879" spans="8:33">
      <c r="H879" s="108" t="str">
        <f>IF(B879="","-",VLOOKUP(B879,為替レート!A:CQ,MATCH($D$2,為替レート!$2:$2,0),0))</f>
        <v>-</v>
      </c>
      <c r="I879" s="6" t="str">
        <f t="shared" si="46"/>
        <v>-</v>
      </c>
      <c r="J879" s="6" t="str">
        <f t="shared" si="45"/>
        <v>-</v>
      </c>
      <c r="AG879" s="6" t="str">
        <f t="shared" si="44"/>
        <v>-</v>
      </c>
    </row>
    <row r="880" spans="8:33">
      <c r="H880" s="108" t="str">
        <f>IF(B880="","-",VLOOKUP(B880,為替レート!A:CQ,MATCH($D$2,為替レート!$2:$2,0),0))</f>
        <v>-</v>
      </c>
      <c r="I880" s="6" t="str">
        <f t="shared" si="46"/>
        <v>-</v>
      </c>
      <c r="J880" s="6" t="str">
        <f t="shared" si="45"/>
        <v>-</v>
      </c>
      <c r="AG880" s="6" t="str">
        <f t="shared" si="44"/>
        <v>-</v>
      </c>
    </row>
    <row r="881" spans="8:33">
      <c r="H881" s="108" t="str">
        <f>IF(B881="","-",VLOOKUP(B881,為替レート!A:CQ,MATCH($D$2,為替レート!$2:$2,0),0))</f>
        <v>-</v>
      </c>
      <c r="I881" s="6" t="str">
        <f t="shared" si="46"/>
        <v>-</v>
      </c>
      <c r="J881" s="6" t="str">
        <f t="shared" si="45"/>
        <v>-</v>
      </c>
      <c r="AG881" s="6" t="str">
        <f t="shared" si="44"/>
        <v>-</v>
      </c>
    </row>
    <row r="882" spans="8:33">
      <c r="H882" s="108" t="str">
        <f>IF(B882="","-",VLOOKUP(B882,為替レート!A:CQ,MATCH($D$2,為替レート!$2:$2,0),0))</f>
        <v>-</v>
      </c>
      <c r="I882" s="6" t="str">
        <f t="shared" si="46"/>
        <v>-</v>
      </c>
      <c r="J882" s="6" t="str">
        <f t="shared" si="45"/>
        <v>-</v>
      </c>
      <c r="AG882" s="6" t="str">
        <f t="shared" si="44"/>
        <v>-</v>
      </c>
    </row>
    <row r="883" spans="8:33">
      <c r="H883" s="108" t="str">
        <f>IF(B883="","-",VLOOKUP(B883,為替レート!A:CQ,MATCH($D$2,為替レート!$2:$2,0),0))</f>
        <v>-</v>
      </c>
      <c r="I883" s="6" t="str">
        <f t="shared" si="46"/>
        <v>-</v>
      </c>
      <c r="J883" s="6" t="str">
        <f t="shared" si="45"/>
        <v>-</v>
      </c>
      <c r="AG883" s="6" t="str">
        <f t="shared" si="44"/>
        <v>-</v>
      </c>
    </row>
    <row r="884" spans="8:33">
      <c r="H884" s="108" t="str">
        <f>IF(B884="","-",VLOOKUP(B884,為替レート!A:CQ,MATCH($D$2,為替レート!$2:$2,0),0))</f>
        <v>-</v>
      </c>
      <c r="I884" s="6" t="str">
        <f t="shared" si="46"/>
        <v>-</v>
      </c>
      <c r="J884" s="6" t="str">
        <f t="shared" si="45"/>
        <v>-</v>
      </c>
      <c r="AG884" s="6" t="str">
        <f t="shared" si="44"/>
        <v>-</v>
      </c>
    </row>
    <row r="885" spans="8:33">
      <c r="H885" s="108" t="str">
        <f>IF(B885="","-",VLOOKUP(B885,為替レート!A:CQ,MATCH($D$2,為替レート!$2:$2,0),0))</f>
        <v>-</v>
      </c>
      <c r="I885" s="6" t="str">
        <f t="shared" si="46"/>
        <v>-</v>
      </c>
      <c r="J885" s="6" t="str">
        <f t="shared" si="45"/>
        <v>-</v>
      </c>
      <c r="AG885" s="6" t="str">
        <f t="shared" si="44"/>
        <v>-</v>
      </c>
    </row>
    <row r="886" spans="8:33">
      <c r="H886" s="108" t="str">
        <f>IF(B886="","-",VLOOKUP(B886,為替レート!A:CQ,MATCH($D$2,為替レート!$2:$2,0),0))</f>
        <v>-</v>
      </c>
      <c r="I886" s="6" t="str">
        <f t="shared" si="46"/>
        <v>-</v>
      </c>
      <c r="J886" s="6" t="str">
        <f t="shared" si="45"/>
        <v>-</v>
      </c>
      <c r="AG886" s="6" t="str">
        <f t="shared" si="44"/>
        <v>-</v>
      </c>
    </row>
    <row r="887" spans="8:33">
      <c r="H887" s="108" t="str">
        <f>IF(B887="","-",VLOOKUP(B887,為替レート!A:CQ,MATCH($D$2,為替レート!$2:$2,0),0))</f>
        <v>-</v>
      </c>
      <c r="I887" s="6" t="str">
        <f t="shared" si="46"/>
        <v>-</v>
      </c>
      <c r="J887" s="6" t="str">
        <f t="shared" si="45"/>
        <v>-</v>
      </c>
      <c r="AG887" s="6" t="str">
        <f t="shared" si="44"/>
        <v>-</v>
      </c>
    </row>
    <row r="888" spans="8:33">
      <c r="H888" s="108" t="str">
        <f>IF(B888="","-",VLOOKUP(B888,為替レート!A:CQ,MATCH($D$2,為替レート!$2:$2,0),0))</f>
        <v>-</v>
      </c>
      <c r="I888" s="6" t="str">
        <f t="shared" si="46"/>
        <v>-</v>
      </c>
      <c r="J888" s="6" t="str">
        <f t="shared" si="45"/>
        <v>-</v>
      </c>
      <c r="AG888" s="6" t="str">
        <f t="shared" si="44"/>
        <v>-</v>
      </c>
    </row>
    <row r="889" spans="8:33">
      <c r="H889" s="108" t="str">
        <f>IF(B889="","-",VLOOKUP(B889,為替レート!A:CQ,MATCH($D$2,為替レート!$2:$2,0),0))</f>
        <v>-</v>
      </c>
      <c r="I889" s="6" t="str">
        <f t="shared" si="46"/>
        <v>-</v>
      </c>
      <c r="J889" s="6" t="str">
        <f t="shared" si="45"/>
        <v>-</v>
      </c>
      <c r="AG889" s="6" t="str">
        <f t="shared" si="44"/>
        <v>-</v>
      </c>
    </row>
    <row r="890" spans="8:33">
      <c r="H890" s="108" t="str">
        <f>IF(B890="","-",VLOOKUP(B890,為替レート!A:CQ,MATCH($D$2,為替レート!$2:$2,0),0))</f>
        <v>-</v>
      </c>
      <c r="I890" s="6" t="str">
        <f t="shared" si="46"/>
        <v>-</v>
      </c>
      <c r="J890" s="6" t="str">
        <f t="shared" si="45"/>
        <v>-</v>
      </c>
      <c r="AG890" s="6" t="str">
        <f t="shared" si="44"/>
        <v>-</v>
      </c>
    </row>
    <row r="891" spans="8:33">
      <c r="H891" s="108" t="str">
        <f>IF(B891="","-",VLOOKUP(B891,為替レート!A:CQ,MATCH($D$2,為替レート!$2:$2,0),0))</f>
        <v>-</v>
      </c>
      <c r="I891" s="6" t="str">
        <f t="shared" si="46"/>
        <v>-</v>
      </c>
      <c r="J891" s="6" t="str">
        <f t="shared" si="45"/>
        <v>-</v>
      </c>
      <c r="AG891" s="6" t="str">
        <f t="shared" si="44"/>
        <v>-</v>
      </c>
    </row>
    <row r="892" spans="8:33">
      <c r="H892" s="108" t="str">
        <f>IF(B892="","-",VLOOKUP(B892,為替レート!A:CQ,MATCH($D$2,為替レート!$2:$2,0),0))</f>
        <v>-</v>
      </c>
      <c r="I892" s="6" t="str">
        <f t="shared" si="46"/>
        <v>-</v>
      </c>
      <c r="J892" s="6" t="str">
        <f t="shared" si="45"/>
        <v>-</v>
      </c>
      <c r="AG892" s="6" t="str">
        <f t="shared" si="44"/>
        <v>-</v>
      </c>
    </row>
    <row r="893" spans="8:33">
      <c r="H893" s="108" t="str">
        <f>IF(B893="","-",VLOOKUP(B893,為替レート!A:CQ,MATCH($D$2,為替レート!$2:$2,0),0))</f>
        <v>-</v>
      </c>
      <c r="I893" s="6" t="str">
        <f t="shared" si="46"/>
        <v>-</v>
      </c>
      <c r="J893" s="6" t="str">
        <f t="shared" si="45"/>
        <v>-</v>
      </c>
      <c r="AG893" s="6" t="str">
        <f t="shared" si="44"/>
        <v>-</v>
      </c>
    </row>
    <row r="894" spans="8:33">
      <c r="H894" s="108" t="str">
        <f>IF(B894="","-",VLOOKUP(B894,為替レート!A:CQ,MATCH($D$2,為替レート!$2:$2,0),0))</f>
        <v>-</v>
      </c>
      <c r="I894" s="6" t="str">
        <f t="shared" si="46"/>
        <v>-</v>
      </c>
      <c r="J894" s="6" t="str">
        <f t="shared" si="45"/>
        <v>-</v>
      </c>
      <c r="AG894" s="6" t="str">
        <f t="shared" si="44"/>
        <v>-</v>
      </c>
    </row>
    <row r="895" spans="8:33">
      <c r="H895" s="108" t="str">
        <f>IF(B895="","-",VLOOKUP(B895,為替レート!A:CQ,MATCH($D$2,為替レート!$2:$2,0),0))</f>
        <v>-</v>
      </c>
      <c r="I895" s="6" t="str">
        <f t="shared" si="46"/>
        <v>-</v>
      </c>
      <c r="J895" s="6" t="str">
        <f t="shared" si="45"/>
        <v>-</v>
      </c>
      <c r="AG895" s="6" t="str">
        <f t="shared" si="44"/>
        <v>-</v>
      </c>
    </row>
    <row r="896" spans="8:33">
      <c r="H896" s="108" t="str">
        <f>IF(B896="","-",VLOOKUP(B896,為替レート!A:CQ,MATCH($D$2,為替レート!$2:$2,0),0))</f>
        <v>-</v>
      </c>
      <c r="I896" s="6" t="str">
        <f t="shared" si="46"/>
        <v>-</v>
      </c>
      <c r="J896" s="6" t="str">
        <f t="shared" si="45"/>
        <v>-</v>
      </c>
      <c r="AG896" s="6" t="str">
        <f t="shared" si="44"/>
        <v>-</v>
      </c>
    </row>
    <row r="897" spans="8:33">
      <c r="H897" s="108" t="str">
        <f>IF(B897="","-",VLOOKUP(B897,為替レート!A:CQ,MATCH($D$2,為替レート!$2:$2,0),0))</f>
        <v>-</v>
      </c>
      <c r="I897" s="6" t="str">
        <f t="shared" si="46"/>
        <v>-</v>
      </c>
      <c r="J897" s="6" t="str">
        <f t="shared" si="45"/>
        <v>-</v>
      </c>
      <c r="AG897" s="6" t="str">
        <f t="shared" si="44"/>
        <v>-</v>
      </c>
    </row>
    <row r="898" spans="8:33">
      <c r="H898" s="108" t="str">
        <f>IF(B898="","-",VLOOKUP(B898,為替レート!A:CQ,MATCH($D$2,為替レート!$2:$2,0),0))</f>
        <v>-</v>
      </c>
      <c r="I898" s="6" t="str">
        <f t="shared" si="46"/>
        <v>-</v>
      </c>
      <c r="J898" s="6" t="str">
        <f t="shared" si="45"/>
        <v>-</v>
      </c>
      <c r="AG898" s="6" t="str">
        <f t="shared" si="44"/>
        <v>-</v>
      </c>
    </row>
    <row r="899" spans="8:33">
      <c r="H899" s="108" t="str">
        <f>IF(B899="","-",VLOOKUP(B899,為替レート!A:CQ,MATCH($D$2,為替レート!$2:$2,0),0))</f>
        <v>-</v>
      </c>
      <c r="I899" s="6" t="str">
        <f t="shared" si="46"/>
        <v>-</v>
      </c>
      <c r="J899" s="6" t="str">
        <f t="shared" si="45"/>
        <v>-</v>
      </c>
      <c r="AG899" s="6" t="str">
        <f t="shared" si="44"/>
        <v>-</v>
      </c>
    </row>
    <row r="900" spans="8:33">
      <c r="H900" s="108" t="str">
        <f>IF(B900="","-",VLOOKUP(B900,為替レート!A:CQ,MATCH($D$2,為替レート!$2:$2,0),0))</f>
        <v>-</v>
      </c>
      <c r="I900" s="6" t="str">
        <f t="shared" si="46"/>
        <v>-</v>
      </c>
      <c r="J900" s="6" t="str">
        <f t="shared" si="45"/>
        <v>-</v>
      </c>
      <c r="AG900" s="6" t="str">
        <f t="shared" si="44"/>
        <v>-</v>
      </c>
    </row>
    <row r="901" spans="8:33">
      <c r="H901" s="108" t="str">
        <f>IF(B901="","-",VLOOKUP(B901,為替レート!A:CQ,MATCH($D$2,為替レート!$2:$2,0),0))</f>
        <v>-</v>
      </c>
      <c r="I901" s="6" t="str">
        <f t="shared" si="46"/>
        <v>-</v>
      </c>
      <c r="J901" s="6" t="str">
        <f t="shared" si="45"/>
        <v>-</v>
      </c>
      <c r="AG901" s="6" t="str">
        <f t="shared" si="44"/>
        <v>-</v>
      </c>
    </row>
    <row r="902" spans="8:33">
      <c r="H902" s="108" t="str">
        <f>IF(B902="","-",VLOOKUP(B902,為替レート!A:CQ,MATCH($D$2,為替レート!$2:$2,0),0))</f>
        <v>-</v>
      </c>
      <c r="I902" s="6" t="str">
        <f t="shared" si="46"/>
        <v>-</v>
      </c>
      <c r="J902" s="6" t="str">
        <f t="shared" si="45"/>
        <v>-</v>
      </c>
      <c r="AG902" s="6" t="str">
        <f t="shared" ref="AG902:AG965" si="47">IFERROR(IF(SUM(M902:AF902)-I902=0,"-","NG"),"-")</f>
        <v>-</v>
      </c>
    </row>
    <row r="903" spans="8:33">
      <c r="H903" s="108" t="str">
        <f>IF(B903="","-",VLOOKUP(B903,為替レート!A:CQ,MATCH($D$2,為替レート!$2:$2,0),0))</f>
        <v>-</v>
      </c>
      <c r="I903" s="6" t="str">
        <f t="shared" si="46"/>
        <v>-</v>
      </c>
      <c r="J903" s="6" t="str">
        <f t="shared" ref="J903:J966" si="48">IF(B903="","-",IFERROR(J902+I903,J902))</f>
        <v>-</v>
      </c>
      <c r="AG903" s="6" t="str">
        <f t="shared" si="47"/>
        <v>-</v>
      </c>
    </row>
    <row r="904" spans="8:33">
      <c r="H904" s="108" t="str">
        <f>IF(B904="","-",VLOOKUP(B904,為替レート!A:CQ,MATCH($D$2,為替レート!$2:$2,0),0))</f>
        <v>-</v>
      </c>
      <c r="I904" s="6" t="str">
        <f t="shared" si="46"/>
        <v>-</v>
      </c>
      <c r="J904" s="6" t="str">
        <f t="shared" si="48"/>
        <v>-</v>
      </c>
      <c r="AG904" s="6" t="str">
        <f t="shared" si="47"/>
        <v>-</v>
      </c>
    </row>
    <row r="905" spans="8:33">
      <c r="H905" s="108" t="str">
        <f>IF(B905="","-",VLOOKUP(B905,為替レート!A:CQ,MATCH($D$2,為替レート!$2:$2,0),0))</f>
        <v>-</v>
      </c>
      <c r="I905" s="6" t="str">
        <f t="shared" si="46"/>
        <v>-</v>
      </c>
      <c r="J905" s="6" t="str">
        <f t="shared" si="48"/>
        <v>-</v>
      </c>
      <c r="AG905" s="6" t="str">
        <f t="shared" si="47"/>
        <v>-</v>
      </c>
    </row>
    <row r="906" spans="8:33">
      <c r="H906" s="108" t="str">
        <f>IF(B906="","-",VLOOKUP(B906,為替レート!A:CQ,MATCH($D$2,為替レート!$2:$2,0),0))</f>
        <v>-</v>
      </c>
      <c r="I906" s="6" t="str">
        <f t="shared" si="46"/>
        <v>-</v>
      </c>
      <c r="J906" s="6" t="str">
        <f t="shared" si="48"/>
        <v>-</v>
      </c>
      <c r="AG906" s="6" t="str">
        <f t="shared" si="47"/>
        <v>-</v>
      </c>
    </row>
    <row r="907" spans="8:33">
      <c r="H907" s="108" t="str">
        <f>IF(B907="","-",VLOOKUP(B907,為替レート!A:CQ,MATCH($D$2,為替レート!$2:$2,0),0))</f>
        <v>-</v>
      </c>
      <c r="I907" s="6" t="str">
        <f t="shared" si="46"/>
        <v>-</v>
      </c>
      <c r="J907" s="6" t="str">
        <f t="shared" si="48"/>
        <v>-</v>
      </c>
      <c r="AG907" s="6" t="str">
        <f t="shared" si="47"/>
        <v>-</v>
      </c>
    </row>
    <row r="908" spans="8:33">
      <c r="H908" s="108" t="str">
        <f>IF(B908="","-",VLOOKUP(B908,為替レート!A:CQ,MATCH($D$2,為替レート!$2:$2,0),0))</f>
        <v>-</v>
      </c>
      <c r="I908" s="6" t="str">
        <f t="shared" si="46"/>
        <v>-</v>
      </c>
      <c r="J908" s="6" t="str">
        <f t="shared" si="48"/>
        <v>-</v>
      </c>
      <c r="AG908" s="6" t="str">
        <f t="shared" si="47"/>
        <v>-</v>
      </c>
    </row>
    <row r="909" spans="8:33">
      <c r="H909" s="108" t="str">
        <f>IF(B909="","-",VLOOKUP(B909,為替レート!A:CQ,MATCH($D$2,為替レート!$2:$2,0),0))</f>
        <v>-</v>
      </c>
      <c r="I909" s="6" t="str">
        <f t="shared" si="46"/>
        <v>-</v>
      </c>
      <c r="J909" s="6" t="str">
        <f t="shared" si="48"/>
        <v>-</v>
      </c>
      <c r="AG909" s="6" t="str">
        <f t="shared" si="47"/>
        <v>-</v>
      </c>
    </row>
    <row r="910" spans="8:33">
      <c r="H910" s="108" t="str">
        <f>IF(B910="","-",VLOOKUP(B910,為替レート!A:CQ,MATCH($D$2,為替レート!$2:$2,0),0))</f>
        <v>-</v>
      </c>
      <c r="I910" s="6" t="str">
        <f t="shared" si="46"/>
        <v>-</v>
      </c>
      <c r="J910" s="6" t="str">
        <f t="shared" si="48"/>
        <v>-</v>
      </c>
      <c r="AG910" s="6" t="str">
        <f t="shared" si="47"/>
        <v>-</v>
      </c>
    </row>
    <row r="911" spans="8:33">
      <c r="H911" s="108" t="str">
        <f>IF(B911="","-",VLOOKUP(B911,為替レート!A:CQ,MATCH($D$2,為替レート!$2:$2,0),0))</f>
        <v>-</v>
      </c>
      <c r="I911" s="6" t="str">
        <f t="shared" si="46"/>
        <v>-</v>
      </c>
      <c r="J911" s="6" t="str">
        <f t="shared" si="48"/>
        <v>-</v>
      </c>
      <c r="AG911" s="6" t="str">
        <f t="shared" si="47"/>
        <v>-</v>
      </c>
    </row>
    <row r="912" spans="8:33">
      <c r="H912" s="108" t="str">
        <f>IF(B912="","-",VLOOKUP(B912,為替レート!A:CQ,MATCH($D$2,為替レート!$2:$2,0),0))</f>
        <v>-</v>
      </c>
      <c r="I912" s="6" t="str">
        <f t="shared" si="46"/>
        <v>-</v>
      </c>
      <c r="J912" s="6" t="str">
        <f t="shared" si="48"/>
        <v>-</v>
      </c>
      <c r="AG912" s="6" t="str">
        <f t="shared" si="47"/>
        <v>-</v>
      </c>
    </row>
    <row r="913" spans="8:33">
      <c r="H913" s="108" t="str">
        <f>IF(B913="","-",VLOOKUP(B913,為替レート!A:CQ,MATCH($D$2,為替レート!$2:$2,0),0))</f>
        <v>-</v>
      </c>
      <c r="I913" s="6" t="str">
        <f t="shared" si="46"/>
        <v>-</v>
      </c>
      <c r="J913" s="6" t="str">
        <f t="shared" si="48"/>
        <v>-</v>
      </c>
      <c r="AG913" s="6" t="str">
        <f t="shared" si="47"/>
        <v>-</v>
      </c>
    </row>
    <row r="914" spans="8:33">
      <c r="H914" s="108" t="str">
        <f>IF(B914="","-",VLOOKUP(B914,為替レート!A:CQ,MATCH($D$2,為替レート!$2:$2,0),0))</f>
        <v>-</v>
      </c>
      <c r="I914" s="6" t="str">
        <f t="shared" si="46"/>
        <v>-</v>
      </c>
      <c r="J914" s="6" t="str">
        <f t="shared" si="48"/>
        <v>-</v>
      </c>
      <c r="AG914" s="6" t="str">
        <f t="shared" si="47"/>
        <v>-</v>
      </c>
    </row>
    <row r="915" spans="8:33">
      <c r="H915" s="108" t="str">
        <f>IF(B915="","-",VLOOKUP(B915,為替レート!A:CQ,MATCH($D$2,為替レート!$2:$2,0),0))</f>
        <v>-</v>
      </c>
      <c r="I915" s="6" t="str">
        <f t="shared" si="46"/>
        <v>-</v>
      </c>
      <c r="J915" s="6" t="str">
        <f t="shared" si="48"/>
        <v>-</v>
      </c>
      <c r="AG915" s="6" t="str">
        <f t="shared" si="47"/>
        <v>-</v>
      </c>
    </row>
    <row r="916" spans="8:33">
      <c r="H916" s="108" t="str">
        <f>IF(B916="","-",VLOOKUP(B916,為替レート!A:CQ,MATCH($D$2,為替レート!$2:$2,0),0))</f>
        <v>-</v>
      </c>
      <c r="I916" s="6" t="str">
        <f t="shared" ref="I916:I979" si="49">IF(B916="","-",IF(F916="-",ROUNDDOWN(G916*H916-J915,0),IF(D916-E916=0,"-",ROUNDDOWN((D916-E916)*H916,0))))</f>
        <v>-</v>
      </c>
      <c r="J916" s="6" t="str">
        <f t="shared" si="48"/>
        <v>-</v>
      </c>
      <c r="AG916" s="6" t="str">
        <f t="shared" si="47"/>
        <v>-</v>
      </c>
    </row>
    <row r="917" spans="8:33">
      <c r="H917" s="108" t="str">
        <f>IF(B917="","-",VLOOKUP(B917,為替レート!A:CQ,MATCH($D$2,為替レート!$2:$2,0),0))</f>
        <v>-</v>
      </c>
      <c r="I917" s="6" t="str">
        <f t="shared" si="49"/>
        <v>-</v>
      </c>
      <c r="J917" s="6" t="str">
        <f t="shared" si="48"/>
        <v>-</v>
      </c>
      <c r="AG917" s="6" t="str">
        <f t="shared" si="47"/>
        <v>-</v>
      </c>
    </row>
    <row r="918" spans="8:33">
      <c r="H918" s="108" t="str">
        <f>IF(B918="","-",VLOOKUP(B918,為替レート!A:CQ,MATCH($D$2,為替レート!$2:$2,0),0))</f>
        <v>-</v>
      </c>
      <c r="I918" s="6" t="str">
        <f t="shared" si="49"/>
        <v>-</v>
      </c>
      <c r="J918" s="6" t="str">
        <f t="shared" si="48"/>
        <v>-</v>
      </c>
      <c r="AG918" s="6" t="str">
        <f t="shared" si="47"/>
        <v>-</v>
      </c>
    </row>
    <row r="919" spans="8:33">
      <c r="H919" s="108" t="str">
        <f>IF(B919="","-",VLOOKUP(B919,為替レート!A:CQ,MATCH($D$2,為替レート!$2:$2,0),0))</f>
        <v>-</v>
      </c>
      <c r="I919" s="6" t="str">
        <f t="shared" si="49"/>
        <v>-</v>
      </c>
      <c r="J919" s="6" t="str">
        <f t="shared" si="48"/>
        <v>-</v>
      </c>
      <c r="AG919" s="6" t="str">
        <f t="shared" si="47"/>
        <v>-</v>
      </c>
    </row>
    <row r="920" spans="8:33">
      <c r="H920" s="108" t="str">
        <f>IF(B920="","-",VLOOKUP(B920,為替レート!A:CQ,MATCH($D$2,為替レート!$2:$2,0),0))</f>
        <v>-</v>
      </c>
      <c r="I920" s="6" t="str">
        <f t="shared" si="49"/>
        <v>-</v>
      </c>
      <c r="J920" s="6" t="str">
        <f t="shared" si="48"/>
        <v>-</v>
      </c>
      <c r="AG920" s="6" t="str">
        <f t="shared" si="47"/>
        <v>-</v>
      </c>
    </row>
    <row r="921" spans="8:33">
      <c r="H921" s="108" t="str">
        <f>IF(B921="","-",VLOOKUP(B921,為替レート!A:CQ,MATCH($D$2,為替レート!$2:$2,0),0))</f>
        <v>-</v>
      </c>
      <c r="I921" s="6" t="str">
        <f t="shared" si="49"/>
        <v>-</v>
      </c>
      <c r="J921" s="6" t="str">
        <f t="shared" si="48"/>
        <v>-</v>
      </c>
      <c r="AG921" s="6" t="str">
        <f t="shared" si="47"/>
        <v>-</v>
      </c>
    </row>
    <row r="922" spans="8:33">
      <c r="H922" s="108" t="str">
        <f>IF(B922="","-",VLOOKUP(B922,為替レート!A:CQ,MATCH($D$2,為替レート!$2:$2,0),0))</f>
        <v>-</v>
      </c>
      <c r="I922" s="6" t="str">
        <f t="shared" si="49"/>
        <v>-</v>
      </c>
      <c r="J922" s="6" t="str">
        <f t="shared" si="48"/>
        <v>-</v>
      </c>
      <c r="AG922" s="6" t="str">
        <f t="shared" si="47"/>
        <v>-</v>
      </c>
    </row>
    <row r="923" spans="8:33">
      <c r="H923" s="108" t="str">
        <f>IF(B923="","-",VLOOKUP(B923,為替レート!A:CQ,MATCH($D$2,為替レート!$2:$2,0),0))</f>
        <v>-</v>
      </c>
      <c r="I923" s="6" t="str">
        <f t="shared" si="49"/>
        <v>-</v>
      </c>
      <c r="J923" s="6" t="str">
        <f t="shared" si="48"/>
        <v>-</v>
      </c>
      <c r="AG923" s="6" t="str">
        <f t="shared" si="47"/>
        <v>-</v>
      </c>
    </row>
    <row r="924" spans="8:33">
      <c r="H924" s="108" t="str">
        <f>IF(B924="","-",VLOOKUP(B924,為替レート!A:CQ,MATCH($D$2,為替レート!$2:$2,0),0))</f>
        <v>-</v>
      </c>
      <c r="I924" s="6" t="str">
        <f t="shared" si="49"/>
        <v>-</v>
      </c>
      <c r="J924" s="6" t="str">
        <f t="shared" si="48"/>
        <v>-</v>
      </c>
      <c r="AG924" s="6" t="str">
        <f t="shared" si="47"/>
        <v>-</v>
      </c>
    </row>
    <row r="925" spans="8:33">
      <c r="H925" s="108" t="str">
        <f>IF(B925="","-",VLOOKUP(B925,為替レート!A:CQ,MATCH($D$2,為替レート!$2:$2,0),0))</f>
        <v>-</v>
      </c>
      <c r="I925" s="6" t="str">
        <f t="shared" si="49"/>
        <v>-</v>
      </c>
      <c r="J925" s="6" t="str">
        <f t="shared" si="48"/>
        <v>-</v>
      </c>
      <c r="AG925" s="6" t="str">
        <f t="shared" si="47"/>
        <v>-</v>
      </c>
    </row>
    <row r="926" spans="8:33">
      <c r="H926" s="108" t="str">
        <f>IF(B926="","-",VLOOKUP(B926,為替レート!A:CQ,MATCH($D$2,為替レート!$2:$2,0),0))</f>
        <v>-</v>
      </c>
      <c r="I926" s="6" t="str">
        <f t="shared" si="49"/>
        <v>-</v>
      </c>
      <c r="J926" s="6" t="str">
        <f t="shared" si="48"/>
        <v>-</v>
      </c>
      <c r="AG926" s="6" t="str">
        <f t="shared" si="47"/>
        <v>-</v>
      </c>
    </row>
    <row r="927" spans="8:33">
      <c r="H927" s="108" t="str">
        <f>IF(B927="","-",VLOOKUP(B927,為替レート!A:CQ,MATCH($D$2,為替レート!$2:$2,0),0))</f>
        <v>-</v>
      </c>
      <c r="I927" s="6" t="str">
        <f t="shared" si="49"/>
        <v>-</v>
      </c>
      <c r="J927" s="6" t="str">
        <f t="shared" si="48"/>
        <v>-</v>
      </c>
      <c r="AG927" s="6" t="str">
        <f t="shared" si="47"/>
        <v>-</v>
      </c>
    </row>
    <row r="928" spans="8:33">
      <c r="H928" s="108" t="str">
        <f>IF(B928="","-",VLOOKUP(B928,為替レート!A:CQ,MATCH($D$2,為替レート!$2:$2,0),0))</f>
        <v>-</v>
      </c>
      <c r="I928" s="6" t="str">
        <f t="shared" si="49"/>
        <v>-</v>
      </c>
      <c r="J928" s="6" t="str">
        <f t="shared" si="48"/>
        <v>-</v>
      </c>
      <c r="AG928" s="6" t="str">
        <f t="shared" si="47"/>
        <v>-</v>
      </c>
    </row>
    <row r="929" spans="8:33">
      <c r="H929" s="108" t="str">
        <f>IF(B929="","-",VLOOKUP(B929,為替レート!A:CQ,MATCH($D$2,為替レート!$2:$2,0),0))</f>
        <v>-</v>
      </c>
      <c r="I929" s="6" t="str">
        <f t="shared" si="49"/>
        <v>-</v>
      </c>
      <c r="J929" s="6" t="str">
        <f t="shared" si="48"/>
        <v>-</v>
      </c>
      <c r="AG929" s="6" t="str">
        <f t="shared" si="47"/>
        <v>-</v>
      </c>
    </row>
    <row r="930" spans="8:33">
      <c r="H930" s="108" t="str">
        <f>IF(B930="","-",VLOOKUP(B930,為替レート!A:CQ,MATCH($D$2,為替レート!$2:$2,0),0))</f>
        <v>-</v>
      </c>
      <c r="I930" s="6" t="str">
        <f t="shared" si="49"/>
        <v>-</v>
      </c>
      <c r="J930" s="6" t="str">
        <f t="shared" si="48"/>
        <v>-</v>
      </c>
      <c r="AG930" s="6" t="str">
        <f t="shared" si="47"/>
        <v>-</v>
      </c>
    </row>
    <row r="931" spans="8:33">
      <c r="H931" s="108" t="str">
        <f>IF(B931="","-",VLOOKUP(B931,為替レート!A:CQ,MATCH($D$2,為替レート!$2:$2,0),0))</f>
        <v>-</v>
      </c>
      <c r="I931" s="6" t="str">
        <f t="shared" si="49"/>
        <v>-</v>
      </c>
      <c r="J931" s="6" t="str">
        <f t="shared" si="48"/>
        <v>-</v>
      </c>
      <c r="AG931" s="6" t="str">
        <f t="shared" si="47"/>
        <v>-</v>
      </c>
    </row>
    <row r="932" spans="8:33">
      <c r="H932" s="108" t="str">
        <f>IF(B932="","-",VLOOKUP(B932,為替レート!A:CQ,MATCH($D$2,為替レート!$2:$2,0),0))</f>
        <v>-</v>
      </c>
      <c r="I932" s="6" t="str">
        <f t="shared" si="49"/>
        <v>-</v>
      </c>
      <c r="J932" s="6" t="str">
        <f t="shared" si="48"/>
        <v>-</v>
      </c>
      <c r="AG932" s="6" t="str">
        <f t="shared" si="47"/>
        <v>-</v>
      </c>
    </row>
    <row r="933" spans="8:33">
      <c r="H933" s="108" t="str">
        <f>IF(B933="","-",VLOOKUP(B933,為替レート!A:CQ,MATCH($D$2,為替レート!$2:$2,0),0))</f>
        <v>-</v>
      </c>
      <c r="I933" s="6" t="str">
        <f t="shared" si="49"/>
        <v>-</v>
      </c>
      <c r="J933" s="6" t="str">
        <f t="shared" si="48"/>
        <v>-</v>
      </c>
      <c r="AG933" s="6" t="str">
        <f t="shared" si="47"/>
        <v>-</v>
      </c>
    </row>
    <row r="934" spans="8:33">
      <c r="H934" s="108" t="str">
        <f>IF(B934="","-",VLOOKUP(B934,為替レート!A:CQ,MATCH($D$2,為替レート!$2:$2,0),0))</f>
        <v>-</v>
      </c>
      <c r="I934" s="6" t="str">
        <f t="shared" si="49"/>
        <v>-</v>
      </c>
      <c r="J934" s="6" t="str">
        <f t="shared" si="48"/>
        <v>-</v>
      </c>
      <c r="AG934" s="6" t="str">
        <f t="shared" si="47"/>
        <v>-</v>
      </c>
    </row>
    <row r="935" spans="8:33">
      <c r="H935" s="108" t="str">
        <f>IF(B935="","-",VLOOKUP(B935,為替レート!A:CQ,MATCH($D$2,為替レート!$2:$2,0),0))</f>
        <v>-</v>
      </c>
      <c r="I935" s="6" t="str">
        <f t="shared" si="49"/>
        <v>-</v>
      </c>
      <c r="J935" s="6" t="str">
        <f t="shared" si="48"/>
        <v>-</v>
      </c>
      <c r="AG935" s="6" t="str">
        <f t="shared" si="47"/>
        <v>-</v>
      </c>
    </row>
    <row r="936" spans="8:33">
      <c r="H936" s="108" t="str">
        <f>IF(B936="","-",VLOOKUP(B936,為替レート!A:CQ,MATCH($D$2,為替レート!$2:$2,0),0))</f>
        <v>-</v>
      </c>
      <c r="I936" s="6" t="str">
        <f t="shared" si="49"/>
        <v>-</v>
      </c>
      <c r="J936" s="6" t="str">
        <f t="shared" si="48"/>
        <v>-</v>
      </c>
      <c r="AG936" s="6" t="str">
        <f t="shared" si="47"/>
        <v>-</v>
      </c>
    </row>
    <row r="937" spans="8:33">
      <c r="H937" s="108" t="str">
        <f>IF(B937="","-",VLOOKUP(B937,為替レート!A:CQ,MATCH($D$2,為替レート!$2:$2,0),0))</f>
        <v>-</v>
      </c>
      <c r="I937" s="6" t="str">
        <f t="shared" si="49"/>
        <v>-</v>
      </c>
      <c r="J937" s="6" t="str">
        <f t="shared" si="48"/>
        <v>-</v>
      </c>
      <c r="AG937" s="6" t="str">
        <f t="shared" si="47"/>
        <v>-</v>
      </c>
    </row>
    <row r="938" spans="8:33">
      <c r="H938" s="108" t="str">
        <f>IF(B938="","-",VLOOKUP(B938,為替レート!A:CQ,MATCH($D$2,為替レート!$2:$2,0),0))</f>
        <v>-</v>
      </c>
      <c r="I938" s="6" t="str">
        <f t="shared" si="49"/>
        <v>-</v>
      </c>
      <c r="J938" s="6" t="str">
        <f t="shared" si="48"/>
        <v>-</v>
      </c>
      <c r="AG938" s="6" t="str">
        <f t="shared" si="47"/>
        <v>-</v>
      </c>
    </row>
    <row r="939" spans="8:33">
      <c r="H939" s="108" t="str">
        <f>IF(B939="","-",VLOOKUP(B939,為替レート!A:CQ,MATCH($D$2,為替レート!$2:$2,0),0))</f>
        <v>-</v>
      </c>
      <c r="I939" s="6" t="str">
        <f t="shared" si="49"/>
        <v>-</v>
      </c>
      <c r="J939" s="6" t="str">
        <f t="shared" si="48"/>
        <v>-</v>
      </c>
      <c r="AG939" s="6" t="str">
        <f t="shared" si="47"/>
        <v>-</v>
      </c>
    </row>
    <row r="940" spans="8:33">
      <c r="H940" s="108" t="str">
        <f>IF(B940="","-",VLOOKUP(B940,為替レート!A:CQ,MATCH($D$2,為替レート!$2:$2,0),0))</f>
        <v>-</v>
      </c>
      <c r="I940" s="6" t="str">
        <f t="shared" si="49"/>
        <v>-</v>
      </c>
      <c r="J940" s="6" t="str">
        <f t="shared" si="48"/>
        <v>-</v>
      </c>
      <c r="AG940" s="6" t="str">
        <f t="shared" si="47"/>
        <v>-</v>
      </c>
    </row>
    <row r="941" spans="8:33">
      <c r="H941" s="108" t="str">
        <f>IF(B941="","-",VLOOKUP(B941,為替レート!A:CQ,MATCH($D$2,為替レート!$2:$2,0),0))</f>
        <v>-</v>
      </c>
      <c r="I941" s="6" t="str">
        <f t="shared" si="49"/>
        <v>-</v>
      </c>
      <c r="J941" s="6" t="str">
        <f t="shared" si="48"/>
        <v>-</v>
      </c>
      <c r="AG941" s="6" t="str">
        <f t="shared" si="47"/>
        <v>-</v>
      </c>
    </row>
    <row r="942" spans="8:33">
      <c r="H942" s="108" t="str">
        <f>IF(B942="","-",VLOOKUP(B942,為替レート!A:CQ,MATCH($D$2,為替レート!$2:$2,0),0))</f>
        <v>-</v>
      </c>
      <c r="I942" s="6" t="str">
        <f t="shared" si="49"/>
        <v>-</v>
      </c>
      <c r="J942" s="6" t="str">
        <f t="shared" si="48"/>
        <v>-</v>
      </c>
      <c r="AG942" s="6" t="str">
        <f t="shared" si="47"/>
        <v>-</v>
      </c>
    </row>
    <row r="943" spans="8:33">
      <c r="H943" s="108" t="str">
        <f>IF(B943="","-",VLOOKUP(B943,為替レート!A:CQ,MATCH($D$2,為替レート!$2:$2,0),0))</f>
        <v>-</v>
      </c>
      <c r="I943" s="6" t="str">
        <f t="shared" si="49"/>
        <v>-</v>
      </c>
      <c r="J943" s="6" t="str">
        <f t="shared" si="48"/>
        <v>-</v>
      </c>
      <c r="AG943" s="6" t="str">
        <f t="shared" si="47"/>
        <v>-</v>
      </c>
    </row>
    <row r="944" spans="8:33">
      <c r="H944" s="108" t="str">
        <f>IF(B944="","-",VLOOKUP(B944,為替レート!A:CQ,MATCH($D$2,為替レート!$2:$2,0),0))</f>
        <v>-</v>
      </c>
      <c r="I944" s="6" t="str">
        <f t="shared" si="49"/>
        <v>-</v>
      </c>
      <c r="J944" s="6" t="str">
        <f t="shared" si="48"/>
        <v>-</v>
      </c>
      <c r="AG944" s="6" t="str">
        <f t="shared" si="47"/>
        <v>-</v>
      </c>
    </row>
    <row r="945" spans="8:33">
      <c r="H945" s="108" t="str">
        <f>IF(B945="","-",VLOOKUP(B945,為替レート!A:CQ,MATCH($D$2,為替レート!$2:$2,0),0))</f>
        <v>-</v>
      </c>
      <c r="I945" s="6" t="str">
        <f t="shared" si="49"/>
        <v>-</v>
      </c>
      <c r="J945" s="6" t="str">
        <f t="shared" si="48"/>
        <v>-</v>
      </c>
      <c r="AG945" s="6" t="str">
        <f t="shared" si="47"/>
        <v>-</v>
      </c>
    </row>
    <row r="946" spans="8:33">
      <c r="H946" s="108" t="str">
        <f>IF(B946="","-",VLOOKUP(B946,為替レート!A:CQ,MATCH($D$2,為替レート!$2:$2,0),0))</f>
        <v>-</v>
      </c>
      <c r="I946" s="6" t="str">
        <f t="shared" si="49"/>
        <v>-</v>
      </c>
      <c r="J946" s="6" t="str">
        <f t="shared" si="48"/>
        <v>-</v>
      </c>
      <c r="AG946" s="6" t="str">
        <f t="shared" si="47"/>
        <v>-</v>
      </c>
    </row>
    <row r="947" spans="8:33">
      <c r="H947" s="108" t="str">
        <f>IF(B947="","-",VLOOKUP(B947,為替レート!A:CQ,MATCH($D$2,為替レート!$2:$2,0),0))</f>
        <v>-</v>
      </c>
      <c r="I947" s="6" t="str">
        <f t="shared" si="49"/>
        <v>-</v>
      </c>
      <c r="J947" s="6" t="str">
        <f t="shared" si="48"/>
        <v>-</v>
      </c>
      <c r="AG947" s="6" t="str">
        <f t="shared" si="47"/>
        <v>-</v>
      </c>
    </row>
    <row r="948" spans="8:33">
      <c r="H948" s="108" t="str">
        <f>IF(B948="","-",VLOOKUP(B948,為替レート!A:CQ,MATCH($D$2,為替レート!$2:$2,0),0))</f>
        <v>-</v>
      </c>
      <c r="I948" s="6" t="str">
        <f t="shared" si="49"/>
        <v>-</v>
      </c>
      <c r="J948" s="6" t="str">
        <f t="shared" si="48"/>
        <v>-</v>
      </c>
      <c r="AG948" s="6" t="str">
        <f t="shared" si="47"/>
        <v>-</v>
      </c>
    </row>
    <row r="949" spans="8:33">
      <c r="H949" s="108" t="str">
        <f>IF(B949="","-",VLOOKUP(B949,為替レート!A:CQ,MATCH($D$2,為替レート!$2:$2,0),0))</f>
        <v>-</v>
      </c>
      <c r="I949" s="6" t="str">
        <f t="shared" si="49"/>
        <v>-</v>
      </c>
      <c r="J949" s="6" t="str">
        <f t="shared" si="48"/>
        <v>-</v>
      </c>
      <c r="AG949" s="6" t="str">
        <f t="shared" si="47"/>
        <v>-</v>
      </c>
    </row>
    <row r="950" spans="8:33">
      <c r="H950" s="108" t="str">
        <f>IF(B950="","-",VLOOKUP(B950,為替レート!A:CQ,MATCH($D$2,為替レート!$2:$2,0),0))</f>
        <v>-</v>
      </c>
      <c r="I950" s="6" t="str">
        <f t="shared" si="49"/>
        <v>-</v>
      </c>
      <c r="J950" s="6" t="str">
        <f t="shared" si="48"/>
        <v>-</v>
      </c>
      <c r="AG950" s="6" t="str">
        <f t="shared" si="47"/>
        <v>-</v>
      </c>
    </row>
    <row r="951" spans="8:33">
      <c r="H951" s="108" t="str">
        <f>IF(B951="","-",VLOOKUP(B951,為替レート!A:CQ,MATCH($D$2,為替レート!$2:$2,0),0))</f>
        <v>-</v>
      </c>
      <c r="I951" s="6" t="str">
        <f t="shared" si="49"/>
        <v>-</v>
      </c>
      <c r="J951" s="6" t="str">
        <f t="shared" si="48"/>
        <v>-</v>
      </c>
      <c r="AG951" s="6" t="str">
        <f t="shared" si="47"/>
        <v>-</v>
      </c>
    </row>
    <row r="952" spans="8:33">
      <c r="H952" s="108" t="str">
        <f>IF(B952="","-",VLOOKUP(B952,為替レート!A:CQ,MATCH($D$2,為替レート!$2:$2,0),0))</f>
        <v>-</v>
      </c>
      <c r="I952" s="6" t="str">
        <f t="shared" si="49"/>
        <v>-</v>
      </c>
      <c r="J952" s="6" t="str">
        <f t="shared" si="48"/>
        <v>-</v>
      </c>
      <c r="AG952" s="6" t="str">
        <f t="shared" si="47"/>
        <v>-</v>
      </c>
    </row>
    <row r="953" spans="8:33">
      <c r="H953" s="108" t="str">
        <f>IF(B953="","-",VLOOKUP(B953,為替レート!A:CQ,MATCH($D$2,為替レート!$2:$2,0),0))</f>
        <v>-</v>
      </c>
      <c r="I953" s="6" t="str">
        <f t="shared" si="49"/>
        <v>-</v>
      </c>
      <c r="J953" s="6" t="str">
        <f t="shared" si="48"/>
        <v>-</v>
      </c>
      <c r="AG953" s="6" t="str">
        <f t="shared" si="47"/>
        <v>-</v>
      </c>
    </row>
    <row r="954" spans="8:33">
      <c r="H954" s="108" t="str">
        <f>IF(B954="","-",VLOOKUP(B954,為替レート!A:CQ,MATCH($D$2,為替レート!$2:$2,0),0))</f>
        <v>-</v>
      </c>
      <c r="I954" s="6" t="str">
        <f t="shared" si="49"/>
        <v>-</v>
      </c>
      <c r="J954" s="6" t="str">
        <f t="shared" si="48"/>
        <v>-</v>
      </c>
      <c r="AG954" s="6" t="str">
        <f t="shared" si="47"/>
        <v>-</v>
      </c>
    </row>
    <row r="955" spans="8:33">
      <c r="H955" s="108" t="str">
        <f>IF(B955="","-",VLOOKUP(B955,為替レート!A:CQ,MATCH($D$2,為替レート!$2:$2,0),0))</f>
        <v>-</v>
      </c>
      <c r="I955" s="6" t="str">
        <f t="shared" si="49"/>
        <v>-</v>
      </c>
      <c r="J955" s="6" t="str">
        <f t="shared" si="48"/>
        <v>-</v>
      </c>
      <c r="AG955" s="6" t="str">
        <f t="shared" si="47"/>
        <v>-</v>
      </c>
    </row>
    <row r="956" spans="8:33">
      <c r="H956" s="108" t="str">
        <f>IF(B956="","-",VLOOKUP(B956,為替レート!A:CQ,MATCH($D$2,為替レート!$2:$2,0),0))</f>
        <v>-</v>
      </c>
      <c r="I956" s="6" t="str">
        <f t="shared" si="49"/>
        <v>-</v>
      </c>
      <c r="J956" s="6" t="str">
        <f t="shared" si="48"/>
        <v>-</v>
      </c>
      <c r="AG956" s="6" t="str">
        <f t="shared" si="47"/>
        <v>-</v>
      </c>
    </row>
    <row r="957" spans="8:33">
      <c r="H957" s="108" t="str">
        <f>IF(B957="","-",VLOOKUP(B957,為替レート!A:CQ,MATCH($D$2,為替レート!$2:$2,0),0))</f>
        <v>-</v>
      </c>
      <c r="I957" s="6" t="str">
        <f t="shared" si="49"/>
        <v>-</v>
      </c>
      <c r="J957" s="6" t="str">
        <f t="shared" si="48"/>
        <v>-</v>
      </c>
      <c r="AG957" s="6" t="str">
        <f t="shared" si="47"/>
        <v>-</v>
      </c>
    </row>
    <row r="958" spans="8:33">
      <c r="H958" s="108" t="str">
        <f>IF(B958="","-",VLOOKUP(B958,為替レート!A:CQ,MATCH($D$2,為替レート!$2:$2,0),0))</f>
        <v>-</v>
      </c>
      <c r="I958" s="6" t="str">
        <f t="shared" si="49"/>
        <v>-</v>
      </c>
      <c r="J958" s="6" t="str">
        <f t="shared" si="48"/>
        <v>-</v>
      </c>
      <c r="AG958" s="6" t="str">
        <f t="shared" si="47"/>
        <v>-</v>
      </c>
    </row>
    <row r="959" spans="8:33">
      <c r="H959" s="108" t="str">
        <f>IF(B959="","-",VLOOKUP(B959,為替レート!A:CQ,MATCH($D$2,為替レート!$2:$2,0),0))</f>
        <v>-</v>
      </c>
      <c r="I959" s="6" t="str">
        <f t="shared" si="49"/>
        <v>-</v>
      </c>
      <c r="J959" s="6" t="str">
        <f t="shared" si="48"/>
        <v>-</v>
      </c>
      <c r="AG959" s="6" t="str">
        <f t="shared" si="47"/>
        <v>-</v>
      </c>
    </row>
    <row r="960" spans="8:33">
      <c r="H960" s="108" t="str">
        <f>IF(B960="","-",VLOOKUP(B960,為替レート!A:CQ,MATCH($D$2,為替レート!$2:$2,0),0))</f>
        <v>-</v>
      </c>
      <c r="I960" s="6" t="str">
        <f t="shared" si="49"/>
        <v>-</v>
      </c>
      <c r="J960" s="6" t="str">
        <f t="shared" si="48"/>
        <v>-</v>
      </c>
      <c r="AG960" s="6" t="str">
        <f t="shared" si="47"/>
        <v>-</v>
      </c>
    </row>
    <row r="961" spans="8:33">
      <c r="H961" s="108" t="str">
        <f>IF(B961="","-",VLOOKUP(B961,為替レート!A:CQ,MATCH($D$2,為替レート!$2:$2,0),0))</f>
        <v>-</v>
      </c>
      <c r="I961" s="6" t="str">
        <f t="shared" si="49"/>
        <v>-</v>
      </c>
      <c r="J961" s="6" t="str">
        <f t="shared" si="48"/>
        <v>-</v>
      </c>
      <c r="AG961" s="6" t="str">
        <f t="shared" si="47"/>
        <v>-</v>
      </c>
    </row>
    <row r="962" spans="8:33">
      <c r="H962" s="108" t="str">
        <f>IF(B962="","-",VLOOKUP(B962,為替レート!A:CQ,MATCH($D$2,為替レート!$2:$2,0),0))</f>
        <v>-</v>
      </c>
      <c r="I962" s="6" t="str">
        <f t="shared" si="49"/>
        <v>-</v>
      </c>
      <c r="J962" s="6" t="str">
        <f t="shared" si="48"/>
        <v>-</v>
      </c>
      <c r="AG962" s="6" t="str">
        <f t="shared" si="47"/>
        <v>-</v>
      </c>
    </row>
    <row r="963" spans="8:33">
      <c r="H963" s="108" t="str">
        <f>IF(B963="","-",VLOOKUP(B963,為替レート!A:CQ,MATCH($D$2,為替レート!$2:$2,0),0))</f>
        <v>-</v>
      </c>
      <c r="I963" s="6" t="str">
        <f t="shared" si="49"/>
        <v>-</v>
      </c>
      <c r="J963" s="6" t="str">
        <f t="shared" si="48"/>
        <v>-</v>
      </c>
      <c r="AG963" s="6" t="str">
        <f t="shared" si="47"/>
        <v>-</v>
      </c>
    </row>
    <row r="964" spans="8:33">
      <c r="H964" s="108" t="str">
        <f>IF(B964="","-",VLOOKUP(B964,為替レート!A:CQ,MATCH($D$2,為替レート!$2:$2,0),0))</f>
        <v>-</v>
      </c>
      <c r="I964" s="6" t="str">
        <f t="shared" si="49"/>
        <v>-</v>
      </c>
      <c r="J964" s="6" t="str">
        <f t="shared" si="48"/>
        <v>-</v>
      </c>
      <c r="AG964" s="6" t="str">
        <f t="shared" si="47"/>
        <v>-</v>
      </c>
    </row>
    <row r="965" spans="8:33">
      <c r="H965" s="108" t="str">
        <f>IF(B965="","-",VLOOKUP(B965,為替レート!A:CQ,MATCH($D$2,為替レート!$2:$2,0),0))</f>
        <v>-</v>
      </c>
      <c r="I965" s="6" t="str">
        <f t="shared" si="49"/>
        <v>-</v>
      </c>
      <c r="J965" s="6" t="str">
        <f t="shared" si="48"/>
        <v>-</v>
      </c>
      <c r="AG965" s="6" t="str">
        <f t="shared" si="47"/>
        <v>-</v>
      </c>
    </row>
    <row r="966" spans="8:33">
      <c r="H966" s="108" t="str">
        <f>IF(B966="","-",VLOOKUP(B966,為替レート!A:CQ,MATCH($D$2,為替レート!$2:$2,0),0))</f>
        <v>-</v>
      </c>
      <c r="I966" s="6" t="str">
        <f t="shared" si="49"/>
        <v>-</v>
      </c>
      <c r="J966" s="6" t="str">
        <f t="shared" si="48"/>
        <v>-</v>
      </c>
      <c r="AG966" s="6" t="str">
        <f t="shared" ref="AG966:AG1029" si="50">IFERROR(IF(SUM(M966:AF966)-I966=0,"-","NG"),"-")</f>
        <v>-</v>
      </c>
    </row>
    <row r="967" spans="8:33">
      <c r="H967" s="108" t="str">
        <f>IF(B967="","-",VLOOKUP(B967,為替レート!A:CQ,MATCH($D$2,為替レート!$2:$2,0),0))</f>
        <v>-</v>
      </c>
      <c r="I967" s="6" t="str">
        <f t="shared" si="49"/>
        <v>-</v>
      </c>
      <c r="J967" s="6" t="str">
        <f t="shared" ref="J967:J1030" si="51">IF(B967="","-",IFERROR(J966+I967,J966))</f>
        <v>-</v>
      </c>
      <c r="AG967" s="6" t="str">
        <f t="shared" si="50"/>
        <v>-</v>
      </c>
    </row>
    <row r="968" spans="8:33">
      <c r="H968" s="108" t="str">
        <f>IF(B968="","-",VLOOKUP(B968,為替レート!A:CQ,MATCH($D$2,為替レート!$2:$2,0),0))</f>
        <v>-</v>
      </c>
      <c r="I968" s="6" t="str">
        <f t="shared" si="49"/>
        <v>-</v>
      </c>
      <c r="J968" s="6" t="str">
        <f t="shared" si="51"/>
        <v>-</v>
      </c>
      <c r="AG968" s="6" t="str">
        <f t="shared" si="50"/>
        <v>-</v>
      </c>
    </row>
    <row r="969" spans="8:33">
      <c r="H969" s="108" t="str">
        <f>IF(B969="","-",VLOOKUP(B969,為替レート!A:CQ,MATCH($D$2,為替レート!$2:$2,0),0))</f>
        <v>-</v>
      </c>
      <c r="I969" s="6" t="str">
        <f t="shared" si="49"/>
        <v>-</v>
      </c>
      <c r="J969" s="6" t="str">
        <f t="shared" si="51"/>
        <v>-</v>
      </c>
      <c r="AG969" s="6" t="str">
        <f t="shared" si="50"/>
        <v>-</v>
      </c>
    </row>
    <row r="970" spans="8:33">
      <c r="H970" s="108" t="str">
        <f>IF(B970="","-",VLOOKUP(B970,為替レート!A:CQ,MATCH($D$2,為替レート!$2:$2,0),0))</f>
        <v>-</v>
      </c>
      <c r="I970" s="6" t="str">
        <f t="shared" si="49"/>
        <v>-</v>
      </c>
      <c r="J970" s="6" t="str">
        <f t="shared" si="51"/>
        <v>-</v>
      </c>
      <c r="AG970" s="6" t="str">
        <f t="shared" si="50"/>
        <v>-</v>
      </c>
    </row>
    <row r="971" spans="8:33">
      <c r="H971" s="108" t="str">
        <f>IF(B971="","-",VLOOKUP(B971,為替レート!A:CQ,MATCH($D$2,為替レート!$2:$2,0),0))</f>
        <v>-</v>
      </c>
      <c r="I971" s="6" t="str">
        <f t="shared" si="49"/>
        <v>-</v>
      </c>
      <c r="J971" s="6" t="str">
        <f t="shared" si="51"/>
        <v>-</v>
      </c>
      <c r="AG971" s="6" t="str">
        <f t="shared" si="50"/>
        <v>-</v>
      </c>
    </row>
    <row r="972" spans="8:33">
      <c r="H972" s="108" t="str">
        <f>IF(B972="","-",VLOOKUP(B972,為替レート!A:CQ,MATCH($D$2,為替レート!$2:$2,0),0))</f>
        <v>-</v>
      </c>
      <c r="I972" s="6" t="str">
        <f t="shared" si="49"/>
        <v>-</v>
      </c>
      <c r="J972" s="6" t="str">
        <f t="shared" si="51"/>
        <v>-</v>
      </c>
      <c r="AG972" s="6" t="str">
        <f t="shared" si="50"/>
        <v>-</v>
      </c>
    </row>
    <row r="973" spans="8:33">
      <c r="H973" s="108" t="str">
        <f>IF(B973="","-",VLOOKUP(B973,為替レート!A:CQ,MATCH($D$2,為替レート!$2:$2,0),0))</f>
        <v>-</v>
      </c>
      <c r="I973" s="6" t="str">
        <f t="shared" si="49"/>
        <v>-</v>
      </c>
      <c r="J973" s="6" t="str">
        <f t="shared" si="51"/>
        <v>-</v>
      </c>
      <c r="AG973" s="6" t="str">
        <f t="shared" si="50"/>
        <v>-</v>
      </c>
    </row>
    <row r="974" spans="8:33">
      <c r="H974" s="108" t="str">
        <f>IF(B974="","-",VLOOKUP(B974,為替レート!A:CQ,MATCH($D$2,為替レート!$2:$2,0),0))</f>
        <v>-</v>
      </c>
      <c r="I974" s="6" t="str">
        <f t="shared" si="49"/>
        <v>-</v>
      </c>
      <c r="J974" s="6" t="str">
        <f t="shared" si="51"/>
        <v>-</v>
      </c>
      <c r="AG974" s="6" t="str">
        <f t="shared" si="50"/>
        <v>-</v>
      </c>
    </row>
    <row r="975" spans="8:33">
      <c r="H975" s="108" t="str">
        <f>IF(B975="","-",VLOOKUP(B975,為替レート!A:CQ,MATCH($D$2,為替レート!$2:$2,0),0))</f>
        <v>-</v>
      </c>
      <c r="I975" s="6" t="str">
        <f t="shared" si="49"/>
        <v>-</v>
      </c>
      <c r="J975" s="6" t="str">
        <f t="shared" si="51"/>
        <v>-</v>
      </c>
      <c r="AG975" s="6" t="str">
        <f t="shared" si="50"/>
        <v>-</v>
      </c>
    </row>
    <row r="976" spans="8:33">
      <c r="H976" s="108" t="str">
        <f>IF(B976="","-",VLOOKUP(B976,為替レート!A:CQ,MATCH($D$2,為替レート!$2:$2,0),0))</f>
        <v>-</v>
      </c>
      <c r="I976" s="6" t="str">
        <f t="shared" si="49"/>
        <v>-</v>
      </c>
      <c r="J976" s="6" t="str">
        <f t="shared" si="51"/>
        <v>-</v>
      </c>
      <c r="AG976" s="6" t="str">
        <f t="shared" si="50"/>
        <v>-</v>
      </c>
    </row>
    <row r="977" spans="8:33">
      <c r="H977" s="108" t="str">
        <f>IF(B977="","-",VLOOKUP(B977,為替レート!A:CQ,MATCH($D$2,為替レート!$2:$2,0),0))</f>
        <v>-</v>
      </c>
      <c r="I977" s="6" t="str">
        <f t="shared" si="49"/>
        <v>-</v>
      </c>
      <c r="J977" s="6" t="str">
        <f t="shared" si="51"/>
        <v>-</v>
      </c>
      <c r="AG977" s="6" t="str">
        <f t="shared" si="50"/>
        <v>-</v>
      </c>
    </row>
    <row r="978" spans="8:33">
      <c r="H978" s="108" t="str">
        <f>IF(B978="","-",VLOOKUP(B978,為替レート!A:CQ,MATCH($D$2,為替レート!$2:$2,0),0))</f>
        <v>-</v>
      </c>
      <c r="I978" s="6" t="str">
        <f t="shared" si="49"/>
        <v>-</v>
      </c>
      <c r="J978" s="6" t="str">
        <f t="shared" si="51"/>
        <v>-</v>
      </c>
      <c r="AG978" s="6" t="str">
        <f t="shared" si="50"/>
        <v>-</v>
      </c>
    </row>
    <row r="979" spans="8:33">
      <c r="H979" s="108" t="str">
        <f>IF(B979="","-",VLOOKUP(B979,為替レート!A:CQ,MATCH($D$2,為替レート!$2:$2,0),0))</f>
        <v>-</v>
      </c>
      <c r="I979" s="6" t="str">
        <f t="shared" si="49"/>
        <v>-</v>
      </c>
      <c r="J979" s="6" t="str">
        <f t="shared" si="51"/>
        <v>-</v>
      </c>
      <c r="AG979" s="6" t="str">
        <f t="shared" si="50"/>
        <v>-</v>
      </c>
    </row>
    <row r="980" spans="8:33">
      <c r="H980" s="108" t="str">
        <f>IF(B980="","-",VLOOKUP(B980,為替レート!A:CQ,MATCH($D$2,為替レート!$2:$2,0),0))</f>
        <v>-</v>
      </c>
      <c r="I980" s="6" t="str">
        <f t="shared" ref="I980:I1043" si="52">IF(B980="","-",IF(F980="-",ROUNDDOWN(G980*H980-J979,0),IF(D980-E980=0,"-",ROUNDDOWN((D980-E980)*H980,0))))</f>
        <v>-</v>
      </c>
      <c r="J980" s="6" t="str">
        <f t="shared" si="51"/>
        <v>-</v>
      </c>
      <c r="AG980" s="6" t="str">
        <f t="shared" si="50"/>
        <v>-</v>
      </c>
    </row>
    <row r="981" spans="8:33">
      <c r="H981" s="108" t="str">
        <f>IF(B981="","-",VLOOKUP(B981,為替レート!A:CQ,MATCH($D$2,為替レート!$2:$2,0),0))</f>
        <v>-</v>
      </c>
      <c r="I981" s="6" t="str">
        <f t="shared" si="52"/>
        <v>-</v>
      </c>
      <c r="J981" s="6" t="str">
        <f t="shared" si="51"/>
        <v>-</v>
      </c>
      <c r="AG981" s="6" t="str">
        <f t="shared" si="50"/>
        <v>-</v>
      </c>
    </row>
    <row r="982" spans="8:33">
      <c r="H982" s="108" t="str">
        <f>IF(B982="","-",VLOOKUP(B982,為替レート!A:CQ,MATCH($D$2,為替レート!$2:$2,0),0))</f>
        <v>-</v>
      </c>
      <c r="I982" s="6" t="str">
        <f t="shared" si="52"/>
        <v>-</v>
      </c>
      <c r="J982" s="6" t="str">
        <f t="shared" si="51"/>
        <v>-</v>
      </c>
      <c r="AG982" s="6" t="str">
        <f t="shared" si="50"/>
        <v>-</v>
      </c>
    </row>
    <row r="983" spans="8:33">
      <c r="H983" s="108" t="str">
        <f>IF(B983="","-",VLOOKUP(B983,為替レート!A:CQ,MATCH($D$2,為替レート!$2:$2,0),0))</f>
        <v>-</v>
      </c>
      <c r="I983" s="6" t="str">
        <f t="shared" si="52"/>
        <v>-</v>
      </c>
      <c r="J983" s="6" t="str">
        <f t="shared" si="51"/>
        <v>-</v>
      </c>
      <c r="AG983" s="6" t="str">
        <f t="shared" si="50"/>
        <v>-</v>
      </c>
    </row>
    <row r="984" spans="8:33">
      <c r="H984" s="108" t="str">
        <f>IF(B984="","-",VLOOKUP(B984,為替レート!A:CQ,MATCH($D$2,為替レート!$2:$2,0),0))</f>
        <v>-</v>
      </c>
      <c r="I984" s="6" t="str">
        <f t="shared" si="52"/>
        <v>-</v>
      </c>
      <c r="J984" s="6" t="str">
        <f t="shared" si="51"/>
        <v>-</v>
      </c>
      <c r="AG984" s="6" t="str">
        <f t="shared" si="50"/>
        <v>-</v>
      </c>
    </row>
    <row r="985" spans="8:33">
      <c r="H985" s="108" t="str">
        <f>IF(B985="","-",VLOOKUP(B985,為替レート!A:CQ,MATCH($D$2,為替レート!$2:$2,0),0))</f>
        <v>-</v>
      </c>
      <c r="I985" s="6" t="str">
        <f t="shared" si="52"/>
        <v>-</v>
      </c>
      <c r="J985" s="6" t="str">
        <f t="shared" si="51"/>
        <v>-</v>
      </c>
      <c r="AG985" s="6" t="str">
        <f t="shared" si="50"/>
        <v>-</v>
      </c>
    </row>
    <row r="986" spans="8:33">
      <c r="H986" s="108" t="str">
        <f>IF(B986="","-",VLOOKUP(B986,為替レート!A:CQ,MATCH($D$2,為替レート!$2:$2,0),0))</f>
        <v>-</v>
      </c>
      <c r="I986" s="6" t="str">
        <f t="shared" si="52"/>
        <v>-</v>
      </c>
      <c r="J986" s="6" t="str">
        <f t="shared" si="51"/>
        <v>-</v>
      </c>
      <c r="AG986" s="6" t="str">
        <f t="shared" si="50"/>
        <v>-</v>
      </c>
    </row>
    <row r="987" spans="8:33">
      <c r="H987" s="108" t="str">
        <f>IF(B987="","-",VLOOKUP(B987,為替レート!A:CQ,MATCH($D$2,為替レート!$2:$2,0),0))</f>
        <v>-</v>
      </c>
      <c r="I987" s="6" t="str">
        <f t="shared" si="52"/>
        <v>-</v>
      </c>
      <c r="J987" s="6" t="str">
        <f t="shared" si="51"/>
        <v>-</v>
      </c>
      <c r="AG987" s="6" t="str">
        <f t="shared" si="50"/>
        <v>-</v>
      </c>
    </row>
    <row r="988" spans="8:33">
      <c r="H988" s="108" t="str">
        <f>IF(B988="","-",VLOOKUP(B988,為替レート!A:CQ,MATCH($D$2,為替レート!$2:$2,0),0))</f>
        <v>-</v>
      </c>
      <c r="I988" s="6" t="str">
        <f t="shared" si="52"/>
        <v>-</v>
      </c>
      <c r="J988" s="6" t="str">
        <f t="shared" si="51"/>
        <v>-</v>
      </c>
      <c r="AG988" s="6" t="str">
        <f t="shared" si="50"/>
        <v>-</v>
      </c>
    </row>
    <row r="989" spans="8:33">
      <c r="H989" s="108" t="str">
        <f>IF(B989="","-",VLOOKUP(B989,為替レート!A:CQ,MATCH($D$2,為替レート!$2:$2,0),0))</f>
        <v>-</v>
      </c>
      <c r="I989" s="6" t="str">
        <f t="shared" si="52"/>
        <v>-</v>
      </c>
      <c r="J989" s="6" t="str">
        <f t="shared" si="51"/>
        <v>-</v>
      </c>
      <c r="AG989" s="6" t="str">
        <f t="shared" si="50"/>
        <v>-</v>
      </c>
    </row>
    <row r="990" spans="8:33">
      <c r="H990" s="108" t="str">
        <f>IF(B990="","-",VLOOKUP(B990,為替レート!A:CQ,MATCH($D$2,為替レート!$2:$2,0),0))</f>
        <v>-</v>
      </c>
      <c r="I990" s="6" t="str">
        <f t="shared" si="52"/>
        <v>-</v>
      </c>
      <c r="J990" s="6" t="str">
        <f t="shared" si="51"/>
        <v>-</v>
      </c>
      <c r="AG990" s="6" t="str">
        <f t="shared" si="50"/>
        <v>-</v>
      </c>
    </row>
    <row r="991" spans="8:33">
      <c r="H991" s="108" t="str">
        <f>IF(B991="","-",VLOOKUP(B991,為替レート!A:CQ,MATCH($D$2,為替レート!$2:$2,0),0))</f>
        <v>-</v>
      </c>
      <c r="I991" s="6" t="str">
        <f t="shared" si="52"/>
        <v>-</v>
      </c>
      <c r="J991" s="6" t="str">
        <f t="shared" si="51"/>
        <v>-</v>
      </c>
      <c r="AG991" s="6" t="str">
        <f t="shared" si="50"/>
        <v>-</v>
      </c>
    </row>
    <row r="992" spans="8:33">
      <c r="H992" s="108" t="str">
        <f>IF(B992="","-",VLOOKUP(B992,為替レート!A:CQ,MATCH($D$2,為替レート!$2:$2,0),0))</f>
        <v>-</v>
      </c>
      <c r="I992" s="6" t="str">
        <f t="shared" si="52"/>
        <v>-</v>
      </c>
      <c r="J992" s="6" t="str">
        <f t="shared" si="51"/>
        <v>-</v>
      </c>
      <c r="AG992" s="6" t="str">
        <f t="shared" si="50"/>
        <v>-</v>
      </c>
    </row>
    <row r="993" spans="8:33">
      <c r="H993" s="108" t="str">
        <f>IF(B993="","-",VLOOKUP(B993,為替レート!A:CQ,MATCH($D$2,為替レート!$2:$2,0),0))</f>
        <v>-</v>
      </c>
      <c r="I993" s="6" t="str">
        <f t="shared" si="52"/>
        <v>-</v>
      </c>
      <c r="J993" s="6" t="str">
        <f t="shared" si="51"/>
        <v>-</v>
      </c>
      <c r="AG993" s="6" t="str">
        <f t="shared" si="50"/>
        <v>-</v>
      </c>
    </row>
    <row r="994" spans="8:33">
      <c r="H994" s="108" t="str">
        <f>IF(B994="","-",VLOOKUP(B994,為替レート!A:CQ,MATCH($D$2,為替レート!$2:$2,0),0))</f>
        <v>-</v>
      </c>
      <c r="I994" s="6" t="str">
        <f t="shared" si="52"/>
        <v>-</v>
      </c>
      <c r="J994" s="6" t="str">
        <f t="shared" si="51"/>
        <v>-</v>
      </c>
      <c r="AG994" s="6" t="str">
        <f t="shared" si="50"/>
        <v>-</v>
      </c>
    </row>
    <row r="995" spans="8:33">
      <c r="H995" s="108" t="str">
        <f>IF(B995="","-",VLOOKUP(B995,為替レート!A:CQ,MATCH($D$2,為替レート!$2:$2,0),0))</f>
        <v>-</v>
      </c>
      <c r="I995" s="6" t="str">
        <f t="shared" si="52"/>
        <v>-</v>
      </c>
      <c r="J995" s="6" t="str">
        <f t="shared" si="51"/>
        <v>-</v>
      </c>
      <c r="AG995" s="6" t="str">
        <f t="shared" si="50"/>
        <v>-</v>
      </c>
    </row>
    <row r="996" spans="8:33">
      <c r="H996" s="108" t="str">
        <f>IF(B996="","-",VLOOKUP(B996,為替レート!A:CQ,MATCH($D$2,為替レート!$2:$2,0),0))</f>
        <v>-</v>
      </c>
      <c r="I996" s="6" t="str">
        <f t="shared" si="52"/>
        <v>-</v>
      </c>
      <c r="J996" s="6" t="str">
        <f t="shared" si="51"/>
        <v>-</v>
      </c>
      <c r="AG996" s="6" t="str">
        <f t="shared" si="50"/>
        <v>-</v>
      </c>
    </row>
    <row r="997" spans="8:33">
      <c r="H997" s="108" t="str">
        <f>IF(B997="","-",VLOOKUP(B997,為替レート!A:CQ,MATCH($D$2,為替レート!$2:$2,0),0))</f>
        <v>-</v>
      </c>
      <c r="I997" s="6" t="str">
        <f t="shared" si="52"/>
        <v>-</v>
      </c>
      <c r="J997" s="6" t="str">
        <f t="shared" si="51"/>
        <v>-</v>
      </c>
      <c r="AG997" s="6" t="str">
        <f t="shared" si="50"/>
        <v>-</v>
      </c>
    </row>
    <row r="998" spans="8:33">
      <c r="H998" s="108" t="str">
        <f>IF(B998="","-",VLOOKUP(B998,為替レート!A:CQ,MATCH($D$2,為替レート!$2:$2,0),0))</f>
        <v>-</v>
      </c>
      <c r="I998" s="6" t="str">
        <f t="shared" si="52"/>
        <v>-</v>
      </c>
      <c r="J998" s="6" t="str">
        <f t="shared" si="51"/>
        <v>-</v>
      </c>
      <c r="AG998" s="6" t="str">
        <f t="shared" si="50"/>
        <v>-</v>
      </c>
    </row>
    <row r="999" spans="8:33">
      <c r="H999" s="108" t="str">
        <f>IF(B999="","-",VLOOKUP(B999,為替レート!A:CQ,MATCH($D$2,為替レート!$2:$2,0),0))</f>
        <v>-</v>
      </c>
      <c r="I999" s="6" t="str">
        <f t="shared" si="52"/>
        <v>-</v>
      </c>
      <c r="J999" s="6" t="str">
        <f t="shared" si="51"/>
        <v>-</v>
      </c>
      <c r="AG999" s="6" t="str">
        <f t="shared" si="50"/>
        <v>-</v>
      </c>
    </row>
    <row r="1000" spans="8:33">
      <c r="H1000" s="108" t="str">
        <f>IF(B1000="","-",VLOOKUP(B1000,為替レート!A:CQ,MATCH($D$2,為替レート!$2:$2,0),0))</f>
        <v>-</v>
      </c>
      <c r="I1000" s="6" t="str">
        <f t="shared" si="52"/>
        <v>-</v>
      </c>
      <c r="J1000" s="6" t="str">
        <f t="shared" si="51"/>
        <v>-</v>
      </c>
      <c r="AG1000" s="6" t="str">
        <f t="shared" si="50"/>
        <v>-</v>
      </c>
    </row>
    <row r="1001" spans="8:33">
      <c r="H1001" s="108" t="str">
        <f>IF(B1001="","-",VLOOKUP(B1001,為替レート!A:CQ,MATCH($D$2,為替レート!$2:$2,0),0))</f>
        <v>-</v>
      </c>
      <c r="I1001" s="6" t="str">
        <f t="shared" si="52"/>
        <v>-</v>
      </c>
      <c r="J1001" s="6" t="str">
        <f t="shared" si="51"/>
        <v>-</v>
      </c>
      <c r="AG1001" s="6" t="str">
        <f t="shared" si="50"/>
        <v>-</v>
      </c>
    </row>
    <row r="1002" spans="8:33">
      <c r="H1002" s="108" t="str">
        <f>IF(B1002="","-",VLOOKUP(B1002,為替レート!A:CQ,MATCH($D$2,為替レート!$2:$2,0),0))</f>
        <v>-</v>
      </c>
      <c r="I1002" s="6" t="str">
        <f t="shared" si="52"/>
        <v>-</v>
      </c>
      <c r="J1002" s="6" t="str">
        <f t="shared" si="51"/>
        <v>-</v>
      </c>
      <c r="AG1002" s="6" t="str">
        <f t="shared" si="50"/>
        <v>-</v>
      </c>
    </row>
    <row r="1003" spans="8:33">
      <c r="H1003" s="108" t="str">
        <f>IF(B1003="","-",VLOOKUP(B1003,為替レート!A:CQ,MATCH($D$2,為替レート!$2:$2,0),0))</f>
        <v>-</v>
      </c>
      <c r="I1003" s="6" t="str">
        <f t="shared" si="52"/>
        <v>-</v>
      </c>
      <c r="J1003" s="6" t="str">
        <f t="shared" si="51"/>
        <v>-</v>
      </c>
      <c r="AG1003" s="6" t="str">
        <f t="shared" si="50"/>
        <v>-</v>
      </c>
    </row>
    <row r="1004" spans="8:33">
      <c r="H1004" s="108" t="str">
        <f>IF(B1004="","-",VLOOKUP(B1004,為替レート!A:CQ,MATCH($D$2,為替レート!$2:$2,0),0))</f>
        <v>-</v>
      </c>
      <c r="I1004" s="6" t="str">
        <f t="shared" si="52"/>
        <v>-</v>
      </c>
      <c r="J1004" s="6" t="str">
        <f t="shared" si="51"/>
        <v>-</v>
      </c>
      <c r="AG1004" s="6" t="str">
        <f t="shared" si="50"/>
        <v>-</v>
      </c>
    </row>
    <row r="1005" spans="8:33">
      <c r="H1005" s="108" t="str">
        <f>IF(B1005="","-",VLOOKUP(B1005,為替レート!A:CQ,MATCH($D$2,為替レート!$2:$2,0),0))</f>
        <v>-</v>
      </c>
      <c r="I1005" s="6" t="str">
        <f t="shared" si="52"/>
        <v>-</v>
      </c>
      <c r="J1005" s="6" t="str">
        <f t="shared" si="51"/>
        <v>-</v>
      </c>
      <c r="AG1005" s="6" t="str">
        <f t="shared" si="50"/>
        <v>-</v>
      </c>
    </row>
    <row r="1006" spans="8:33">
      <c r="H1006" s="108" t="str">
        <f>IF(B1006="","-",VLOOKUP(B1006,為替レート!A:CQ,MATCH($D$2,為替レート!$2:$2,0),0))</f>
        <v>-</v>
      </c>
      <c r="I1006" s="6" t="str">
        <f t="shared" si="52"/>
        <v>-</v>
      </c>
      <c r="J1006" s="6" t="str">
        <f t="shared" si="51"/>
        <v>-</v>
      </c>
      <c r="AG1006" s="6" t="str">
        <f t="shared" si="50"/>
        <v>-</v>
      </c>
    </row>
    <row r="1007" spans="8:33">
      <c r="H1007" s="108" t="str">
        <f>IF(B1007="","-",VLOOKUP(B1007,為替レート!A:CQ,MATCH($D$2,為替レート!$2:$2,0),0))</f>
        <v>-</v>
      </c>
      <c r="I1007" s="6" t="str">
        <f t="shared" si="52"/>
        <v>-</v>
      </c>
      <c r="J1007" s="6" t="str">
        <f t="shared" si="51"/>
        <v>-</v>
      </c>
      <c r="AG1007" s="6" t="str">
        <f t="shared" si="50"/>
        <v>-</v>
      </c>
    </row>
    <row r="1008" spans="8:33">
      <c r="H1008" s="108" t="str">
        <f>IF(B1008="","-",VLOOKUP(B1008,為替レート!A:CQ,MATCH($D$2,為替レート!$2:$2,0),0))</f>
        <v>-</v>
      </c>
      <c r="I1008" s="6" t="str">
        <f t="shared" si="52"/>
        <v>-</v>
      </c>
      <c r="J1008" s="6" t="str">
        <f t="shared" si="51"/>
        <v>-</v>
      </c>
      <c r="AG1008" s="6" t="str">
        <f t="shared" si="50"/>
        <v>-</v>
      </c>
    </row>
    <row r="1009" spans="8:33">
      <c r="H1009" s="108" t="str">
        <f>IF(B1009="","-",VLOOKUP(B1009,為替レート!A:CQ,MATCH($D$2,為替レート!$2:$2,0),0))</f>
        <v>-</v>
      </c>
      <c r="I1009" s="6" t="str">
        <f t="shared" si="52"/>
        <v>-</v>
      </c>
      <c r="J1009" s="6" t="str">
        <f t="shared" si="51"/>
        <v>-</v>
      </c>
      <c r="AG1009" s="6" t="str">
        <f t="shared" si="50"/>
        <v>-</v>
      </c>
    </row>
    <row r="1010" spans="8:33">
      <c r="H1010" s="108" t="str">
        <f>IF(B1010="","-",VLOOKUP(B1010,為替レート!A:CQ,MATCH($D$2,為替レート!$2:$2,0),0))</f>
        <v>-</v>
      </c>
      <c r="I1010" s="6" t="str">
        <f t="shared" si="52"/>
        <v>-</v>
      </c>
      <c r="J1010" s="6" t="str">
        <f t="shared" si="51"/>
        <v>-</v>
      </c>
      <c r="AG1010" s="6" t="str">
        <f t="shared" si="50"/>
        <v>-</v>
      </c>
    </row>
    <row r="1011" spans="8:33">
      <c r="H1011" s="108" t="str">
        <f>IF(B1011="","-",VLOOKUP(B1011,為替レート!A:CQ,MATCH($D$2,為替レート!$2:$2,0),0))</f>
        <v>-</v>
      </c>
      <c r="I1011" s="6" t="str">
        <f t="shared" si="52"/>
        <v>-</v>
      </c>
      <c r="J1011" s="6" t="str">
        <f t="shared" si="51"/>
        <v>-</v>
      </c>
      <c r="AG1011" s="6" t="str">
        <f t="shared" si="50"/>
        <v>-</v>
      </c>
    </row>
    <row r="1012" spans="8:33">
      <c r="H1012" s="108" t="str">
        <f>IF(B1012="","-",VLOOKUP(B1012,為替レート!A:CQ,MATCH($D$2,為替レート!$2:$2,0),0))</f>
        <v>-</v>
      </c>
      <c r="I1012" s="6" t="str">
        <f t="shared" si="52"/>
        <v>-</v>
      </c>
      <c r="J1012" s="6" t="str">
        <f t="shared" si="51"/>
        <v>-</v>
      </c>
      <c r="AG1012" s="6" t="str">
        <f t="shared" si="50"/>
        <v>-</v>
      </c>
    </row>
    <row r="1013" spans="8:33">
      <c r="H1013" s="108" t="str">
        <f>IF(B1013="","-",VLOOKUP(B1013,為替レート!A:CQ,MATCH($D$2,為替レート!$2:$2,0),0))</f>
        <v>-</v>
      </c>
      <c r="I1013" s="6" t="str">
        <f t="shared" si="52"/>
        <v>-</v>
      </c>
      <c r="J1013" s="6" t="str">
        <f t="shared" si="51"/>
        <v>-</v>
      </c>
      <c r="AG1013" s="6" t="str">
        <f t="shared" si="50"/>
        <v>-</v>
      </c>
    </row>
    <row r="1014" spans="8:33">
      <c r="H1014" s="108" t="str">
        <f>IF(B1014="","-",VLOOKUP(B1014,為替レート!A:CQ,MATCH($D$2,為替レート!$2:$2,0),0))</f>
        <v>-</v>
      </c>
      <c r="I1014" s="6" t="str">
        <f t="shared" si="52"/>
        <v>-</v>
      </c>
      <c r="J1014" s="6" t="str">
        <f t="shared" si="51"/>
        <v>-</v>
      </c>
      <c r="AG1014" s="6" t="str">
        <f t="shared" si="50"/>
        <v>-</v>
      </c>
    </row>
    <row r="1015" spans="8:33">
      <c r="H1015" s="108" t="str">
        <f>IF(B1015="","-",VLOOKUP(B1015,為替レート!A:CQ,MATCH($D$2,為替レート!$2:$2,0),0))</f>
        <v>-</v>
      </c>
      <c r="I1015" s="6" t="str">
        <f t="shared" si="52"/>
        <v>-</v>
      </c>
      <c r="J1015" s="6" t="str">
        <f t="shared" si="51"/>
        <v>-</v>
      </c>
      <c r="AG1015" s="6" t="str">
        <f t="shared" si="50"/>
        <v>-</v>
      </c>
    </row>
    <row r="1016" spans="8:33">
      <c r="H1016" s="108" t="str">
        <f>IF(B1016="","-",VLOOKUP(B1016,為替レート!A:CQ,MATCH($D$2,為替レート!$2:$2,0),0))</f>
        <v>-</v>
      </c>
      <c r="I1016" s="6" t="str">
        <f t="shared" si="52"/>
        <v>-</v>
      </c>
      <c r="J1016" s="6" t="str">
        <f t="shared" si="51"/>
        <v>-</v>
      </c>
      <c r="AG1016" s="6" t="str">
        <f t="shared" si="50"/>
        <v>-</v>
      </c>
    </row>
    <row r="1017" spans="8:33">
      <c r="H1017" s="108" t="str">
        <f>IF(B1017="","-",VLOOKUP(B1017,為替レート!A:CQ,MATCH($D$2,為替レート!$2:$2,0),0))</f>
        <v>-</v>
      </c>
      <c r="I1017" s="6" t="str">
        <f t="shared" si="52"/>
        <v>-</v>
      </c>
      <c r="J1017" s="6" t="str">
        <f t="shared" si="51"/>
        <v>-</v>
      </c>
      <c r="AG1017" s="6" t="str">
        <f t="shared" si="50"/>
        <v>-</v>
      </c>
    </row>
    <row r="1018" spans="8:33">
      <c r="H1018" s="108" t="str">
        <f>IF(B1018="","-",VLOOKUP(B1018,為替レート!A:CQ,MATCH($D$2,為替レート!$2:$2,0),0))</f>
        <v>-</v>
      </c>
      <c r="I1018" s="6" t="str">
        <f t="shared" si="52"/>
        <v>-</v>
      </c>
      <c r="J1018" s="6" t="str">
        <f t="shared" si="51"/>
        <v>-</v>
      </c>
      <c r="AG1018" s="6" t="str">
        <f t="shared" si="50"/>
        <v>-</v>
      </c>
    </row>
    <row r="1019" spans="8:33">
      <c r="H1019" s="108" t="str">
        <f>IF(B1019="","-",VLOOKUP(B1019,為替レート!A:CQ,MATCH($D$2,為替レート!$2:$2,0),0))</f>
        <v>-</v>
      </c>
      <c r="I1019" s="6" t="str">
        <f t="shared" si="52"/>
        <v>-</v>
      </c>
      <c r="J1019" s="6" t="str">
        <f t="shared" si="51"/>
        <v>-</v>
      </c>
      <c r="AG1019" s="6" t="str">
        <f t="shared" si="50"/>
        <v>-</v>
      </c>
    </row>
    <row r="1020" spans="8:33">
      <c r="H1020" s="108" t="str">
        <f>IF(B1020="","-",VLOOKUP(B1020,為替レート!A:CQ,MATCH($D$2,為替レート!$2:$2,0),0))</f>
        <v>-</v>
      </c>
      <c r="I1020" s="6" t="str">
        <f t="shared" si="52"/>
        <v>-</v>
      </c>
      <c r="J1020" s="6" t="str">
        <f t="shared" si="51"/>
        <v>-</v>
      </c>
      <c r="AG1020" s="6" t="str">
        <f t="shared" si="50"/>
        <v>-</v>
      </c>
    </row>
    <row r="1021" spans="8:33">
      <c r="H1021" s="108" t="str">
        <f>IF(B1021="","-",VLOOKUP(B1021,為替レート!A:CQ,MATCH($D$2,為替レート!$2:$2,0),0))</f>
        <v>-</v>
      </c>
      <c r="I1021" s="6" t="str">
        <f t="shared" si="52"/>
        <v>-</v>
      </c>
      <c r="J1021" s="6" t="str">
        <f t="shared" si="51"/>
        <v>-</v>
      </c>
      <c r="AG1021" s="6" t="str">
        <f t="shared" si="50"/>
        <v>-</v>
      </c>
    </row>
    <row r="1022" spans="8:33">
      <c r="H1022" s="108" t="str">
        <f>IF(B1022="","-",VLOOKUP(B1022,為替レート!A:CQ,MATCH($D$2,為替レート!$2:$2,0),0))</f>
        <v>-</v>
      </c>
      <c r="I1022" s="6" t="str">
        <f t="shared" si="52"/>
        <v>-</v>
      </c>
      <c r="J1022" s="6" t="str">
        <f t="shared" si="51"/>
        <v>-</v>
      </c>
      <c r="AG1022" s="6" t="str">
        <f t="shared" si="50"/>
        <v>-</v>
      </c>
    </row>
    <row r="1023" spans="8:33">
      <c r="H1023" s="108" t="str">
        <f>IF(B1023="","-",VLOOKUP(B1023,為替レート!A:CQ,MATCH($D$2,為替レート!$2:$2,0),0))</f>
        <v>-</v>
      </c>
      <c r="I1023" s="6" t="str">
        <f t="shared" si="52"/>
        <v>-</v>
      </c>
      <c r="J1023" s="6" t="str">
        <f t="shared" si="51"/>
        <v>-</v>
      </c>
      <c r="AG1023" s="6" t="str">
        <f t="shared" si="50"/>
        <v>-</v>
      </c>
    </row>
    <row r="1024" spans="8:33">
      <c r="H1024" s="108" t="str">
        <f>IF(B1024="","-",VLOOKUP(B1024,為替レート!A:CQ,MATCH($D$2,為替レート!$2:$2,0),0))</f>
        <v>-</v>
      </c>
      <c r="I1024" s="6" t="str">
        <f t="shared" si="52"/>
        <v>-</v>
      </c>
      <c r="J1024" s="6" t="str">
        <f t="shared" si="51"/>
        <v>-</v>
      </c>
      <c r="AG1024" s="6" t="str">
        <f t="shared" si="50"/>
        <v>-</v>
      </c>
    </row>
    <row r="1025" spans="8:33">
      <c r="H1025" s="108" t="str">
        <f>IF(B1025="","-",VLOOKUP(B1025,為替レート!A:CQ,MATCH($D$2,為替レート!$2:$2,0),0))</f>
        <v>-</v>
      </c>
      <c r="I1025" s="6" t="str">
        <f t="shared" si="52"/>
        <v>-</v>
      </c>
      <c r="J1025" s="6" t="str">
        <f t="shared" si="51"/>
        <v>-</v>
      </c>
      <c r="AG1025" s="6" t="str">
        <f t="shared" si="50"/>
        <v>-</v>
      </c>
    </row>
    <row r="1026" spans="8:33">
      <c r="H1026" s="108" t="str">
        <f>IF(B1026="","-",VLOOKUP(B1026,為替レート!A:CQ,MATCH($D$2,為替レート!$2:$2,0),0))</f>
        <v>-</v>
      </c>
      <c r="I1026" s="6" t="str">
        <f t="shared" si="52"/>
        <v>-</v>
      </c>
      <c r="J1026" s="6" t="str">
        <f t="shared" si="51"/>
        <v>-</v>
      </c>
      <c r="AG1026" s="6" t="str">
        <f t="shared" si="50"/>
        <v>-</v>
      </c>
    </row>
    <row r="1027" spans="8:33">
      <c r="H1027" s="108" t="str">
        <f>IF(B1027="","-",VLOOKUP(B1027,為替レート!A:CQ,MATCH($D$2,為替レート!$2:$2,0),0))</f>
        <v>-</v>
      </c>
      <c r="I1027" s="6" t="str">
        <f t="shared" si="52"/>
        <v>-</v>
      </c>
      <c r="J1027" s="6" t="str">
        <f t="shared" si="51"/>
        <v>-</v>
      </c>
      <c r="AG1027" s="6" t="str">
        <f t="shared" si="50"/>
        <v>-</v>
      </c>
    </row>
    <row r="1028" spans="8:33">
      <c r="H1028" s="108" t="str">
        <f>IF(B1028="","-",VLOOKUP(B1028,為替レート!A:CQ,MATCH($D$2,為替レート!$2:$2,0),0))</f>
        <v>-</v>
      </c>
      <c r="I1028" s="6" t="str">
        <f t="shared" si="52"/>
        <v>-</v>
      </c>
      <c r="J1028" s="6" t="str">
        <f t="shared" si="51"/>
        <v>-</v>
      </c>
      <c r="AG1028" s="6" t="str">
        <f t="shared" si="50"/>
        <v>-</v>
      </c>
    </row>
    <row r="1029" spans="8:33">
      <c r="H1029" s="108" t="str">
        <f>IF(B1029="","-",VLOOKUP(B1029,為替レート!A:CQ,MATCH($D$2,為替レート!$2:$2,0),0))</f>
        <v>-</v>
      </c>
      <c r="I1029" s="6" t="str">
        <f t="shared" si="52"/>
        <v>-</v>
      </c>
      <c r="J1029" s="6" t="str">
        <f t="shared" si="51"/>
        <v>-</v>
      </c>
      <c r="AG1029" s="6" t="str">
        <f t="shared" si="50"/>
        <v>-</v>
      </c>
    </row>
    <row r="1030" spans="8:33">
      <c r="H1030" s="108" t="str">
        <f>IF(B1030="","-",VLOOKUP(B1030,為替レート!A:CQ,MATCH($D$2,為替レート!$2:$2,0),0))</f>
        <v>-</v>
      </c>
      <c r="I1030" s="6" t="str">
        <f t="shared" si="52"/>
        <v>-</v>
      </c>
      <c r="J1030" s="6" t="str">
        <f t="shared" si="51"/>
        <v>-</v>
      </c>
      <c r="AG1030" s="6" t="str">
        <f t="shared" ref="AG1030:AG1093" si="53">IFERROR(IF(SUM(M1030:AF1030)-I1030=0,"-","NG"),"-")</f>
        <v>-</v>
      </c>
    </row>
    <row r="1031" spans="8:33">
      <c r="H1031" s="108" t="str">
        <f>IF(B1031="","-",VLOOKUP(B1031,為替レート!A:CQ,MATCH($D$2,為替レート!$2:$2,0),0))</f>
        <v>-</v>
      </c>
      <c r="I1031" s="6" t="str">
        <f t="shared" si="52"/>
        <v>-</v>
      </c>
      <c r="J1031" s="6" t="str">
        <f t="shared" ref="J1031:J1094" si="54">IF(B1031="","-",IFERROR(J1030+I1031,J1030))</f>
        <v>-</v>
      </c>
      <c r="AG1031" s="6" t="str">
        <f t="shared" si="53"/>
        <v>-</v>
      </c>
    </row>
    <row r="1032" spans="8:33">
      <c r="H1032" s="108" t="str">
        <f>IF(B1032="","-",VLOOKUP(B1032,為替レート!A:CQ,MATCH($D$2,為替レート!$2:$2,0),0))</f>
        <v>-</v>
      </c>
      <c r="I1032" s="6" t="str">
        <f t="shared" si="52"/>
        <v>-</v>
      </c>
      <c r="J1032" s="6" t="str">
        <f t="shared" si="54"/>
        <v>-</v>
      </c>
      <c r="AG1032" s="6" t="str">
        <f t="shared" si="53"/>
        <v>-</v>
      </c>
    </row>
    <row r="1033" spans="8:33">
      <c r="H1033" s="108" t="str">
        <f>IF(B1033="","-",VLOOKUP(B1033,為替レート!A:CQ,MATCH($D$2,為替レート!$2:$2,0),0))</f>
        <v>-</v>
      </c>
      <c r="I1033" s="6" t="str">
        <f t="shared" si="52"/>
        <v>-</v>
      </c>
      <c r="J1033" s="6" t="str">
        <f t="shared" si="54"/>
        <v>-</v>
      </c>
      <c r="AG1033" s="6" t="str">
        <f t="shared" si="53"/>
        <v>-</v>
      </c>
    </row>
    <row r="1034" spans="8:33">
      <c r="H1034" s="108" t="str">
        <f>IF(B1034="","-",VLOOKUP(B1034,為替レート!A:CQ,MATCH($D$2,為替レート!$2:$2,0),0))</f>
        <v>-</v>
      </c>
      <c r="I1034" s="6" t="str">
        <f t="shared" si="52"/>
        <v>-</v>
      </c>
      <c r="J1034" s="6" t="str">
        <f t="shared" si="54"/>
        <v>-</v>
      </c>
      <c r="AG1034" s="6" t="str">
        <f t="shared" si="53"/>
        <v>-</v>
      </c>
    </row>
    <row r="1035" spans="8:33">
      <c r="H1035" s="108" t="str">
        <f>IF(B1035="","-",VLOOKUP(B1035,為替レート!A:CQ,MATCH($D$2,為替レート!$2:$2,0),0))</f>
        <v>-</v>
      </c>
      <c r="I1035" s="6" t="str">
        <f t="shared" si="52"/>
        <v>-</v>
      </c>
      <c r="J1035" s="6" t="str">
        <f t="shared" si="54"/>
        <v>-</v>
      </c>
      <c r="AG1035" s="6" t="str">
        <f t="shared" si="53"/>
        <v>-</v>
      </c>
    </row>
    <row r="1036" spans="8:33">
      <c r="H1036" s="108" t="str">
        <f>IF(B1036="","-",VLOOKUP(B1036,為替レート!A:CQ,MATCH($D$2,為替レート!$2:$2,0),0))</f>
        <v>-</v>
      </c>
      <c r="I1036" s="6" t="str">
        <f t="shared" si="52"/>
        <v>-</v>
      </c>
      <c r="J1036" s="6" t="str">
        <f t="shared" si="54"/>
        <v>-</v>
      </c>
      <c r="AG1036" s="6" t="str">
        <f t="shared" si="53"/>
        <v>-</v>
      </c>
    </row>
    <row r="1037" spans="8:33">
      <c r="H1037" s="108" t="str">
        <f>IF(B1037="","-",VLOOKUP(B1037,為替レート!A:CQ,MATCH($D$2,為替レート!$2:$2,0),0))</f>
        <v>-</v>
      </c>
      <c r="I1037" s="6" t="str">
        <f t="shared" si="52"/>
        <v>-</v>
      </c>
      <c r="J1037" s="6" t="str">
        <f t="shared" si="54"/>
        <v>-</v>
      </c>
      <c r="AG1037" s="6" t="str">
        <f t="shared" si="53"/>
        <v>-</v>
      </c>
    </row>
    <row r="1038" spans="8:33">
      <c r="H1038" s="108" t="str">
        <f>IF(B1038="","-",VLOOKUP(B1038,為替レート!A:CQ,MATCH($D$2,為替レート!$2:$2,0),0))</f>
        <v>-</v>
      </c>
      <c r="I1038" s="6" t="str">
        <f t="shared" si="52"/>
        <v>-</v>
      </c>
      <c r="J1038" s="6" t="str">
        <f t="shared" si="54"/>
        <v>-</v>
      </c>
      <c r="AG1038" s="6" t="str">
        <f t="shared" si="53"/>
        <v>-</v>
      </c>
    </row>
    <row r="1039" spans="8:33">
      <c r="H1039" s="108" t="str">
        <f>IF(B1039="","-",VLOOKUP(B1039,為替レート!A:CQ,MATCH($D$2,為替レート!$2:$2,0),0))</f>
        <v>-</v>
      </c>
      <c r="I1039" s="6" t="str">
        <f t="shared" si="52"/>
        <v>-</v>
      </c>
      <c r="J1039" s="6" t="str">
        <f t="shared" si="54"/>
        <v>-</v>
      </c>
      <c r="AG1039" s="6" t="str">
        <f t="shared" si="53"/>
        <v>-</v>
      </c>
    </row>
    <row r="1040" spans="8:33">
      <c r="H1040" s="108" t="str">
        <f>IF(B1040="","-",VLOOKUP(B1040,為替レート!A:CQ,MATCH($D$2,為替レート!$2:$2,0),0))</f>
        <v>-</v>
      </c>
      <c r="I1040" s="6" t="str">
        <f t="shared" si="52"/>
        <v>-</v>
      </c>
      <c r="J1040" s="6" t="str">
        <f t="shared" si="54"/>
        <v>-</v>
      </c>
      <c r="AG1040" s="6" t="str">
        <f t="shared" si="53"/>
        <v>-</v>
      </c>
    </row>
    <row r="1041" spans="8:33">
      <c r="H1041" s="108" t="str">
        <f>IF(B1041="","-",VLOOKUP(B1041,為替レート!A:CQ,MATCH($D$2,為替レート!$2:$2,0),0))</f>
        <v>-</v>
      </c>
      <c r="I1041" s="6" t="str">
        <f t="shared" si="52"/>
        <v>-</v>
      </c>
      <c r="J1041" s="6" t="str">
        <f t="shared" si="54"/>
        <v>-</v>
      </c>
      <c r="AG1041" s="6" t="str">
        <f t="shared" si="53"/>
        <v>-</v>
      </c>
    </row>
    <row r="1042" spans="8:33">
      <c r="H1042" s="108" t="str">
        <f>IF(B1042="","-",VLOOKUP(B1042,為替レート!A:CQ,MATCH($D$2,為替レート!$2:$2,0),0))</f>
        <v>-</v>
      </c>
      <c r="I1042" s="6" t="str">
        <f t="shared" si="52"/>
        <v>-</v>
      </c>
      <c r="J1042" s="6" t="str">
        <f t="shared" si="54"/>
        <v>-</v>
      </c>
      <c r="AG1042" s="6" t="str">
        <f t="shared" si="53"/>
        <v>-</v>
      </c>
    </row>
    <row r="1043" spans="8:33">
      <c r="H1043" s="108" t="str">
        <f>IF(B1043="","-",VLOOKUP(B1043,為替レート!A:CQ,MATCH($D$2,為替レート!$2:$2,0),0))</f>
        <v>-</v>
      </c>
      <c r="I1043" s="6" t="str">
        <f t="shared" si="52"/>
        <v>-</v>
      </c>
      <c r="J1043" s="6" t="str">
        <f t="shared" si="54"/>
        <v>-</v>
      </c>
      <c r="AG1043" s="6" t="str">
        <f t="shared" si="53"/>
        <v>-</v>
      </c>
    </row>
    <row r="1044" spans="8:33">
      <c r="H1044" s="108" t="str">
        <f>IF(B1044="","-",VLOOKUP(B1044,為替レート!A:CQ,MATCH($D$2,為替レート!$2:$2,0),0))</f>
        <v>-</v>
      </c>
      <c r="I1044" s="6" t="str">
        <f t="shared" ref="I1044:I1107" si="55">IF(B1044="","-",IF(F1044="-",ROUNDDOWN(G1044*H1044-J1043,0),IF(D1044-E1044=0,"-",ROUNDDOWN((D1044-E1044)*H1044,0))))</f>
        <v>-</v>
      </c>
      <c r="J1044" s="6" t="str">
        <f t="shared" si="54"/>
        <v>-</v>
      </c>
      <c r="AG1044" s="6" t="str">
        <f t="shared" si="53"/>
        <v>-</v>
      </c>
    </row>
    <row r="1045" spans="8:33">
      <c r="H1045" s="108" t="str">
        <f>IF(B1045="","-",VLOOKUP(B1045,為替レート!A:CQ,MATCH($D$2,為替レート!$2:$2,0),0))</f>
        <v>-</v>
      </c>
      <c r="I1045" s="6" t="str">
        <f t="shared" si="55"/>
        <v>-</v>
      </c>
      <c r="J1045" s="6" t="str">
        <f t="shared" si="54"/>
        <v>-</v>
      </c>
      <c r="AG1045" s="6" t="str">
        <f t="shared" si="53"/>
        <v>-</v>
      </c>
    </row>
    <row r="1046" spans="8:33">
      <c r="H1046" s="108" t="str">
        <f>IF(B1046="","-",VLOOKUP(B1046,為替レート!A:CQ,MATCH($D$2,為替レート!$2:$2,0),0))</f>
        <v>-</v>
      </c>
      <c r="I1046" s="6" t="str">
        <f t="shared" si="55"/>
        <v>-</v>
      </c>
      <c r="J1046" s="6" t="str">
        <f t="shared" si="54"/>
        <v>-</v>
      </c>
      <c r="AG1046" s="6" t="str">
        <f t="shared" si="53"/>
        <v>-</v>
      </c>
    </row>
    <row r="1047" spans="8:33">
      <c r="H1047" s="108" t="str">
        <f>IF(B1047="","-",VLOOKUP(B1047,為替レート!A:CQ,MATCH($D$2,為替レート!$2:$2,0),0))</f>
        <v>-</v>
      </c>
      <c r="I1047" s="6" t="str">
        <f t="shared" si="55"/>
        <v>-</v>
      </c>
      <c r="J1047" s="6" t="str">
        <f t="shared" si="54"/>
        <v>-</v>
      </c>
      <c r="AG1047" s="6" t="str">
        <f t="shared" si="53"/>
        <v>-</v>
      </c>
    </row>
    <row r="1048" spans="8:33">
      <c r="H1048" s="108" t="str">
        <f>IF(B1048="","-",VLOOKUP(B1048,為替レート!A:CQ,MATCH($D$2,為替レート!$2:$2,0),0))</f>
        <v>-</v>
      </c>
      <c r="I1048" s="6" t="str">
        <f t="shared" si="55"/>
        <v>-</v>
      </c>
      <c r="J1048" s="6" t="str">
        <f t="shared" si="54"/>
        <v>-</v>
      </c>
      <c r="AG1048" s="6" t="str">
        <f t="shared" si="53"/>
        <v>-</v>
      </c>
    </row>
    <row r="1049" spans="8:33">
      <c r="H1049" s="108" t="str">
        <f>IF(B1049="","-",VLOOKUP(B1049,為替レート!A:CQ,MATCH($D$2,為替レート!$2:$2,0),0))</f>
        <v>-</v>
      </c>
      <c r="I1049" s="6" t="str">
        <f t="shared" si="55"/>
        <v>-</v>
      </c>
      <c r="J1049" s="6" t="str">
        <f t="shared" si="54"/>
        <v>-</v>
      </c>
      <c r="AG1049" s="6" t="str">
        <f t="shared" si="53"/>
        <v>-</v>
      </c>
    </row>
    <row r="1050" spans="8:33">
      <c r="H1050" s="108" t="str">
        <f>IF(B1050="","-",VLOOKUP(B1050,為替レート!A:CQ,MATCH($D$2,為替レート!$2:$2,0),0))</f>
        <v>-</v>
      </c>
      <c r="I1050" s="6" t="str">
        <f t="shared" si="55"/>
        <v>-</v>
      </c>
      <c r="J1050" s="6" t="str">
        <f t="shared" si="54"/>
        <v>-</v>
      </c>
      <c r="AG1050" s="6" t="str">
        <f t="shared" si="53"/>
        <v>-</v>
      </c>
    </row>
    <row r="1051" spans="8:33">
      <c r="H1051" s="108" t="str">
        <f>IF(B1051="","-",VLOOKUP(B1051,為替レート!A:CQ,MATCH($D$2,為替レート!$2:$2,0),0))</f>
        <v>-</v>
      </c>
      <c r="I1051" s="6" t="str">
        <f t="shared" si="55"/>
        <v>-</v>
      </c>
      <c r="J1051" s="6" t="str">
        <f t="shared" si="54"/>
        <v>-</v>
      </c>
      <c r="AG1051" s="6" t="str">
        <f t="shared" si="53"/>
        <v>-</v>
      </c>
    </row>
    <row r="1052" spans="8:33">
      <c r="H1052" s="108" t="str">
        <f>IF(B1052="","-",VLOOKUP(B1052,為替レート!A:CQ,MATCH($D$2,為替レート!$2:$2,0),0))</f>
        <v>-</v>
      </c>
      <c r="I1052" s="6" t="str">
        <f t="shared" si="55"/>
        <v>-</v>
      </c>
      <c r="J1052" s="6" t="str">
        <f t="shared" si="54"/>
        <v>-</v>
      </c>
      <c r="AG1052" s="6" t="str">
        <f t="shared" si="53"/>
        <v>-</v>
      </c>
    </row>
    <row r="1053" spans="8:33">
      <c r="H1053" s="108" t="str">
        <f>IF(B1053="","-",VLOOKUP(B1053,為替レート!A:CQ,MATCH($D$2,為替レート!$2:$2,0),0))</f>
        <v>-</v>
      </c>
      <c r="I1053" s="6" t="str">
        <f t="shared" si="55"/>
        <v>-</v>
      </c>
      <c r="J1053" s="6" t="str">
        <f t="shared" si="54"/>
        <v>-</v>
      </c>
      <c r="AG1053" s="6" t="str">
        <f t="shared" si="53"/>
        <v>-</v>
      </c>
    </row>
    <row r="1054" spans="8:33">
      <c r="H1054" s="108" t="str">
        <f>IF(B1054="","-",VLOOKUP(B1054,為替レート!A:CQ,MATCH($D$2,為替レート!$2:$2,0),0))</f>
        <v>-</v>
      </c>
      <c r="I1054" s="6" t="str">
        <f t="shared" si="55"/>
        <v>-</v>
      </c>
      <c r="J1054" s="6" t="str">
        <f t="shared" si="54"/>
        <v>-</v>
      </c>
      <c r="AG1054" s="6" t="str">
        <f t="shared" si="53"/>
        <v>-</v>
      </c>
    </row>
    <row r="1055" spans="8:33">
      <c r="H1055" s="108" t="str">
        <f>IF(B1055="","-",VLOOKUP(B1055,為替レート!A:CQ,MATCH($D$2,為替レート!$2:$2,0),0))</f>
        <v>-</v>
      </c>
      <c r="I1055" s="6" t="str">
        <f t="shared" si="55"/>
        <v>-</v>
      </c>
      <c r="J1055" s="6" t="str">
        <f t="shared" si="54"/>
        <v>-</v>
      </c>
      <c r="AG1055" s="6" t="str">
        <f t="shared" si="53"/>
        <v>-</v>
      </c>
    </row>
    <row r="1056" spans="8:33">
      <c r="H1056" s="108" t="str">
        <f>IF(B1056="","-",VLOOKUP(B1056,為替レート!A:CQ,MATCH($D$2,為替レート!$2:$2,0),0))</f>
        <v>-</v>
      </c>
      <c r="I1056" s="6" t="str">
        <f t="shared" si="55"/>
        <v>-</v>
      </c>
      <c r="J1056" s="6" t="str">
        <f t="shared" si="54"/>
        <v>-</v>
      </c>
      <c r="AG1056" s="6" t="str">
        <f t="shared" si="53"/>
        <v>-</v>
      </c>
    </row>
    <row r="1057" spans="8:33">
      <c r="H1057" s="108" t="str">
        <f>IF(B1057="","-",VLOOKUP(B1057,為替レート!A:CQ,MATCH($D$2,為替レート!$2:$2,0),0))</f>
        <v>-</v>
      </c>
      <c r="I1057" s="6" t="str">
        <f t="shared" si="55"/>
        <v>-</v>
      </c>
      <c r="J1057" s="6" t="str">
        <f t="shared" si="54"/>
        <v>-</v>
      </c>
      <c r="AG1057" s="6" t="str">
        <f t="shared" si="53"/>
        <v>-</v>
      </c>
    </row>
    <row r="1058" spans="8:33">
      <c r="H1058" s="108" t="str">
        <f>IF(B1058="","-",VLOOKUP(B1058,為替レート!A:CQ,MATCH($D$2,為替レート!$2:$2,0),0))</f>
        <v>-</v>
      </c>
      <c r="I1058" s="6" t="str">
        <f t="shared" si="55"/>
        <v>-</v>
      </c>
      <c r="J1058" s="6" t="str">
        <f t="shared" si="54"/>
        <v>-</v>
      </c>
      <c r="AG1058" s="6" t="str">
        <f t="shared" si="53"/>
        <v>-</v>
      </c>
    </row>
    <row r="1059" spans="8:33">
      <c r="H1059" s="108" t="str">
        <f>IF(B1059="","-",VLOOKUP(B1059,為替レート!A:CQ,MATCH($D$2,為替レート!$2:$2,0),0))</f>
        <v>-</v>
      </c>
      <c r="I1059" s="6" t="str">
        <f t="shared" si="55"/>
        <v>-</v>
      </c>
      <c r="J1059" s="6" t="str">
        <f t="shared" si="54"/>
        <v>-</v>
      </c>
      <c r="AG1059" s="6" t="str">
        <f t="shared" si="53"/>
        <v>-</v>
      </c>
    </row>
    <row r="1060" spans="8:33">
      <c r="H1060" s="108" t="str">
        <f>IF(B1060="","-",VLOOKUP(B1060,為替レート!A:CQ,MATCH($D$2,為替レート!$2:$2,0),0))</f>
        <v>-</v>
      </c>
      <c r="I1060" s="6" t="str">
        <f t="shared" si="55"/>
        <v>-</v>
      </c>
      <c r="J1060" s="6" t="str">
        <f t="shared" si="54"/>
        <v>-</v>
      </c>
      <c r="AG1060" s="6" t="str">
        <f t="shared" si="53"/>
        <v>-</v>
      </c>
    </row>
    <row r="1061" spans="8:33">
      <c r="H1061" s="108" t="str">
        <f>IF(B1061="","-",VLOOKUP(B1061,為替レート!A:CQ,MATCH($D$2,為替レート!$2:$2,0),0))</f>
        <v>-</v>
      </c>
      <c r="I1061" s="6" t="str">
        <f t="shared" si="55"/>
        <v>-</v>
      </c>
      <c r="J1061" s="6" t="str">
        <f t="shared" si="54"/>
        <v>-</v>
      </c>
      <c r="AG1061" s="6" t="str">
        <f t="shared" si="53"/>
        <v>-</v>
      </c>
    </row>
    <row r="1062" spans="8:33">
      <c r="H1062" s="108" t="str">
        <f>IF(B1062="","-",VLOOKUP(B1062,為替レート!A:CQ,MATCH($D$2,為替レート!$2:$2,0),0))</f>
        <v>-</v>
      </c>
      <c r="I1062" s="6" t="str">
        <f t="shared" si="55"/>
        <v>-</v>
      </c>
      <c r="J1062" s="6" t="str">
        <f t="shared" si="54"/>
        <v>-</v>
      </c>
      <c r="AG1062" s="6" t="str">
        <f t="shared" si="53"/>
        <v>-</v>
      </c>
    </row>
    <row r="1063" spans="8:33">
      <c r="H1063" s="108" t="str">
        <f>IF(B1063="","-",VLOOKUP(B1063,為替レート!A:CQ,MATCH($D$2,為替レート!$2:$2,0),0))</f>
        <v>-</v>
      </c>
      <c r="I1063" s="6" t="str">
        <f t="shared" si="55"/>
        <v>-</v>
      </c>
      <c r="J1063" s="6" t="str">
        <f t="shared" si="54"/>
        <v>-</v>
      </c>
      <c r="AG1063" s="6" t="str">
        <f t="shared" si="53"/>
        <v>-</v>
      </c>
    </row>
    <row r="1064" spans="8:33">
      <c r="H1064" s="108" t="str">
        <f>IF(B1064="","-",VLOOKUP(B1064,為替レート!A:CQ,MATCH($D$2,為替レート!$2:$2,0),0))</f>
        <v>-</v>
      </c>
      <c r="I1064" s="6" t="str">
        <f t="shared" si="55"/>
        <v>-</v>
      </c>
      <c r="J1064" s="6" t="str">
        <f t="shared" si="54"/>
        <v>-</v>
      </c>
      <c r="AG1064" s="6" t="str">
        <f t="shared" si="53"/>
        <v>-</v>
      </c>
    </row>
    <row r="1065" spans="8:33">
      <c r="H1065" s="108" t="str">
        <f>IF(B1065="","-",VLOOKUP(B1065,為替レート!A:CQ,MATCH($D$2,為替レート!$2:$2,0),0))</f>
        <v>-</v>
      </c>
      <c r="I1065" s="6" t="str">
        <f t="shared" si="55"/>
        <v>-</v>
      </c>
      <c r="J1065" s="6" t="str">
        <f t="shared" si="54"/>
        <v>-</v>
      </c>
      <c r="AG1065" s="6" t="str">
        <f t="shared" si="53"/>
        <v>-</v>
      </c>
    </row>
    <row r="1066" spans="8:33">
      <c r="H1066" s="108" t="str">
        <f>IF(B1066="","-",VLOOKUP(B1066,為替レート!A:CQ,MATCH($D$2,為替レート!$2:$2,0),0))</f>
        <v>-</v>
      </c>
      <c r="I1066" s="6" t="str">
        <f t="shared" si="55"/>
        <v>-</v>
      </c>
      <c r="J1066" s="6" t="str">
        <f t="shared" si="54"/>
        <v>-</v>
      </c>
      <c r="AG1066" s="6" t="str">
        <f t="shared" si="53"/>
        <v>-</v>
      </c>
    </row>
    <row r="1067" spans="8:33">
      <c r="H1067" s="108" t="str">
        <f>IF(B1067="","-",VLOOKUP(B1067,為替レート!A:CQ,MATCH($D$2,為替レート!$2:$2,0),0))</f>
        <v>-</v>
      </c>
      <c r="I1067" s="6" t="str">
        <f t="shared" si="55"/>
        <v>-</v>
      </c>
      <c r="J1067" s="6" t="str">
        <f t="shared" si="54"/>
        <v>-</v>
      </c>
      <c r="AG1067" s="6" t="str">
        <f t="shared" si="53"/>
        <v>-</v>
      </c>
    </row>
    <row r="1068" spans="8:33">
      <c r="H1068" s="108" t="str">
        <f>IF(B1068="","-",VLOOKUP(B1068,為替レート!A:CQ,MATCH($D$2,為替レート!$2:$2,0),0))</f>
        <v>-</v>
      </c>
      <c r="I1068" s="6" t="str">
        <f t="shared" si="55"/>
        <v>-</v>
      </c>
      <c r="J1068" s="6" t="str">
        <f t="shared" si="54"/>
        <v>-</v>
      </c>
      <c r="AG1068" s="6" t="str">
        <f t="shared" si="53"/>
        <v>-</v>
      </c>
    </row>
    <row r="1069" spans="8:33">
      <c r="H1069" s="108" t="str">
        <f>IF(B1069="","-",VLOOKUP(B1069,為替レート!A:CQ,MATCH($D$2,為替レート!$2:$2,0),0))</f>
        <v>-</v>
      </c>
      <c r="I1069" s="6" t="str">
        <f t="shared" si="55"/>
        <v>-</v>
      </c>
      <c r="J1069" s="6" t="str">
        <f t="shared" si="54"/>
        <v>-</v>
      </c>
      <c r="AG1069" s="6" t="str">
        <f t="shared" si="53"/>
        <v>-</v>
      </c>
    </row>
    <row r="1070" spans="8:33">
      <c r="H1070" s="108" t="str">
        <f>IF(B1070="","-",VLOOKUP(B1070,為替レート!A:CQ,MATCH($D$2,為替レート!$2:$2,0),0))</f>
        <v>-</v>
      </c>
      <c r="I1070" s="6" t="str">
        <f t="shared" si="55"/>
        <v>-</v>
      </c>
      <c r="J1070" s="6" t="str">
        <f t="shared" si="54"/>
        <v>-</v>
      </c>
      <c r="AG1070" s="6" t="str">
        <f t="shared" si="53"/>
        <v>-</v>
      </c>
    </row>
    <row r="1071" spans="8:33">
      <c r="H1071" s="108" t="str">
        <f>IF(B1071="","-",VLOOKUP(B1071,為替レート!A:CQ,MATCH($D$2,為替レート!$2:$2,0),0))</f>
        <v>-</v>
      </c>
      <c r="I1071" s="6" t="str">
        <f t="shared" si="55"/>
        <v>-</v>
      </c>
      <c r="J1071" s="6" t="str">
        <f t="shared" si="54"/>
        <v>-</v>
      </c>
      <c r="AG1071" s="6" t="str">
        <f t="shared" si="53"/>
        <v>-</v>
      </c>
    </row>
    <row r="1072" spans="8:33">
      <c r="H1072" s="108" t="str">
        <f>IF(B1072="","-",VLOOKUP(B1072,為替レート!A:CQ,MATCH($D$2,為替レート!$2:$2,0),0))</f>
        <v>-</v>
      </c>
      <c r="I1072" s="6" t="str">
        <f t="shared" si="55"/>
        <v>-</v>
      </c>
      <c r="J1072" s="6" t="str">
        <f t="shared" si="54"/>
        <v>-</v>
      </c>
      <c r="AG1072" s="6" t="str">
        <f t="shared" si="53"/>
        <v>-</v>
      </c>
    </row>
    <row r="1073" spans="8:33">
      <c r="H1073" s="108" t="str">
        <f>IF(B1073="","-",VLOOKUP(B1073,為替レート!A:CQ,MATCH($D$2,為替レート!$2:$2,0),0))</f>
        <v>-</v>
      </c>
      <c r="I1073" s="6" t="str">
        <f t="shared" si="55"/>
        <v>-</v>
      </c>
      <c r="J1073" s="6" t="str">
        <f t="shared" si="54"/>
        <v>-</v>
      </c>
      <c r="AG1073" s="6" t="str">
        <f t="shared" si="53"/>
        <v>-</v>
      </c>
    </row>
    <row r="1074" spans="8:33">
      <c r="H1074" s="108" t="str">
        <f>IF(B1074="","-",VLOOKUP(B1074,為替レート!A:CQ,MATCH($D$2,為替レート!$2:$2,0),0))</f>
        <v>-</v>
      </c>
      <c r="I1074" s="6" t="str">
        <f t="shared" si="55"/>
        <v>-</v>
      </c>
      <c r="J1074" s="6" t="str">
        <f t="shared" si="54"/>
        <v>-</v>
      </c>
      <c r="AG1074" s="6" t="str">
        <f t="shared" si="53"/>
        <v>-</v>
      </c>
    </row>
    <row r="1075" spans="8:33">
      <c r="H1075" s="108" t="str">
        <f>IF(B1075="","-",VLOOKUP(B1075,為替レート!A:CQ,MATCH($D$2,為替レート!$2:$2,0),0))</f>
        <v>-</v>
      </c>
      <c r="I1075" s="6" t="str">
        <f t="shared" si="55"/>
        <v>-</v>
      </c>
      <c r="J1075" s="6" t="str">
        <f t="shared" si="54"/>
        <v>-</v>
      </c>
      <c r="AG1075" s="6" t="str">
        <f t="shared" si="53"/>
        <v>-</v>
      </c>
    </row>
    <row r="1076" spans="8:33">
      <c r="H1076" s="108" t="str">
        <f>IF(B1076="","-",VLOOKUP(B1076,為替レート!A:CQ,MATCH($D$2,為替レート!$2:$2,0),0))</f>
        <v>-</v>
      </c>
      <c r="I1076" s="6" t="str">
        <f t="shared" si="55"/>
        <v>-</v>
      </c>
      <c r="J1076" s="6" t="str">
        <f t="shared" si="54"/>
        <v>-</v>
      </c>
      <c r="AG1076" s="6" t="str">
        <f t="shared" si="53"/>
        <v>-</v>
      </c>
    </row>
    <row r="1077" spans="8:33">
      <c r="H1077" s="108" t="str">
        <f>IF(B1077="","-",VLOOKUP(B1077,為替レート!A:CQ,MATCH($D$2,為替レート!$2:$2,0),0))</f>
        <v>-</v>
      </c>
      <c r="I1077" s="6" t="str">
        <f t="shared" si="55"/>
        <v>-</v>
      </c>
      <c r="J1077" s="6" t="str">
        <f t="shared" si="54"/>
        <v>-</v>
      </c>
      <c r="AG1077" s="6" t="str">
        <f t="shared" si="53"/>
        <v>-</v>
      </c>
    </row>
    <row r="1078" spans="8:33">
      <c r="H1078" s="108" t="str">
        <f>IF(B1078="","-",VLOOKUP(B1078,為替レート!A:CQ,MATCH($D$2,為替レート!$2:$2,0),0))</f>
        <v>-</v>
      </c>
      <c r="I1078" s="6" t="str">
        <f t="shared" si="55"/>
        <v>-</v>
      </c>
      <c r="J1078" s="6" t="str">
        <f t="shared" si="54"/>
        <v>-</v>
      </c>
      <c r="AG1078" s="6" t="str">
        <f t="shared" si="53"/>
        <v>-</v>
      </c>
    </row>
    <row r="1079" spans="8:33">
      <c r="H1079" s="108" t="str">
        <f>IF(B1079="","-",VLOOKUP(B1079,為替レート!A:CQ,MATCH($D$2,為替レート!$2:$2,0),0))</f>
        <v>-</v>
      </c>
      <c r="I1079" s="6" t="str">
        <f t="shared" si="55"/>
        <v>-</v>
      </c>
      <c r="J1079" s="6" t="str">
        <f t="shared" si="54"/>
        <v>-</v>
      </c>
      <c r="AG1079" s="6" t="str">
        <f t="shared" si="53"/>
        <v>-</v>
      </c>
    </row>
    <row r="1080" spans="8:33">
      <c r="H1080" s="108" t="str">
        <f>IF(B1080="","-",VLOOKUP(B1080,為替レート!A:CQ,MATCH($D$2,為替レート!$2:$2,0),0))</f>
        <v>-</v>
      </c>
      <c r="I1080" s="6" t="str">
        <f t="shared" si="55"/>
        <v>-</v>
      </c>
      <c r="J1080" s="6" t="str">
        <f t="shared" si="54"/>
        <v>-</v>
      </c>
      <c r="AG1080" s="6" t="str">
        <f t="shared" si="53"/>
        <v>-</v>
      </c>
    </row>
    <row r="1081" spans="8:33">
      <c r="H1081" s="108" t="str">
        <f>IF(B1081="","-",VLOOKUP(B1081,為替レート!A:CQ,MATCH($D$2,為替レート!$2:$2,0),0))</f>
        <v>-</v>
      </c>
      <c r="I1081" s="6" t="str">
        <f t="shared" si="55"/>
        <v>-</v>
      </c>
      <c r="J1081" s="6" t="str">
        <f t="shared" si="54"/>
        <v>-</v>
      </c>
      <c r="AG1081" s="6" t="str">
        <f t="shared" si="53"/>
        <v>-</v>
      </c>
    </row>
    <row r="1082" spans="8:33">
      <c r="H1082" s="108" t="str">
        <f>IF(B1082="","-",VLOOKUP(B1082,為替レート!A:CQ,MATCH($D$2,為替レート!$2:$2,0),0))</f>
        <v>-</v>
      </c>
      <c r="I1082" s="6" t="str">
        <f t="shared" si="55"/>
        <v>-</v>
      </c>
      <c r="J1082" s="6" t="str">
        <f t="shared" si="54"/>
        <v>-</v>
      </c>
      <c r="AG1082" s="6" t="str">
        <f t="shared" si="53"/>
        <v>-</v>
      </c>
    </row>
    <row r="1083" spans="8:33">
      <c r="H1083" s="108" t="str">
        <f>IF(B1083="","-",VLOOKUP(B1083,為替レート!A:CQ,MATCH($D$2,為替レート!$2:$2,0),0))</f>
        <v>-</v>
      </c>
      <c r="I1083" s="6" t="str">
        <f t="shared" si="55"/>
        <v>-</v>
      </c>
      <c r="J1083" s="6" t="str">
        <f t="shared" si="54"/>
        <v>-</v>
      </c>
      <c r="AG1083" s="6" t="str">
        <f t="shared" si="53"/>
        <v>-</v>
      </c>
    </row>
    <row r="1084" spans="8:33">
      <c r="H1084" s="108" t="str">
        <f>IF(B1084="","-",VLOOKUP(B1084,為替レート!A:CQ,MATCH($D$2,為替レート!$2:$2,0),0))</f>
        <v>-</v>
      </c>
      <c r="I1084" s="6" t="str">
        <f t="shared" si="55"/>
        <v>-</v>
      </c>
      <c r="J1084" s="6" t="str">
        <f t="shared" si="54"/>
        <v>-</v>
      </c>
      <c r="AG1084" s="6" t="str">
        <f t="shared" si="53"/>
        <v>-</v>
      </c>
    </row>
    <row r="1085" spans="8:33">
      <c r="H1085" s="108" t="str">
        <f>IF(B1085="","-",VLOOKUP(B1085,為替レート!A:CQ,MATCH($D$2,為替レート!$2:$2,0),0))</f>
        <v>-</v>
      </c>
      <c r="I1085" s="6" t="str">
        <f t="shared" si="55"/>
        <v>-</v>
      </c>
      <c r="J1085" s="6" t="str">
        <f t="shared" si="54"/>
        <v>-</v>
      </c>
      <c r="AG1085" s="6" t="str">
        <f t="shared" si="53"/>
        <v>-</v>
      </c>
    </row>
    <row r="1086" spans="8:33">
      <c r="H1086" s="108" t="str">
        <f>IF(B1086="","-",VLOOKUP(B1086,為替レート!A:CQ,MATCH($D$2,為替レート!$2:$2,0),0))</f>
        <v>-</v>
      </c>
      <c r="I1086" s="6" t="str">
        <f t="shared" si="55"/>
        <v>-</v>
      </c>
      <c r="J1086" s="6" t="str">
        <f t="shared" si="54"/>
        <v>-</v>
      </c>
      <c r="AG1086" s="6" t="str">
        <f t="shared" si="53"/>
        <v>-</v>
      </c>
    </row>
    <row r="1087" spans="8:33">
      <c r="H1087" s="108" t="str">
        <f>IF(B1087="","-",VLOOKUP(B1087,為替レート!A:CQ,MATCH($D$2,為替レート!$2:$2,0),0))</f>
        <v>-</v>
      </c>
      <c r="I1087" s="6" t="str">
        <f t="shared" si="55"/>
        <v>-</v>
      </c>
      <c r="J1087" s="6" t="str">
        <f t="shared" si="54"/>
        <v>-</v>
      </c>
      <c r="AG1087" s="6" t="str">
        <f t="shared" si="53"/>
        <v>-</v>
      </c>
    </row>
    <row r="1088" spans="8:33">
      <c r="H1088" s="108" t="str">
        <f>IF(B1088="","-",VLOOKUP(B1088,為替レート!A:CQ,MATCH($D$2,為替レート!$2:$2,0),0))</f>
        <v>-</v>
      </c>
      <c r="I1088" s="6" t="str">
        <f t="shared" si="55"/>
        <v>-</v>
      </c>
      <c r="J1088" s="6" t="str">
        <f t="shared" si="54"/>
        <v>-</v>
      </c>
      <c r="AG1088" s="6" t="str">
        <f t="shared" si="53"/>
        <v>-</v>
      </c>
    </row>
    <row r="1089" spans="8:33">
      <c r="H1089" s="108" t="str">
        <f>IF(B1089="","-",VLOOKUP(B1089,為替レート!A:CQ,MATCH($D$2,為替レート!$2:$2,0),0))</f>
        <v>-</v>
      </c>
      <c r="I1089" s="6" t="str">
        <f t="shared" si="55"/>
        <v>-</v>
      </c>
      <c r="J1089" s="6" t="str">
        <f t="shared" si="54"/>
        <v>-</v>
      </c>
      <c r="AG1089" s="6" t="str">
        <f t="shared" si="53"/>
        <v>-</v>
      </c>
    </row>
    <row r="1090" spans="8:33">
      <c r="H1090" s="108" t="str">
        <f>IF(B1090="","-",VLOOKUP(B1090,為替レート!A:CQ,MATCH($D$2,為替レート!$2:$2,0),0))</f>
        <v>-</v>
      </c>
      <c r="I1090" s="6" t="str">
        <f t="shared" si="55"/>
        <v>-</v>
      </c>
      <c r="J1090" s="6" t="str">
        <f t="shared" si="54"/>
        <v>-</v>
      </c>
      <c r="AG1090" s="6" t="str">
        <f t="shared" si="53"/>
        <v>-</v>
      </c>
    </row>
    <row r="1091" spans="8:33">
      <c r="H1091" s="108" t="str">
        <f>IF(B1091="","-",VLOOKUP(B1091,為替レート!A:CQ,MATCH($D$2,為替レート!$2:$2,0),0))</f>
        <v>-</v>
      </c>
      <c r="I1091" s="6" t="str">
        <f t="shared" si="55"/>
        <v>-</v>
      </c>
      <c r="J1091" s="6" t="str">
        <f t="shared" si="54"/>
        <v>-</v>
      </c>
      <c r="AG1091" s="6" t="str">
        <f t="shared" si="53"/>
        <v>-</v>
      </c>
    </row>
    <row r="1092" spans="8:33">
      <c r="H1092" s="108" t="str">
        <f>IF(B1092="","-",VLOOKUP(B1092,為替レート!A:CQ,MATCH($D$2,為替レート!$2:$2,0),0))</f>
        <v>-</v>
      </c>
      <c r="I1092" s="6" t="str">
        <f t="shared" si="55"/>
        <v>-</v>
      </c>
      <c r="J1092" s="6" t="str">
        <f t="shared" si="54"/>
        <v>-</v>
      </c>
      <c r="AG1092" s="6" t="str">
        <f t="shared" si="53"/>
        <v>-</v>
      </c>
    </row>
    <row r="1093" spans="8:33">
      <c r="H1093" s="108" t="str">
        <f>IF(B1093="","-",VLOOKUP(B1093,為替レート!A:CQ,MATCH($D$2,為替レート!$2:$2,0),0))</f>
        <v>-</v>
      </c>
      <c r="I1093" s="6" t="str">
        <f t="shared" si="55"/>
        <v>-</v>
      </c>
      <c r="J1093" s="6" t="str">
        <f t="shared" si="54"/>
        <v>-</v>
      </c>
      <c r="AG1093" s="6" t="str">
        <f t="shared" si="53"/>
        <v>-</v>
      </c>
    </row>
    <row r="1094" spans="8:33">
      <c r="H1094" s="108" t="str">
        <f>IF(B1094="","-",VLOOKUP(B1094,為替レート!A:CQ,MATCH($D$2,為替レート!$2:$2,0),0))</f>
        <v>-</v>
      </c>
      <c r="I1094" s="6" t="str">
        <f t="shared" si="55"/>
        <v>-</v>
      </c>
      <c r="J1094" s="6" t="str">
        <f t="shared" si="54"/>
        <v>-</v>
      </c>
      <c r="AG1094" s="6" t="str">
        <f t="shared" ref="AG1094:AG1157" si="56">IFERROR(IF(SUM(M1094:AF1094)-I1094=0,"-","NG"),"-")</f>
        <v>-</v>
      </c>
    </row>
    <row r="1095" spans="8:33">
      <c r="H1095" s="108" t="str">
        <f>IF(B1095="","-",VLOOKUP(B1095,為替レート!A:CQ,MATCH($D$2,為替レート!$2:$2,0),0))</f>
        <v>-</v>
      </c>
      <c r="I1095" s="6" t="str">
        <f t="shared" si="55"/>
        <v>-</v>
      </c>
      <c r="J1095" s="6" t="str">
        <f t="shared" ref="J1095:J1158" si="57">IF(B1095="","-",IFERROR(J1094+I1095,J1094))</f>
        <v>-</v>
      </c>
      <c r="AG1095" s="6" t="str">
        <f t="shared" si="56"/>
        <v>-</v>
      </c>
    </row>
    <row r="1096" spans="8:33">
      <c r="H1096" s="108" t="str">
        <f>IF(B1096="","-",VLOOKUP(B1096,為替レート!A:CQ,MATCH($D$2,為替レート!$2:$2,0),0))</f>
        <v>-</v>
      </c>
      <c r="I1096" s="6" t="str">
        <f t="shared" si="55"/>
        <v>-</v>
      </c>
      <c r="J1096" s="6" t="str">
        <f t="shared" si="57"/>
        <v>-</v>
      </c>
      <c r="AG1096" s="6" t="str">
        <f t="shared" si="56"/>
        <v>-</v>
      </c>
    </row>
    <row r="1097" spans="8:33">
      <c r="H1097" s="108" t="str">
        <f>IF(B1097="","-",VLOOKUP(B1097,為替レート!A:CQ,MATCH($D$2,為替レート!$2:$2,0),0))</f>
        <v>-</v>
      </c>
      <c r="I1097" s="6" t="str">
        <f t="shared" si="55"/>
        <v>-</v>
      </c>
      <c r="J1097" s="6" t="str">
        <f t="shared" si="57"/>
        <v>-</v>
      </c>
      <c r="AG1097" s="6" t="str">
        <f t="shared" si="56"/>
        <v>-</v>
      </c>
    </row>
    <row r="1098" spans="8:33">
      <c r="H1098" s="108" t="str">
        <f>IF(B1098="","-",VLOOKUP(B1098,為替レート!A:CQ,MATCH($D$2,為替レート!$2:$2,0),0))</f>
        <v>-</v>
      </c>
      <c r="I1098" s="6" t="str">
        <f t="shared" si="55"/>
        <v>-</v>
      </c>
      <c r="J1098" s="6" t="str">
        <f t="shared" si="57"/>
        <v>-</v>
      </c>
      <c r="AG1098" s="6" t="str">
        <f t="shared" si="56"/>
        <v>-</v>
      </c>
    </row>
    <row r="1099" spans="8:33">
      <c r="H1099" s="108" t="str">
        <f>IF(B1099="","-",VLOOKUP(B1099,為替レート!A:CQ,MATCH($D$2,為替レート!$2:$2,0),0))</f>
        <v>-</v>
      </c>
      <c r="I1099" s="6" t="str">
        <f t="shared" si="55"/>
        <v>-</v>
      </c>
      <c r="J1099" s="6" t="str">
        <f t="shared" si="57"/>
        <v>-</v>
      </c>
      <c r="AG1099" s="6" t="str">
        <f t="shared" si="56"/>
        <v>-</v>
      </c>
    </row>
    <row r="1100" spans="8:33">
      <c r="H1100" s="108" t="str">
        <f>IF(B1100="","-",VLOOKUP(B1100,為替レート!A:CQ,MATCH($D$2,為替レート!$2:$2,0),0))</f>
        <v>-</v>
      </c>
      <c r="I1100" s="6" t="str">
        <f t="shared" si="55"/>
        <v>-</v>
      </c>
      <c r="J1100" s="6" t="str">
        <f t="shared" si="57"/>
        <v>-</v>
      </c>
      <c r="AG1100" s="6" t="str">
        <f t="shared" si="56"/>
        <v>-</v>
      </c>
    </row>
    <row r="1101" spans="8:33">
      <c r="H1101" s="108" t="str">
        <f>IF(B1101="","-",VLOOKUP(B1101,為替レート!A:CQ,MATCH($D$2,為替レート!$2:$2,0),0))</f>
        <v>-</v>
      </c>
      <c r="I1101" s="6" t="str">
        <f t="shared" si="55"/>
        <v>-</v>
      </c>
      <c r="J1101" s="6" t="str">
        <f t="shared" si="57"/>
        <v>-</v>
      </c>
      <c r="AG1101" s="6" t="str">
        <f t="shared" si="56"/>
        <v>-</v>
      </c>
    </row>
    <row r="1102" spans="8:33">
      <c r="H1102" s="108" t="str">
        <f>IF(B1102="","-",VLOOKUP(B1102,為替レート!A:CQ,MATCH($D$2,為替レート!$2:$2,0),0))</f>
        <v>-</v>
      </c>
      <c r="I1102" s="6" t="str">
        <f t="shared" si="55"/>
        <v>-</v>
      </c>
      <c r="J1102" s="6" t="str">
        <f t="shared" si="57"/>
        <v>-</v>
      </c>
      <c r="AG1102" s="6" t="str">
        <f t="shared" si="56"/>
        <v>-</v>
      </c>
    </row>
    <row r="1103" spans="8:33">
      <c r="H1103" s="108" t="str">
        <f>IF(B1103="","-",VLOOKUP(B1103,為替レート!A:CQ,MATCH($D$2,為替レート!$2:$2,0),0))</f>
        <v>-</v>
      </c>
      <c r="I1103" s="6" t="str">
        <f t="shared" si="55"/>
        <v>-</v>
      </c>
      <c r="J1103" s="6" t="str">
        <f t="shared" si="57"/>
        <v>-</v>
      </c>
      <c r="AG1103" s="6" t="str">
        <f t="shared" si="56"/>
        <v>-</v>
      </c>
    </row>
    <row r="1104" spans="8:33">
      <c r="H1104" s="108" t="str">
        <f>IF(B1104="","-",VLOOKUP(B1104,為替レート!A:CQ,MATCH($D$2,為替レート!$2:$2,0),0))</f>
        <v>-</v>
      </c>
      <c r="I1104" s="6" t="str">
        <f t="shared" si="55"/>
        <v>-</v>
      </c>
      <c r="J1104" s="6" t="str">
        <f t="shared" si="57"/>
        <v>-</v>
      </c>
      <c r="AG1104" s="6" t="str">
        <f t="shared" si="56"/>
        <v>-</v>
      </c>
    </row>
    <row r="1105" spans="8:33">
      <c r="H1105" s="108" t="str">
        <f>IF(B1105="","-",VLOOKUP(B1105,為替レート!A:CQ,MATCH($D$2,為替レート!$2:$2,0),0))</f>
        <v>-</v>
      </c>
      <c r="I1105" s="6" t="str">
        <f t="shared" si="55"/>
        <v>-</v>
      </c>
      <c r="J1105" s="6" t="str">
        <f t="shared" si="57"/>
        <v>-</v>
      </c>
      <c r="AG1105" s="6" t="str">
        <f t="shared" si="56"/>
        <v>-</v>
      </c>
    </row>
    <row r="1106" spans="8:33">
      <c r="H1106" s="108" t="str">
        <f>IF(B1106="","-",VLOOKUP(B1106,為替レート!A:CQ,MATCH($D$2,為替レート!$2:$2,0),0))</f>
        <v>-</v>
      </c>
      <c r="I1106" s="6" t="str">
        <f t="shared" si="55"/>
        <v>-</v>
      </c>
      <c r="J1106" s="6" t="str">
        <f t="shared" si="57"/>
        <v>-</v>
      </c>
      <c r="AG1106" s="6" t="str">
        <f t="shared" si="56"/>
        <v>-</v>
      </c>
    </row>
    <row r="1107" spans="8:33">
      <c r="H1107" s="108" t="str">
        <f>IF(B1107="","-",VLOOKUP(B1107,為替レート!A:CQ,MATCH($D$2,為替レート!$2:$2,0),0))</f>
        <v>-</v>
      </c>
      <c r="I1107" s="6" t="str">
        <f t="shared" si="55"/>
        <v>-</v>
      </c>
      <c r="J1107" s="6" t="str">
        <f t="shared" si="57"/>
        <v>-</v>
      </c>
      <c r="AG1107" s="6" t="str">
        <f t="shared" si="56"/>
        <v>-</v>
      </c>
    </row>
    <row r="1108" spans="8:33">
      <c r="H1108" s="108" t="str">
        <f>IF(B1108="","-",VLOOKUP(B1108,為替レート!A:CQ,MATCH($D$2,為替レート!$2:$2,0),0))</f>
        <v>-</v>
      </c>
      <c r="I1108" s="6" t="str">
        <f t="shared" ref="I1108:I1171" si="58">IF(B1108="","-",IF(F1108="-",ROUNDDOWN(G1108*H1108-J1107,0),IF(D1108-E1108=0,"-",ROUNDDOWN((D1108-E1108)*H1108,0))))</f>
        <v>-</v>
      </c>
      <c r="J1108" s="6" t="str">
        <f t="shared" si="57"/>
        <v>-</v>
      </c>
      <c r="AG1108" s="6" t="str">
        <f t="shared" si="56"/>
        <v>-</v>
      </c>
    </row>
    <row r="1109" spans="8:33">
      <c r="H1109" s="108" t="str">
        <f>IF(B1109="","-",VLOOKUP(B1109,為替レート!A:CQ,MATCH($D$2,為替レート!$2:$2,0),0))</f>
        <v>-</v>
      </c>
      <c r="I1109" s="6" t="str">
        <f t="shared" si="58"/>
        <v>-</v>
      </c>
      <c r="J1109" s="6" t="str">
        <f t="shared" si="57"/>
        <v>-</v>
      </c>
      <c r="AG1109" s="6" t="str">
        <f t="shared" si="56"/>
        <v>-</v>
      </c>
    </row>
    <row r="1110" spans="8:33">
      <c r="H1110" s="108" t="str">
        <f>IF(B1110="","-",VLOOKUP(B1110,為替レート!A:CQ,MATCH($D$2,為替レート!$2:$2,0),0))</f>
        <v>-</v>
      </c>
      <c r="I1110" s="6" t="str">
        <f t="shared" si="58"/>
        <v>-</v>
      </c>
      <c r="J1110" s="6" t="str">
        <f t="shared" si="57"/>
        <v>-</v>
      </c>
      <c r="AG1110" s="6" t="str">
        <f t="shared" si="56"/>
        <v>-</v>
      </c>
    </row>
    <row r="1111" spans="8:33">
      <c r="H1111" s="108" t="str">
        <f>IF(B1111="","-",VLOOKUP(B1111,為替レート!A:CQ,MATCH($D$2,為替レート!$2:$2,0),0))</f>
        <v>-</v>
      </c>
      <c r="I1111" s="6" t="str">
        <f t="shared" si="58"/>
        <v>-</v>
      </c>
      <c r="J1111" s="6" t="str">
        <f t="shared" si="57"/>
        <v>-</v>
      </c>
      <c r="AG1111" s="6" t="str">
        <f t="shared" si="56"/>
        <v>-</v>
      </c>
    </row>
    <row r="1112" spans="8:33">
      <c r="H1112" s="108" t="str">
        <f>IF(B1112="","-",VLOOKUP(B1112,為替レート!A:CQ,MATCH($D$2,為替レート!$2:$2,0),0))</f>
        <v>-</v>
      </c>
      <c r="I1112" s="6" t="str">
        <f t="shared" si="58"/>
        <v>-</v>
      </c>
      <c r="J1112" s="6" t="str">
        <f t="shared" si="57"/>
        <v>-</v>
      </c>
      <c r="AG1112" s="6" t="str">
        <f t="shared" si="56"/>
        <v>-</v>
      </c>
    </row>
    <row r="1113" spans="8:33">
      <c r="H1113" s="108" t="str">
        <f>IF(B1113="","-",VLOOKUP(B1113,為替レート!A:CQ,MATCH($D$2,為替レート!$2:$2,0),0))</f>
        <v>-</v>
      </c>
      <c r="I1113" s="6" t="str">
        <f t="shared" si="58"/>
        <v>-</v>
      </c>
      <c r="J1113" s="6" t="str">
        <f t="shared" si="57"/>
        <v>-</v>
      </c>
      <c r="AG1113" s="6" t="str">
        <f t="shared" si="56"/>
        <v>-</v>
      </c>
    </row>
    <row r="1114" spans="8:33">
      <c r="H1114" s="108" t="str">
        <f>IF(B1114="","-",VLOOKUP(B1114,為替レート!A:CQ,MATCH($D$2,為替レート!$2:$2,0),0))</f>
        <v>-</v>
      </c>
      <c r="I1114" s="6" t="str">
        <f t="shared" si="58"/>
        <v>-</v>
      </c>
      <c r="J1114" s="6" t="str">
        <f t="shared" si="57"/>
        <v>-</v>
      </c>
      <c r="AG1114" s="6" t="str">
        <f t="shared" si="56"/>
        <v>-</v>
      </c>
    </row>
    <row r="1115" spans="8:33">
      <c r="H1115" s="108" t="str">
        <f>IF(B1115="","-",VLOOKUP(B1115,為替レート!A:CQ,MATCH($D$2,為替レート!$2:$2,0),0))</f>
        <v>-</v>
      </c>
      <c r="I1115" s="6" t="str">
        <f t="shared" si="58"/>
        <v>-</v>
      </c>
      <c r="J1115" s="6" t="str">
        <f t="shared" si="57"/>
        <v>-</v>
      </c>
      <c r="AG1115" s="6" t="str">
        <f t="shared" si="56"/>
        <v>-</v>
      </c>
    </row>
    <row r="1116" spans="8:33">
      <c r="H1116" s="108" t="str">
        <f>IF(B1116="","-",VLOOKUP(B1116,為替レート!A:CQ,MATCH($D$2,為替レート!$2:$2,0),0))</f>
        <v>-</v>
      </c>
      <c r="I1116" s="6" t="str">
        <f t="shared" si="58"/>
        <v>-</v>
      </c>
      <c r="J1116" s="6" t="str">
        <f t="shared" si="57"/>
        <v>-</v>
      </c>
      <c r="AG1116" s="6" t="str">
        <f t="shared" si="56"/>
        <v>-</v>
      </c>
    </row>
    <row r="1117" spans="8:33">
      <c r="H1117" s="108" t="str">
        <f>IF(B1117="","-",VLOOKUP(B1117,為替レート!A:CQ,MATCH($D$2,為替レート!$2:$2,0),0))</f>
        <v>-</v>
      </c>
      <c r="I1117" s="6" t="str">
        <f t="shared" si="58"/>
        <v>-</v>
      </c>
      <c r="J1117" s="6" t="str">
        <f t="shared" si="57"/>
        <v>-</v>
      </c>
      <c r="AG1117" s="6" t="str">
        <f t="shared" si="56"/>
        <v>-</v>
      </c>
    </row>
    <row r="1118" spans="8:33">
      <c r="H1118" s="108" t="str">
        <f>IF(B1118="","-",VLOOKUP(B1118,為替レート!A:CQ,MATCH($D$2,為替レート!$2:$2,0),0))</f>
        <v>-</v>
      </c>
      <c r="I1118" s="6" t="str">
        <f t="shared" si="58"/>
        <v>-</v>
      </c>
      <c r="J1118" s="6" t="str">
        <f t="shared" si="57"/>
        <v>-</v>
      </c>
      <c r="AG1118" s="6" t="str">
        <f t="shared" si="56"/>
        <v>-</v>
      </c>
    </row>
    <row r="1119" spans="8:33">
      <c r="H1119" s="108" t="str">
        <f>IF(B1119="","-",VLOOKUP(B1119,為替レート!A:CQ,MATCH($D$2,為替レート!$2:$2,0),0))</f>
        <v>-</v>
      </c>
      <c r="I1119" s="6" t="str">
        <f t="shared" si="58"/>
        <v>-</v>
      </c>
      <c r="J1119" s="6" t="str">
        <f t="shared" si="57"/>
        <v>-</v>
      </c>
      <c r="AG1119" s="6" t="str">
        <f t="shared" si="56"/>
        <v>-</v>
      </c>
    </row>
    <row r="1120" spans="8:33">
      <c r="H1120" s="108" t="str">
        <f>IF(B1120="","-",VLOOKUP(B1120,為替レート!A:CQ,MATCH($D$2,為替レート!$2:$2,0),0))</f>
        <v>-</v>
      </c>
      <c r="I1120" s="6" t="str">
        <f t="shared" si="58"/>
        <v>-</v>
      </c>
      <c r="J1120" s="6" t="str">
        <f t="shared" si="57"/>
        <v>-</v>
      </c>
      <c r="AG1120" s="6" t="str">
        <f t="shared" si="56"/>
        <v>-</v>
      </c>
    </row>
    <row r="1121" spans="8:33">
      <c r="H1121" s="108" t="str">
        <f>IF(B1121="","-",VLOOKUP(B1121,為替レート!A:CQ,MATCH($D$2,為替レート!$2:$2,0),0))</f>
        <v>-</v>
      </c>
      <c r="I1121" s="6" t="str">
        <f t="shared" si="58"/>
        <v>-</v>
      </c>
      <c r="J1121" s="6" t="str">
        <f t="shared" si="57"/>
        <v>-</v>
      </c>
      <c r="AG1121" s="6" t="str">
        <f t="shared" si="56"/>
        <v>-</v>
      </c>
    </row>
    <row r="1122" spans="8:33">
      <c r="H1122" s="108" t="str">
        <f>IF(B1122="","-",VLOOKUP(B1122,為替レート!A:CQ,MATCH($D$2,為替レート!$2:$2,0),0))</f>
        <v>-</v>
      </c>
      <c r="I1122" s="6" t="str">
        <f t="shared" si="58"/>
        <v>-</v>
      </c>
      <c r="J1122" s="6" t="str">
        <f t="shared" si="57"/>
        <v>-</v>
      </c>
      <c r="AG1122" s="6" t="str">
        <f t="shared" si="56"/>
        <v>-</v>
      </c>
    </row>
    <row r="1123" spans="8:33">
      <c r="H1123" s="108" t="str">
        <f>IF(B1123="","-",VLOOKUP(B1123,為替レート!A:CQ,MATCH($D$2,為替レート!$2:$2,0),0))</f>
        <v>-</v>
      </c>
      <c r="I1123" s="6" t="str">
        <f t="shared" si="58"/>
        <v>-</v>
      </c>
      <c r="J1123" s="6" t="str">
        <f t="shared" si="57"/>
        <v>-</v>
      </c>
      <c r="AG1123" s="6" t="str">
        <f t="shared" si="56"/>
        <v>-</v>
      </c>
    </row>
    <row r="1124" spans="8:33">
      <c r="H1124" s="108" t="str">
        <f>IF(B1124="","-",VLOOKUP(B1124,為替レート!A:CQ,MATCH($D$2,為替レート!$2:$2,0),0))</f>
        <v>-</v>
      </c>
      <c r="I1124" s="6" t="str">
        <f t="shared" si="58"/>
        <v>-</v>
      </c>
      <c r="J1124" s="6" t="str">
        <f t="shared" si="57"/>
        <v>-</v>
      </c>
      <c r="AG1124" s="6" t="str">
        <f t="shared" si="56"/>
        <v>-</v>
      </c>
    </row>
    <row r="1125" spans="8:33">
      <c r="H1125" s="108" t="str">
        <f>IF(B1125="","-",VLOOKUP(B1125,為替レート!A:CQ,MATCH($D$2,為替レート!$2:$2,0),0))</f>
        <v>-</v>
      </c>
      <c r="I1125" s="6" t="str">
        <f t="shared" si="58"/>
        <v>-</v>
      </c>
      <c r="J1125" s="6" t="str">
        <f t="shared" si="57"/>
        <v>-</v>
      </c>
      <c r="AG1125" s="6" t="str">
        <f t="shared" si="56"/>
        <v>-</v>
      </c>
    </row>
    <row r="1126" spans="8:33">
      <c r="H1126" s="108" t="str">
        <f>IF(B1126="","-",VLOOKUP(B1126,為替レート!A:CQ,MATCH($D$2,為替レート!$2:$2,0),0))</f>
        <v>-</v>
      </c>
      <c r="I1126" s="6" t="str">
        <f t="shared" si="58"/>
        <v>-</v>
      </c>
      <c r="J1126" s="6" t="str">
        <f t="shared" si="57"/>
        <v>-</v>
      </c>
      <c r="AG1126" s="6" t="str">
        <f t="shared" si="56"/>
        <v>-</v>
      </c>
    </row>
    <row r="1127" spans="8:33">
      <c r="H1127" s="108" t="str">
        <f>IF(B1127="","-",VLOOKUP(B1127,為替レート!A:CQ,MATCH($D$2,為替レート!$2:$2,0),0))</f>
        <v>-</v>
      </c>
      <c r="I1127" s="6" t="str">
        <f t="shared" si="58"/>
        <v>-</v>
      </c>
      <c r="J1127" s="6" t="str">
        <f t="shared" si="57"/>
        <v>-</v>
      </c>
      <c r="AG1127" s="6" t="str">
        <f t="shared" si="56"/>
        <v>-</v>
      </c>
    </row>
    <row r="1128" spans="8:33">
      <c r="H1128" s="108" t="str">
        <f>IF(B1128="","-",VLOOKUP(B1128,為替レート!A:CQ,MATCH($D$2,為替レート!$2:$2,0),0))</f>
        <v>-</v>
      </c>
      <c r="I1128" s="6" t="str">
        <f t="shared" si="58"/>
        <v>-</v>
      </c>
      <c r="J1128" s="6" t="str">
        <f t="shared" si="57"/>
        <v>-</v>
      </c>
      <c r="AG1128" s="6" t="str">
        <f t="shared" si="56"/>
        <v>-</v>
      </c>
    </row>
    <row r="1129" spans="8:33">
      <c r="H1129" s="108" t="str">
        <f>IF(B1129="","-",VLOOKUP(B1129,為替レート!A:CQ,MATCH($D$2,為替レート!$2:$2,0),0))</f>
        <v>-</v>
      </c>
      <c r="I1129" s="6" t="str">
        <f t="shared" si="58"/>
        <v>-</v>
      </c>
      <c r="J1129" s="6" t="str">
        <f t="shared" si="57"/>
        <v>-</v>
      </c>
      <c r="AG1129" s="6" t="str">
        <f t="shared" si="56"/>
        <v>-</v>
      </c>
    </row>
    <row r="1130" spans="8:33">
      <c r="H1130" s="108" t="str">
        <f>IF(B1130="","-",VLOOKUP(B1130,為替レート!A:CQ,MATCH($D$2,為替レート!$2:$2,0),0))</f>
        <v>-</v>
      </c>
      <c r="I1130" s="6" t="str">
        <f t="shared" si="58"/>
        <v>-</v>
      </c>
      <c r="J1130" s="6" t="str">
        <f t="shared" si="57"/>
        <v>-</v>
      </c>
      <c r="AG1130" s="6" t="str">
        <f t="shared" si="56"/>
        <v>-</v>
      </c>
    </row>
    <row r="1131" spans="8:33">
      <c r="H1131" s="108" t="str">
        <f>IF(B1131="","-",VLOOKUP(B1131,為替レート!A:CQ,MATCH($D$2,為替レート!$2:$2,0),0))</f>
        <v>-</v>
      </c>
      <c r="I1131" s="6" t="str">
        <f t="shared" si="58"/>
        <v>-</v>
      </c>
      <c r="J1131" s="6" t="str">
        <f t="shared" si="57"/>
        <v>-</v>
      </c>
      <c r="AG1131" s="6" t="str">
        <f t="shared" si="56"/>
        <v>-</v>
      </c>
    </row>
    <row r="1132" spans="8:33">
      <c r="H1132" s="108" t="str">
        <f>IF(B1132="","-",VLOOKUP(B1132,為替レート!A:CQ,MATCH($D$2,為替レート!$2:$2,0),0))</f>
        <v>-</v>
      </c>
      <c r="I1132" s="6" t="str">
        <f t="shared" si="58"/>
        <v>-</v>
      </c>
      <c r="J1132" s="6" t="str">
        <f t="shared" si="57"/>
        <v>-</v>
      </c>
      <c r="AG1132" s="6" t="str">
        <f t="shared" si="56"/>
        <v>-</v>
      </c>
    </row>
    <row r="1133" spans="8:33">
      <c r="H1133" s="108" t="str">
        <f>IF(B1133="","-",VLOOKUP(B1133,為替レート!A:CQ,MATCH($D$2,為替レート!$2:$2,0),0))</f>
        <v>-</v>
      </c>
      <c r="I1133" s="6" t="str">
        <f t="shared" si="58"/>
        <v>-</v>
      </c>
      <c r="J1133" s="6" t="str">
        <f t="shared" si="57"/>
        <v>-</v>
      </c>
      <c r="AG1133" s="6" t="str">
        <f t="shared" si="56"/>
        <v>-</v>
      </c>
    </row>
    <row r="1134" spans="8:33">
      <c r="H1134" s="108" t="str">
        <f>IF(B1134="","-",VLOOKUP(B1134,為替レート!A:CQ,MATCH($D$2,為替レート!$2:$2,0),0))</f>
        <v>-</v>
      </c>
      <c r="I1134" s="6" t="str">
        <f t="shared" si="58"/>
        <v>-</v>
      </c>
      <c r="J1134" s="6" t="str">
        <f t="shared" si="57"/>
        <v>-</v>
      </c>
      <c r="AG1134" s="6" t="str">
        <f t="shared" si="56"/>
        <v>-</v>
      </c>
    </row>
    <row r="1135" spans="8:33">
      <c r="H1135" s="108" t="str">
        <f>IF(B1135="","-",VLOOKUP(B1135,為替レート!A:CQ,MATCH($D$2,為替レート!$2:$2,0),0))</f>
        <v>-</v>
      </c>
      <c r="I1135" s="6" t="str">
        <f t="shared" si="58"/>
        <v>-</v>
      </c>
      <c r="J1135" s="6" t="str">
        <f t="shared" si="57"/>
        <v>-</v>
      </c>
      <c r="AG1135" s="6" t="str">
        <f t="shared" si="56"/>
        <v>-</v>
      </c>
    </row>
    <row r="1136" spans="8:33">
      <c r="H1136" s="108" t="str">
        <f>IF(B1136="","-",VLOOKUP(B1136,為替レート!A:CQ,MATCH($D$2,為替レート!$2:$2,0),0))</f>
        <v>-</v>
      </c>
      <c r="I1136" s="6" t="str">
        <f t="shared" si="58"/>
        <v>-</v>
      </c>
      <c r="J1136" s="6" t="str">
        <f t="shared" si="57"/>
        <v>-</v>
      </c>
      <c r="AG1136" s="6" t="str">
        <f t="shared" si="56"/>
        <v>-</v>
      </c>
    </row>
    <row r="1137" spans="8:33">
      <c r="H1137" s="108" t="str">
        <f>IF(B1137="","-",VLOOKUP(B1137,為替レート!A:CQ,MATCH($D$2,為替レート!$2:$2,0),0))</f>
        <v>-</v>
      </c>
      <c r="I1137" s="6" t="str">
        <f t="shared" si="58"/>
        <v>-</v>
      </c>
      <c r="J1137" s="6" t="str">
        <f t="shared" si="57"/>
        <v>-</v>
      </c>
      <c r="AG1137" s="6" t="str">
        <f t="shared" si="56"/>
        <v>-</v>
      </c>
    </row>
    <row r="1138" spans="8:33">
      <c r="H1138" s="108" t="str">
        <f>IF(B1138="","-",VLOOKUP(B1138,為替レート!A:CQ,MATCH($D$2,為替レート!$2:$2,0),0))</f>
        <v>-</v>
      </c>
      <c r="I1138" s="6" t="str">
        <f t="shared" si="58"/>
        <v>-</v>
      </c>
      <c r="J1138" s="6" t="str">
        <f t="shared" si="57"/>
        <v>-</v>
      </c>
      <c r="AG1138" s="6" t="str">
        <f t="shared" si="56"/>
        <v>-</v>
      </c>
    </row>
    <row r="1139" spans="8:33">
      <c r="H1139" s="108" t="str">
        <f>IF(B1139="","-",VLOOKUP(B1139,為替レート!A:CQ,MATCH($D$2,為替レート!$2:$2,0),0))</f>
        <v>-</v>
      </c>
      <c r="I1139" s="6" t="str">
        <f t="shared" si="58"/>
        <v>-</v>
      </c>
      <c r="J1139" s="6" t="str">
        <f t="shared" si="57"/>
        <v>-</v>
      </c>
      <c r="AG1139" s="6" t="str">
        <f t="shared" si="56"/>
        <v>-</v>
      </c>
    </row>
    <row r="1140" spans="8:33">
      <c r="H1140" s="108" t="str">
        <f>IF(B1140="","-",VLOOKUP(B1140,為替レート!A:CQ,MATCH($D$2,為替レート!$2:$2,0),0))</f>
        <v>-</v>
      </c>
      <c r="I1140" s="6" t="str">
        <f t="shared" si="58"/>
        <v>-</v>
      </c>
      <c r="J1140" s="6" t="str">
        <f t="shared" si="57"/>
        <v>-</v>
      </c>
      <c r="AG1140" s="6" t="str">
        <f t="shared" si="56"/>
        <v>-</v>
      </c>
    </row>
    <row r="1141" spans="8:33">
      <c r="H1141" s="108" t="str">
        <f>IF(B1141="","-",VLOOKUP(B1141,為替レート!A:CQ,MATCH($D$2,為替レート!$2:$2,0),0))</f>
        <v>-</v>
      </c>
      <c r="I1141" s="6" t="str">
        <f t="shared" si="58"/>
        <v>-</v>
      </c>
      <c r="J1141" s="6" t="str">
        <f t="shared" si="57"/>
        <v>-</v>
      </c>
      <c r="AG1141" s="6" t="str">
        <f t="shared" si="56"/>
        <v>-</v>
      </c>
    </row>
    <row r="1142" spans="8:33">
      <c r="H1142" s="108" t="str">
        <f>IF(B1142="","-",VLOOKUP(B1142,為替レート!A:CQ,MATCH($D$2,為替レート!$2:$2,0),0))</f>
        <v>-</v>
      </c>
      <c r="I1142" s="6" t="str">
        <f t="shared" si="58"/>
        <v>-</v>
      </c>
      <c r="J1142" s="6" t="str">
        <f t="shared" si="57"/>
        <v>-</v>
      </c>
      <c r="AG1142" s="6" t="str">
        <f t="shared" si="56"/>
        <v>-</v>
      </c>
    </row>
    <row r="1143" spans="8:33">
      <c r="H1143" s="108" t="str">
        <f>IF(B1143="","-",VLOOKUP(B1143,為替レート!A:CQ,MATCH($D$2,為替レート!$2:$2,0),0))</f>
        <v>-</v>
      </c>
      <c r="I1143" s="6" t="str">
        <f t="shared" si="58"/>
        <v>-</v>
      </c>
      <c r="J1143" s="6" t="str">
        <f t="shared" si="57"/>
        <v>-</v>
      </c>
      <c r="AG1143" s="6" t="str">
        <f t="shared" si="56"/>
        <v>-</v>
      </c>
    </row>
    <row r="1144" spans="8:33">
      <c r="H1144" s="108" t="str">
        <f>IF(B1144="","-",VLOOKUP(B1144,為替レート!A:CQ,MATCH($D$2,為替レート!$2:$2,0),0))</f>
        <v>-</v>
      </c>
      <c r="I1144" s="6" t="str">
        <f t="shared" si="58"/>
        <v>-</v>
      </c>
      <c r="J1144" s="6" t="str">
        <f t="shared" si="57"/>
        <v>-</v>
      </c>
      <c r="AG1144" s="6" t="str">
        <f t="shared" si="56"/>
        <v>-</v>
      </c>
    </row>
    <row r="1145" spans="8:33">
      <c r="H1145" s="108" t="str">
        <f>IF(B1145="","-",VLOOKUP(B1145,為替レート!A:CQ,MATCH($D$2,為替レート!$2:$2,0),0))</f>
        <v>-</v>
      </c>
      <c r="I1145" s="6" t="str">
        <f t="shared" si="58"/>
        <v>-</v>
      </c>
      <c r="J1145" s="6" t="str">
        <f t="shared" si="57"/>
        <v>-</v>
      </c>
      <c r="AG1145" s="6" t="str">
        <f t="shared" si="56"/>
        <v>-</v>
      </c>
    </row>
    <row r="1146" spans="8:33">
      <c r="H1146" s="108" t="str">
        <f>IF(B1146="","-",VLOOKUP(B1146,為替レート!A:CQ,MATCH($D$2,為替レート!$2:$2,0),0))</f>
        <v>-</v>
      </c>
      <c r="I1146" s="6" t="str">
        <f t="shared" si="58"/>
        <v>-</v>
      </c>
      <c r="J1146" s="6" t="str">
        <f t="shared" si="57"/>
        <v>-</v>
      </c>
      <c r="AG1146" s="6" t="str">
        <f t="shared" si="56"/>
        <v>-</v>
      </c>
    </row>
    <row r="1147" spans="8:33">
      <c r="H1147" s="108" t="str">
        <f>IF(B1147="","-",VLOOKUP(B1147,為替レート!A:CQ,MATCH($D$2,為替レート!$2:$2,0),0))</f>
        <v>-</v>
      </c>
      <c r="I1147" s="6" t="str">
        <f t="shared" si="58"/>
        <v>-</v>
      </c>
      <c r="J1147" s="6" t="str">
        <f t="shared" si="57"/>
        <v>-</v>
      </c>
      <c r="AG1147" s="6" t="str">
        <f t="shared" si="56"/>
        <v>-</v>
      </c>
    </row>
    <row r="1148" spans="8:33">
      <c r="H1148" s="108" t="str">
        <f>IF(B1148="","-",VLOOKUP(B1148,為替レート!A:CQ,MATCH($D$2,為替レート!$2:$2,0),0))</f>
        <v>-</v>
      </c>
      <c r="I1148" s="6" t="str">
        <f t="shared" si="58"/>
        <v>-</v>
      </c>
      <c r="J1148" s="6" t="str">
        <f t="shared" si="57"/>
        <v>-</v>
      </c>
      <c r="AG1148" s="6" t="str">
        <f t="shared" si="56"/>
        <v>-</v>
      </c>
    </row>
    <row r="1149" spans="8:33">
      <c r="H1149" s="108" t="str">
        <f>IF(B1149="","-",VLOOKUP(B1149,為替レート!A:CQ,MATCH($D$2,為替レート!$2:$2,0),0))</f>
        <v>-</v>
      </c>
      <c r="I1149" s="6" t="str">
        <f t="shared" si="58"/>
        <v>-</v>
      </c>
      <c r="J1149" s="6" t="str">
        <f t="shared" si="57"/>
        <v>-</v>
      </c>
      <c r="AG1149" s="6" t="str">
        <f t="shared" si="56"/>
        <v>-</v>
      </c>
    </row>
    <row r="1150" spans="8:33">
      <c r="H1150" s="108" t="str">
        <f>IF(B1150="","-",VLOOKUP(B1150,為替レート!A:CQ,MATCH($D$2,為替レート!$2:$2,0),0))</f>
        <v>-</v>
      </c>
      <c r="I1150" s="6" t="str">
        <f t="shared" si="58"/>
        <v>-</v>
      </c>
      <c r="J1150" s="6" t="str">
        <f t="shared" si="57"/>
        <v>-</v>
      </c>
      <c r="AG1150" s="6" t="str">
        <f t="shared" si="56"/>
        <v>-</v>
      </c>
    </row>
    <row r="1151" spans="8:33">
      <c r="H1151" s="108" t="str">
        <f>IF(B1151="","-",VLOOKUP(B1151,為替レート!A:CQ,MATCH($D$2,為替レート!$2:$2,0),0))</f>
        <v>-</v>
      </c>
      <c r="I1151" s="6" t="str">
        <f t="shared" si="58"/>
        <v>-</v>
      </c>
      <c r="J1151" s="6" t="str">
        <f t="shared" si="57"/>
        <v>-</v>
      </c>
      <c r="AG1151" s="6" t="str">
        <f t="shared" si="56"/>
        <v>-</v>
      </c>
    </row>
    <row r="1152" spans="8:33">
      <c r="H1152" s="108" t="str">
        <f>IF(B1152="","-",VLOOKUP(B1152,為替レート!A:CQ,MATCH($D$2,為替レート!$2:$2,0),0))</f>
        <v>-</v>
      </c>
      <c r="I1152" s="6" t="str">
        <f t="shared" si="58"/>
        <v>-</v>
      </c>
      <c r="J1152" s="6" t="str">
        <f t="shared" si="57"/>
        <v>-</v>
      </c>
      <c r="AG1152" s="6" t="str">
        <f t="shared" si="56"/>
        <v>-</v>
      </c>
    </row>
    <row r="1153" spans="8:33">
      <c r="H1153" s="108" t="str">
        <f>IF(B1153="","-",VLOOKUP(B1153,為替レート!A:CQ,MATCH($D$2,為替レート!$2:$2,0),0))</f>
        <v>-</v>
      </c>
      <c r="I1153" s="6" t="str">
        <f t="shared" si="58"/>
        <v>-</v>
      </c>
      <c r="J1153" s="6" t="str">
        <f t="shared" si="57"/>
        <v>-</v>
      </c>
      <c r="AG1153" s="6" t="str">
        <f t="shared" si="56"/>
        <v>-</v>
      </c>
    </row>
    <row r="1154" spans="8:33">
      <c r="H1154" s="108" t="str">
        <f>IF(B1154="","-",VLOOKUP(B1154,為替レート!A:CQ,MATCH($D$2,為替レート!$2:$2,0),0))</f>
        <v>-</v>
      </c>
      <c r="I1154" s="6" t="str">
        <f t="shared" si="58"/>
        <v>-</v>
      </c>
      <c r="J1154" s="6" t="str">
        <f t="shared" si="57"/>
        <v>-</v>
      </c>
      <c r="AG1154" s="6" t="str">
        <f t="shared" si="56"/>
        <v>-</v>
      </c>
    </row>
    <row r="1155" spans="8:33">
      <c r="H1155" s="108" t="str">
        <f>IF(B1155="","-",VLOOKUP(B1155,為替レート!A:CQ,MATCH($D$2,為替レート!$2:$2,0),0))</f>
        <v>-</v>
      </c>
      <c r="I1155" s="6" t="str">
        <f t="shared" si="58"/>
        <v>-</v>
      </c>
      <c r="J1155" s="6" t="str">
        <f t="shared" si="57"/>
        <v>-</v>
      </c>
      <c r="AG1155" s="6" t="str">
        <f t="shared" si="56"/>
        <v>-</v>
      </c>
    </row>
    <row r="1156" spans="8:33">
      <c r="H1156" s="108" t="str">
        <f>IF(B1156="","-",VLOOKUP(B1156,為替レート!A:CQ,MATCH($D$2,為替レート!$2:$2,0),0))</f>
        <v>-</v>
      </c>
      <c r="I1156" s="6" t="str">
        <f t="shared" si="58"/>
        <v>-</v>
      </c>
      <c r="J1156" s="6" t="str">
        <f t="shared" si="57"/>
        <v>-</v>
      </c>
      <c r="AG1156" s="6" t="str">
        <f t="shared" si="56"/>
        <v>-</v>
      </c>
    </row>
    <row r="1157" spans="8:33">
      <c r="H1157" s="108" t="str">
        <f>IF(B1157="","-",VLOOKUP(B1157,為替レート!A:CQ,MATCH($D$2,為替レート!$2:$2,0),0))</f>
        <v>-</v>
      </c>
      <c r="I1157" s="6" t="str">
        <f t="shared" si="58"/>
        <v>-</v>
      </c>
      <c r="J1157" s="6" t="str">
        <f t="shared" si="57"/>
        <v>-</v>
      </c>
      <c r="AG1157" s="6" t="str">
        <f t="shared" si="56"/>
        <v>-</v>
      </c>
    </row>
    <row r="1158" spans="8:33">
      <c r="H1158" s="108" t="str">
        <f>IF(B1158="","-",VLOOKUP(B1158,為替レート!A:CQ,MATCH($D$2,為替レート!$2:$2,0),0))</f>
        <v>-</v>
      </c>
      <c r="I1158" s="6" t="str">
        <f t="shared" si="58"/>
        <v>-</v>
      </c>
      <c r="J1158" s="6" t="str">
        <f t="shared" si="57"/>
        <v>-</v>
      </c>
      <c r="AG1158" s="6" t="str">
        <f t="shared" ref="AG1158:AG1221" si="59">IFERROR(IF(SUM(M1158:AF1158)-I1158=0,"-","NG"),"-")</f>
        <v>-</v>
      </c>
    </row>
    <row r="1159" spans="8:33">
      <c r="H1159" s="108" t="str">
        <f>IF(B1159="","-",VLOOKUP(B1159,為替レート!A:CQ,MATCH($D$2,為替レート!$2:$2,0),0))</f>
        <v>-</v>
      </c>
      <c r="I1159" s="6" t="str">
        <f t="shared" si="58"/>
        <v>-</v>
      </c>
      <c r="J1159" s="6" t="str">
        <f t="shared" ref="J1159:J1222" si="60">IF(B1159="","-",IFERROR(J1158+I1159,J1158))</f>
        <v>-</v>
      </c>
      <c r="AG1159" s="6" t="str">
        <f t="shared" si="59"/>
        <v>-</v>
      </c>
    </row>
    <row r="1160" spans="8:33">
      <c r="H1160" s="108" t="str">
        <f>IF(B1160="","-",VLOOKUP(B1160,為替レート!A:CQ,MATCH($D$2,為替レート!$2:$2,0),0))</f>
        <v>-</v>
      </c>
      <c r="I1160" s="6" t="str">
        <f t="shared" si="58"/>
        <v>-</v>
      </c>
      <c r="J1160" s="6" t="str">
        <f t="shared" si="60"/>
        <v>-</v>
      </c>
      <c r="AG1160" s="6" t="str">
        <f t="shared" si="59"/>
        <v>-</v>
      </c>
    </row>
    <row r="1161" spans="8:33">
      <c r="H1161" s="108" t="str">
        <f>IF(B1161="","-",VLOOKUP(B1161,為替レート!A:CQ,MATCH($D$2,為替レート!$2:$2,0),0))</f>
        <v>-</v>
      </c>
      <c r="I1161" s="6" t="str">
        <f t="shared" si="58"/>
        <v>-</v>
      </c>
      <c r="J1161" s="6" t="str">
        <f t="shared" si="60"/>
        <v>-</v>
      </c>
      <c r="AG1161" s="6" t="str">
        <f t="shared" si="59"/>
        <v>-</v>
      </c>
    </row>
    <row r="1162" spans="8:33">
      <c r="H1162" s="108" t="str">
        <f>IF(B1162="","-",VLOOKUP(B1162,為替レート!A:CQ,MATCH($D$2,為替レート!$2:$2,0),0))</f>
        <v>-</v>
      </c>
      <c r="I1162" s="6" t="str">
        <f t="shared" si="58"/>
        <v>-</v>
      </c>
      <c r="J1162" s="6" t="str">
        <f t="shared" si="60"/>
        <v>-</v>
      </c>
      <c r="AG1162" s="6" t="str">
        <f t="shared" si="59"/>
        <v>-</v>
      </c>
    </row>
    <row r="1163" spans="8:33">
      <c r="H1163" s="108" t="str">
        <f>IF(B1163="","-",VLOOKUP(B1163,為替レート!A:CQ,MATCH($D$2,為替レート!$2:$2,0),0))</f>
        <v>-</v>
      </c>
      <c r="I1163" s="6" t="str">
        <f t="shared" si="58"/>
        <v>-</v>
      </c>
      <c r="J1163" s="6" t="str">
        <f t="shared" si="60"/>
        <v>-</v>
      </c>
      <c r="AG1163" s="6" t="str">
        <f t="shared" si="59"/>
        <v>-</v>
      </c>
    </row>
    <row r="1164" spans="8:33">
      <c r="H1164" s="108" t="str">
        <f>IF(B1164="","-",VLOOKUP(B1164,為替レート!A:CQ,MATCH($D$2,為替レート!$2:$2,0),0))</f>
        <v>-</v>
      </c>
      <c r="I1164" s="6" t="str">
        <f t="shared" si="58"/>
        <v>-</v>
      </c>
      <c r="J1164" s="6" t="str">
        <f t="shared" si="60"/>
        <v>-</v>
      </c>
      <c r="AG1164" s="6" t="str">
        <f t="shared" si="59"/>
        <v>-</v>
      </c>
    </row>
    <row r="1165" spans="8:33">
      <c r="H1165" s="108" t="str">
        <f>IF(B1165="","-",VLOOKUP(B1165,為替レート!A:CQ,MATCH($D$2,為替レート!$2:$2,0),0))</f>
        <v>-</v>
      </c>
      <c r="I1165" s="6" t="str">
        <f t="shared" si="58"/>
        <v>-</v>
      </c>
      <c r="J1165" s="6" t="str">
        <f t="shared" si="60"/>
        <v>-</v>
      </c>
      <c r="AG1165" s="6" t="str">
        <f t="shared" si="59"/>
        <v>-</v>
      </c>
    </row>
    <row r="1166" spans="8:33">
      <c r="H1166" s="108" t="str">
        <f>IF(B1166="","-",VLOOKUP(B1166,為替レート!A:CQ,MATCH($D$2,為替レート!$2:$2,0),0))</f>
        <v>-</v>
      </c>
      <c r="I1166" s="6" t="str">
        <f t="shared" si="58"/>
        <v>-</v>
      </c>
      <c r="J1166" s="6" t="str">
        <f t="shared" si="60"/>
        <v>-</v>
      </c>
      <c r="AG1166" s="6" t="str">
        <f t="shared" si="59"/>
        <v>-</v>
      </c>
    </row>
    <row r="1167" spans="8:33">
      <c r="H1167" s="108" t="str">
        <f>IF(B1167="","-",VLOOKUP(B1167,為替レート!A:CQ,MATCH($D$2,為替レート!$2:$2,0),0))</f>
        <v>-</v>
      </c>
      <c r="I1167" s="6" t="str">
        <f t="shared" si="58"/>
        <v>-</v>
      </c>
      <c r="J1167" s="6" t="str">
        <f t="shared" si="60"/>
        <v>-</v>
      </c>
      <c r="AG1167" s="6" t="str">
        <f t="shared" si="59"/>
        <v>-</v>
      </c>
    </row>
    <row r="1168" spans="8:33">
      <c r="H1168" s="108" t="str">
        <f>IF(B1168="","-",VLOOKUP(B1168,為替レート!A:CQ,MATCH($D$2,為替レート!$2:$2,0),0))</f>
        <v>-</v>
      </c>
      <c r="I1168" s="6" t="str">
        <f t="shared" si="58"/>
        <v>-</v>
      </c>
      <c r="J1168" s="6" t="str">
        <f t="shared" si="60"/>
        <v>-</v>
      </c>
      <c r="AG1168" s="6" t="str">
        <f t="shared" si="59"/>
        <v>-</v>
      </c>
    </row>
    <row r="1169" spans="8:33">
      <c r="H1169" s="108" t="str">
        <f>IF(B1169="","-",VLOOKUP(B1169,為替レート!A:CQ,MATCH($D$2,為替レート!$2:$2,0),0))</f>
        <v>-</v>
      </c>
      <c r="I1169" s="6" t="str">
        <f t="shared" si="58"/>
        <v>-</v>
      </c>
      <c r="J1169" s="6" t="str">
        <f t="shared" si="60"/>
        <v>-</v>
      </c>
      <c r="AG1169" s="6" t="str">
        <f t="shared" si="59"/>
        <v>-</v>
      </c>
    </row>
    <row r="1170" spans="8:33">
      <c r="H1170" s="108" t="str">
        <f>IF(B1170="","-",VLOOKUP(B1170,為替レート!A:CQ,MATCH($D$2,為替レート!$2:$2,0),0))</f>
        <v>-</v>
      </c>
      <c r="I1170" s="6" t="str">
        <f t="shared" si="58"/>
        <v>-</v>
      </c>
      <c r="J1170" s="6" t="str">
        <f t="shared" si="60"/>
        <v>-</v>
      </c>
      <c r="AG1170" s="6" t="str">
        <f t="shared" si="59"/>
        <v>-</v>
      </c>
    </row>
    <row r="1171" spans="8:33">
      <c r="H1171" s="108" t="str">
        <f>IF(B1171="","-",VLOOKUP(B1171,為替レート!A:CQ,MATCH($D$2,為替レート!$2:$2,0),0))</f>
        <v>-</v>
      </c>
      <c r="I1171" s="6" t="str">
        <f t="shared" si="58"/>
        <v>-</v>
      </c>
      <c r="J1171" s="6" t="str">
        <f t="shared" si="60"/>
        <v>-</v>
      </c>
      <c r="AG1171" s="6" t="str">
        <f t="shared" si="59"/>
        <v>-</v>
      </c>
    </row>
    <row r="1172" spans="8:33">
      <c r="H1172" s="108" t="str">
        <f>IF(B1172="","-",VLOOKUP(B1172,為替レート!A:CQ,MATCH($D$2,為替レート!$2:$2,0),0))</f>
        <v>-</v>
      </c>
      <c r="I1172" s="6" t="str">
        <f t="shared" ref="I1172:I1235" si="61">IF(B1172="","-",IF(F1172="-",ROUNDDOWN(G1172*H1172-J1171,0),IF(D1172-E1172=0,"-",ROUNDDOWN((D1172-E1172)*H1172,0))))</f>
        <v>-</v>
      </c>
      <c r="J1172" s="6" t="str">
        <f t="shared" si="60"/>
        <v>-</v>
      </c>
      <c r="AG1172" s="6" t="str">
        <f t="shared" si="59"/>
        <v>-</v>
      </c>
    </row>
    <row r="1173" spans="8:33">
      <c r="H1173" s="108" t="str">
        <f>IF(B1173="","-",VLOOKUP(B1173,為替レート!A:CQ,MATCH($D$2,為替レート!$2:$2,0),0))</f>
        <v>-</v>
      </c>
      <c r="I1173" s="6" t="str">
        <f t="shared" si="61"/>
        <v>-</v>
      </c>
      <c r="J1173" s="6" t="str">
        <f t="shared" si="60"/>
        <v>-</v>
      </c>
      <c r="AG1173" s="6" t="str">
        <f t="shared" si="59"/>
        <v>-</v>
      </c>
    </row>
    <row r="1174" spans="8:33">
      <c r="H1174" s="108" t="str">
        <f>IF(B1174="","-",VLOOKUP(B1174,為替レート!A:CQ,MATCH($D$2,為替レート!$2:$2,0),0))</f>
        <v>-</v>
      </c>
      <c r="I1174" s="6" t="str">
        <f t="shared" si="61"/>
        <v>-</v>
      </c>
      <c r="J1174" s="6" t="str">
        <f t="shared" si="60"/>
        <v>-</v>
      </c>
      <c r="AG1174" s="6" t="str">
        <f t="shared" si="59"/>
        <v>-</v>
      </c>
    </row>
    <row r="1175" spans="8:33">
      <c r="H1175" s="108" t="str">
        <f>IF(B1175="","-",VLOOKUP(B1175,為替レート!A:CQ,MATCH($D$2,為替レート!$2:$2,0),0))</f>
        <v>-</v>
      </c>
      <c r="I1175" s="6" t="str">
        <f t="shared" si="61"/>
        <v>-</v>
      </c>
      <c r="J1175" s="6" t="str">
        <f t="shared" si="60"/>
        <v>-</v>
      </c>
      <c r="AG1175" s="6" t="str">
        <f t="shared" si="59"/>
        <v>-</v>
      </c>
    </row>
    <row r="1176" spans="8:33">
      <c r="H1176" s="108" t="str">
        <f>IF(B1176="","-",VLOOKUP(B1176,為替レート!A:CQ,MATCH($D$2,為替レート!$2:$2,0),0))</f>
        <v>-</v>
      </c>
      <c r="I1176" s="6" t="str">
        <f t="shared" si="61"/>
        <v>-</v>
      </c>
      <c r="J1176" s="6" t="str">
        <f t="shared" si="60"/>
        <v>-</v>
      </c>
      <c r="AG1176" s="6" t="str">
        <f t="shared" si="59"/>
        <v>-</v>
      </c>
    </row>
    <row r="1177" spans="8:33">
      <c r="H1177" s="108" t="str">
        <f>IF(B1177="","-",VLOOKUP(B1177,為替レート!A:CQ,MATCH($D$2,為替レート!$2:$2,0),0))</f>
        <v>-</v>
      </c>
      <c r="I1177" s="6" t="str">
        <f t="shared" si="61"/>
        <v>-</v>
      </c>
      <c r="J1177" s="6" t="str">
        <f t="shared" si="60"/>
        <v>-</v>
      </c>
      <c r="AG1177" s="6" t="str">
        <f t="shared" si="59"/>
        <v>-</v>
      </c>
    </row>
    <row r="1178" spans="8:33">
      <c r="H1178" s="108" t="str">
        <f>IF(B1178="","-",VLOOKUP(B1178,為替レート!A:CQ,MATCH($D$2,為替レート!$2:$2,0),0))</f>
        <v>-</v>
      </c>
      <c r="I1178" s="6" t="str">
        <f t="shared" si="61"/>
        <v>-</v>
      </c>
      <c r="J1178" s="6" t="str">
        <f t="shared" si="60"/>
        <v>-</v>
      </c>
      <c r="AG1178" s="6" t="str">
        <f t="shared" si="59"/>
        <v>-</v>
      </c>
    </row>
    <row r="1179" spans="8:33">
      <c r="H1179" s="108" t="str">
        <f>IF(B1179="","-",VLOOKUP(B1179,為替レート!A:CQ,MATCH($D$2,為替レート!$2:$2,0),0))</f>
        <v>-</v>
      </c>
      <c r="I1179" s="6" t="str">
        <f t="shared" si="61"/>
        <v>-</v>
      </c>
      <c r="J1179" s="6" t="str">
        <f t="shared" si="60"/>
        <v>-</v>
      </c>
      <c r="AG1179" s="6" t="str">
        <f t="shared" si="59"/>
        <v>-</v>
      </c>
    </row>
    <row r="1180" spans="8:33">
      <c r="H1180" s="108" t="str">
        <f>IF(B1180="","-",VLOOKUP(B1180,為替レート!A:CQ,MATCH($D$2,為替レート!$2:$2,0),0))</f>
        <v>-</v>
      </c>
      <c r="I1180" s="6" t="str">
        <f t="shared" si="61"/>
        <v>-</v>
      </c>
      <c r="J1180" s="6" t="str">
        <f t="shared" si="60"/>
        <v>-</v>
      </c>
      <c r="AG1180" s="6" t="str">
        <f t="shared" si="59"/>
        <v>-</v>
      </c>
    </row>
    <row r="1181" spans="8:33">
      <c r="H1181" s="108" t="str">
        <f>IF(B1181="","-",VLOOKUP(B1181,為替レート!A:CQ,MATCH($D$2,為替レート!$2:$2,0),0))</f>
        <v>-</v>
      </c>
      <c r="I1181" s="6" t="str">
        <f t="shared" si="61"/>
        <v>-</v>
      </c>
      <c r="J1181" s="6" t="str">
        <f t="shared" si="60"/>
        <v>-</v>
      </c>
      <c r="AG1181" s="6" t="str">
        <f t="shared" si="59"/>
        <v>-</v>
      </c>
    </row>
    <row r="1182" spans="8:33">
      <c r="H1182" s="108" t="str">
        <f>IF(B1182="","-",VLOOKUP(B1182,為替レート!A:CQ,MATCH($D$2,為替レート!$2:$2,0),0))</f>
        <v>-</v>
      </c>
      <c r="I1182" s="6" t="str">
        <f t="shared" si="61"/>
        <v>-</v>
      </c>
      <c r="J1182" s="6" t="str">
        <f t="shared" si="60"/>
        <v>-</v>
      </c>
      <c r="AG1182" s="6" t="str">
        <f t="shared" si="59"/>
        <v>-</v>
      </c>
    </row>
    <row r="1183" spans="8:33">
      <c r="H1183" s="108" t="str">
        <f>IF(B1183="","-",VLOOKUP(B1183,為替レート!A:CQ,MATCH($D$2,為替レート!$2:$2,0),0))</f>
        <v>-</v>
      </c>
      <c r="I1183" s="6" t="str">
        <f t="shared" si="61"/>
        <v>-</v>
      </c>
      <c r="J1183" s="6" t="str">
        <f t="shared" si="60"/>
        <v>-</v>
      </c>
      <c r="AG1183" s="6" t="str">
        <f t="shared" si="59"/>
        <v>-</v>
      </c>
    </row>
    <row r="1184" spans="8:33">
      <c r="H1184" s="108" t="str">
        <f>IF(B1184="","-",VLOOKUP(B1184,為替レート!A:CQ,MATCH($D$2,為替レート!$2:$2,0),0))</f>
        <v>-</v>
      </c>
      <c r="I1184" s="6" t="str">
        <f t="shared" si="61"/>
        <v>-</v>
      </c>
      <c r="J1184" s="6" t="str">
        <f t="shared" si="60"/>
        <v>-</v>
      </c>
      <c r="AG1184" s="6" t="str">
        <f t="shared" si="59"/>
        <v>-</v>
      </c>
    </row>
    <row r="1185" spans="8:33">
      <c r="H1185" s="108" t="str">
        <f>IF(B1185="","-",VLOOKUP(B1185,為替レート!A:CQ,MATCH($D$2,為替レート!$2:$2,0),0))</f>
        <v>-</v>
      </c>
      <c r="I1185" s="6" t="str">
        <f t="shared" si="61"/>
        <v>-</v>
      </c>
      <c r="J1185" s="6" t="str">
        <f t="shared" si="60"/>
        <v>-</v>
      </c>
      <c r="AG1185" s="6" t="str">
        <f t="shared" si="59"/>
        <v>-</v>
      </c>
    </row>
    <row r="1186" spans="8:33">
      <c r="H1186" s="108" t="str">
        <f>IF(B1186="","-",VLOOKUP(B1186,為替レート!A:CQ,MATCH($D$2,為替レート!$2:$2,0),0))</f>
        <v>-</v>
      </c>
      <c r="I1186" s="6" t="str">
        <f t="shared" si="61"/>
        <v>-</v>
      </c>
      <c r="J1186" s="6" t="str">
        <f t="shared" si="60"/>
        <v>-</v>
      </c>
      <c r="AG1186" s="6" t="str">
        <f t="shared" si="59"/>
        <v>-</v>
      </c>
    </row>
    <row r="1187" spans="8:33">
      <c r="H1187" s="108" t="str">
        <f>IF(B1187="","-",VLOOKUP(B1187,為替レート!A:CQ,MATCH($D$2,為替レート!$2:$2,0),0))</f>
        <v>-</v>
      </c>
      <c r="I1187" s="6" t="str">
        <f t="shared" si="61"/>
        <v>-</v>
      </c>
      <c r="J1187" s="6" t="str">
        <f t="shared" si="60"/>
        <v>-</v>
      </c>
      <c r="AG1187" s="6" t="str">
        <f t="shared" si="59"/>
        <v>-</v>
      </c>
    </row>
    <row r="1188" spans="8:33">
      <c r="H1188" s="108" t="str">
        <f>IF(B1188="","-",VLOOKUP(B1188,為替レート!A:CQ,MATCH($D$2,為替レート!$2:$2,0),0))</f>
        <v>-</v>
      </c>
      <c r="I1188" s="6" t="str">
        <f t="shared" si="61"/>
        <v>-</v>
      </c>
      <c r="J1188" s="6" t="str">
        <f t="shared" si="60"/>
        <v>-</v>
      </c>
      <c r="AG1188" s="6" t="str">
        <f t="shared" si="59"/>
        <v>-</v>
      </c>
    </row>
    <row r="1189" spans="8:33">
      <c r="H1189" s="108" t="str">
        <f>IF(B1189="","-",VLOOKUP(B1189,為替レート!A:CQ,MATCH($D$2,為替レート!$2:$2,0),0))</f>
        <v>-</v>
      </c>
      <c r="I1189" s="6" t="str">
        <f t="shared" si="61"/>
        <v>-</v>
      </c>
      <c r="J1189" s="6" t="str">
        <f t="shared" si="60"/>
        <v>-</v>
      </c>
      <c r="AG1189" s="6" t="str">
        <f t="shared" si="59"/>
        <v>-</v>
      </c>
    </row>
    <row r="1190" spans="8:33">
      <c r="H1190" s="108" t="str">
        <f>IF(B1190="","-",VLOOKUP(B1190,為替レート!A:CQ,MATCH($D$2,為替レート!$2:$2,0),0))</f>
        <v>-</v>
      </c>
      <c r="I1190" s="6" t="str">
        <f t="shared" si="61"/>
        <v>-</v>
      </c>
      <c r="J1190" s="6" t="str">
        <f t="shared" si="60"/>
        <v>-</v>
      </c>
      <c r="AG1190" s="6" t="str">
        <f t="shared" si="59"/>
        <v>-</v>
      </c>
    </row>
    <row r="1191" spans="8:33">
      <c r="H1191" s="108" t="str">
        <f>IF(B1191="","-",VLOOKUP(B1191,為替レート!A:CQ,MATCH($D$2,為替レート!$2:$2,0),0))</f>
        <v>-</v>
      </c>
      <c r="I1191" s="6" t="str">
        <f t="shared" si="61"/>
        <v>-</v>
      </c>
      <c r="J1191" s="6" t="str">
        <f t="shared" si="60"/>
        <v>-</v>
      </c>
      <c r="AG1191" s="6" t="str">
        <f t="shared" si="59"/>
        <v>-</v>
      </c>
    </row>
    <row r="1192" spans="8:33">
      <c r="H1192" s="108" t="str">
        <f>IF(B1192="","-",VLOOKUP(B1192,為替レート!A:CQ,MATCH($D$2,為替レート!$2:$2,0),0))</f>
        <v>-</v>
      </c>
      <c r="I1192" s="6" t="str">
        <f t="shared" si="61"/>
        <v>-</v>
      </c>
      <c r="J1192" s="6" t="str">
        <f t="shared" si="60"/>
        <v>-</v>
      </c>
      <c r="AG1192" s="6" t="str">
        <f t="shared" si="59"/>
        <v>-</v>
      </c>
    </row>
    <row r="1193" spans="8:33">
      <c r="H1193" s="108" t="str">
        <f>IF(B1193="","-",VLOOKUP(B1193,為替レート!A:CQ,MATCH($D$2,為替レート!$2:$2,0),0))</f>
        <v>-</v>
      </c>
      <c r="I1193" s="6" t="str">
        <f t="shared" si="61"/>
        <v>-</v>
      </c>
      <c r="J1193" s="6" t="str">
        <f t="shared" si="60"/>
        <v>-</v>
      </c>
      <c r="AG1193" s="6" t="str">
        <f t="shared" si="59"/>
        <v>-</v>
      </c>
    </row>
    <row r="1194" spans="8:33">
      <c r="H1194" s="108" t="str">
        <f>IF(B1194="","-",VLOOKUP(B1194,為替レート!A:CQ,MATCH($D$2,為替レート!$2:$2,0),0))</f>
        <v>-</v>
      </c>
      <c r="I1194" s="6" t="str">
        <f t="shared" si="61"/>
        <v>-</v>
      </c>
      <c r="J1194" s="6" t="str">
        <f t="shared" si="60"/>
        <v>-</v>
      </c>
      <c r="AG1194" s="6" t="str">
        <f t="shared" si="59"/>
        <v>-</v>
      </c>
    </row>
    <row r="1195" spans="8:33">
      <c r="H1195" s="108" t="str">
        <f>IF(B1195="","-",VLOOKUP(B1195,為替レート!A:CQ,MATCH($D$2,為替レート!$2:$2,0),0))</f>
        <v>-</v>
      </c>
      <c r="I1195" s="6" t="str">
        <f t="shared" si="61"/>
        <v>-</v>
      </c>
      <c r="J1195" s="6" t="str">
        <f t="shared" si="60"/>
        <v>-</v>
      </c>
      <c r="AG1195" s="6" t="str">
        <f t="shared" si="59"/>
        <v>-</v>
      </c>
    </row>
    <row r="1196" spans="8:33">
      <c r="H1196" s="108" t="str">
        <f>IF(B1196="","-",VLOOKUP(B1196,為替レート!A:CQ,MATCH($D$2,為替レート!$2:$2,0),0))</f>
        <v>-</v>
      </c>
      <c r="I1196" s="6" t="str">
        <f t="shared" si="61"/>
        <v>-</v>
      </c>
      <c r="J1196" s="6" t="str">
        <f t="shared" si="60"/>
        <v>-</v>
      </c>
      <c r="AG1196" s="6" t="str">
        <f t="shared" si="59"/>
        <v>-</v>
      </c>
    </row>
    <row r="1197" spans="8:33">
      <c r="H1197" s="108" t="str">
        <f>IF(B1197="","-",VLOOKUP(B1197,為替レート!A:CQ,MATCH($D$2,為替レート!$2:$2,0),0))</f>
        <v>-</v>
      </c>
      <c r="I1197" s="6" t="str">
        <f t="shared" si="61"/>
        <v>-</v>
      </c>
      <c r="J1197" s="6" t="str">
        <f t="shared" si="60"/>
        <v>-</v>
      </c>
      <c r="AG1197" s="6" t="str">
        <f t="shared" si="59"/>
        <v>-</v>
      </c>
    </row>
    <row r="1198" spans="8:33">
      <c r="H1198" s="108" t="str">
        <f>IF(B1198="","-",VLOOKUP(B1198,為替レート!A:CQ,MATCH($D$2,為替レート!$2:$2,0),0))</f>
        <v>-</v>
      </c>
      <c r="I1198" s="6" t="str">
        <f t="shared" si="61"/>
        <v>-</v>
      </c>
      <c r="J1198" s="6" t="str">
        <f t="shared" si="60"/>
        <v>-</v>
      </c>
      <c r="AG1198" s="6" t="str">
        <f t="shared" si="59"/>
        <v>-</v>
      </c>
    </row>
    <row r="1199" spans="8:33">
      <c r="H1199" s="108" t="str">
        <f>IF(B1199="","-",VLOOKUP(B1199,為替レート!A:CQ,MATCH($D$2,為替レート!$2:$2,0),0))</f>
        <v>-</v>
      </c>
      <c r="I1199" s="6" t="str">
        <f t="shared" si="61"/>
        <v>-</v>
      </c>
      <c r="J1199" s="6" t="str">
        <f t="shared" si="60"/>
        <v>-</v>
      </c>
      <c r="AG1199" s="6" t="str">
        <f t="shared" si="59"/>
        <v>-</v>
      </c>
    </row>
    <row r="1200" spans="8:33">
      <c r="H1200" s="108" t="str">
        <f>IF(B1200="","-",VLOOKUP(B1200,為替レート!A:CQ,MATCH($D$2,為替レート!$2:$2,0),0))</f>
        <v>-</v>
      </c>
      <c r="I1200" s="6" t="str">
        <f t="shared" si="61"/>
        <v>-</v>
      </c>
      <c r="J1200" s="6" t="str">
        <f t="shared" si="60"/>
        <v>-</v>
      </c>
      <c r="AG1200" s="6" t="str">
        <f t="shared" si="59"/>
        <v>-</v>
      </c>
    </row>
    <row r="1201" spans="8:33">
      <c r="H1201" s="108" t="str">
        <f>IF(B1201="","-",VLOOKUP(B1201,為替レート!A:CQ,MATCH($D$2,為替レート!$2:$2,0),0))</f>
        <v>-</v>
      </c>
      <c r="I1201" s="6" t="str">
        <f t="shared" si="61"/>
        <v>-</v>
      </c>
      <c r="J1201" s="6" t="str">
        <f t="shared" si="60"/>
        <v>-</v>
      </c>
      <c r="AG1201" s="6" t="str">
        <f t="shared" si="59"/>
        <v>-</v>
      </c>
    </row>
    <row r="1202" spans="8:33">
      <c r="H1202" s="108" t="str">
        <f>IF(B1202="","-",VLOOKUP(B1202,為替レート!A:CQ,MATCH($D$2,為替レート!$2:$2,0),0))</f>
        <v>-</v>
      </c>
      <c r="I1202" s="6" t="str">
        <f t="shared" si="61"/>
        <v>-</v>
      </c>
      <c r="J1202" s="6" t="str">
        <f t="shared" si="60"/>
        <v>-</v>
      </c>
      <c r="AG1202" s="6" t="str">
        <f t="shared" si="59"/>
        <v>-</v>
      </c>
    </row>
    <row r="1203" spans="8:33">
      <c r="H1203" s="108" t="str">
        <f>IF(B1203="","-",VLOOKUP(B1203,為替レート!A:CQ,MATCH($D$2,為替レート!$2:$2,0),0))</f>
        <v>-</v>
      </c>
      <c r="I1203" s="6" t="str">
        <f t="shared" si="61"/>
        <v>-</v>
      </c>
      <c r="J1203" s="6" t="str">
        <f t="shared" si="60"/>
        <v>-</v>
      </c>
      <c r="AG1203" s="6" t="str">
        <f t="shared" si="59"/>
        <v>-</v>
      </c>
    </row>
    <row r="1204" spans="8:33">
      <c r="H1204" s="108" t="str">
        <f>IF(B1204="","-",VLOOKUP(B1204,為替レート!A:CQ,MATCH($D$2,為替レート!$2:$2,0),0))</f>
        <v>-</v>
      </c>
      <c r="I1204" s="6" t="str">
        <f t="shared" si="61"/>
        <v>-</v>
      </c>
      <c r="J1204" s="6" t="str">
        <f t="shared" si="60"/>
        <v>-</v>
      </c>
      <c r="AG1204" s="6" t="str">
        <f t="shared" si="59"/>
        <v>-</v>
      </c>
    </row>
    <row r="1205" spans="8:33">
      <c r="H1205" s="108" t="str">
        <f>IF(B1205="","-",VLOOKUP(B1205,為替レート!A:CQ,MATCH($D$2,為替レート!$2:$2,0),0))</f>
        <v>-</v>
      </c>
      <c r="I1205" s="6" t="str">
        <f t="shared" si="61"/>
        <v>-</v>
      </c>
      <c r="J1205" s="6" t="str">
        <f t="shared" si="60"/>
        <v>-</v>
      </c>
      <c r="AG1205" s="6" t="str">
        <f t="shared" si="59"/>
        <v>-</v>
      </c>
    </row>
    <row r="1206" spans="8:33">
      <c r="H1206" s="108" t="str">
        <f>IF(B1206="","-",VLOOKUP(B1206,為替レート!A:CQ,MATCH($D$2,為替レート!$2:$2,0),0))</f>
        <v>-</v>
      </c>
      <c r="I1206" s="6" t="str">
        <f t="shared" si="61"/>
        <v>-</v>
      </c>
      <c r="J1206" s="6" t="str">
        <f t="shared" si="60"/>
        <v>-</v>
      </c>
      <c r="AG1206" s="6" t="str">
        <f t="shared" si="59"/>
        <v>-</v>
      </c>
    </row>
    <row r="1207" spans="8:33">
      <c r="H1207" s="108" t="str">
        <f>IF(B1207="","-",VLOOKUP(B1207,為替レート!A:CQ,MATCH($D$2,為替レート!$2:$2,0),0))</f>
        <v>-</v>
      </c>
      <c r="I1207" s="6" t="str">
        <f t="shared" si="61"/>
        <v>-</v>
      </c>
      <c r="J1207" s="6" t="str">
        <f t="shared" si="60"/>
        <v>-</v>
      </c>
      <c r="AG1207" s="6" t="str">
        <f t="shared" si="59"/>
        <v>-</v>
      </c>
    </row>
    <row r="1208" spans="8:33">
      <c r="H1208" s="108" t="str">
        <f>IF(B1208="","-",VLOOKUP(B1208,為替レート!A:CQ,MATCH($D$2,為替レート!$2:$2,0),0))</f>
        <v>-</v>
      </c>
      <c r="I1208" s="6" t="str">
        <f t="shared" si="61"/>
        <v>-</v>
      </c>
      <c r="J1208" s="6" t="str">
        <f t="shared" si="60"/>
        <v>-</v>
      </c>
      <c r="AG1208" s="6" t="str">
        <f t="shared" si="59"/>
        <v>-</v>
      </c>
    </row>
    <row r="1209" spans="8:33">
      <c r="H1209" s="108" t="str">
        <f>IF(B1209="","-",VLOOKUP(B1209,為替レート!A:CQ,MATCH($D$2,為替レート!$2:$2,0),0))</f>
        <v>-</v>
      </c>
      <c r="I1209" s="6" t="str">
        <f t="shared" si="61"/>
        <v>-</v>
      </c>
      <c r="J1209" s="6" t="str">
        <f t="shared" si="60"/>
        <v>-</v>
      </c>
      <c r="AG1209" s="6" t="str">
        <f t="shared" si="59"/>
        <v>-</v>
      </c>
    </row>
    <row r="1210" spans="8:33">
      <c r="H1210" s="108" t="str">
        <f>IF(B1210="","-",VLOOKUP(B1210,為替レート!A:CQ,MATCH($D$2,為替レート!$2:$2,0),0))</f>
        <v>-</v>
      </c>
      <c r="I1210" s="6" t="str">
        <f t="shared" si="61"/>
        <v>-</v>
      </c>
      <c r="J1210" s="6" t="str">
        <f t="shared" si="60"/>
        <v>-</v>
      </c>
      <c r="AG1210" s="6" t="str">
        <f t="shared" si="59"/>
        <v>-</v>
      </c>
    </row>
    <row r="1211" spans="8:33">
      <c r="H1211" s="108" t="str">
        <f>IF(B1211="","-",VLOOKUP(B1211,為替レート!A:CQ,MATCH($D$2,為替レート!$2:$2,0),0))</f>
        <v>-</v>
      </c>
      <c r="I1211" s="6" t="str">
        <f t="shared" si="61"/>
        <v>-</v>
      </c>
      <c r="J1211" s="6" t="str">
        <f t="shared" si="60"/>
        <v>-</v>
      </c>
      <c r="AG1211" s="6" t="str">
        <f t="shared" si="59"/>
        <v>-</v>
      </c>
    </row>
    <row r="1212" spans="8:33">
      <c r="H1212" s="108" t="str">
        <f>IF(B1212="","-",VLOOKUP(B1212,為替レート!A:CQ,MATCH($D$2,為替レート!$2:$2,0),0))</f>
        <v>-</v>
      </c>
      <c r="I1212" s="6" t="str">
        <f t="shared" si="61"/>
        <v>-</v>
      </c>
      <c r="J1212" s="6" t="str">
        <f t="shared" si="60"/>
        <v>-</v>
      </c>
      <c r="AG1212" s="6" t="str">
        <f t="shared" si="59"/>
        <v>-</v>
      </c>
    </row>
    <row r="1213" spans="8:33">
      <c r="H1213" s="108" t="str">
        <f>IF(B1213="","-",VLOOKUP(B1213,為替レート!A:CQ,MATCH($D$2,為替レート!$2:$2,0),0))</f>
        <v>-</v>
      </c>
      <c r="I1213" s="6" t="str">
        <f t="shared" si="61"/>
        <v>-</v>
      </c>
      <c r="J1213" s="6" t="str">
        <f t="shared" si="60"/>
        <v>-</v>
      </c>
      <c r="AG1213" s="6" t="str">
        <f t="shared" si="59"/>
        <v>-</v>
      </c>
    </row>
    <row r="1214" spans="8:33">
      <c r="H1214" s="108" t="str">
        <f>IF(B1214="","-",VLOOKUP(B1214,為替レート!A:CQ,MATCH($D$2,為替レート!$2:$2,0),0))</f>
        <v>-</v>
      </c>
      <c r="I1214" s="6" t="str">
        <f t="shared" si="61"/>
        <v>-</v>
      </c>
      <c r="J1214" s="6" t="str">
        <f t="shared" si="60"/>
        <v>-</v>
      </c>
      <c r="AG1214" s="6" t="str">
        <f t="shared" si="59"/>
        <v>-</v>
      </c>
    </row>
    <row r="1215" spans="8:33">
      <c r="H1215" s="108" t="str">
        <f>IF(B1215="","-",VLOOKUP(B1215,為替レート!A:CQ,MATCH($D$2,為替レート!$2:$2,0),0))</f>
        <v>-</v>
      </c>
      <c r="I1215" s="6" t="str">
        <f t="shared" si="61"/>
        <v>-</v>
      </c>
      <c r="J1215" s="6" t="str">
        <f t="shared" si="60"/>
        <v>-</v>
      </c>
      <c r="AG1215" s="6" t="str">
        <f t="shared" si="59"/>
        <v>-</v>
      </c>
    </row>
    <row r="1216" spans="8:33">
      <c r="H1216" s="108" t="str">
        <f>IF(B1216="","-",VLOOKUP(B1216,為替レート!A:CQ,MATCH($D$2,為替レート!$2:$2,0),0))</f>
        <v>-</v>
      </c>
      <c r="I1216" s="6" t="str">
        <f t="shared" si="61"/>
        <v>-</v>
      </c>
      <c r="J1216" s="6" t="str">
        <f t="shared" si="60"/>
        <v>-</v>
      </c>
      <c r="AG1216" s="6" t="str">
        <f t="shared" si="59"/>
        <v>-</v>
      </c>
    </row>
    <row r="1217" spans="8:33">
      <c r="H1217" s="108" t="str">
        <f>IF(B1217="","-",VLOOKUP(B1217,為替レート!A:CQ,MATCH($D$2,為替レート!$2:$2,0),0))</f>
        <v>-</v>
      </c>
      <c r="I1217" s="6" t="str">
        <f t="shared" si="61"/>
        <v>-</v>
      </c>
      <c r="J1217" s="6" t="str">
        <f t="shared" si="60"/>
        <v>-</v>
      </c>
      <c r="AG1217" s="6" t="str">
        <f t="shared" si="59"/>
        <v>-</v>
      </c>
    </row>
    <row r="1218" spans="8:33">
      <c r="H1218" s="108" t="str">
        <f>IF(B1218="","-",VLOOKUP(B1218,為替レート!A:CQ,MATCH($D$2,為替レート!$2:$2,0),0))</f>
        <v>-</v>
      </c>
      <c r="I1218" s="6" t="str">
        <f t="shared" si="61"/>
        <v>-</v>
      </c>
      <c r="J1218" s="6" t="str">
        <f t="shared" si="60"/>
        <v>-</v>
      </c>
      <c r="AG1218" s="6" t="str">
        <f t="shared" si="59"/>
        <v>-</v>
      </c>
    </row>
    <row r="1219" spans="8:33">
      <c r="H1219" s="108" t="str">
        <f>IF(B1219="","-",VLOOKUP(B1219,為替レート!A:CQ,MATCH($D$2,為替レート!$2:$2,0),0))</f>
        <v>-</v>
      </c>
      <c r="I1219" s="6" t="str">
        <f t="shared" si="61"/>
        <v>-</v>
      </c>
      <c r="J1219" s="6" t="str">
        <f t="shared" si="60"/>
        <v>-</v>
      </c>
      <c r="AG1219" s="6" t="str">
        <f t="shared" si="59"/>
        <v>-</v>
      </c>
    </row>
    <row r="1220" spans="8:33">
      <c r="H1220" s="108" t="str">
        <f>IF(B1220="","-",VLOOKUP(B1220,為替レート!A:CQ,MATCH($D$2,為替レート!$2:$2,0),0))</f>
        <v>-</v>
      </c>
      <c r="I1220" s="6" t="str">
        <f t="shared" si="61"/>
        <v>-</v>
      </c>
      <c r="J1220" s="6" t="str">
        <f t="shared" si="60"/>
        <v>-</v>
      </c>
      <c r="AG1220" s="6" t="str">
        <f t="shared" si="59"/>
        <v>-</v>
      </c>
    </row>
    <row r="1221" spans="8:33">
      <c r="H1221" s="108" t="str">
        <f>IF(B1221="","-",VLOOKUP(B1221,為替レート!A:CQ,MATCH($D$2,為替レート!$2:$2,0),0))</f>
        <v>-</v>
      </c>
      <c r="I1221" s="6" t="str">
        <f t="shared" si="61"/>
        <v>-</v>
      </c>
      <c r="J1221" s="6" t="str">
        <f t="shared" si="60"/>
        <v>-</v>
      </c>
      <c r="AG1221" s="6" t="str">
        <f t="shared" si="59"/>
        <v>-</v>
      </c>
    </row>
    <row r="1222" spans="8:33">
      <c r="H1222" s="108" t="str">
        <f>IF(B1222="","-",VLOOKUP(B1222,為替レート!A:CQ,MATCH($D$2,為替レート!$2:$2,0),0))</f>
        <v>-</v>
      </c>
      <c r="I1222" s="6" t="str">
        <f t="shared" si="61"/>
        <v>-</v>
      </c>
      <c r="J1222" s="6" t="str">
        <f t="shared" si="60"/>
        <v>-</v>
      </c>
      <c r="AG1222" s="6" t="str">
        <f t="shared" ref="AG1222:AG1285" si="62">IFERROR(IF(SUM(M1222:AF1222)-I1222=0,"-","NG"),"-")</f>
        <v>-</v>
      </c>
    </row>
    <row r="1223" spans="8:33">
      <c r="H1223" s="108" t="str">
        <f>IF(B1223="","-",VLOOKUP(B1223,為替レート!A:CQ,MATCH($D$2,為替レート!$2:$2,0),0))</f>
        <v>-</v>
      </c>
      <c r="I1223" s="6" t="str">
        <f t="shared" si="61"/>
        <v>-</v>
      </c>
      <c r="J1223" s="6" t="str">
        <f t="shared" ref="J1223:J1286" si="63">IF(B1223="","-",IFERROR(J1222+I1223,J1222))</f>
        <v>-</v>
      </c>
      <c r="AG1223" s="6" t="str">
        <f t="shared" si="62"/>
        <v>-</v>
      </c>
    </row>
    <row r="1224" spans="8:33">
      <c r="H1224" s="108" t="str">
        <f>IF(B1224="","-",VLOOKUP(B1224,為替レート!A:CQ,MATCH($D$2,為替レート!$2:$2,0),0))</f>
        <v>-</v>
      </c>
      <c r="I1224" s="6" t="str">
        <f t="shared" si="61"/>
        <v>-</v>
      </c>
      <c r="J1224" s="6" t="str">
        <f t="shared" si="63"/>
        <v>-</v>
      </c>
      <c r="AG1224" s="6" t="str">
        <f t="shared" si="62"/>
        <v>-</v>
      </c>
    </row>
    <row r="1225" spans="8:33">
      <c r="H1225" s="108" t="str">
        <f>IF(B1225="","-",VLOOKUP(B1225,為替レート!A:CQ,MATCH($D$2,為替レート!$2:$2,0),0))</f>
        <v>-</v>
      </c>
      <c r="I1225" s="6" t="str">
        <f t="shared" si="61"/>
        <v>-</v>
      </c>
      <c r="J1225" s="6" t="str">
        <f t="shared" si="63"/>
        <v>-</v>
      </c>
      <c r="AG1225" s="6" t="str">
        <f t="shared" si="62"/>
        <v>-</v>
      </c>
    </row>
    <row r="1226" spans="8:33">
      <c r="H1226" s="108" t="str">
        <f>IF(B1226="","-",VLOOKUP(B1226,為替レート!A:CQ,MATCH($D$2,為替レート!$2:$2,0),0))</f>
        <v>-</v>
      </c>
      <c r="I1226" s="6" t="str">
        <f t="shared" si="61"/>
        <v>-</v>
      </c>
      <c r="J1226" s="6" t="str">
        <f t="shared" si="63"/>
        <v>-</v>
      </c>
      <c r="AG1226" s="6" t="str">
        <f t="shared" si="62"/>
        <v>-</v>
      </c>
    </row>
    <row r="1227" spans="8:33">
      <c r="H1227" s="108" t="str">
        <f>IF(B1227="","-",VLOOKUP(B1227,為替レート!A:CQ,MATCH($D$2,為替レート!$2:$2,0),0))</f>
        <v>-</v>
      </c>
      <c r="I1227" s="6" t="str">
        <f t="shared" si="61"/>
        <v>-</v>
      </c>
      <c r="J1227" s="6" t="str">
        <f t="shared" si="63"/>
        <v>-</v>
      </c>
      <c r="AG1227" s="6" t="str">
        <f t="shared" si="62"/>
        <v>-</v>
      </c>
    </row>
    <row r="1228" spans="8:33">
      <c r="H1228" s="108" t="str">
        <f>IF(B1228="","-",VLOOKUP(B1228,為替レート!A:CQ,MATCH($D$2,為替レート!$2:$2,0),0))</f>
        <v>-</v>
      </c>
      <c r="I1228" s="6" t="str">
        <f t="shared" si="61"/>
        <v>-</v>
      </c>
      <c r="J1228" s="6" t="str">
        <f t="shared" si="63"/>
        <v>-</v>
      </c>
      <c r="AG1228" s="6" t="str">
        <f t="shared" si="62"/>
        <v>-</v>
      </c>
    </row>
    <row r="1229" spans="8:33">
      <c r="H1229" s="108" t="str">
        <f>IF(B1229="","-",VLOOKUP(B1229,為替レート!A:CQ,MATCH($D$2,為替レート!$2:$2,0),0))</f>
        <v>-</v>
      </c>
      <c r="I1229" s="6" t="str">
        <f t="shared" si="61"/>
        <v>-</v>
      </c>
      <c r="J1229" s="6" t="str">
        <f t="shared" si="63"/>
        <v>-</v>
      </c>
      <c r="AG1229" s="6" t="str">
        <f t="shared" si="62"/>
        <v>-</v>
      </c>
    </row>
    <row r="1230" spans="8:33">
      <c r="H1230" s="108" t="str">
        <f>IF(B1230="","-",VLOOKUP(B1230,為替レート!A:CQ,MATCH($D$2,為替レート!$2:$2,0),0))</f>
        <v>-</v>
      </c>
      <c r="I1230" s="6" t="str">
        <f t="shared" si="61"/>
        <v>-</v>
      </c>
      <c r="J1230" s="6" t="str">
        <f t="shared" si="63"/>
        <v>-</v>
      </c>
      <c r="AG1230" s="6" t="str">
        <f t="shared" si="62"/>
        <v>-</v>
      </c>
    </row>
    <row r="1231" spans="8:33">
      <c r="H1231" s="108" t="str">
        <f>IF(B1231="","-",VLOOKUP(B1231,為替レート!A:CQ,MATCH($D$2,為替レート!$2:$2,0),0))</f>
        <v>-</v>
      </c>
      <c r="I1231" s="6" t="str">
        <f t="shared" si="61"/>
        <v>-</v>
      </c>
      <c r="J1231" s="6" t="str">
        <f t="shared" si="63"/>
        <v>-</v>
      </c>
      <c r="AG1231" s="6" t="str">
        <f t="shared" si="62"/>
        <v>-</v>
      </c>
    </row>
    <row r="1232" spans="8:33">
      <c r="H1232" s="108" t="str">
        <f>IF(B1232="","-",VLOOKUP(B1232,為替レート!A:CQ,MATCH($D$2,為替レート!$2:$2,0),0))</f>
        <v>-</v>
      </c>
      <c r="I1232" s="6" t="str">
        <f t="shared" si="61"/>
        <v>-</v>
      </c>
      <c r="J1232" s="6" t="str">
        <f t="shared" si="63"/>
        <v>-</v>
      </c>
      <c r="AG1232" s="6" t="str">
        <f t="shared" si="62"/>
        <v>-</v>
      </c>
    </row>
    <row r="1233" spans="8:33">
      <c r="H1233" s="108" t="str">
        <f>IF(B1233="","-",VLOOKUP(B1233,為替レート!A:CQ,MATCH($D$2,為替レート!$2:$2,0),0))</f>
        <v>-</v>
      </c>
      <c r="I1233" s="6" t="str">
        <f t="shared" si="61"/>
        <v>-</v>
      </c>
      <c r="J1233" s="6" t="str">
        <f t="shared" si="63"/>
        <v>-</v>
      </c>
      <c r="AG1233" s="6" t="str">
        <f t="shared" si="62"/>
        <v>-</v>
      </c>
    </row>
    <row r="1234" spans="8:33">
      <c r="H1234" s="108" t="str">
        <f>IF(B1234="","-",VLOOKUP(B1234,為替レート!A:CQ,MATCH($D$2,為替レート!$2:$2,0),0))</f>
        <v>-</v>
      </c>
      <c r="I1234" s="6" t="str">
        <f t="shared" si="61"/>
        <v>-</v>
      </c>
      <c r="J1234" s="6" t="str">
        <f t="shared" si="63"/>
        <v>-</v>
      </c>
      <c r="AG1234" s="6" t="str">
        <f t="shared" si="62"/>
        <v>-</v>
      </c>
    </row>
    <row r="1235" spans="8:33">
      <c r="H1235" s="108" t="str">
        <f>IF(B1235="","-",VLOOKUP(B1235,為替レート!A:CQ,MATCH($D$2,為替レート!$2:$2,0),0))</f>
        <v>-</v>
      </c>
      <c r="I1235" s="6" t="str">
        <f t="shared" si="61"/>
        <v>-</v>
      </c>
      <c r="J1235" s="6" t="str">
        <f t="shared" si="63"/>
        <v>-</v>
      </c>
      <c r="AG1235" s="6" t="str">
        <f t="shared" si="62"/>
        <v>-</v>
      </c>
    </row>
    <row r="1236" spans="8:33">
      <c r="H1236" s="108" t="str">
        <f>IF(B1236="","-",VLOOKUP(B1236,為替レート!A:CQ,MATCH($D$2,為替レート!$2:$2,0),0))</f>
        <v>-</v>
      </c>
      <c r="I1236" s="6" t="str">
        <f t="shared" ref="I1236:I1299" si="64">IF(B1236="","-",IF(F1236="-",ROUNDDOWN(G1236*H1236-J1235,0),IF(D1236-E1236=0,"-",ROUNDDOWN((D1236-E1236)*H1236,0))))</f>
        <v>-</v>
      </c>
      <c r="J1236" s="6" t="str">
        <f t="shared" si="63"/>
        <v>-</v>
      </c>
      <c r="AG1236" s="6" t="str">
        <f t="shared" si="62"/>
        <v>-</v>
      </c>
    </row>
    <row r="1237" spans="8:33">
      <c r="H1237" s="108" t="str">
        <f>IF(B1237="","-",VLOOKUP(B1237,為替レート!A:CQ,MATCH($D$2,為替レート!$2:$2,0),0))</f>
        <v>-</v>
      </c>
      <c r="I1237" s="6" t="str">
        <f t="shared" si="64"/>
        <v>-</v>
      </c>
      <c r="J1237" s="6" t="str">
        <f t="shared" si="63"/>
        <v>-</v>
      </c>
      <c r="AG1237" s="6" t="str">
        <f t="shared" si="62"/>
        <v>-</v>
      </c>
    </row>
    <row r="1238" spans="8:33">
      <c r="H1238" s="108" t="str">
        <f>IF(B1238="","-",VLOOKUP(B1238,為替レート!A:CQ,MATCH($D$2,為替レート!$2:$2,0),0))</f>
        <v>-</v>
      </c>
      <c r="I1238" s="6" t="str">
        <f t="shared" si="64"/>
        <v>-</v>
      </c>
      <c r="J1238" s="6" t="str">
        <f t="shared" si="63"/>
        <v>-</v>
      </c>
      <c r="AG1238" s="6" t="str">
        <f t="shared" si="62"/>
        <v>-</v>
      </c>
    </row>
    <row r="1239" spans="8:33">
      <c r="H1239" s="108" t="str">
        <f>IF(B1239="","-",VLOOKUP(B1239,為替レート!A:CQ,MATCH($D$2,為替レート!$2:$2,0),0))</f>
        <v>-</v>
      </c>
      <c r="I1239" s="6" t="str">
        <f t="shared" si="64"/>
        <v>-</v>
      </c>
      <c r="J1239" s="6" t="str">
        <f t="shared" si="63"/>
        <v>-</v>
      </c>
      <c r="AG1239" s="6" t="str">
        <f t="shared" si="62"/>
        <v>-</v>
      </c>
    </row>
    <row r="1240" spans="8:33">
      <c r="H1240" s="108" t="str">
        <f>IF(B1240="","-",VLOOKUP(B1240,為替レート!A:CQ,MATCH($D$2,為替レート!$2:$2,0),0))</f>
        <v>-</v>
      </c>
      <c r="I1240" s="6" t="str">
        <f t="shared" si="64"/>
        <v>-</v>
      </c>
      <c r="J1240" s="6" t="str">
        <f t="shared" si="63"/>
        <v>-</v>
      </c>
      <c r="AG1240" s="6" t="str">
        <f t="shared" si="62"/>
        <v>-</v>
      </c>
    </row>
    <row r="1241" spans="8:33">
      <c r="H1241" s="108" t="str">
        <f>IF(B1241="","-",VLOOKUP(B1241,為替レート!A:CQ,MATCH($D$2,為替レート!$2:$2,0),0))</f>
        <v>-</v>
      </c>
      <c r="I1241" s="6" t="str">
        <f t="shared" si="64"/>
        <v>-</v>
      </c>
      <c r="J1241" s="6" t="str">
        <f t="shared" si="63"/>
        <v>-</v>
      </c>
      <c r="AG1241" s="6" t="str">
        <f t="shared" si="62"/>
        <v>-</v>
      </c>
    </row>
    <row r="1242" spans="8:33">
      <c r="H1242" s="108" t="str">
        <f>IF(B1242="","-",VLOOKUP(B1242,為替レート!A:CQ,MATCH($D$2,為替レート!$2:$2,0),0))</f>
        <v>-</v>
      </c>
      <c r="I1242" s="6" t="str">
        <f t="shared" si="64"/>
        <v>-</v>
      </c>
      <c r="J1242" s="6" t="str">
        <f t="shared" si="63"/>
        <v>-</v>
      </c>
      <c r="AG1242" s="6" t="str">
        <f t="shared" si="62"/>
        <v>-</v>
      </c>
    </row>
    <row r="1243" spans="8:33">
      <c r="H1243" s="108" t="str">
        <f>IF(B1243="","-",VLOOKUP(B1243,為替レート!A:CQ,MATCH($D$2,為替レート!$2:$2,0),0))</f>
        <v>-</v>
      </c>
      <c r="I1243" s="6" t="str">
        <f t="shared" si="64"/>
        <v>-</v>
      </c>
      <c r="J1243" s="6" t="str">
        <f t="shared" si="63"/>
        <v>-</v>
      </c>
      <c r="AG1243" s="6" t="str">
        <f t="shared" si="62"/>
        <v>-</v>
      </c>
    </row>
    <row r="1244" spans="8:33">
      <c r="H1244" s="108" t="str">
        <f>IF(B1244="","-",VLOOKUP(B1244,為替レート!A:CQ,MATCH($D$2,為替レート!$2:$2,0),0))</f>
        <v>-</v>
      </c>
      <c r="I1244" s="6" t="str">
        <f t="shared" si="64"/>
        <v>-</v>
      </c>
      <c r="J1244" s="6" t="str">
        <f t="shared" si="63"/>
        <v>-</v>
      </c>
      <c r="AG1244" s="6" t="str">
        <f t="shared" si="62"/>
        <v>-</v>
      </c>
    </row>
    <row r="1245" spans="8:33">
      <c r="H1245" s="108" t="str">
        <f>IF(B1245="","-",VLOOKUP(B1245,為替レート!A:CQ,MATCH($D$2,為替レート!$2:$2,0),0))</f>
        <v>-</v>
      </c>
      <c r="I1245" s="6" t="str">
        <f t="shared" si="64"/>
        <v>-</v>
      </c>
      <c r="J1245" s="6" t="str">
        <f t="shared" si="63"/>
        <v>-</v>
      </c>
      <c r="AG1245" s="6" t="str">
        <f t="shared" si="62"/>
        <v>-</v>
      </c>
    </row>
    <row r="1246" spans="8:33">
      <c r="H1246" s="108" t="str">
        <f>IF(B1246="","-",VLOOKUP(B1246,為替レート!A:CQ,MATCH($D$2,為替レート!$2:$2,0),0))</f>
        <v>-</v>
      </c>
      <c r="I1246" s="6" t="str">
        <f t="shared" si="64"/>
        <v>-</v>
      </c>
      <c r="J1246" s="6" t="str">
        <f t="shared" si="63"/>
        <v>-</v>
      </c>
      <c r="AG1246" s="6" t="str">
        <f t="shared" si="62"/>
        <v>-</v>
      </c>
    </row>
    <row r="1247" spans="8:33">
      <c r="H1247" s="108" t="str">
        <f>IF(B1247="","-",VLOOKUP(B1247,為替レート!A:CQ,MATCH($D$2,為替レート!$2:$2,0),0))</f>
        <v>-</v>
      </c>
      <c r="I1247" s="6" t="str">
        <f t="shared" si="64"/>
        <v>-</v>
      </c>
      <c r="J1247" s="6" t="str">
        <f t="shared" si="63"/>
        <v>-</v>
      </c>
      <c r="AG1247" s="6" t="str">
        <f t="shared" si="62"/>
        <v>-</v>
      </c>
    </row>
    <row r="1248" spans="8:33">
      <c r="H1248" s="108" t="str">
        <f>IF(B1248="","-",VLOOKUP(B1248,為替レート!A:CQ,MATCH($D$2,為替レート!$2:$2,0),0))</f>
        <v>-</v>
      </c>
      <c r="I1248" s="6" t="str">
        <f t="shared" si="64"/>
        <v>-</v>
      </c>
      <c r="J1248" s="6" t="str">
        <f t="shared" si="63"/>
        <v>-</v>
      </c>
      <c r="AG1248" s="6" t="str">
        <f t="shared" si="62"/>
        <v>-</v>
      </c>
    </row>
    <row r="1249" spans="8:33">
      <c r="H1249" s="108" t="str">
        <f>IF(B1249="","-",VLOOKUP(B1249,為替レート!A:CQ,MATCH($D$2,為替レート!$2:$2,0),0))</f>
        <v>-</v>
      </c>
      <c r="I1249" s="6" t="str">
        <f t="shared" si="64"/>
        <v>-</v>
      </c>
      <c r="J1249" s="6" t="str">
        <f t="shared" si="63"/>
        <v>-</v>
      </c>
      <c r="AG1249" s="6" t="str">
        <f t="shared" si="62"/>
        <v>-</v>
      </c>
    </row>
    <row r="1250" spans="8:33">
      <c r="H1250" s="108" t="str">
        <f>IF(B1250="","-",VLOOKUP(B1250,為替レート!A:CQ,MATCH($D$2,為替レート!$2:$2,0),0))</f>
        <v>-</v>
      </c>
      <c r="I1250" s="6" t="str">
        <f t="shared" si="64"/>
        <v>-</v>
      </c>
      <c r="J1250" s="6" t="str">
        <f t="shared" si="63"/>
        <v>-</v>
      </c>
      <c r="AG1250" s="6" t="str">
        <f t="shared" si="62"/>
        <v>-</v>
      </c>
    </row>
    <row r="1251" spans="8:33">
      <c r="H1251" s="108" t="str">
        <f>IF(B1251="","-",VLOOKUP(B1251,為替レート!A:CQ,MATCH($D$2,為替レート!$2:$2,0),0))</f>
        <v>-</v>
      </c>
      <c r="I1251" s="6" t="str">
        <f t="shared" si="64"/>
        <v>-</v>
      </c>
      <c r="J1251" s="6" t="str">
        <f t="shared" si="63"/>
        <v>-</v>
      </c>
      <c r="AG1251" s="6" t="str">
        <f t="shared" si="62"/>
        <v>-</v>
      </c>
    </row>
    <row r="1252" spans="8:33">
      <c r="H1252" s="108" t="str">
        <f>IF(B1252="","-",VLOOKUP(B1252,為替レート!A:CQ,MATCH($D$2,為替レート!$2:$2,0),0))</f>
        <v>-</v>
      </c>
      <c r="I1252" s="6" t="str">
        <f t="shared" si="64"/>
        <v>-</v>
      </c>
      <c r="J1252" s="6" t="str">
        <f t="shared" si="63"/>
        <v>-</v>
      </c>
      <c r="AG1252" s="6" t="str">
        <f t="shared" si="62"/>
        <v>-</v>
      </c>
    </row>
    <row r="1253" spans="8:33">
      <c r="H1253" s="108" t="str">
        <f>IF(B1253="","-",VLOOKUP(B1253,為替レート!A:CQ,MATCH($D$2,為替レート!$2:$2,0),0))</f>
        <v>-</v>
      </c>
      <c r="I1253" s="6" t="str">
        <f t="shared" si="64"/>
        <v>-</v>
      </c>
      <c r="J1253" s="6" t="str">
        <f t="shared" si="63"/>
        <v>-</v>
      </c>
      <c r="AG1253" s="6" t="str">
        <f t="shared" si="62"/>
        <v>-</v>
      </c>
    </row>
    <row r="1254" spans="8:33">
      <c r="H1254" s="108" t="str">
        <f>IF(B1254="","-",VLOOKUP(B1254,為替レート!A:CQ,MATCH($D$2,為替レート!$2:$2,0),0))</f>
        <v>-</v>
      </c>
      <c r="I1254" s="6" t="str">
        <f t="shared" si="64"/>
        <v>-</v>
      </c>
      <c r="J1254" s="6" t="str">
        <f t="shared" si="63"/>
        <v>-</v>
      </c>
      <c r="AG1254" s="6" t="str">
        <f t="shared" si="62"/>
        <v>-</v>
      </c>
    </row>
    <row r="1255" spans="8:33">
      <c r="H1255" s="108" t="str">
        <f>IF(B1255="","-",VLOOKUP(B1255,為替レート!A:CQ,MATCH($D$2,為替レート!$2:$2,0),0))</f>
        <v>-</v>
      </c>
      <c r="I1255" s="6" t="str">
        <f t="shared" si="64"/>
        <v>-</v>
      </c>
      <c r="J1255" s="6" t="str">
        <f t="shared" si="63"/>
        <v>-</v>
      </c>
      <c r="AG1255" s="6" t="str">
        <f t="shared" si="62"/>
        <v>-</v>
      </c>
    </row>
    <row r="1256" spans="8:33">
      <c r="H1256" s="108" t="str">
        <f>IF(B1256="","-",VLOOKUP(B1256,為替レート!A:CQ,MATCH($D$2,為替レート!$2:$2,0),0))</f>
        <v>-</v>
      </c>
      <c r="I1256" s="6" t="str">
        <f t="shared" si="64"/>
        <v>-</v>
      </c>
      <c r="J1256" s="6" t="str">
        <f t="shared" si="63"/>
        <v>-</v>
      </c>
      <c r="AG1256" s="6" t="str">
        <f t="shared" si="62"/>
        <v>-</v>
      </c>
    </row>
    <row r="1257" spans="8:33">
      <c r="H1257" s="108" t="str">
        <f>IF(B1257="","-",VLOOKUP(B1257,為替レート!A:CQ,MATCH($D$2,為替レート!$2:$2,0),0))</f>
        <v>-</v>
      </c>
      <c r="I1257" s="6" t="str">
        <f t="shared" si="64"/>
        <v>-</v>
      </c>
      <c r="J1257" s="6" t="str">
        <f t="shared" si="63"/>
        <v>-</v>
      </c>
      <c r="AG1257" s="6" t="str">
        <f t="shared" si="62"/>
        <v>-</v>
      </c>
    </row>
    <row r="1258" spans="8:33">
      <c r="H1258" s="108" t="str">
        <f>IF(B1258="","-",VLOOKUP(B1258,為替レート!A:CQ,MATCH($D$2,為替レート!$2:$2,0),0))</f>
        <v>-</v>
      </c>
      <c r="I1258" s="6" t="str">
        <f t="shared" si="64"/>
        <v>-</v>
      </c>
      <c r="J1258" s="6" t="str">
        <f t="shared" si="63"/>
        <v>-</v>
      </c>
      <c r="AG1258" s="6" t="str">
        <f t="shared" si="62"/>
        <v>-</v>
      </c>
    </row>
    <row r="1259" spans="8:33">
      <c r="H1259" s="108" t="str">
        <f>IF(B1259="","-",VLOOKUP(B1259,為替レート!A:CQ,MATCH($D$2,為替レート!$2:$2,0),0))</f>
        <v>-</v>
      </c>
      <c r="I1259" s="6" t="str">
        <f t="shared" si="64"/>
        <v>-</v>
      </c>
      <c r="J1259" s="6" t="str">
        <f t="shared" si="63"/>
        <v>-</v>
      </c>
      <c r="AG1259" s="6" t="str">
        <f t="shared" si="62"/>
        <v>-</v>
      </c>
    </row>
    <row r="1260" spans="8:33">
      <c r="H1260" s="108" t="str">
        <f>IF(B1260="","-",VLOOKUP(B1260,為替レート!A:CQ,MATCH($D$2,為替レート!$2:$2,0),0))</f>
        <v>-</v>
      </c>
      <c r="I1260" s="6" t="str">
        <f t="shared" si="64"/>
        <v>-</v>
      </c>
      <c r="J1260" s="6" t="str">
        <f t="shared" si="63"/>
        <v>-</v>
      </c>
      <c r="AG1260" s="6" t="str">
        <f t="shared" si="62"/>
        <v>-</v>
      </c>
    </row>
    <row r="1261" spans="8:33">
      <c r="H1261" s="108" t="str">
        <f>IF(B1261="","-",VLOOKUP(B1261,為替レート!A:CQ,MATCH($D$2,為替レート!$2:$2,0),0))</f>
        <v>-</v>
      </c>
      <c r="I1261" s="6" t="str">
        <f t="shared" si="64"/>
        <v>-</v>
      </c>
      <c r="J1261" s="6" t="str">
        <f t="shared" si="63"/>
        <v>-</v>
      </c>
      <c r="AG1261" s="6" t="str">
        <f t="shared" si="62"/>
        <v>-</v>
      </c>
    </row>
    <row r="1262" spans="8:33">
      <c r="H1262" s="108" t="str">
        <f>IF(B1262="","-",VLOOKUP(B1262,為替レート!A:CQ,MATCH($D$2,為替レート!$2:$2,0),0))</f>
        <v>-</v>
      </c>
      <c r="I1262" s="6" t="str">
        <f t="shared" si="64"/>
        <v>-</v>
      </c>
      <c r="J1262" s="6" t="str">
        <f t="shared" si="63"/>
        <v>-</v>
      </c>
      <c r="AG1262" s="6" t="str">
        <f t="shared" si="62"/>
        <v>-</v>
      </c>
    </row>
    <row r="1263" spans="8:33">
      <c r="H1263" s="108" t="str">
        <f>IF(B1263="","-",VLOOKUP(B1263,為替レート!A:CQ,MATCH($D$2,為替レート!$2:$2,0),0))</f>
        <v>-</v>
      </c>
      <c r="I1263" s="6" t="str">
        <f t="shared" si="64"/>
        <v>-</v>
      </c>
      <c r="J1263" s="6" t="str">
        <f t="shared" si="63"/>
        <v>-</v>
      </c>
      <c r="AG1263" s="6" t="str">
        <f t="shared" si="62"/>
        <v>-</v>
      </c>
    </row>
    <row r="1264" spans="8:33">
      <c r="H1264" s="108" t="str">
        <f>IF(B1264="","-",VLOOKUP(B1264,為替レート!A:CQ,MATCH($D$2,為替レート!$2:$2,0),0))</f>
        <v>-</v>
      </c>
      <c r="I1264" s="6" t="str">
        <f t="shared" si="64"/>
        <v>-</v>
      </c>
      <c r="J1264" s="6" t="str">
        <f t="shared" si="63"/>
        <v>-</v>
      </c>
      <c r="AG1264" s="6" t="str">
        <f t="shared" si="62"/>
        <v>-</v>
      </c>
    </row>
    <row r="1265" spans="8:33">
      <c r="H1265" s="108" t="str">
        <f>IF(B1265="","-",VLOOKUP(B1265,為替レート!A:CQ,MATCH($D$2,為替レート!$2:$2,0),0))</f>
        <v>-</v>
      </c>
      <c r="I1265" s="6" t="str">
        <f t="shared" si="64"/>
        <v>-</v>
      </c>
      <c r="J1265" s="6" t="str">
        <f t="shared" si="63"/>
        <v>-</v>
      </c>
      <c r="AG1265" s="6" t="str">
        <f t="shared" si="62"/>
        <v>-</v>
      </c>
    </row>
    <row r="1266" spans="8:33">
      <c r="H1266" s="108" t="str">
        <f>IF(B1266="","-",VLOOKUP(B1266,為替レート!A:CQ,MATCH($D$2,為替レート!$2:$2,0),0))</f>
        <v>-</v>
      </c>
      <c r="I1266" s="6" t="str">
        <f t="shared" si="64"/>
        <v>-</v>
      </c>
      <c r="J1266" s="6" t="str">
        <f t="shared" si="63"/>
        <v>-</v>
      </c>
      <c r="AG1266" s="6" t="str">
        <f t="shared" si="62"/>
        <v>-</v>
      </c>
    </row>
    <row r="1267" spans="8:33">
      <c r="H1267" s="108" t="str">
        <f>IF(B1267="","-",VLOOKUP(B1267,為替レート!A:CQ,MATCH($D$2,為替レート!$2:$2,0),0))</f>
        <v>-</v>
      </c>
      <c r="I1267" s="6" t="str">
        <f t="shared" si="64"/>
        <v>-</v>
      </c>
      <c r="J1267" s="6" t="str">
        <f t="shared" si="63"/>
        <v>-</v>
      </c>
      <c r="AG1267" s="6" t="str">
        <f t="shared" si="62"/>
        <v>-</v>
      </c>
    </row>
    <row r="1268" spans="8:33">
      <c r="H1268" s="108" t="str">
        <f>IF(B1268="","-",VLOOKUP(B1268,為替レート!A:CQ,MATCH($D$2,為替レート!$2:$2,0),0))</f>
        <v>-</v>
      </c>
      <c r="I1268" s="6" t="str">
        <f t="shared" si="64"/>
        <v>-</v>
      </c>
      <c r="J1268" s="6" t="str">
        <f t="shared" si="63"/>
        <v>-</v>
      </c>
      <c r="AG1268" s="6" t="str">
        <f t="shared" si="62"/>
        <v>-</v>
      </c>
    </row>
    <row r="1269" spans="8:33">
      <c r="H1269" s="108" t="str">
        <f>IF(B1269="","-",VLOOKUP(B1269,為替レート!A:CQ,MATCH($D$2,為替レート!$2:$2,0),0))</f>
        <v>-</v>
      </c>
      <c r="I1269" s="6" t="str">
        <f t="shared" si="64"/>
        <v>-</v>
      </c>
      <c r="J1269" s="6" t="str">
        <f t="shared" si="63"/>
        <v>-</v>
      </c>
      <c r="AG1269" s="6" t="str">
        <f t="shared" si="62"/>
        <v>-</v>
      </c>
    </row>
    <row r="1270" spans="8:33">
      <c r="H1270" s="108" t="str">
        <f>IF(B1270="","-",VLOOKUP(B1270,為替レート!A:CQ,MATCH($D$2,為替レート!$2:$2,0),0))</f>
        <v>-</v>
      </c>
      <c r="I1270" s="6" t="str">
        <f t="shared" si="64"/>
        <v>-</v>
      </c>
      <c r="J1270" s="6" t="str">
        <f t="shared" si="63"/>
        <v>-</v>
      </c>
      <c r="AG1270" s="6" t="str">
        <f t="shared" si="62"/>
        <v>-</v>
      </c>
    </row>
    <row r="1271" spans="8:33">
      <c r="H1271" s="108" t="str">
        <f>IF(B1271="","-",VLOOKUP(B1271,為替レート!A:CQ,MATCH($D$2,為替レート!$2:$2,0),0))</f>
        <v>-</v>
      </c>
      <c r="I1271" s="6" t="str">
        <f t="shared" si="64"/>
        <v>-</v>
      </c>
      <c r="J1271" s="6" t="str">
        <f t="shared" si="63"/>
        <v>-</v>
      </c>
      <c r="AG1271" s="6" t="str">
        <f t="shared" si="62"/>
        <v>-</v>
      </c>
    </row>
    <row r="1272" spans="8:33">
      <c r="H1272" s="108" t="str">
        <f>IF(B1272="","-",VLOOKUP(B1272,為替レート!A:CQ,MATCH($D$2,為替レート!$2:$2,0),0))</f>
        <v>-</v>
      </c>
      <c r="I1272" s="6" t="str">
        <f t="shared" si="64"/>
        <v>-</v>
      </c>
      <c r="J1272" s="6" t="str">
        <f t="shared" si="63"/>
        <v>-</v>
      </c>
      <c r="AG1272" s="6" t="str">
        <f t="shared" si="62"/>
        <v>-</v>
      </c>
    </row>
    <row r="1273" spans="8:33">
      <c r="H1273" s="108" t="str">
        <f>IF(B1273="","-",VLOOKUP(B1273,為替レート!A:CQ,MATCH($D$2,為替レート!$2:$2,0),0))</f>
        <v>-</v>
      </c>
      <c r="I1273" s="6" t="str">
        <f t="shared" si="64"/>
        <v>-</v>
      </c>
      <c r="J1273" s="6" t="str">
        <f t="shared" si="63"/>
        <v>-</v>
      </c>
      <c r="AG1273" s="6" t="str">
        <f t="shared" si="62"/>
        <v>-</v>
      </c>
    </row>
    <row r="1274" spans="8:33">
      <c r="H1274" s="108" t="str">
        <f>IF(B1274="","-",VLOOKUP(B1274,為替レート!A:CQ,MATCH($D$2,為替レート!$2:$2,0),0))</f>
        <v>-</v>
      </c>
      <c r="I1274" s="6" t="str">
        <f t="shared" si="64"/>
        <v>-</v>
      </c>
      <c r="J1274" s="6" t="str">
        <f t="shared" si="63"/>
        <v>-</v>
      </c>
      <c r="AG1274" s="6" t="str">
        <f t="shared" si="62"/>
        <v>-</v>
      </c>
    </row>
    <row r="1275" spans="8:33">
      <c r="H1275" s="108" t="str">
        <f>IF(B1275="","-",VLOOKUP(B1275,為替レート!A:CQ,MATCH($D$2,為替レート!$2:$2,0),0))</f>
        <v>-</v>
      </c>
      <c r="I1275" s="6" t="str">
        <f t="shared" si="64"/>
        <v>-</v>
      </c>
      <c r="J1275" s="6" t="str">
        <f t="shared" si="63"/>
        <v>-</v>
      </c>
      <c r="AG1275" s="6" t="str">
        <f t="shared" si="62"/>
        <v>-</v>
      </c>
    </row>
    <row r="1276" spans="8:33">
      <c r="H1276" s="108" t="str">
        <f>IF(B1276="","-",VLOOKUP(B1276,為替レート!A:CQ,MATCH($D$2,為替レート!$2:$2,0),0))</f>
        <v>-</v>
      </c>
      <c r="I1276" s="6" t="str">
        <f t="shared" si="64"/>
        <v>-</v>
      </c>
      <c r="J1276" s="6" t="str">
        <f t="shared" si="63"/>
        <v>-</v>
      </c>
      <c r="AG1276" s="6" t="str">
        <f t="shared" si="62"/>
        <v>-</v>
      </c>
    </row>
    <row r="1277" spans="8:33">
      <c r="H1277" s="108" t="str">
        <f>IF(B1277="","-",VLOOKUP(B1277,為替レート!A:CQ,MATCH($D$2,為替レート!$2:$2,0),0))</f>
        <v>-</v>
      </c>
      <c r="I1277" s="6" t="str">
        <f t="shared" si="64"/>
        <v>-</v>
      </c>
      <c r="J1277" s="6" t="str">
        <f t="shared" si="63"/>
        <v>-</v>
      </c>
      <c r="AG1277" s="6" t="str">
        <f t="shared" si="62"/>
        <v>-</v>
      </c>
    </row>
    <row r="1278" spans="8:33">
      <c r="H1278" s="108" t="str">
        <f>IF(B1278="","-",VLOOKUP(B1278,為替レート!A:CQ,MATCH($D$2,為替レート!$2:$2,0),0))</f>
        <v>-</v>
      </c>
      <c r="I1278" s="6" t="str">
        <f t="shared" si="64"/>
        <v>-</v>
      </c>
      <c r="J1278" s="6" t="str">
        <f t="shared" si="63"/>
        <v>-</v>
      </c>
      <c r="AG1278" s="6" t="str">
        <f t="shared" si="62"/>
        <v>-</v>
      </c>
    </row>
    <row r="1279" spans="8:33">
      <c r="H1279" s="108" t="str">
        <f>IF(B1279="","-",VLOOKUP(B1279,為替レート!A:CQ,MATCH($D$2,為替レート!$2:$2,0),0))</f>
        <v>-</v>
      </c>
      <c r="I1279" s="6" t="str">
        <f t="shared" si="64"/>
        <v>-</v>
      </c>
      <c r="J1279" s="6" t="str">
        <f t="shared" si="63"/>
        <v>-</v>
      </c>
      <c r="AG1279" s="6" t="str">
        <f t="shared" si="62"/>
        <v>-</v>
      </c>
    </row>
    <row r="1280" spans="8:33">
      <c r="H1280" s="108" t="str">
        <f>IF(B1280="","-",VLOOKUP(B1280,為替レート!A:CQ,MATCH($D$2,為替レート!$2:$2,0),0))</f>
        <v>-</v>
      </c>
      <c r="I1280" s="6" t="str">
        <f t="shared" si="64"/>
        <v>-</v>
      </c>
      <c r="J1280" s="6" t="str">
        <f t="shared" si="63"/>
        <v>-</v>
      </c>
      <c r="AG1280" s="6" t="str">
        <f t="shared" si="62"/>
        <v>-</v>
      </c>
    </row>
    <row r="1281" spans="8:33">
      <c r="H1281" s="108" t="str">
        <f>IF(B1281="","-",VLOOKUP(B1281,為替レート!A:CQ,MATCH($D$2,為替レート!$2:$2,0),0))</f>
        <v>-</v>
      </c>
      <c r="I1281" s="6" t="str">
        <f t="shared" si="64"/>
        <v>-</v>
      </c>
      <c r="J1281" s="6" t="str">
        <f t="shared" si="63"/>
        <v>-</v>
      </c>
      <c r="AG1281" s="6" t="str">
        <f t="shared" si="62"/>
        <v>-</v>
      </c>
    </row>
    <row r="1282" spans="8:33">
      <c r="H1282" s="108" t="str">
        <f>IF(B1282="","-",VLOOKUP(B1282,為替レート!A:CQ,MATCH($D$2,為替レート!$2:$2,0),0))</f>
        <v>-</v>
      </c>
      <c r="I1282" s="6" t="str">
        <f t="shared" si="64"/>
        <v>-</v>
      </c>
      <c r="J1282" s="6" t="str">
        <f t="shared" si="63"/>
        <v>-</v>
      </c>
      <c r="AG1282" s="6" t="str">
        <f t="shared" si="62"/>
        <v>-</v>
      </c>
    </row>
    <row r="1283" spans="8:33">
      <c r="H1283" s="108" t="str">
        <f>IF(B1283="","-",VLOOKUP(B1283,為替レート!A:CQ,MATCH($D$2,為替レート!$2:$2,0),0))</f>
        <v>-</v>
      </c>
      <c r="I1283" s="6" t="str">
        <f t="shared" si="64"/>
        <v>-</v>
      </c>
      <c r="J1283" s="6" t="str">
        <f t="shared" si="63"/>
        <v>-</v>
      </c>
      <c r="AG1283" s="6" t="str">
        <f t="shared" si="62"/>
        <v>-</v>
      </c>
    </row>
    <row r="1284" spans="8:33">
      <c r="H1284" s="108" t="str">
        <f>IF(B1284="","-",VLOOKUP(B1284,為替レート!A:CQ,MATCH($D$2,為替レート!$2:$2,0),0))</f>
        <v>-</v>
      </c>
      <c r="I1284" s="6" t="str">
        <f t="shared" si="64"/>
        <v>-</v>
      </c>
      <c r="J1284" s="6" t="str">
        <f t="shared" si="63"/>
        <v>-</v>
      </c>
      <c r="AG1284" s="6" t="str">
        <f t="shared" si="62"/>
        <v>-</v>
      </c>
    </row>
    <row r="1285" spans="8:33">
      <c r="H1285" s="108" t="str">
        <f>IF(B1285="","-",VLOOKUP(B1285,為替レート!A:CQ,MATCH($D$2,為替レート!$2:$2,0),0))</f>
        <v>-</v>
      </c>
      <c r="I1285" s="6" t="str">
        <f t="shared" si="64"/>
        <v>-</v>
      </c>
      <c r="J1285" s="6" t="str">
        <f t="shared" si="63"/>
        <v>-</v>
      </c>
      <c r="AG1285" s="6" t="str">
        <f t="shared" si="62"/>
        <v>-</v>
      </c>
    </row>
    <row r="1286" spans="8:33">
      <c r="H1286" s="108" t="str">
        <f>IF(B1286="","-",VLOOKUP(B1286,為替レート!A:CQ,MATCH($D$2,為替レート!$2:$2,0),0))</f>
        <v>-</v>
      </c>
      <c r="I1286" s="6" t="str">
        <f t="shared" si="64"/>
        <v>-</v>
      </c>
      <c r="J1286" s="6" t="str">
        <f t="shared" si="63"/>
        <v>-</v>
      </c>
      <c r="AG1286" s="6" t="str">
        <f t="shared" ref="AG1286:AG1349" si="65">IFERROR(IF(SUM(M1286:AF1286)-I1286=0,"-","NG"),"-")</f>
        <v>-</v>
      </c>
    </row>
    <row r="1287" spans="8:33">
      <c r="H1287" s="108" t="str">
        <f>IF(B1287="","-",VLOOKUP(B1287,為替レート!A:CQ,MATCH($D$2,為替レート!$2:$2,0),0))</f>
        <v>-</v>
      </c>
      <c r="I1287" s="6" t="str">
        <f t="shared" si="64"/>
        <v>-</v>
      </c>
      <c r="J1287" s="6" t="str">
        <f t="shared" ref="J1287:J1350" si="66">IF(B1287="","-",IFERROR(J1286+I1287,J1286))</f>
        <v>-</v>
      </c>
      <c r="AG1287" s="6" t="str">
        <f t="shared" si="65"/>
        <v>-</v>
      </c>
    </row>
    <row r="1288" spans="8:33">
      <c r="H1288" s="108" t="str">
        <f>IF(B1288="","-",VLOOKUP(B1288,為替レート!A:CQ,MATCH($D$2,為替レート!$2:$2,0),0))</f>
        <v>-</v>
      </c>
      <c r="I1288" s="6" t="str">
        <f t="shared" si="64"/>
        <v>-</v>
      </c>
      <c r="J1288" s="6" t="str">
        <f t="shared" si="66"/>
        <v>-</v>
      </c>
      <c r="AG1288" s="6" t="str">
        <f t="shared" si="65"/>
        <v>-</v>
      </c>
    </row>
    <row r="1289" spans="8:33">
      <c r="H1289" s="108" t="str">
        <f>IF(B1289="","-",VLOOKUP(B1289,為替レート!A:CQ,MATCH($D$2,為替レート!$2:$2,0),0))</f>
        <v>-</v>
      </c>
      <c r="I1289" s="6" t="str">
        <f t="shared" si="64"/>
        <v>-</v>
      </c>
      <c r="J1289" s="6" t="str">
        <f t="shared" si="66"/>
        <v>-</v>
      </c>
      <c r="AG1289" s="6" t="str">
        <f t="shared" si="65"/>
        <v>-</v>
      </c>
    </row>
    <row r="1290" spans="8:33">
      <c r="H1290" s="108" t="str">
        <f>IF(B1290="","-",VLOOKUP(B1290,為替レート!A:CQ,MATCH($D$2,為替レート!$2:$2,0),0))</f>
        <v>-</v>
      </c>
      <c r="I1290" s="6" t="str">
        <f t="shared" si="64"/>
        <v>-</v>
      </c>
      <c r="J1290" s="6" t="str">
        <f t="shared" si="66"/>
        <v>-</v>
      </c>
      <c r="AG1290" s="6" t="str">
        <f t="shared" si="65"/>
        <v>-</v>
      </c>
    </row>
    <row r="1291" spans="8:33">
      <c r="H1291" s="108" t="str">
        <f>IF(B1291="","-",VLOOKUP(B1291,為替レート!A:CQ,MATCH($D$2,為替レート!$2:$2,0),0))</f>
        <v>-</v>
      </c>
      <c r="I1291" s="6" t="str">
        <f t="shared" si="64"/>
        <v>-</v>
      </c>
      <c r="J1291" s="6" t="str">
        <f t="shared" si="66"/>
        <v>-</v>
      </c>
      <c r="AG1291" s="6" t="str">
        <f t="shared" si="65"/>
        <v>-</v>
      </c>
    </row>
    <row r="1292" spans="8:33">
      <c r="H1292" s="108" t="str">
        <f>IF(B1292="","-",VLOOKUP(B1292,為替レート!A:CQ,MATCH($D$2,為替レート!$2:$2,0),0))</f>
        <v>-</v>
      </c>
      <c r="I1292" s="6" t="str">
        <f t="shared" si="64"/>
        <v>-</v>
      </c>
      <c r="J1292" s="6" t="str">
        <f t="shared" si="66"/>
        <v>-</v>
      </c>
      <c r="AG1292" s="6" t="str">
        <f t="shared" si="65"/>
        <v>-</v>
      </c>
    </row>
    <row r="1293" spans="8:33">
      <c r="H1293" s="108" t="str">
        <f>IF(B1293="","-",VLOOKUP(B1293,為替レート!A:CQ,MATCH($D$2,為替レート!$2:$2,0),0))</f>
        <v>-</v>
      </c>
      <c r="I1293" s="6" t="str">
        <f t="shared" si="64"/>
        <v>-</v>
      </c>
      <c r="J1293" s="6" t="str">
        <f t="shared" si="66"/>
        <v>-</v>
      </c>
      <c r="AG1293" s="6" t="str">
        <f t="shared" si="65"/>
        <v>-</v>
      </c>
    </row>
    <row r="1294" spans="8:33">
      <c r="H1294" s="108" t="str">
        <f>IF(B1294="","-",VLOOKUP(B1294,為替レート!A:CQ,MATCH($D$2,為替レート!$2:$2,0),0))</f>
        <v>-</v>
      </c>
      <c r="I1294" s="6" t="str">
        <f t="shared" si="64"/>
        <v>-</v>
      </c>
      <c r="J1294" s="6" t="str">
        <f t="shared" si="66"/>
        <v>-</v>
      </c>
      <c r="AG1294" s="6" t="str">
        <f t="shared" si="65"/>
        <v>-</v>
      </c>
    </row>
    <row r="1295" spans="8:33">
      <c r="H1295" s="108" t="str">
        <f>IF(B1295="","-",VLOOKUP(B1295,為替レート!A:CQ,MATCH($D$2,為替レート!$2:$2,0),0))</f>
        <v>-</v>
      </c>
      <c r="I1295" s="6" t="str">
        <f t="shared" si="64"/>
        <v>-</v>
      </c>
      <c r="J1295" s="6" t="str">
        <f t="shared" si="66"/>
        <v>-</v>
      </c>
      <c r="AG1295" s="6" t="str">
        <f t="shared" si="65"/>
        <v>-</v>
      </c>
    </row>
    <row r="1296" spans="8:33">
      <c r="H1296" s="108" t="str">
        <f>IF(B1296="","-",VLOOKUP(B1296,為替レート!A:CQ,MATCH($D$2,為替レート!$2:$2,0),0))</f>
        <v>-</v>
      </c>
      <c r="I1296" s="6" t="str">
        <f t="shared" si="64"/>
        <v>-</v>
      </c>
      <c r="J1296" s="6" t="str">
        <f t="shared" si="66"/>
        <v>-</v>
      </c>
      <c r="AG1296" s="6" t="str">
        <f t="shared" si="65"/>
        <v>-</v>
      </c>
    </row>
    <row r="1297" spans="8:33">
      <c r="H1297" s="108" t="str">
        <f>IF(B1297="","-",VLOOKUP(B1297,為替レート!A:CQ,MATCH($D$2,為替レート!$2:$2,0),0))</f>
        <v>-</v>
      </c>
      <c r="I1297" s="6" t="str">
        <f t="shared" si="64"/>
        <v>-</v>
      </c>
      <c r="J1297" s="6" t="str">
        <f t="shared" si="66"/>
        <v>-</v>
      </c>
      <c r="AG1297" s="6" t="str">
        <f t="shared" si="65"/>
        <v>-</v>
      </c>
    </row>
    <row r="1298" spans="8:33">
      <c r="H1298" s="108" t="str">
        <f>IF(B1298="","-",VLOOKUP(B1298,為替レート!A:CQ,MATCH($D$2,為替レート!$2:$2,0),0))</f>
        <v>-</v>
      </c>
      <c r="I1298" s="6" t="str">
        <f t="shared" si="64"/>
        <v>-</v>
      </c>
      <c r="J1298" s="6" t="str">
        <f t="shared" si="66"/>
        <v>-</v>
      </c>
      <c r="AG1298" s="6" t="str">
        <f t="shared" si="65"/>
        <v>-</v>
      </c>
    </row>
    <row r="1299" spans="8:33">
      <c r="H1299" s="108" t="str">
        <f>IF(B1299="","-",VLOOKUP(B1299,為替レート!A:CQ,MATCH($D$2,為替レート!$2:$2,0),0))</f>
        <v>-</v>
      </c>
      <c r="I1299" s="6" t="str">
        <f t="shared" si="64"/>
        <v>-</v>
      </c>
      <c r="J1299" s="6" t="str">
        <f t="shared" si="66"/>
        <v>-</v>
      </c>
      <c r="AG1299" s="6" t="str">
        <f t="shared" si="65"/>
        <v>-</v>
      </c>
    </row>
    <row r="1300" spans="8:33">
      <c r="H1300" s="108" t="str">
        <f>IF(B1300="","-",VLOOKUP(B1300,為替レート!A:CQ,MATCH($D$2,為替レート!$2:$2,0),0))</f>
        <v>-</v>
      </c>
      <c r="I1300" s="6" t="str">
        <f t="shared" ref="I1300:I1363" si="67">IF(B1300="","-",IF(F1300="-",ROUNDDOWN(G1300*H1300-J1299,0),IF(D1300-E1300=0,"-",ROUNDDOWN((D1300-E1300)*H1300,0))))</f>
        <v>-</v>
      </c>
      <c r="J1300" s="6" t="str">
        <f t="shared" si="66"/>
        <v>-</v>
      </c>
      <c r="AG1300" s="6" t="str">
        <f t="shared" si="65"/>
        <v>-</v>
      </c>
    </row>
    <row r="1301" spans="8:33">
      <c r="H1301" s="108" t="str">
        <f>IF(B1301="","-",VLOOKUP(B1301,為替レート!A:CQ,MATCH($D$2,為替レート!$2:$2,0),0))</f>
        <v>-</v>
      </c>
      <c r="I1301" s="6" t="str">
        <f t="shared" si="67"/>
        <v>-</v>
      </c>
      <c r="J1301" s="6" t="str">
        <f t="shared" si="66"/>
        <v>-</v>
      </c>
      <c r="AG1301" s="6" t="str">
        <f t="shared" si="65"/>
        <v>-</v>
      </c>
    </row>
    <row r="1302" spans="8:33">
      <c r="H1302" s="108" t="str">
        <f>IF(B1302="","-",VLOOKUP(B1302,為替レート!A:CQ,MATCH($D$2,為替レート!$2:$2,0),0))</f>
        <v>-</v>
      </c>
      <c r="I1302" s="6" t="str">
        <f t="shared" si="67"/>
        <v>-</v>
      </c>
      <c r="J1302" s="6" t="str">
        <f t="shared" si="66"/>
        <v>-</v>
      </c>
      <c r="AG1302" s="6" t="str">
        <f t="shared" si="65"/>
        <v>-</v>
      </c>
    </row>
    <row r="1303" spans="8:33">
      <c r="H1303" s="108" t="str">
        <f>IF(B1303="","-",VLOOKUP(B1303,為替レート!A:CQ,MATCH($D$2,為替レート!$2:$2,0),0))</f>
        <v>-</v>
      </c>
      <c r="I1303" s="6" t="str">
        <f t="shared" si="67"/>
        <v>-</v>
      </c>
      <c r="J1303" s="6" t="str">
        <f t="shared" si="66"/>
        <v>-</v>
      </c>
      <c r="AG1303" s="6" t="str">
        <f t="shared" si="65"/>
        <v>-</v>
      </c>
    </row>
    <row r="1304" spans="8:33">
      <c r="H1304" s="108" t="str">
        <f>IF(B1304="","-",VLOOKUP(B1304,為替レート!A:CQ,MATCH($D$2,為替レート!$2:$2,0),0))</f>
        <v>-</v>
      </c>
      <c r="I1304" s="6" t="str">
        <f t="shared" si="67"/>
        <v>-</v>
      </c>
      <c r="J1304" s="6" t="str">
        <f t="shared" si="66"/>
        <v>-</v>
      </c>
      <c r="AG1304" s="6" t="str">
        <f t="shared" si="65"/>
        <v>-</v>
      </c>
    </row>
    <row r="1305" spans="8:33">
      <c r="H1305" s="108" t="str">
        <f>IF(B1305="","-",VLOOKUP(B1305,為替レート!A:CQ,MATCH($D$2,為替レート!$2:$2,0),0))</f>
        <v>-</v>
      </c>
      <c r="I1305" s="6" t="str">
        <f t="shared" si="67"/>
        <v>-</v>
      </c>
      <c r="J1305" s="6" t="str">
        <f t="shared" si="66"/>
        <v>-</v>
      </c>
      <c r="AG1305" s="6" t="str">
        <f t="shared" si="65"/>
        <v>-</v>
      </c>
    </row>
    <row r="1306" spans="8:33">
      <c r="H1306" s="108" t="str">
        <f>IF(B1306="","-",VLOOKUP(B1306,為替レート!A:CQ,MATCH($D$2,為替レート!$2:$2,0),0))</f>
        <v>-</v>
      </c>
      <c r="I1306" s="6" t="str">
        <f t="shared" si="67"/>
        <v>-</v>
      </c>
      <c r="J1306" s="6" t="str">
        <f t="shared" si="66"/>
        <v>-</v>
      </c>
      <c r="AG1306" s="6" t="str">
        <f t="shared" si="65"/>
        <v>-</v>
      </c>
    </row>
    <row r="1307" spans="8:33">
      <c r="H1307" s="108" t="str">
        <f>IF(B1307="","-",VLOOKUP(B1307,為替レート!A:CQ,MATCH($D$2,為替レート!$2:$2,0),0))</f>
        <v>-</v>
      </c>
      <c r="I1307" s="6" t="str">
        <f t="shared" si="67"/>
        <v>-</v>
      </c>
      <c r="J1307" s="6" t="str">
        <f t="shared" si="66"/>
        <v>-</v>
      </c>
      <c r="AG1307" s="6" t="str">
        <f t="shared" si="65"/>
        <v>-</v>
      </c>
    </row>
    <row r="1308" spans="8:33">
      <c r="H1308" s="108" t="str">
        <f>IF(B1308="","-",VLOOKUP(B1308,為替レート!A:CQ,MATCH($D$2,為替レート!$2:$2,0),0))</f>
        <v>-</v>
      </c>
      <c r="I1308" s="6" t="str">
        <f t="shared" si="67"/>
        <v>-</v>
      </c>
      <c r="J1308" s="6" t="str">
        <f t="shared" si="66"/>
        <v>-</v>
      </c>
      <c r="AG1308" s="6" t="str">
        <f t="shared" si="65"/>
        <v>-</v>
      </c>
    </row>
    <row r="1309" spans="8:33">
      <c r="H1309" s="108" t="str">
        <f>IF(B1309="","-",VLOOKUP(B1309,為替レート!A:CQ,MATCH($D$2,為替レート!$2:$2,0),0))</f>
        <v>-</v>
      </c>
      <c r="I1309" s="6" t="str">
        <f t="shared" si="67"/>
        <v>-</v>
      </c>
      <c r="J1309" s="6" t="str">
        <f t="shared" si="66"/>
        <v>-</v>
      </c>
      <c r="AG1309" s="6" t="str">
        <f t="shared" si="65"/>
        <v>-</v>
      </c>
    </row>
    <row r="1310" spans="8:33">
      <c r="H1310" s="108" t="str">
        <f>IF(B1310="","-",VLOOKUP(B1310,為替レート!A:CQ,MATCH($D$2,為替レート!$2:$2,0),0))</f>
        <v>-</v>
      </c>
      <c r="I1310" s="6" t="str">
        <f t="shared" si="67"/>
        <v>-</v>
      </c>
      <c r="J1310" s="6" t="str">
        <f t="shared" si="66"/>
        <v>-</v>
      </c>
      <c r="AG1310" s="6" t="str">
        <f t="shared" si="65"/>
        <v>-</v>
      </c>
    </row>
    <row r="1311" spans="8:33">
      <c r="H1311" s="108" t="str">
        <f>IF(B1311="","-",VLOOKUP(B1311,為替レート!A:CQ,MATCH($D$2,為替レート!$2:$2,0),0))</f>
        <v>-</v>
      </c>
      <c r="I1311" s="6" t="str">
        <f t="shared" si="67"/>
        <v>-</v>
      </c>
      <c r="J1311" s="6" t="str">
        <f t="shared" si="66"/>
        <v>-</v>
      </c>
      <c r="AG1311" s="6" t="str">
        <f t="shared" si="65"/>
        <v>-</v>
      </c>
    </row>
    <row r="1312" spans="8:33">
      <c r="H1312" s="108" t="str">
        <f>IF(B1312="","-",VLOOKUP(B1312,為替レート!A:CQ,MATCH($D$2,為替レート!$2:$2,0),0))</f>
        <v>-</v>
      </c>
      <c r="I1312" s="6" t="str">
        <f t="shared" si="67"/>
        <v>-</v>
      </c>
      <c r="J1312" s="6" t="str">
        <f t="shared" si="66"/>
        <v>-</v>
      </c>
      <c r="AG1312" s="6" t="str">
        <f t="shared" si="65"/>
        <v>-</v>
      </c>
    </row>
    <row r="1313" spans="8:33">
      <c r="H1313" s="108" t="str">
        <f>IF(B1313="","-",VLOOKUP(B1313,為替レート!A:CQ,MATCH($D$2,為替レート!$2:$2,0),0))</f>
        <v>-</v>
      </c>
      <c r="I1313" s="6" t="str">
        <f t="shared" si="67"/>
        <v>-</v>
      </c>
      <c r="J1313" s="6" t="str">
        <f t="shared" si="66"/>
        <v>-</v>
      </c>
      <c r="AG1313" s="6" t="str">
        <f t="shared" si="65"/>
        <v>-</v>
      </c>
    </row>
    <row r="1314" spans="8:33">
      <c r="H1314" s="108" t="str">
        <f>IF(B1314="","-",VLOOKUP(B1314,為替レート!A:CQ,MATCH($D$2,為替レート!$2:$2,0),0))</f>
        <v>-</v>
      </c>
      <c r="I1314" s="6" t="str">
        <f t="shared" si="67"/>
        <v>-</v>
      </c>
      <c r="J1314" s="6" t="str">
        <f t="shared" si="66"/>
        <v>-</v>
      </c>
      <c r="AG1314" s="6" t="str">
        <f t="shared" si="65"/>
        <v>-</v>
      </c>
    </row>
    <row r="1315" spans="8:33">
      <c r="H1315" s="108" t="str">
        <f>IF(B1315="","-",VLOOKUP(B1315,為替レート!A:CQ,MATCH($D$2,為替レート!$2:$2,0),0))</f>
        <v>-</v>
      </c>
      <c r="I1315" s="6" t="str">
        <f t="shared" si="67"/>
        <v>-</v>
      </c>
      <c r="J1315" s="6" t="str">
        <f t="shared" si="66"/>
        <v>-</v>
      </c>
      <c r="AG1315" s="6" t="str">
        <f t="shared" si="65"/>
        <v>-</v>
      </c>
    </row>
    <row r="1316" spans="8:33">
      <c r="H1316" s="108" t="str">
        <f>IF(B1316="","-",VLOOKUP(B1316,為替レート!A:CQ,MATCH($D$2,為替レート!$2:$2,0),0))</f>
        <v>-</v>
      </c>
      <c r="I1316" s="6" t="str">
        <f t="shared" si="67"/>
        <v>-</v>
      </c>
      <c r="J1316" s="6" t="str">
        <f t="shared" si="66"/>
        <v>-</v>
      </c>
      <c r="AG1316" s="6" t="str">
        <f t="shared" si="65"/>
        <v>-</v>
      </c>
    </row>
    <row r="1317" spans="8:33">
      <c r="H1317" s="108" t="str">
        <f>IF(B1317="","-",VLOOKUP(B1317,為替レート!A:CQ,MATCH($D$2,為替レート!$2:$2,0),0))</f>
        <v>-</v>
      </c>
      <c r="I1317" s="6" t="str">
        <f t="shared" si="67"/>
        <v>-</v>
      </c>
      <c r="J1317" s="6" t="str">
        <f t="shared" si="66"/>
        <v>-</v>
      </c>
      <c r="AG1317" s="6" t="str">
        <f t="shared" si="65"/>
        <v>-</v>
      </c>
    </row>
    <row r="1318" spans="8:33">
      <c r="H1318" s="108" t="str">
        <f>IF(B1318="","-",VLOOKUP(B1318,為替レート!A:CQ,MATCH($D$2,為替レート!$2:$2,0),0))</f>
        <v>-</v>
      </c>
      <c r="I1318" s="6" t="str">
        <f t="shared" si="67"/>
        <v>-</v>
      </c>
      <c r="J1318" s="6" t="str">
        <f t="shared" si="66"/>
        <v>-</v>
      </c>
      <c r="AG1318" s="6" t="str">
        <f t="shared" si="65"/>
        <v>-</v>
      </c>
    </row>
    <row r="1319" spans="8:33">
      <c r="H1319" s="108" t="str">
        <f>IF(B1319="","-",VLOOKUP(B1319,為替レート!A:CQ,MATCH($D$2,為替レート!$2:$2,0),0))</f>
        <v>-</v>
      </c>
      <c r="I1319" s="6" t="str">
        <f t="shared" si="67"/>
        <v>-</v>
      </c>
      <c r="J1319" s="6" t="str">
        <f t="shared" si="66"/>
        <v>-</v>
      </c>
      <c r="AG1319" s="6" t="str">
        <f t="shared" si="65"/>
        <v>-</v>
      </c>
    </row>
    <row r="1320" spans="8:33">
      <c r="H1320" s="108" t="str">
        <f>IF(B1320="","-",VLOOKUP(B1320,為替レート!A:CQ,MATCH($D$2,為替レート!$2:$2,0),0))</f>
        <v>-</v>
      </c>
      <c r="I1320" s="6" t="str">
        <f t="shared" si="67"/>
        <v>-</v>
      </c>
      <c r="J1320" s="6" t="str">
        <f t="shared" si="66"/>
        <v>-</v>
      </c>
      <c r="AG1320" s="6" t="str">
        <f t="shared" si="65"/>
        <v>-</v>
      </c>
    </row>
    <row r="1321" spans="8:33">
      <c r="H1321" s="108" t="str">
        <f>IF(B1321="","-",VLOOKUP(B1321,為替レート!A:CQ,MATCH($D$2,為替レート!$2:$2,0),0))</f>
        <v>-</v>
      </c>
      <c r="I1321" s="6" t="str">
        <f t="shared" si="67"/>
        <v>-</v>
      </c>
      <c r="J1321" s="6" t="str">
        <f t="shared" si="66"/>
        <v>-</v>
      </c>
      <c r="AG1321" s="6" t="str">
        <f t="shared" si="65"/>
        <v>-</v>
      </c>
    </row>
    <row r="1322" spans="8:33">
      <c r="H1322" s="108" t="str">
        <f>IF(B1322="","-",VLOOKUP(B1322,為替レート!A:CQ,MATCH($D$2,為替レート!$2:$2,0),0))</f>
        <v>-</v>
      </c>
      <c r="I1322" s="6" t="str">
        <f t="shared" si="67"/>
        <v>-</v>
      </c>
      <c r="J1322" s="6" t="str">
        <f t="shared" si="66"/>
        <v>-</v>
      </c>
      <c r="AG1322" s="6" t="str">
        <f t="shared" si="65"/>
        <v>-</v>
      </c>
    </row>
    <row r="1323" spans="8:33">
      <c r="H1323" s="108" t="str">
        <f>IF(B1323="","-",VLOOKUP(B1323,為替レート!A:CQ,MATCH($D$2,為替レート!$2:$2,0),0))</f>
        <v>-</v>
      </c>
      <c r="I1323" s="6" t="str">
        <f t="shared" si="67"/>
        <v>-</v>
      </c>
      <c r="J1323" s="6" t="str">
        <f t="shared" si="66"/>
        <v>-</v>
      </c>
      <c r="AG1323" s="6" t="str">
        <f t="shared" si="65"/>
        <v>-</v>
      </c>
    </row>
    <row r="1324" spans="8:33">
      <c r="H1324" s="108" t="str">
        <f>IF(B1324="","-",VLOOKUP(B1324,為替レート!A:CQ,MATCH($D$2,為替レート!$2:$2,0),0))</f>
        <v>-</v>
      </c>
      <c r="I1324" s="6" t="str">
        <f t="shared" si="67"/>
        <v>-</v>
      </c>
      <c r="J1324" s="6" t="str">
        <f t="shared" si="66"/>
        <v>-</v>
      </c>
      <c r="AG1324" s="6" t="str">
        <f t="shared" si="65"/>
        <v>-</v>
      </c>
    </row>
    <row r="1325" spans="8:33">
      <c r="H1325" s="108" t="str">
        <f>IF(B1325="","-",VLOOKUP(B1325,為替レート!A:CQ,MATCH($D$2,為替レート!$2:$2,0),0))</f>
        <v>-</v>
      </c>
      <c r="I1325" s="6" t="str">
        <f t="shared" si="67"/>
        <v>-</v>
      </c>
      <c r="J1325" s="6" t="str">
        <f t="shared" si="66"/>
        <v>-</v>
      </c>
      <c r="AG1325" s="6" t="str">
        <f t="shared" si="65"/>
        <v>-</v>
      </c>
    </row>
    <row r="1326" spans="8:33">
      <c r="H1326" s="108" t="str">
        <f>IF(B1326="","-",VLOOKUP(B1326,為替レート!A:CQ,MATCH($D$2,為替レート!$2:$2,0),0))</f>
        <v>-</v>
      </c>
      <c r="I1326" s="6" t="str">
        <f t="shared" si="67"/>
        <v>-</v>
      </c>
      <c r="J1326" s="6" t="str">
        <f t="shared" si="66"/>
        <v>-</v>
      </c>
      <c r="AG1326" s="6" t="str">
        <f t="shared" si="65"/>
        <v>-</v>
      </c>
    </row>
    <row r="1327" spans="8:33">
      <c r="H1327" s="108" t="str">
        <f>IF(B1327="","-",VLOOKUP(B1327,為替レート!A:CQ,MATCH($D$2,為替レート!$2:$2,0),0))</f>
        <v>-</v>
      </c>
      <c r="I1327" s="6" t="str">
        <f t="shared" si="67"/>
        <v>-</v>
      </c>
      <c r="J1327" s="6" t="str">
        <f t="shared" si="66"/>
        <v>-</v>
      </c>
      <c r="AG1327" s="6" t="str">
        <f t="shared" si="65"/>
        <v>-</v>
      </c>
    </row>
    <row r="1328" spans="8:33">
      <c r="H1328" s="108" t="str">
        <f>IF(B1328="","-",VLOOKUP(B1328,為替レート!A:CQ,MATCH($D$2,為替レート!$2:$2,0),0))</f>
        <v>-</v>
      </c>
      <c r="I1328" s="6" t="str">
        <f t="shared" si="67"/>
        <v>-</v>
      </c>
      <c r="J1328" s="6" t="str">
        <f t="shared" si="66"/>
        <v>-</v>
      </c>
      <c r="AG1328" s="6" t="str">
        <f t="shared" si="65"/>
        <v>-</v>
      </c>
    </row>
    <row r="1329" spans="8:33">
      <c r="H1329" s="108" t="str">
        <f>IF(B1329="","-",VLOOKUP(B1329,為替レート!A:CQ,MATCH($D$2,為替レート!$2:$2,0),0))</f>
        <v>-</v>
      </c>
      <c r="I1329" s="6" t="str">
        <f t="shared" si="67"/>
        <v>-</v>
      </c>
      <c r="J1329" s="6" t="str">
        <f t="shared" si="66"/>
        <v>-</v>
      </c>
      <c r="AG1329" s="6" t="str">
        <f t="shared" si="65"/>
        <v>-</v>
      </c>
    </row>
    <row r="1330" spans="8:33">
      <c r="H1330" s="108" t="str">
        <f>IF(B1330="","-",VLOOKUP(B1330,為替レート!A:CQ,MATCH($D$2,為替レート!$2:$2,0),0))</f>
        <v>-</v>
      </c>
      <c r="I1330" s="6" t="str">
        <f t="shared" si="67"/>
        <v>-</v>
      </c>
      <c r="J1330" s="6" t="str">
        <f t="shared" si="66"/>
        <v>-</v>
      </c>
      <c r="AG1330" s="6" t="str">
        <f t="shared" si="65"/>
        <v>-</v>
      </c>
    </row>
    <row r="1331" spans="8:33">
      <c r="H1331" s="108" t="str">
        <f>IF(B1331="","-",VLOOKUP(B1331,為替レート!A:CQ,MATCH($D$2,為替レート!$2:$2,0),0))</f>
        <v>-</v>
      </c>
      <c r="I1331" s="6" t="str">
        <f t="shared" si="67"/>
        <v>-</v>
      </c>
      <c r="J1331" s="6" t="str">
        <f t="shared" si="66"/>
        <v>-</v>
      </c>
      <c r="AG1331" s="6" t="str">
        <f t="shared" si="65"/>
        <v>-</v>
      </c>
    </row>
    <row r="1332" spans="8:33">
      <c r="H1332" s="108" t="str">
        <f>IF(B1332="","-",VLOOKUP(B1332,為替レート!A:CQ,MATCH($D$2,為替レート!$2:$2,0),0))</f>
        <v>-</v>
      </c>
      <c r="I1332" s="6" t="str">
        <f t="shared" si="67"/>
        <v>-</v>
      </c>
      <c r="J1332" s="6" t="str">
        <f t="shared" si="66"/>
        <v>-</v>
      </c>
      <c r="AG1332" s="6" t="str">
        <f t="shared" si="65"/>
        <v>-</v>
      </c>
    </row>
    <row r="1333" spans="8:33">
      <c r="H1333" s="108" t="str">
        <f>IF(B1333="","-",VLOOKUP(B1333,為替レート!A:CQ,MATCH($D$2,為替レート!$2:$2,0),0))</f>
        <v>-</v>
      </c>
      <c r="I1333" s="6" t="str">
        <f t="shared" si="67"/>
        <v>-</v>
      </c>
      <c r="J1333" s="6" t="str">
        <f t="shared" si="66"/>
        <v>-</v>
      </c>
      <c r="AG1333" s="6" t="str">
        <f t="shared" si="65"/>
        <v>-</v>
      </c>
    </row>
    <row r="1334" spans="8:33">
      <c r="H1334" s="108" t="str">
        <f>IF(B1334="","-",VLOOKUP(B1334,為替レート!A:CQ,MATCH($D$2,為替レート!$2:$2,0),0))</f>
        <v>-</v>
      </c>
      <c r="I1334" s="6" t="str">
        <f t="shared" si="67"/>
        <v>-</v>
      </c>
      <c r="J1334" s="6" t="str">
        <f t="shared" si="66"/>
        <v>-</v>
      </c>
      <c r="AG1334" s="6" t="str">
        <f t="shared" si="65"/>
        <v>-</v>
      </c>
    </row>
    <row r="1335" spans="8:33">
      <c r="H1335" s="108" t="str">
        <f>IF(B1335="","-",VLOOKUP(B1335,為替レート!A:CQ,MATCH($D$2,為替レート!$2:$2,0),0))</f>
        <v>-</v>
      </c>
      <c r="I1335" s="6" t="str">
        <f t="shared" si="67"/>
        <v>-</v>
      </c>
      <c r="J1335" s="6" t="str">
        <f t="shared" si="66"/>
        <v>-</v>
      </c>
      <c r="AG1335" s="6" t="str">
        <f t="shared" si="65"/>
        <v>-</v>
      </c>
    </row>
    <row r="1336" spans="8:33">
      <c r="H1336" s="108" t="str">
        <f>IF(B1336="","-",VLOOKUP(B1336,為替レート!A:CQ,MATCH($D$2,為替レート!$2:$2,0),0))</f>
        <v>-</v>
      </c>
      <c r="I1336" s="6" t="str">
        <f t="shared" si="67"/>
        <v>-</v>
      </c>
      <c r="J1336" s="6" t="str">
        <f t="shared" si="66"/>
        <v>-</v>
      </c>
      <c r="AG1336" s="6" t="str">
        <f t="shared" si="65"/>
        <v>-</v>
      </c>
    </row>
    <row r="1337" spans="8:33">
      <c r="H1337" s="108" t="str">
        <f>IF(B1337="","-",VLOOKUP(B1337,為替レート!A:CQ,MATCH($D$2,為替レート!$2:$2,0),0))</f>
        <v>-</v>
      </c>
      <c r="I1337" s="6" t="str">
        <f t="shared" si="67"/>
        <v>-</v>
      </c>
      <c r="J1337" s="6" t="str">
        <f t="shared" si="66"/>
        <v>-</v>
      </c>
      <c r="AG1337" s="6" t="str">
        <f t="shared" si="65"/>
        <v>-</v>
      </c>
    </row>
    <row r="1338" spans="8:33">
      <c r="H1338" s="108" t="str">
        <f>IF(B1338="","-",VLOOKUP(B1338,為替レート!A:CQ,MATCH($D$2,為替レート!$2:$2,0),0))</f>
        <v>-</v>
      </c>
      <c r="I1338" s="6" t="str">
        <f t="shared" si="67"/>
        <v>-</v>
      </c>
      <c r="J1338" s="6" t="str">
        <f t="shared" si="66"/>
        <v>-</v>
      </c>
      <c r="AG1338" s="6" t="str">
        <f t="shared" si="65"/>
        <v>-</v>
      </c>
    </row>
    <row r="1339" spans="8:33">
      <c r="H1339" s="108" t="str">
        <f>IF(B1339="","-",VLOOKUP(B1339,為替レート!A:CQ,MATCH($D$2,為替レート!$2:$2,0),0))</f>
        <v>-</v>
      </c>
      <c r="I1339" s="6" t="str">
        <f t="shared" si="67"/>
        <v>-</v>
      </c>
      <c r="J1339" s="6" t="str">
        <f t="shared" si="66"/>
        <v>-</v>
      </c>
      <c r="AG1339" s="6" t="str">
        <f t="shared" si="65"/>
        <v>-</v>
      </c>
    </row>
    <row r="1340" spans="8:33">
      <c r="H1340" s="108" t="str">
        <f>IF(B1340="","-",VLOOKUP(B1340,為替レート!A:CQ,MATCH($D$2,為替レート!$2:$2,0),0))</f>
        <v>-</v>
      </c>
      <c r="I1340" s="6" t="str">
        <f t="shared" si="67"/>
        <v>-</v>
      </c>
      <c r="J1340" s="6" t="str">
        <f t="shared" si="66"/>
        <v>-</v>
      </c>
      <c r="AG1340" s="6" t="str">
        <f t="shared" si="65"/>
        <v>-</v>
      </c>
    </row>
    <row r="1341" spans="8:33">
      <c r="H1341" s="108" t="str">
        <f>IF(B1341="","-",VLOOKUP(B1341,為替レート!A:CQ,MATCH($D$2,為替レート!$2:$2,0),0))</f>
        <v>-</v>
      </c>
      <c r="I1341" s="6" t="str">
        <f t="shared" si="67"/>
        <v>-</v>
      </c>
      <c r="J1341" s="6" t="str">
        <f t="shared" si="66"/>
        <v>-</v>
      </c>
      <c r="AG1341" s="6" t="str">
        <f t="shared" si="65"/>
        <v>-</v>
      </c>
    </row>
    <row r="1342" spans="8:33">
      <c r="H1342" s="108" t="str">
        <f>IF(B1342="","-",VLOOKUP(B1342,為替レート!A:CQ,MATCH($D$2,為替レート!$2:$2,0),0))</f>
        <v>-</v>
      </c>
      <c r="I1342" s="6" t="str">
        <f t="shared" si="67"/>
        <v>-</v>
      </c>
      <c r="J1342" s="6" t="str">
        <f t="shared" si="66"/>
        <v>-</v>
      </c>
      <c r="AG1342" s="6" t="str">
        <f t="shared" si="65"/>
        <v>-</v>
      </c>
    </row>
    <row r="1343" spans="8:33">
      <c r="H1343" s="108" t="str">
        <f>IF(B1343="","-",VLOOKUP(B1343,為替レート!A:CQ,MATCH($D$2,為替レート!$2:$2,0),0))</f>
        <v>-</v>
      </c>
      <c r="I1343" s="6" t="str">
        <f t="shared" si="67"/>
        <v>-</v>
      </c>
      <c r="J1343" s="6" t="str">
        <f t="shared" si="66"/>
        <v>-</v>
      </c>
      <c r="AG1343" s="6" t="str">
        <f t="shared" si="65"/>
        <v>-</v>
      </c>
    </row>
    <row r="1344" spans="8:33">
      <c r="H1344" s="108" t="str">
        <f>IF(B1344="","-",VLOOKUP(B1344,為替レート!A:CQ,MATCH($D$2,為替レート!$2:$2,0),0))</f>
        <v>-</v>
      </c>
      <c r="I1344" s="6" t="str">
        <f t="shared" si="67"/>
        <v>-</v>
      </c>
      <c r="J1344" s="6" t="str">
        <f t="shared" si="66"/>
        <v>-</v>
      </c>
      <c r="AG1344" s="6" t="str">
        <f t="shared" si="65"/>
        <v>-</v>
      </c>
    </row>
    <row r="1345" spans="8:33">
      <c r="H1345" s="108" t="str">
        <f>IF(B1345="","-",VLOOKUP(B1345,為替レート!A:CQ,MATCH($D$2,為替レート!$2:$2,0),0))</f>
        <v>-</v>
      </c>
      <c r="I1345" s="6" t="str">
        <f t="shared" si="67"/>
        <v>-</v>
      </c>
      <c r="J1345" s="6" t="str">
        <f t="shared" si="66"/>
        <v>-</v>
      </c>
      <c r="AG1345" s="6" t="str">
        <f t="shared" si="65"/>
        <v>-</v>
      </c>
    </row>
    <row r="1346" spans="8:33">
      <c r="H1346" s="108" t="str">
        <f>IF(B1346="","-",VLOOKUP(B1346,為替レート!A:CQ,MATCH($D$2,為替レート!$2:$2,0),0))</f>
        <v>-</v>
      </c>
      <c r="I1346" s="6" t="str">
        <f t="shared" si="67"/>
        <v>-</v>
      </c>
      <c r="J1346" s="6" t="str">
        <f t="shared" si="66"/>
        <v>-</v>
      </c>
      <c r="AG1346" s="6" t="str">
        <f t="shared" si="65"/>
        <v>-</v>
      </c>
    </row>
    <row r="1347" spans="8:33">
      <c r="H1347" s="108" t="str">
        <f>IF(B1347="","-",VLOOKUP(B1347,為替レート!A:CQ,MATCH($D$2,為替レート!$2:$2,0),0))</f>
        <v>-</v>
      </c>
      <c r="I1347" s="6" t="str">
        <f t="shared" si="67"/>
        <v>-</v>
      </c>
      <c r="J1347" s="6" t="str">
        <f t="shared" si="66"/>
        <v>-</v>
      </c>
      <c r="AG1347" s="6" t="str">
        <f t="shared" si="65"/>
        <v>-</v>
      </c>
    </row>
    <row r="1348" spans="8:33">
      <c r="H1348" s="108" t="str">
        <f>IF(B1348="","-",VLOOKUP(B1348,為替レート!A:CQ,MATCH($D$2,為替レート!$2:$2,0),0))</f>
        <v>-</v>
      </c>
      <c r="I1348" s="6" t="str">
        <f t="shared" si="67"/>
        <v>-</v>
      </c>
      <c r="J1348" s="6" t="str">
        <f t="shared" si="66"/>
        <v>-</v>
      </c>
      <c r="AG1348" s="6" t="str">
        <f t="shared" si="65"/>
        <v>-</v>
      </c>
    </row>
    <row r="1349" spans="8:33">
      <c r="H1349" s="108" t="str">
        <f>IF(B1349="","-",VLOOKUP(B1349,為替レート!A:CQ,MATCH($D$2,為替レート!$2:$2,0),0))</f>
        <v>-</v>
      </c>
      <c r="I1349" s="6" t="str">
        <f t="shared" si="67"/>
        <v>-</v>
      </c>
      <c r="J1349" s="6" t="str">
        <f t="shared" si="66"/>
        <v>-</v>
      </c>
      <c r="AG1349" s="6" t="str">
        <f t="shared" si="65"/>
        <v>-</v>
      </c>
    </row>
    <row r="1350" spans="8:33">
      <c r="H1350" s="108" t="str">
        <f>IF(B1350="","-",VLOOKUP(B1350,為替レート!A:CQ,MATCH($D$2,為替レート!$2:$2,0),0))</f>
        <v>-</v>
      </c>
      <c r="I1350" s="6" t="str">
        <f t="shared" si="67"/>
        <v>-</v>
      </c>
      <c r="J1350" s="6" t="str">
        <f t="shared" si="66"/>
        <v>-</v>
      </c>
      <c r="AG1350" s="6" t="str">
        <f t="shared" ref="AG1350:AG1413" si="68">IFERROR(IF(SUM(M1350:AF1350)-I1350=0,"-","NG"),"-")</f>
        <v>-</v>
      </c>
    </row>
    <row r="1351" spans="8:33">
      <c r="H1351" s="108" t="str">
        <f>IF(B1351="","-",VLOOKUP(B1351,為替レート!A:CQ,MATCH($D$2,為替レート!$2:$2,0),0))</f>
        <v>-</v>
      </c>
      <c r="I1351" s="6" t="str">
        <f t="shared" si="67"/>
        <v>-</v>
      </c>
      <c r="J1351" s="6" t="str">
        <f t="shared" ref="J1351:J1414" si="69">IF(B1351="","-",IFERROR(J1350+I1351,J1350))</f>
        <v>-</v>
      </c>
      <c r="AG1351" s="6" t="str">
        <f t="shared" si="68"/>
        <v>-</v>
      </c>
    </row>
    <row r="1352" spans="8:33">
      <c r="H1352" s="108" t="str">
        <f>IF(B1352="","-",VLOOKUP(B1352,為替レート!A:CQ,MATCH($D$2,為替レート!$2:$2,0),0))</f>
        <v>-</v>
      </c>
      <c r="I1352" s="6" t="str">
        <f t="shared" si="67"/>
        <v>-</v>
      </c>
      <c r="J1352" s="6" t="str">
        <f t="shared" si="69"/>
        <v>-</v>
      </c>
      <c r="AG1352" s="6" t="str">
        <f t="shared" si="68"/>
        <v>-</v>
      </c>
    </row>
    <row r="1353" spans="8:33">
      <c r="H1353" s="108" t="str">
        <f>IF(B1353="","-",VLOOKUP(B1353,為替レート!A:CQ,MATCH($D$2,為替レート!$2:$2,0),0))</f>
        <v>-</v>
      </c>
      <c r="I1353" s="6" t="str">
        <f t="shared" si="67"/>
        <v>-</v>
      </c>
      <c r="J1353" s="6" t="str">
        <f t="shared" si="69"/>
        <v>-</v>
      </c>
      <c r="AG1353" s="6" t="str">
        <f t="shared" si="68"/>
        <v>-</v>
      </c>
    </row>
    <row r="1354" spans="8:33">
      <c r="H1354" s="108" t="str">
        <f>IF(B1354="","-",VLOOKUP(B1354,為替レート!A:CQ,MATCH($D$2,為替レート!$2:$2,0),0))</f>
        <v>-</v>
      </c>
      <c r="I1354" s="6" t="str">
        <f t="shared" si="67"/>
        <v>-</v>
      </c>
      <c r="J1354" s="6" t="str">
        <f t="shared" si="69"/>
        <v>-</v>
      </c>
      <c r="AG1354" s="6" t="str">
        <f t="shared" si="68"/>
        <v>-</v>
      </c>
    </row>
    <row r="1355" spans="8:33">
      <c r="H1355" s="108" t="str">
        <f>IF(B1355="","-",VLOOKUP(B1355,為替レート!A:CQ,MATCH($D$2,為替レート!$2:$2,0),0))</f>
        <v>-</v>
      </c>
      <c r="I1355" s="6" t="str">
        <f t="shared" si="67"/>
        <v>-</v>
      </c>
      <c r="J1355" s="6" t="str">
        <f t="shared" si="69"/>
        <v>-</v>
      </c>
      <c r="AG1355" s="6" t="str">
        <f t="shared" si="68"/>
        <v>-</v>
      </c>
    </row>
    <row r="1356" spans="8:33">
      <c r="H1356" s="108" t="str">
        <f>IF(B1356="","-",VLOOKUP(B1356,為替レート!A:CQ,MATCH($D$2,為替レート!$2:$2,0),0))</f>
        <v>-</v>
      </c>
      <c r="I1356" s="6" t="str">
        <f t="shared" si="67"/>
        <v>-</v>
      </c>
      <c r="J1356" s="6" t="str">
        <f t="shared" si="69"/>
        <v>-</v>
      </c>
      <c r="AG1356" s="6" t="str">
        <f t="shared" si="68"/>
        <v>-</v>
      </c>
    </row>
    <row r="1357" spans="8:33">
      <c r="H1357" s="108" t="str">
        <f>IF(B1357="","-",VLOOKUP(B1357,為替レート!A:CQ,MATCH($D$2,為替レート!$2:$2,0),0))</f>
        <v>-</v>
      </c>
      <c r="I1357" s="6" t="str">
        <f t="shared" si="67"/>
        <v>-</v>
      </c>
      <c r="J1357" s="6" t="str">
        <f t="shared" si="69"/>
        <v>-</v>
      </c>
      <c r="AG1357" s="6" t="str">
        <f t="shared" si="68"/>
        <v>-</v>
      </c>
    </row>
    <row r="1358" spans="8:33">
      <c r="H1358" s="108" t="str">
        <f>IF(B1358="","-",VLOOKUP(B1358,為替レート!A:CQ,MATCH($D$2,為替レート!$2:$2,0),0))</f>
        <v>-</v>
      </c>
      <c r="I1358" s="6" t="str">
        <f t="shared" si="67"/>
        <v>-</v>
      </c>
      <c r="J1358" s="6" t="str">
        <f t="shared" si="69"/>
        <v>-</v>
      </c>
      <c r="AG1358" s="6" t="str">
        <f t="shared" si="68"/>
        <v>-</v>
      </c>
    </row>
    <row r="1359" spans="8:33">
      <c r="H1359" s="108" t="str">
        <f>IF(B1359="","-",VLOOKUP(B1359,為替レート!A:CQ,MATCH($D$2,為替レート!$2:$2,0),0))</f>
        <v>-</v>
      </c>
      <c r="I1359" s="6" t="str">
        <f t="shared" si="67"/>
        <v>-</v>
      </c>
      <c r="J1359" s="6" t="str">
        <f t="shared" si="69"/>
        <v>-</v>
      </c>
      <c r="AG1359" s="6" t="str">
        <f t="shared" si="68"/>
        <v>-</v>
      </c>
    </row>
    <row r="1360" spans="8:33">
      <c r="H1360" s="108" t="str">
        <f>IF(B1360="","-",VLOOKUP(B1360,為替レート!A:CQ,MATCH($D$2,為替レート!$2:$2,0),0))</f>
        <v>-</v>
      </c>
      <c r="I1360" s="6" t="str">
        <f t="shared" si="67"/>
        <v>-</v>
      </c>
      <c r="J1360" s="6" t="str">
        <f t="shared" si="69"/>
        <v>-</v>
      </c>
      <c r="AG1360" s="6" t="str">
        <f t="shared" si="68"/>
        <v>-</v>
      </c>
    </row>
    <row r="1361" spans="8:33">
      <c r="H1361" s="108" t="str">
        <f>IF(B1361="","-",VLOOKUP(B1361,為替レート!A:CQ,MATCH($D$2,為替レート!$2:$2,0),0))</f>
        <v>-</v>
      </c>
      <c r="I1361" s="6" t="str">
        <f t="shared" si="67"/>
        <v>-</v>
      </c>
      <c r="J1361" s="6" t="str">
        <f t="shared" si="69"/>
        <v>-</v>
      </c>
      <c r="AG1361" s="6" t="str">
        <f t="shared" si="68"/>
        <v>-</v>
      </c>
    </row>
    <row r="1362" spans="8:33">
      <c r="H1362" s="108" t="str">
        <f>IF(B1362="","-",VLOOKUP(B1362,為替レート!A:CQ,MATCH($D$2,為替レート!$2:$2,0),0))</f>
        <v>-</v>
      </c>
      <c r="I1362" s="6" t="str">
        <f t="shared" si="67"/>
        <v>-</v>
      </c>
      <c r="J1362" s="6" t="str">
        <f t="shared" si="69"/>
        <v>-</v>
      </c>
      <c r="AG1362" s="6" t="str">
        <f t="shared" si="68"/>
        <v>-</v>
      </c>
    </row>
    <row r="1363" spans="8:33">
      <c r="H1363" s="108" t="str">
        <f>IF(B1363="","-",VLOOKUP(B1363,為替レート!A:CQ,MATCH($D$2,為替レート!$2:$2,0),0))</f>
        <v>-</v>
      </c>
      <c r="I1363" s="6" t="str">
        <f t="shared" si="67"/>
        <v>-</v>
      </c>
      <c r="J1363" s="6" t="str">
        <f t="shared" si="69"/>
        <v>-</v>
      </c>
      <c r="AG1363" s="6" t="str">
        <f t="shared" si="68"/>
        <v>-</v>
      </c>
    </row>
    <row r="1364" spans="8:33">
      <c r="H1364" s="108" t="str">
        <f>IF(B1364="","-",VLOOKUP(B1364,為替レート!A:CQ,MATCH($D$2,為替レート!$2:$2,0),0))</f>
        <v>-</v>
      </c>
      <c r="I1364" s="6" t="str">
        <f t="shared" ref="I1364:I1427" si="70">IF(B1364="","-",IF(F1364="-",ROUNDDOWN(G1364*H1364-J1363,0),IF(D1364-E1364=0,"-",ROUNDDOWN((D1364-E1364)*H1364,0))))</f>
        <v>-</v>
      </c>
      <c r="J1364" s="6" t="str">
        <f t="shared" si="69"/>
        <v>-</v>
      </c>
      <c r="AG1364" s="6" t="str">
        <f t="shared" si="68"/>
        <v>-</v>
      </c>
    </row>
    <row r="1365" spans="8:33">
      <c r="H1365" s="108" t="str">
        <f>IF(B1365="","-",VLOOKUP(B1365,為替レート!A:CQ,MATCH($D$2,為替レート!$2:$2,0),0))</f>
        <v>-</v>
      </c>
      <c r="I1365" s="6" t="str">
        <f t="shared" si="70"/>
        <v>-</v>
      </c>
      <c r="J1365" s="6" t="str">
        <f t="shared" si="69"/>
        <v>-</v>
      </c>
      <c r="AG1365" s="6" t="str">
        <f t="shared" si="68"/>
        <v>-</v>
      </c>
    </row>
    <row r="1366" spans="8:33">
      <c r="H1366" s="108" t="str">
        <f>IF(B1366="","-",VLOOKUP(B1366,為替レート!A:CQ,MATCH($D$2,為替レート!$2:$2,0),0))</f>
        <v>-</v>
      </c>
      <c r="I1366" s="6" t="str">
        <f t="shared" si="70"/>
        <v>-</v>
      </c>
      <c r="J1366" s="6" t="str">
        <f t="shared" si="69"/>
        <v>-</v>
      </c>
      <c r="AG1366" s="6" t="str">
        <f t="shared" si="68"/>
        <v>-</v>
      </c>
    </row>
    <row r="1367" spans="8:33">
      <c r="H1367" s="108" t="str">
        <f>IF(B1367="","-",VLOOKUP(B1367,為替レート!A:CQ,MATCH($D$2,為替レート!$2:$2,0),0))</f>
        <v>-</v>
      </c>
      <c r="I1367" s="6" t="str">
        <f t="shared" si="70"/>
        <v>-</v>
      </c>
      <c r="J1367" s="6" t="str">
        <f t="shared" si="69"/>
        <v>-</v>
      </c>
      <c r="AG1367" s="6" t="str">
        <f t="shared" si="68"/>
        <v>-</v>
      </c>
    </row>
    <row r="1368" spans="8:33">
      <c r="H1368" s="108" t="str">
        <f>IF(B1368="","-",VLOOKUP(B1368,為替レート!A:CQ,MATCH($D$2,為替レート!$2:$2,0),0))</f>
        <v>-</v>
      </c>
      <c r="I1368" s="6" t="str">
        <f t="shared" si="70"/>
        <v>-</v>
      </c>
      <c r="J1368" s="6" t="str">
        <f t="shared" si="69"/>
        <v>-</v>
      </c>
      <c r="AG1368" s="6" t="str">
        <f t="shared" si="68"/>
        <v>-</v>
      </c>
    </row>
    <row r="1369" spans="8:33">
      <c r="H1369" s="108" t="str">
        <f>IF(B1369="","-",VLOOKUP(B1369,為替レート!A:CQ,MATCH($D$2,為替レート!$2:$2,0),0))</f>
        <v>-</v>
      </c>
      <c r="I1369" s="6" t="str">
        <f t="shared" si="70"/>
        <v>-</v>
      </c>
      <c r="J1369" s="6" t="str">
        <f t="shared" si="69"/>
        <v>-</v>
      </c>
      <c r="AG1369" s="6" t="str">
        <f t="shared" si="68"/>
        <v>-</v>
      </c>
    </row>
    <row r="1370" spans="8:33">
      <c r="H1370" s="108" t="str">
        <f>IF(B1370="","-",VLOOKUP(B1370,為替レート!A:CQ,MATCH($D$2,為替レート!$2:$2,0),0))</f>
        <v>-</v>
      </c>
      <c r="I1370" s="6" t="str">
        <f t="shared" si="70"/>
        <v>-</v>
      </c>
      <c r="J1370" s="6" t="str">
        <f t="shared" si="69"/>
        <v>-</v>
      </c>
      <c r="AG1370" s="6" t="str">
        <f t="shared" si="68"/>
        <v>-</v>
      </c>
    </row>
    <row r="1371" spans="8:33">
      <c r="H1371" s="108" t="str">
        <f>IF(B1371="","-",VLOOKUP(B1371,為替レート!A:CQ,MATCH($D$2,為替レート!$2:$2,0),0))</f>
        <v>-</v>
      </c>
      <c r="I1371" s="6" t="str">
        <f t="shared" si="70"/>
        <v>-</v>
      </c>
      <c r="J1371" s="6" t="str">
        <f t="shared" si="69"/>
        <v>-</v>
      </c>
      <c r="AG1371" s="6" t="str">
        <f t="shared" si="68"/>
        <v>-</v>
      </c>
    </row>
    <row r="1372" spans="8:33">
      <c r="H1372" s="108" t="str">
        <f>IF(B1372="","-",VLOOKUP(B1372,為替レート!A:CQ,MATCH($D$2,為替レート!$2:$2,0),0))</f>
        <v>-</v>
      </c>
      <c r="I1372" s="6" t="str">
        <f t="shared" si="70"/>
        <v>-</v>
      </c>
      <c r="J1372" s="6" t="str">
        <f t="shared" si="69"/>
        <v>-</v>
      </c>
      <c r="AG1372" s="6" t="str">
        <f t="shared" si="68"/>
        <v>-</v>
      </c>
    </row>
    <row r="1373" spans="8:33">
      <c r="H1373" s="108" t="str">
        <f>IF(B1373="","-",VLOOKUP(B1373,為替レート!A:CQ,MATCH($D$2,為替レート!$2:$2,0),0))</f>
        <v>-</v>
      </c>
      <c r="I1373" s="6" t="str">
        <f t="shared" si="70"/>
        <v>-</v>
      </c>
      <c r="J1373" s="6" t="str">
        <f t="shared" si="69"/>
        <v>-</v>
      </c>
      <c r="AG1373" s="6" t="str">
        <f t="shared" si="68"/>
        <v>-</v>
      </c>
    </row>
    <row r="1374" spans="8:33">
      <c r="H1374" s="108" t="str">
        <f>IF(B1374="","-",VLOOKUP(B1374,為替レート!A:CQ,MATCH($D$2,為替レート!$2:$2,0),0))</f>
        <v>-</v>
      </c>
      <c r="I1374" s="6" t="str">
        <f t="shared" si="70"/>
        <v>-</v>
      </c>
      <c r="J1374" s="6" t="str">
        <f t="shared" si="69"/>
        <v>-</v>
      </c>
      <c r="AG1374" s="6" t="str">
        <f t="shared" si="68"/>
        <v>-</v>
      </c>
    </row>
    <row r="1375" spans="8:33">
      <c r="H1375" s="108" t="str">
        <f>IF(B1375="","-",VLOOKUP(B1375,為替レート!A:CQ,MATCH($D$2,為替レート!$2:$2,0),0))</f>
        <v>-</v>
      </c>
      <c r="I1375" s="6" t="str">
        <f t="shared" si="70"/>
        <v>-</v>
      </c>
      <c r="J1375" s="6" t="str">
        <f t="shared" si="69"/>
        <v>-</v>
      </c>
      <c r="AG1375" s="6" t="str">
        <f t="shared" si="68"/>
        <v>-</v>
      </c>
    </row>
    <row r="1376" spans="8:33">
      <c r="H1376" s="108" t="str">
        <f>IF(B1376="","-",VLOOKUP(B1376,為替レート!A:CQ,MATCH($D$2,為替レート!$2:$2,0),0))</f>
        <v>-</v>
      </c>
      <c r="I1376" s="6" t="str">
        <f t="shared" si="70"/>
        <v>-</v>
      </c>
      <c r="J1376" s="6" t="str">
        <f t="shared" si="69"/>
        <v>-</v>
      </c>
      <c r="AG1376" s="6" t="str">
        <f t="shared" si="68"/>
        <v>-</v>
      </c>
    </row>
    <row r="1377" spans="8:33">
      <c r="H1377" s="108" t="str">
        <f>IF(B1377="","-",VLOOKUP(B1377,為替レート!A:CQ,MATCH($D$2,為替レート!$2:$2,0),0))</f>
        <v>-</v>
      </c>
      <c r="I1377" s="6" t="str">
        <f t="shared" si="70"/>
        <v>-</v>
      </c>
      <c r="J1377" s="6" t="str">
        <f t="shared" si="69"/>
        <v>-</v>
      </c>
      <c r="AG1377" s="6" t="str">
        <f t="shared" si="68"/>
        <v>-</v>
      </c>
    </row>
    <row r="1378" spans="8:33">
      <c r="H1378" s="108" t="str">
        <f>IF(B1378="","-",VLOOKUP(B1378,為替レート!A:CQ,MATCH($D$2,為替レート!$2:$2,0),0))</f>
        <v>-</v>
      </c>
      <c r="I1378" s="6" t="str">
        <f t="shared" si="70"/>
        <v>-</v>
      </c>
      <c r="J1378" s="6" t="str">
        <f t="shared" si="69"/>
        <v>-</v>
      </c>
      <c r="AG1378" s="6" t="str">
        <f t="shared" si="68"/>
        <v>-</v>
      </c>
    </row>
    <row r="1379" spans="8:33">
      <c r="H1379" s="108" t="str">
        <f>IF(B1379="","-",VLOOKUP(B1379,為替レート!A:CQ,MATCH($D$2,為替レート!$2:$2,0),0))</f>
        <v>-</v>
      </c>
      <c r="I1379" s="6" t="str">
        <f t="shared" si="70"/>
        <v>-</v>
      </c>
      <c r="J1379" s="6" t="str">
        <f t="shared" si="69"/>
        <v>-</v>
      </c>
      <c r="AG1379" s="6" t="str">
        <f t="shared" si="68"/>
        <v>-</v>
      </c>
    </row>
    <row r="1380" spans="8:33">
      <c r="H1380" s="108" t="str">
        <f>IF(B1380="","-",VLOOKUP(B1380,為替レート!A:CQ,MATCH($D$2,為替レート!$2:$2,0),0))</f>
        <v>-</v>
      </c>
      <c r="I1380" s="6" t="str">
        <f t="shared" si="70"/>
        <v>-</v>
      </c>
      <c r="J1380" s="6" t="str">
        <f t="shared" si="69"/>
        <v>-</v>
      </c>
      <c r="AG1380" s="6" t="str">
        <f t="shared" si="68"/>
        <v>-</v>
      </c>
    </row>
    <row r="1381" spans="8:33">
      <c r="H1381" s="108" t="str">
        <f>IF(B1381="","-",VLOOKUP(B1381,為替レート!A:CQ,MATCH($D$2,為替レート!$2:$2,0),0))</f>
        <v>-</v>
      </c>
      <c r="I1381" s="6" t="str">
        <f t="shared" si="70"/>
        <v>-</v>
      </c>
      <c r="J1381" s="6" t="str">
        <f t="shared" si="69"/>
        <v>-</v>
      </c>
      <c r="AG1381" s="6" t="str">
        <f t="shared" si="68"/>
        <v>-</v>
      </c>
    </row>
    <row r="1382" spans="8:33">
      <c r="H1382" s="108" t="str">
        <f>IF(B1382="","-",VLOOKUP(B1382,為替レート!A:CQ,MATCH($D$2,為替レート!$2:$2,0),0))</f>
        <v>-</v>
      </c>
      <c r="I1382" s="6" t="str">
        <f t="shared" si="70"/>
        <v>-</v>
      </c>
      <c r="J1382" s="6" t="str">
        <f t="shared" si="69"/>
        <v>-</v>
      </c>
      <c r="AG1382" s="6" t="str">
        <f t="shared" si="68"/>
        <v>-</v>
      </c>
    </row>
    <row r="1383" spans="8:33">
      <c r="H1383" s="108" t="str">
        <f>IF(B1383="","-",VLOOKUP(B1383,為替レート!A:CQ,MATCH($D$2,為替レート!$2:$2,0),0))</f>
        <v>-</v>
      </c>
      <c r="I1383" s="6" t="str">
        <f t="shared" si="70"/>
        <v>-</v>
      </c>
      <c r="J1383" s="6" t="str">
        <f t="shared" si="69"/>
        <v>-</v>
      </c>
      <c r="AG1383" s="6" t="str">
        <f t="shared" si="68"/>
        <v>-</v>
      </c>
    </row>
    <row r="1384" spans="8:33">
      <c r="H1384" s="108" t="str">
        <f>IF(B1384="","-",VLOOKUP(B1384,為替レート!A:CQ,MATCH($D$2,為替レート!$2:$2,0),0))</f>
        <v>-</v>
      </c>
      <c r="I1384" s="6" t="str">
        <f t="shared" si="70"/>
        <v>-</v>
      </c>
      <c r="J1384" s="6" t="str">
        <f t="shared" si="69"/>
        <v>-</v>
      </c>
      <c r="AG1384" s="6" t="str">
        <f t="shared" si="68"/>
        <v>-</v>
      </c>
    </row>
    <row r="1385" spans="8:33">
      <c r="H1385" s="108" t="str">
        <f>IF(B1385="","-",VLOOKUP(B1385,為替レート!A:CQ,MATCH($D$2,為替レート!$2:$2,0),0))</f>
        <v>-</v>
      </c>
      <c r="I1385" s="6" t="str">
        <f t="shared" si="70"/>
        <v>-</v>
      </c>
      <c r="J1385" s="6" t="str">
        <f t="shared" si="69"/>
        <v>-</v>
      </c>
      <c r="AG1385" s="6" t="str">
        <f t="shared" si="68"/>
        <v>-</v>
      </c>
    </row>
    <row r="1386" spans="8:33">
      <c r="H1386" s="108" t="str">
        <f>IF(B1386="","-",VLOOKUP(B1386,為替レート!A:CQ,MATCH($D$2,為替レート!$2:$2,0),0))</f>
        <v>-</v>
      </c>
      <c r="I1386" s="6" t="str">
        <f t="shared" si="70"/>
        <v>-</v>
      </c>
      <c r="J1386" s="6" t="str">
        <f t="shared" si="69"/>
        <v>-</v>
      </c>
      <c r="AG1386" s="6" t="str">
        <f t="shared" si="68"/>
        <v>-</v>
      </c>
    </row>
    <row r="1387" spans="8:33">
      <c r="H1387" s="108" t="str">
        <f>IF(B1387="","-",VLOOKUP(B1387,為替レート!A:CQ,MATCH($D$2,為替レート!$2:$2,0),0))</f>
        <v>-</v>
      </c>
      <c r="I1387" s="6" t="str">
        <f t="shared" si="70"/>
        <v>-</v>
      </c>
      <c r="J1387" s="6" t="str">
        <f t="shared" si="69"/>
        <v>-</v>
      </c>
      <c r="AG1387" s="6" t="str">
        <f t="shared" si="68"/>
        <v>-</v>
      </c>
    </row>
    <row r="1388" spans="8:33">
      <c r="H1388" s="108" t="str">
        <f>IF(B1388="","-",VLOOKUP(B1388,為替レート!A:CQ,MATCH($D$2,為替レート!$2:$2,0),0))</f>
        <v>-</v>
      </c>
      <c r="I1388" s="6" t="str">
        <f t="shared" si="70"/>
        <v>-</v>
      </c>
      <c r="J1388" s="6" t="str">
        <f t="shared" si="69"/>
        <v>-</v>
      </c>
      <c r="AG1388" s="6" t="str">
        <f t="shared" si="68"/>
        <v>-</v>
      </c>
    </row>
    <row r="1389" spans="8:33">
      <c r="H1389" s="108" t="str">
        <f>IF(B1389="","-",VLOOKUP(B1389,為替レート!A:CQ,MATCH($D$2,為替レート!$2:$2,0),0))</f>
        <v>-</v>
      </c>
      <c r="I1389" s="6" t="str">
        <f t="shared" si="70"/>
        <v>-</v>
      </c>
      <c r="J1389" s="6" t="str">
        <f t="shared" si="69"/>
        <v>-</v>
      </c>
      <c r="AG1389" s="6" t="str">
        <f t="shared" si="68"/>
        <v>-</v>
      </c>
    </row>
    <row r="1390" spans="8:33">
      <c r="H1390" s="108" t="str">
        <f>IF(B1390="","-",VLOOKUP(B1390,為替レート!A:CQ,MATCH($D$2,為替レート!$2:$2,0),0))</f>
        <v>-</v>
      </c>
      <c r="I1390" s="6" t="str">
        <f t="shared" si="70"/>
        <v>-</v>
      </c>
      <c r="J1390" s="6" t="str">
        <f t="shared" si="69"/>
        <v>-</v>
      </c>
      <c r="AG1390" s="6" t="str">
        <f t="shared" si="68"/>
        <v>-</v>
      </c>
    </row>
    <row r="1391" spans="8:33">
      <c r="H1391" s="108" t="str">
        <f>IF(B1391="","-",VLOOKUP(B1391,為替レート!A:CQ,MATCH($D$2,為替レート!$2:$2,0),0))</f>
        <v>-</v>
      </c>
      <c r="I1391" s="6" t="str">
        <f t="shared" si="70"/>
        <v>-</v>
      </c>
      <c r="J1391" s="6" t="str">
        <f t="shared" si="69"/>
        <v>-</v>
      </c>
      <c r="AG1391" s="6" t="str">
        <f t="shared" si="68"/>
        <v>-</v>
      </c>
    </row>
    <row r="1392" spans="8:33">
      <c r="H1392" s="108" t="str">
        <f>IF(B1392="","-",VLOOKUP(B1392,為替レート!A:CQ,MATCH($D$2,為替レート!$2:$2,0),0))</f>
        <v>-</v>
      </c>
      <c r="I1392" s="6" t="str">
        <f t="shared" si="70"/>
        <v>-</v>
      </c>
      <c r="J1392" s="6" t="str">
        <f t="shared" si="69"/>
        <v>-</v>
      </c>
      <c r="AG1392" s="6" t="str">
        <f t="shared" si="68"/>
        <v>-</v>
      </c>
    </row>
    <row r="1393" spans="8:33">
      <c r="H1393" s="108" t="str">
        <f>IF(B1393="","-",VLOOKUP(B1393,為替レート!A:CQ,MATCH($D$2,為替レート!$2:$2,0),0))</f>
        <v>-</v>
      </c>
      <c r="I1393" s="6" t="str">
        <f t="shared" si="70"/>
        <v>-</v>
      </c>
      <c r="J1393" s="6" t="str">
        <f t="shared" si="69"/>
        <v>-</v>
      </c>
      <c r="AG1393" s="6" t="str">
        <f t="shared" si="68"/>
        <v>-</v>
      </c>
    </row>
    <row r="1394" spans="8:33">
      <c r="H1394" s="108" t="str">
        <f>IF(B1394="","-",VLOOKUP(B1394,為替レート!A:CQ,MATCH($D$2,為替レート!$2:$2,0),0))</f>
        <v>-</v>
      </c>
      <c r="I1394" s="6" t="str">
        <f t="shared" si="70"/>
        <v>-</v>
      </c>
      <c r="J1394" s="6" t="str">
        <f t="shared" si="69"/>
        <v>-</v>
      </c>
      <c r="AG1394" s="6" t="str">
        <f t="shared" si="68"/>
        <v>-</v>
      </c>
    </row>
    <row r="1395" spans="8:33">
      <c r="H1395" s="108" t="str">
        <f>IF(B1395="","-",VLOOKUP(B1395,為替レート!A:CQ,MATCH($D$2,為替レート!$2:$2,0),0))</f>
        <v>-</v>
      </c>
      <c r="I1395" s="6" t="str">
        <f t="shared" si="70"/>
        <v>-</v>
      </c>
      <c r="J1395" s="6" t="str">
        <f t="shared" si="69"/>
        <v>-</v>
      </c>
      <c r="AG1395" s="6" t="str">
        <f t="shared" si="68"/>
        <v>-</v>
      </c>
    </row>
    <row r="1396" spans="8:33">
      <c r="H1396" s="108" t="str">
        <f>IF(B1396="","-",VLOOKUP(B1396,為替レート!A:CQ,MATCH($D$2,為替レート!$2:$2,0),0))</f>
        <v>-</v>
      </c>
      <c r="I1396" s="6" t="str">
        <f t="shared" si="70"/>
        <v>-</v>
      </c>
      <c r="J1396" s="6" t="str">
        <f t="shared" si="69"/>
        <v>-</v>
      </c>
      <c r="AG1396" s="6" t="str">
        <f t="shared" si="68"/>
        <v>-</v>
      </c>
    </row>
    <row r="1397" spans="8:33">
      <c r="H1397" s="108" t="str">
        <f>IF(B1397="","-",VLOOKUP(B1397,為替レート!A:CQ,MATCH($D$2,為替レート!$2:$2,0),0))</f>
        <v>-</v>
      </c>
      <c r="I1397" s="6" t="str">
        <f t="shared" si="70"/>
        <v>-</v>
      </c>
      <c r="J1397" s="6" t="str">
        <f t="shared" si="69"/>
        <v>-</v>
      </c>
      <c r="AG1397" s="6" t="str">
        <f t="shared" si="68"/>
        <v>-</v>
      </c>
    </row>
    <row r="1398" spans="8:33">
      <c r="H1398" s="108" t="str">
        <f>IF(B1398="","-",VLOOKUP(B1398,為替レート!A:CQ,MATCH($D$2,為替レート!$2:$2,0),0))</f>
        <v>-</v>
      </c>
      <c r="I1398" s="6" t="str">
        <f t="shared" si="70"/>
        <v>-</v>
      </c>
      <c r="J1398" s="6" t="str">
        <f t="shared" si="69"/>
        <v>-</v>
      </c>
      <c r="AG1398" s="6" t="str">
        <f t="shared" si="68"/>
        <v>-</v>
      </c>
    </row>
    <row r="1399" spans="8:33">
      <c r="H1399" s="108" t="str">
        <f>IF(B1399="","-",VLOOKUP(B1399,為替レート!A:CQ,MATCH($D$2,為替レート!$2:$2,0),0))</f>
        <v>-</v>
      </c>
      <c r="I1399" s="6" t="str">
        <f t="shared" si="70"/>
        <v>-</v>
      </c>
      <c r="J1399" s="6" t="str">
        <f t="shared" si="69"/>
        <v>-</v>
      </c>
      <c r="AG1399" s="6" t="str">
        <f t="shared" si="68"/>
        <v>-</v>
      </c>
    </row>
    <row r="1400" spans="8:33">
      <c r="H1400" s="108" t="str">
        <f>IF(B1400="","-",VLOOKUP(B1400,為替レート!A:CQ,MATCH($D$2,為替レート!$2:$2,0),0))</f>
        <v>-</v>
      </c>
      <c r="I1400" s="6" t="str">
        <f t="shared" si="70"/>
        <v>-</v>
      </c>
      <c r="J1400" s="6" t="str">
        <f t="shared" si="69"/>
        <v>-</v>
      </c>
      <c r="AG1400" s="6" t="str">
        <f t="shared" si="68"/>
        <v>-</v>
      </c>
    </row>
    <row r="1401" spans="8:33">
      <c r="H1401" s="108" t="str">
        <f>IF(B1401="","-",VLOOKUP(B1401,為替レート!A:CQ,MATCH($D$2,為替レート!$2:$2,0),0))</f>
        <v>-</v>
      </c>
      <c r="I1401" s="6" t="str">
        <f t="shared" si="70"/>
        <v>-</v>
      </c>
      <c r="J1401" s="6" t="str">
        <f t="shared" si="69"/>
        <v>-</v>
      </c>
      <c r="AG1401" s="6" t="str">
        <f t="shared" si="68"/>
        <v>-</v>
      </c>
    </row>
    <row r="1402" spans="8:33">
      <c r="H1402" s="108" t="str">
        <f>IF(B1402="","-",VLOOKUP(B1402,為替レート!A:CQ,MATCH($D$2,為替レート!$2:$2,0),0))</f>
        <v>-</v>
      </c>
      <c r="I1402" s="6" t="str">
        <f t="shared" si="70"/>
        <v>-</v>
      </c>
      <c r="J1402" s="6" t="str">
        <f t="shared" si="69"/>
        <v>-</v>
      </c>
      <c r="AG1402" s="6" t="str">
        <f t="shared" si="68"/>
        <v>-</v>
      </c>
    </row>
    <row r="1403" spans="8:33">
      <c r="H1403" s="108" t="str">
        <f>IF(B1403="","-",VLOOKUP(B1403,為替レート!A:CQ,MATCH($D$2,為替レート!$2:$2,0),0))</f>
        <v>-</v>
      </c>
      <c r="I1403" s="6" t="str">
        <f t="shared" si="70"/>
        <v>-</v>
      </c>
      <c r="J1403" s="6" t="str">
        <f t="shared" si="69"/>
        <v>-</v>
      </c>
      <c r="AG1403" s="6" t="str">
        <f t="shared" si="68"/>
        <v>-</v>
      </c>
    </row>
    <row r="1404" spans="8:33">
      <c r="H1404" s="108" t="str">
        <f>IF(B1404="","-",VLOOKUP(B1404,為替レート!A:CQ,MATCH($D$2,為替レート!$2:$2,0),0))</f>
        <v>-</v>
      </c>
      <c r="I1404" s="6" t="str">
        <f t="shared" si="70"/>
        <v>-</v>
      </c>
      <c r="J1404" s="6" t="str">
        <f t="shared" si="69"/>
        <v>-</v>
      </c>
      <c r="AG1404" s="6" t="str">
        <f t="shared" si="68"/>
        <v>-</v>
      </c>
    </row>
    <row r="1405" spans="8:33">
      <c r="H1405" s="108" t="str">
        <f>IF(B1405="","-",VLOOKUP(B1405,為替レート!A:CQ,MATCH($D$2,為替レート!$2:$2,0),0))</f>
        <v>-</v>
      </c>
      <c r="I1405" s="6" t="str">
        <f t="shared" si="70"/>
        <v>-</v>
      </c>
      <c r="J1405" s="6" t="str">
        <f t="shared" si="69"/>
        <v>-</v>
      </c>
      <c r="AG1405" s="6" t="str">
        <f t="shared" si="68"/>
        <v>-</v>
      </c>
    </row>
    <row r="1406" spans="8:33">
      <c r="H1406" s="108" t="str">
        <f>IF(B1406="","-",VLOOKUP(B1406,為替レート!A:CQ,MATCH($D$2,為替レート!$2:$2,0),0))</f>
        <v>-</v>
      </c>
      <c r="I1406" s="6" t="str">
        <f t="shared" si="70"/>
        <v>-</v>
      </c>
      <c r="J1406" s="6" t="str">
        <f t="shared" si="69"/>
        <v>-</v>
      </c>
      <c r="AG1406" s="6" t="str">
        <f t="shared" si="68"/>
        <v>-</v>
      </c>
    </row>
    <row r="1407" spans="8:33">
      <c r="H1407" s="108" t="str">
        <f>IF(B1407="","-",VLOOKUP(B1407,為替レート!A:CQ,MATCH($D$2,為替レート!$2:$2,0),0))</f>
        <v>-</v>
      </c>
      <c r="I1407" s="6" t="str">
        <f t="shared" si="70"/>
        <v>-</v>
      </c>
      <c r="J1407" s="6" t="str">
        <f t="shared" si="69"/>
        <v>-</v>
      </c>
      <c r="AG1407" s="6" t="str">
        <f t="shared" si="68"/>
        <v>-</v>
      </c>
    </row>
    <row r="1408" spans="8:33">
      <c r="H1408" s="108" t="str">
        <f>IF(B1408="","-",VLOOKUP(B1408,為替レート!A:CQ,MATCH($D$2,為替レート!$2:$2,0),0))</f>
        <v>-</v>
      </c>
      <c r="I1408" s="6" t="str">
        <f t="shared" si="70"/>
        <v>-</v>
      </c>
      <c r="J1408" s="6" t="str">
        <f t="shared" si="69"/>
        <v>-</v>
      </c>
      <c r="AG1408" s="6" t="str">
        <f t="shared" si="68"/>
        <v>-</v>
      </c>
    </row>
    <row r="1409" spans="8:33">
      <c r="H1409" s="108" t="str">
        <f>IF(B1409="","-",VLOOKUP(B1409,為替レート!A:CQ,MATCH($D$2,為替レート!$2:$2,0),0))</f>
        <v>-</v>
      </c>
      <c r="I1409" s="6" t="str">
        <f t="shared" si="70"/>
        <v>-</v>
      </c>
      <c r="J1409" s="6" t="str">
        <f t="shared" si="69"/>
        <v>-</v>
      </c>
      <c r="AG1409" s="6" t="str">
        <f t="shared" si="68"/>
        <v>-</v>
      </c>
    </row>
    <row r="1410" spans="8:33">
      <c r="H1410" s="108" t="str">
        <f>IF(B1410="","-",VLOOKUP(B1410,為替レート!A:CQ,MATCH($D$2,為替レート!$2:$2,0),0))</f>
        <v>-</v>
      </c>
      <c r="I1410" s="6" t="str">
        <f t="shared" si="70"/>
        <v>-</v>
      </c>
      <c r="J1410" s="6" t="str">
        <f t="shared" si="69"/>
        <v>-</v>
      </c>
      <c r="AG1410" s="6" t="str">
        <f t="shared" si="68"/>
        <v>-</v>
      </c>
    </row>
    <row r="1411" spans="8:33">
      <c r="H1411" s="108" t="str">
        <f>IF(B1411="","-",VLOOKUP(B1411,為替レート!A:CQ,MATCH($D$2,為替レート!$2:$2,0),0))</f>
        <v>-</v>
      </c>
      <c r="I1411" s="6" t="str">
        <f t="shared" si="70"/>
        <v>-</v>
      </c>
      <c r="J1411" s="6" t="str">
        <f t="shared" si="69"/>
        <v>-</v>
      </c>
      <c r="AG1411" s="6" t="str">
        <f t="shared" si="68"/>
        <v>-</v>
      </c>
    </row>
    <row r="1412" spans="8:33">
      <c r="H1412" s="108" t="str">
        <f>IF(B1412="","-",VLOOKUP(B1412,為替レート!A:CQ,MATCH($D$2,為替レート!$2:$2,0),0))</f>
        <v>-</v>
      </c>
      <c r="I1412" s="6" t="str">
        <f t="shared" si="70"/>
        <v>-</v>
      </c>
      <c r="J1412" s="6" t="str">
        <f t="shared" si="69"/>
        <v>-</v>
      </c>
      <c r="AG1412" s="6" t="str">
        <f t="shared" si="68"/>
        <v>-</v>
      </c>
    </row>
    <row r="1413" spans="8:33">
      <c r="H1413" s="108" t="str">
        <f>IF(B1413="","-",VLOOKUP(B1413,為替レート!A:CQ,MATCH($D$2,為替レート!$2:$2,0),0))</f>
        <v>-</v>
      </c>
      <c r="I1413" s="6" t="str">
        <f t="shared" si="70"/>
        <v>-</v>
      </c>
      <c r="J1413" s="6" t="str">
        <f t="shared" si="69"/>
        <v>-</v>
      </c>
      <c r="AG1413" s="6" t="str">
        <f t="shared" si="68"/>
        <v>-</v>
      </c>
    </row>
    <row r="1414" spans="8:33">
      <c r="H1414" s="108" t="str">
        <f>IF(B1414="","-",VLOOKUP(B1414,為替レート!A:CQ,MATCH($D$2,為替レート!$2:$2,0),0))</f>
        <v>-</v>
      </c>
      <c r="I1414" s="6" t="str">
        <f t="shared" si="70"/>
        <v>-</v>
      </c>
      <c r="J1414" s="6" t="str">
        <f t="shared" si="69"/>
        <v>-</v>
      </c>
      <c r="AG1414" s="6" t="str">
        <f t="shared" ref="AG1414:AG1477" si="71">IFERROR(IF(SUM(M1414:AF1414)-I1414=0,"-","NG"),"-")</f>
        <v>-</v>
      </c>
    </row>
    <row r="1415" spans="8:33">
      <c r="H1415" s="108" t="str">
        <f>IF(B1415="","-",VLOOKUP(B1415,為替レート!A:CQ,MATCH($D$2,為替レート!$2:$2,0),0))</f>
        <v>-</v>
      </c>
      <c r="I1415" s="6" t="str">
        <f t="shared" si="70"/>
        <v>-</v>
      </c>
      <c r="J1415" s="6" t="str">
        <f t="shared" ref="J1415:J1478" si="72">IF(B1415="","-",IFERROR(J1414+I1415,J1414))</f>
        <v>-</v>
      </c>
      <c r="AG1415" s="6" t="str">
        <f t="shared" si="71"/>
        <v>-</v>
      </c>
    </row>
    <row r="1416" spans="8:33">
      <c r="H1416" s="108" t="str">
        <f>IF(B1416="","-",VLOOKUP(B1416,為替レート!A:CQ,MATCH($D$2,為替レート!$2:$2,0),0))</f>
        <v>-</v>
      </c>
      <c r="I1416" s="6" t="str">
        <f t="shared" si="70"/>
        <v>-</v>
      </c>
      <c r="J1416" s="6" t="str">
        <f t="shared" si="72"/>
        <v>-</v>
      </c>
      <c r="AG1416" s="6" t="str">
        <f t="shared" si="71"/>
        <v>-</v>
      </c>
    </row>
    <row r="1417" spans="8:33">
      <c r="H1417" s="108" t="str">
        <f>IF(B1417="","-",VLOOKUP(B1417,為替レート!A:CQ,MATCH($D$2,為替レート!$2:$2,0),0))</f>
        <v>-</v>
      </c>
      <c r="I1417" s="6" t="str">
        <f t="shared" si="70"/>
        <v>-</v>
      </c>
      <c r="J1417" s="6" t="str">
        <f t="shared" si="72"/>
        <v>-</v>
      </c>
      <c r="AG1417" s="6" t="str">
        <f t="shared" si="71"/>
        <v>-</v>
      </c>
    </row>
    <row r="1418" spans="8:33">
      <c r="H1418" s="108" t="str">
        <f>IF(B1418="","-",VLOOKUP(B1418,為替レート!A:CQ,MATCH($D$2,為替レート!$2:$2,0),0))</f>
        <v>-</v>
      </c>
      <c r="I1418" s="6" t="str">
        <f t="shared" si="70"/>
        <v>-</v>
      </c>
      <c r="J1418" s="6" t="str">
        <f t="shared" si="72"/>
        <v>-</v>
      </c>
      <c r="AG1418" s="6" t="str">
        <f t="shared" si="71"/>
        <v>-</v>
      </c>
    </row>
    <row r="1419" spans="8:33">
      <c r="H1419" s="108" t="str">
        <f>IF(B1419="","-",VLOOKUP(B1419,為替レート!A:CQ,MATCH($D$2,為替レート!$2:$2,0),0))</f>
        <v>-</v>
      </c>
      <c r="I1419" s="6" t="str">
        <f t="shared" si="70"/>
        <v>-</v>
      </c>
      <c r="J1419" s="6" t="str">
        <f t="shared" si="72"/>
        <v>-</v>
      </c>
      <c r="AG1419" s="6" t="str">
        <f t="shared" si="71"/>
        <v>-</v>
      </c>
    </row>
    <row r="1420" spans="8:33">
      <c r="H1420" s="108" t="str">
        <f>IF(B1420="","-",VLOOKUP(B1420,為替レート!A:CQ,MATCH($D$2,為替レート!$2:$2,0),0))</f>
        <v>-</v>
      </c>
      <c r="I1420" s="6" t="str">
        <f t="shared" si="70"/>
        <v>-</v>
      </c>
      <c r="J1420" s="6" t="str">
        <f t="shared" si="72"/>
        <v>-</v>
      </c>
      <c r="AG1420" s="6" t="str">
        <f t="shared" si="71"/>
        <v>-</v>
      </c>
    </row>
    <row r="1421" spans="8:33">
      <c r="H1421" s="108" t="str">
        <f>IF(B1421="","-",VLOOKUP(B1421,為替レート!A:CQ,MATCH($D$2,為替レート!$2:$2,0),0))</f>
        <v>-</v>
      </c>
      <c r="I1421" s="6" t="str">
        <f t="shared" si="70"/>
        <v>-</v>
      </c>
      <c r="J1421" s="6" t="str">
        <f t="shared" si="72"/>
        <v>-</v>
      </c>
      <c r="AG1421" s="6" t="str">
        <f t="shared" si="71"/>
        <v>-</v>
      </c>
    </row>
    <row r="1422" spans="8:33">
      <c r="H1422" s="108" t="str">
        <f>IF(B1422="","-",VLOOKUP(B1422,為替レート!A:CQ,MATCH($D$2,為替レート!$2:$2,0),0))</f>
        <v>-</v>
      </c>
      <c r="I1422" s="6" t="str">
        <f t="shared" si="70"/>
        <v>-</v>
      </c>
      <c r="J1422" s="6" t="str">
        <f t="shared" si="72"/>
        <v>-</v>
      </c>
      <c r="AG1422" s="6" t="str">
        <f t="shared" si="71"/>
        <v>-</v>
      </c>
    </row>
    <row r="1423" spans="8:33">
      <c r="H1423" s="108" t="str">
        <f>IF(B1423="","-",VLOOKUP(B1423,為替レート!A:CQ,MATCH($D$2,為替レート!$2:$2,0),0))</f>
        <v>-</v>
      </c>
      <c r="I1423" s="6" t="str">
        <f t="shared" si="70"/>
        <v>-</v>
      </c>
      <c r="J1423" s="6" t="str">
        <f t="shared" si="72"/>
        <v>-</v>
      </c>
      <c r="AG1423" s="6" t="str">
        <f t="shared" si="71"/>
        <v>-</v>
      </c>
    </row>
    <row r="1424" spans="8:33">
      <c r="H1424" s="108" t="str">
        <f>IF(B1424="","-",VLOOKUP(B1424,為替レート!A:CQ,MATCH($D$2,為替レート!$2:$2,0),0))</f>
        <v>-</v>
      </c>
      <c r="I1424" s="6" t="str">
        <f t="shared" si="70"/>
        <v>-</v>
      </c>
      <c r="J1424" s="6" t="str">
        <f t="shared" si="72"/>
        <v>-</v>
      </c>
      <c r="AG1424" s="6" t="str">
        <f t="shared" si="71"/>
        <v>-</v>
      </c>
    </row>
    <row r="1425" spans="8:33">
      <c r="H1425" s="108" t="str">
        <f>IF(B1425="","-",VLOOKUP(B1425,為替レート!A:CQ,MATCH($D$2,為替レート!$2:$2,0),0))</f>
        <v>-</v>
      </c>
      <c r="I1425" s="6" t="str">
        <f t="shared" si="70"/>
        <v>-</v>
      </c>
      <c r="J1425" s="6" t="str">
        <f t="shared" si="72"/>
        <v>-</v>
      </c>
      <c r="AG1425" s="6" t="str">
        <f t="shared" si="71"/>
        <v>-</v>
      </c>
    </row>
    <row r="1426" spans="8:33">
      <c r="H1426" s="108" t="str">
        <f>IF(B1426="","-",VLOOKUP(B1426,為替レート!A:CQ,MATCH($D$2,為替レート!$2:$2,0),0))</f>
        <v>-</v>
      </c>
      <c r="I1426" s="6" t="str">
        <f t="shared" si="70"/>
        <v>-</v>
      </c>
      <c r="J1426" s="6" t="str">
        <f t="shared" si="72"/>
        <v>-</v>
      </c>
      <c r="AG1426" s="6" t="str">
        <f t="shared" si="71"/>
        <v>-</v>
      </c>
    </row>
    <row r="1427" spans="8:33">
      <c r="H1427" s="108" t="str">
        <f>IF(B1427="","-",VLOOKUP(B1427,為替レート!A:CQ,MATCH($D$2,為替レート!$2:$2,0),0))</f>
        <v>-</v>
      </c>
      <c r="I1427" s="6" t="str">
        <f t="shared" si="70"/>
        <v>-</v>
      </c>
      <c r="J1427" s="6" t="str">
        <f t="shared" si="72"/>
        <v>-</v>
      </c>
      <c r="AG1427" s="6" t="str">
        <f t="shared" si="71"/>
        <v>-</v>
      </c>
    </row>
    <row r="1428" spans="8:33">
      <c r="H1428" s="108" t="str">
        <f>IF(B1428="","-",VLOOKUP(B1428,為替レート!A:CQ,MATCH($D$2,為替レート!$2:$2,0),0))</f>
        <v>-</v>
      </c>
      <c r="I1428" s="6" t="str">
        <f t="shared" ref="I1428:I1491" si="73">IF(B1428="","-",IF(F1428="-",ROUNDDOWN(G1428*H1428-J1427,0),IF(D1428-E1428=0,"-",ROUNDDOWN((D1428-E1428)*H1428,0))))</f>
        <v>-</v>
      </c>
      <c r="J1428" s="6" t="str">
        <f t="shared" si="72"/>
        <v>-</v>
      </c>
      <c r="AG1428" s="6" t="str">
        <f t="shared" si="71"/>
        <v>-</v>
      </c>
    </row>
    <row r="1429" spans="8:33">
      <c r="H1429" s="108" t="str">
        <f>IF(B1429="","-",VLOOKUP(B1429,為替レート!A:CQ,MATCH($D$2,為替レート!$2:$2,0),0))</f>
        <v>-</v>
      </c>
      <c r="I1429" s="6" t="str">
        <f t="shared" si="73"/>
        <v>-</v>
      </c>
      <c r="J1429" s="6" t="str">
        <f t="shared" si="72"/>
        <v>-</v>
      </c>
      <c r="AG1429" s="6" t="str">
        <f t="shared" si="71"/>
        <v>-</v>
      </c>
    </row>
    <row r="1430" spans="8:33">
      <c r="H1430" s="108" t="str">
        <f>IF(B1430="","-",VLOOKUP(B1430,為替レート!A:CQ,MATCH($D$2,為替レート!$2:$2,0),0))</f>
        <v>-</v>
      </c>
      <c r="I1430" s="6" t="str">
        <f t="shared" si="73"/>
        <v>-</v>
      </c>
      <c r="J1430" s="6" t="str">
        <f t="shared" si="72"/>
        <v>-</v>
      </c>
      <c r="AG1430" s="6" t="str">
        <f t="shared" si="71"/>
        <v>-</v>
      </c>
    </row>
    <row r="1431" spans="8:33">
      <c r="H1431" s="108" t="str">
        <f>IF(B1431="","-",VLOOKUP(B1431,為替レート!A:CQ,MATCH($D$2,為替レート!$2:$2,0),0))</f>
        <v>-</v>
      </c>
      <c r="I1431" s="6" t="str">
        <f t="shared" si="73"/>
        <v>-</v>
      </c>
      <c r="J1431" s="6" t="str">
        <f t="shared" si="72"/>
        <v>-</v>
      </c>
      <c r="AG1431" s="6" t="str">
        <f t="shared" si="71"/>
        <v>-</v>
      </c>
    </row>
    <row r="1432" spans="8:33">
      <c r="H1432" s="108" t="str">
        <f>IF(B1432="","-",VLOOKUP(B1432,為替レート!A:CQ,MATCH($D$2,為替レート!$2:$2,0),0))</f>
        <v>-</v>
      </c>
      <c r="I1432" s="6" t="str">
        <f t="shared" si="73"/>
        <v>-</v>
      </c>
      <c r="J1432" s="6" t="str">
        <f t="shared" si="72"/>
        <v>-</v>
      </c>
      <c r="AG1432" s="6" t="str">
        <f t="shared" si="71"/>
        <v>-</v>
      </c>
    </row>
    <row r="1433" spans="8:33">
      <c r="H1433" s="108" t="str">
        <f>IF(B1433="","-",VLOOKUP(B1433,為替レート!A:CQ,MATCH($D$2,為替レート!$2:$2,0),0))</f>
        <v>-</v>
      </c>
      <c r="I1433" s="6" t="str">
        <f t="shared" si="73"/>
        <v>-</v>
      </c>
      <c r="J1433" s="6" t="str">
        <f t="shared" si="72"/>
        <v>-</v>
      </c>
      <c r="AG1433" s="6" t="str">
        <f t="shared" si="71"/>
        <v>-</v>
      </c>
    </row>
    <row r="1434" spans="8:33">
      <c r="H1434" s="108" t="str">
        <f>IF(B1434="","-",VLOOKUP(B1434,為替レート!A:CQ,MATCH($D$2,為替レート!$2:$2,0),0))</f>
        <v>-</v>
      </c>
      <c r="I1434" s="6" t="str">
        <f t="shared" si="73"/>
        <v>-</v>
      </c>
      <c r="J1434" s="6" t="str">
        <f t="shared" si="72"/>
        <v>-</v>
      </c>
      <c r="AG1434" s="6" t="str">
        <f t="shared" si="71"/>
        <v>-</v>
      </c>
    </row>
    <row r="1435" spans="8:33">
      <c r="H1435" s="108" t="str">
        <f>IF(B1435="","-",VLOOKUP(B1435,為替レート!A:CQ,MATCH($D$2,為替レート!$2:$2,0),0))</f>
        <v>-</v>
      </c>
      <c r="I1435" s="6" t="str">
        <f t="shared" si="73"/>
        <v>-</v>
      </c>
      <c r="J1435" s="6" t="str">
        <f t="shared" si="72"/>
        <v>-</v>
      </c>
      <c r="AG1435" s="6" t="str">
        <f t="shared" si="71"/>
        <v>-</v>
      </c>
    </row>
    <row r="1436" spans="8:33">
      <c r="H1436" s="108" t="str">
        <f>IF(B1436="","-",VLOOKUP(B1436,為替レート!A:CQ,MATCH($D$2,為替レート!$2:$2,0),0))</f>
        <v>-</v>
      </c>
      <c r="I1436" s="6" t="str">
        <f t="shared" si="73"/>
        <v>-</v>
      </c>
      <c r="J1436" s="6" t="str">
        <f t="shared" si="72"/>
        <v>-</v>
      </c>
      <c r="AG1436" s="6" t="str">
        <f t="shared" si="71"/>
        <v>-</v>
      </c>
    </row>
    <row r="1437" spans="8:33">
      <c r="H1437" s="108" t="str">
        <f>IF(B1437="","-",VLOOKUP(B1437,為替レート!A:CQ,MATCH($D$2,為替レート!$2:$2,0),0))</f>
        <v>-</v>
      </c>
      <c r="I1437" s="6" t="str">
        <f t="shared" si="73"/>
        <v>-</v>
      </c>
      <c r="J1437" s="6" t="str">
        <f t="shared" si="72"/>
        <v>-</v>
      </c>
      <c r="AG1437" s="6" t="str">
        <f t="shared" si="71"/>
        <v>-</v>
      </c>
    </row>
    <row r="1438" spans="8:33">
      <c r="H1438" s="108" t="str">
        <f>IF(B1438="","-",VLOOKUP(B1438,為替レート!A:CQ,MATCH($D$2,為替レート!$2:$2,0),0))</f>
        <v>-</v>
      </c>
      <c r="I1438" s="6" t="str">
        <f t="shared" si="73"/>
        <v>-</v>
      </c>
      <c r="J1438" s="6" t="str">
        <f t="shared" si="72"/>
        <v>-</v>
      </c>
      <c r="AG1438" s="6" t="str">
        <f t="shared" si="71"/>
        <v>-</v>
      </c>
    </row>
    <row r="1439" spans="8:33">
      <c r="H1439" s="108" t="str">
        <f>IF(B1439="","-",VLOOKUP(B1439,為替レート!A:CQ,MATCH($D$2,為替レート!$2:$2,0),0))</f>
        <v>-</v>
      </c>
      <c r="I1439" s="6" t="str">
        <f t="shared" si="73"/>
        <v>-</v>
      </c>
      <c r="J1439" s="6" t="str">
        <f t="shared" si="72"/>
        <v>-</v>
      </c>
      <c r="AG1439" s="6" t="str">
        <f t="shared" si="71"/>
        <v>-</v>
      </c>
    </row>
    <row r="1440" spans="8:33">
      <c r="H1440" s="108" t="str">
        <f>IF(B1440="","-",VLOOKUP(B1440,為替レート!A:CQ,MATCH($D$2,為替レート!$2:$2,0),0))</f>
        <v>-</v>
      </c>
      <c r="I1440" s="6" t="str">
        <f t="shared" si="73"/>
        <v>-</v>
      </c>
      <c r="J1440" s="6" t="str">
        <f t="shared" si="72"/>
        <v>-</v>
      </c>
      <c r="AG1440" s="6" t="str">
        <f t="shared" si="71"/>
        <v>-</v>
      </c>
    </row>
    <row r="1441" spans="8:33">
      <c r="H1441" s="108" t="str">
        <f>IF(B1441="","-",VLOOKUP(B1441,為替レート!A:CQ,MATCH($D$2,為替レート!$2:$2,0),0))</f>
        <v>-</v>
      </c>
      <c r="I1441" s="6" t="str">
        <f t="shared" si="73"/>
        <v>-</v>
      </c>
      <c r="J1441" s="6" t="str">
        <f t="shared" si="72"/>
        <v>-</v>
      </c>
      <c r="AG1441" s="6" t="str">
        <f t="shared" si="71"/>
        <v>-</v>
      </c>
    </row>
    <row r="1442" spans="8:33">
      <c r="H1442" s="108" t="str">
        <f>IF(B1442="","-",VLOOKUP(B1442,為替レート!A:CQ,MATCH($D$2,為替レート!$2:$2,0),0))</f>
        <v>-</v>
      </c>
      <c r="I1442" s="6" t="str">
        <f t="shared" si="73"/>
        <v>-</v>
      </c>
      <c r="J1442" s="6" t="str">
        <f t="shared" si="72"/>
        <v>-</v>
      </c>
      <c r="AG1442" s="6" t="str">
        <f t="shared" si="71"/>
        <v>-</v>
      </c>
    </row>
    <row r="1443" spans="8:33">
      <c r="H1443" s="108" t="str">
        <f>IF(B1443="","-",VLOOKUP(B1443,為替レート!A:CQ,MATCH($D$2,為替レート!$2:$2,0),0))</f>
        <v>-</v>
      </c>
      <c r="I1443" s="6" t="str">
        <f t="shared" si="73"/>
        <v>-</v>
      </c>
      <c r="J1443" s="6" t="str">
        <f t="shared" si="72"/>
        <v>-</v>
      </c>
      <c r="AG1443" s="6" t="str">
        <f t="shared" si="71"/>
        <v>-</v>
      </c>
    </row>
    <row r="1444" spans="8:33">
      <c r="H1444" s="108" t="str">
        <f>IF(B1444="","-",VLOOKUP(B1444,為替レート!A:CQ,MATCH($D$2,為替レート!$2:$2,0),0))</f>
        <v>-</v>
      </c>
      <c r="I1444" s="6" t="str">
        <f t="shared" si="73"/>
        <v>-</v>
      </c>
      <c r="J1444" s="6" t="str">
        <f t="shared" si="72"/>
        <v>-</v>
      </c>
      <c r="AG1444" s="6" t="str">
        <f t="shared" si="71"/>
        <v>-</v>
      </c>
    </row>
    <row r="1445" spans="8:33">
      <c r="H1445" s="108" t="str">
        <f>IF(B1445="","-",VLOOKUP(B1445,為替レート!A:CQ,MATCH($D$2,為替レート!$2:$2,0),0))</f>
        <v>-</v>
      </c>
      <c r="I1445" s="6" t="str">
        <f t="shared" si="73"/>
        <v>-</v>
      </c>
      <c r="J1445" s="6" t="str">
        <f t="shared" si="72"/>
        <v>-</v>
      </c>
      <c r="AG1445" s="6" t="str">
        <f t="shared" si="71"/>
        <v>-</v>
      </c>
    </row>
    <row r="1446" spans="8:33">
      <c r="H1446" s="108" t="str">
        <f>IF(B1446="","-",VLOOKUP(B1446,為替レート!A:CQ,MATCH($D$2,為替レート!$2:$2,0),0))</f>
        <v>-</v>
      </c>
      <c r="I1446" s="6" t="str">
        <f t="shared" si="73"/>
        <v>-</v>
      </c>
      <c r="J1446" s="6" t="str">
        <f t="shared" si="72"/>
        <v>-</v>
      </c>
      <c r="AG1446" s="6" t="str">
        <f t="shared" si="71"/>
        <v>-</v>
      </c>
    </row>
    <row r="1447" spans="8:33">
      <c r="H1447" s="108" t="str">
        <f>IF(B1447="","-",VLOOKUP(B1447,為替レート!A:CQ,MATCH($D$2,為替レート!$2:$2,0),0))</f>
        <v>-</v>
      </c>
      <c r="I1447" s="6" t="str">
        <f t="shared" si="73"/>
        <v>-</v>
      </c>
      <c r="J1447" s="6" t="str">
        <f t="shared" si="72"/>
        <v>-</v>
      </c>
      <c r="AG1447" s="6" t="str">
        <f t="shared" si="71"/>
        <v>-</v>
      </c>
    </row>
    <row r="1448" spans="8:33">
      <c r="H1448" s="108" t="str">
        <f>IF(B1448="","-",VLOOKUP(B1448,為替レート!A:CQ,MATCH($D$2,為替レート!$2:$2,0),0))</f>
        <v>-</v>
      </c>
      <c r="I1448" s="6" t="str">
        <f t="shared" si="73"/>
        <v>-</v>
      </c>
      <c r="J1448" s="6" t="str">
        <f t="shared" si="72"/>
        <v>-</v>
      </c>
      <c r="AG1448" s="6" t="str">
        <f t="shared" si="71"/>
        <v>-</v>
      </c>
    </row>
    <row r="1449" spans="8:33">
      <c r="H1449" s="108" t="str">
        <f>IF(B1449="","-",VLOOKUP(B1449,為替レート!A:CQ,MATCH($D$2,為替レート!$2:$2,0),0))</f>
        <v>-</v>
      </c>
      <c r="I1449" s="6" t="str">
        <f t="shared" si="73"/>
        <v>-</v>
      </c>
      <c r="J1449" s="6" t="str">
        <f t="shared" si="72"/>
        <v>-</v>
      </c>
      <c r="AG1449" s="6" t="str">
        <f t="shared" si="71"/>
        <v>-</v>
      </c>
    </row>
    <row r="1450" spans="8:33">
      <c r="H1450" s="108" t="str">
        <f>IF(B1450="","-",VLOOKUP(B1450,為替レート!A:CQ,MATCH($D$2,為替レート!$2:$2,0),0))</f>
        <v>-</v>
      </c>
      <c r="I1450" s="6" t="str">
        <f t="shared" si="73"/>
        <v>-</v>
      </c>
      <c r="J1450" s="6" t="str">
        <f t="shared" si="72"/>
        <v>-</v>
      </c>
      <c r="AG1450" s="6" t="str">
        <f t="shared" si="71"/>
        <v>-</v>
      </c>
    </row>
    <row r="1451" spans="8:33">
      <c r="H1451" s="108" t="str">
        <f>IF(B1451="","-",VLOOKUP(B1451,為替レート!A:CQ,MATCH($D$2,為替レート!$2:$2,0),0))</f>
        <v>-</v>
      </c>
      <c r="I1451" s="6" t="str">
        <f t="shared" si="73"/>
        <v>-</v>
      </c>
      <c r="J1451" s="6" t="str">
        <f t="shared" si="72"/>
        <v>-</v>
      </c>
      <c r="AG1451" s="6" t="str">
        <f t="shared" si="71"/>
        <v>-</v>
      </c>
    </row>
    <row r="1452" spans="8:33">
      <c r="H1452" s="108" t="str">
        <f>IF(B1452="","-",VLOOKUP(B1452,為替レート!A:CQ,MATCH($D$2,為替レート!$2:$2,0),0))</f>
        <v>-</v>
      </c>
      <c r="I1452" s="6" t="str">
        <f t="shared" si="73"/>
        <v>-</v>
      </c>
      <c r="J1452" s="6" t="str">
        <f t="shared" si="72"/>
        <v>-</v>
      </c>
      <c r="AG1452" s="6" t="str">
        <f t="shared" si="71"/>
        <v>-</v>
      </c>
    </row>
    <row r="1453" spans="8:33">
      <c r="H1453" s="108" t="str">
        <f>IF(B1453="","-",VLOOKUP(B1453,為替レート!A:CQ,MATCH($D$2,為替レート!$2:$2,0),0))</f>
        <v>-</v>
      </c>
      <c r="I1453" s="6" t="str">
        <f t="shared" si="73"/>
        <v>-</v>
      </c>
      <c r="J1453" s="6" t="str">
        <f t="shared" si="72"/>
        <v>-</v>
      </c>
      <c r="AG1453" s="6" t="str">
        <f t="shared" si="71"/>
        <v>-</v>
      </c>
    </row>
    <row r="1454" spans="8:33">
      <c r="H1454" s="108" t="str">
        <f>IF(B1454="","-",VLOOKUP(B1454,為替レート!A:CQ,MATCH($D$2,為替レート!$2:$2,0),0))</f>
        <v>-</v>
      </c>
      <c r="I1454" s="6" t="str">
        <f t="shared" si="73"/>
        <v>-</v>
      </c>
      <c r="J1454" s="6" t="str">
        <f t="shared" si="72"/>
        <v>-</v>
      </c>
      <c r="AG1454" s="6" t="str">
        <f t="shared" si="71"/>
        <v>-</v>
      </c>
    </row>
    <row r="1455" spans="8:33">
      <c r="H1455" s="108" t="str">
        <f>IF(B1455="","-",VLOOKUP(B1455,為替レート!A:CQ,MATCH($D$2,為替レート!$2:$2,0),0))</f>
        <v>-</v>
      </c>
      <c r="I1455" s="6" t="str">
        <f t="shared" si="73"/>
        <v>-</v>
      </c>
      <c r="J1455" s="6" t="str">
        <f t="shared" si="72"/>
        <v>-</v>
      </c>
      <c r="AG1455" s="6" t="str">
        <f t="shared" si="71"/>
        <v>-</v>
      </c>
    </row>
    <row r="1456" spans="8:33">
      <c r="H1456" s="108" t="str">
        <f>IF(B1456="","-",VLOOKUP(B1456,為替レート!A:CQ,MATCH($D$2,為替レート!$2:$2,0),0))</f>
        <v>-</v>
      </c>
      <c r="I1456" s="6" t="str">
        <f t="shared" si="73"/>
        <v>-</v>
      </c>
      <c r="J1456" s="6" t="str">
        <f t="shared" si="72"/>
        <v>-</v>
      </c>
      <c r="AG1456" s="6" t="str">
        <f t="shared" si="71"/>
        <v>-</v>
      </c>
    </row>
    <row r="1457" spans="8:33">
      <c r="H1457" s="108" t="str">
        <f>IF(B1457="","-",VLOOKUP(B1457,為替レート!A:CQ,MATCH($D$2,為替レート!$2:$2,0),0))</f>
        <v>-</v>
      </c>
      <c r="I1457" s="6" t="str">
        <f t="shared" si="73"/>
        <v>-</v>
      </c>
      <c r="J1457" s="6" t="str">
        <f t="shared" si="72"/>
        <v>-</v>
      </c>
      <c r="AG1457" s="6" t="str">
        <f t="shared" si="71"/>
        <v>-</v>
      </c>
    </row>
    <row r="1458" spans="8:33">
      <c r="H1458" s="108" t="str">
        <f>IF(B1458="","-",VLOOKUP(B1458,為替レート!A:CQ,MATCH($D$2,為替レート!$2:$2,0),0))</f>
        <v>-</v>
      </c>
      <c r="I1458" s="6" t="str">
        <f t="shared" si="73"/>
        <v>-</v>
      </c>
      <c r="J1458" s="6" t="str">
        <f t="shared" si="72"/>
        <v>-</v>
      </c>
      <c r="AG1458" s="6" t="str">
        <f t="shared" si="71"/>
        <v>-</v>
      </c>
    </row>
    <row r="1459" spans="8:33">
      <c r="H1459" s="108" t="str">
        <f>IF(B1459="","-",VLOOKUP(B1459,為替レート!A:CQ,MATCH($D$2,為替レート!$2:$2,0),0))</f>
        <v>-</v>
      </c>
      <c r="I1459" s="6" t="str">
        <f t="shared" si="73"/>
        <v>-</v>
      </c>
      <c r="J1459" s="6" t="str">
        <f t="shared" si="72"/>
        <v>-</v>
      </c>
      <c r="AG1459" s="6" t="str">
        <f t="shared" si="71"/>
        <v>-</v>
      </c>
    </row>
    <row r="1460" spans="8:33">
      <c r="H1460" s="108" t="str">
        <f>IF(B1460="","-",VLOOKUP(B1460,為替レート!A:CQ,MATCH($D$2,為替レート!$2:$2,0),0))</f>
        <v>-</v>
      </c>
      <c r="I1460" s="6" t="str">
        <f t="shared" si="73"/>
        <v>-</v>
      </c>
      <c r="J1460" s="6" t="str">
        <f t="shared" si="72"/>
        <v>-</v>
      </c>
      <c r="AG1460" s="6" t="str">
        <f t="shared" si="71"/>
        <v>-</v>
      </c>
    </row>
    <row r="1461" spans="8:33">
      <c r="H1461" s="108" t="str">
        <f>IF(B1461="","-",VLOOKUP(B1461,為替レート!A:CQ,MATCH($D$2,為替レート!$2:$2,0),0))</f>
        <v>-</v>
      </c>
      <c r="I1461" s="6" t="str">
        <f t="shared" si="73"/>
        <v>-</v>
      </c>
      <c r="J1461" s="6" t="str">
        <f t="shared" si="72"/>
        <v>-</v>
      </c>
      <c r="AG1461" s="6" t="str">
        <f t="shared" si="71"/>
        <v>-</v>
      </c>
    </row>
    <row r="1462" spans="8:33">
      <c r="H1462" s="108" t="str">
        <f>IF(B1462="","-",VLOOKUP(B1462,為替レート!A:CQ,MATCH($D$2,為替レート!$2:$2,0),0))</f>
        <v>-</v>
      </c>
      <c r="I1462" s="6" t="str">
        <f t="shared" si="73"/>
        <v>-</v>
      </c>
      <c r="J1462" s="6" t="str">
        <f t="shared" si="72"/>
        <v>-</v>
      </c>
      <c r="AG1462" s="6" t="str">
        <f t="shared" si="71"/>
        <v>-</v>
      </c>
    </row>
    <row r="1463" spans="8:33">
      <c r="H1463" s="108" t="str">
        <f>IF(B1463="","-",VLOOKUP(B1463,為替レート!A:CQ,MATCH($D$2,為替レート!$2:$2,0),0))</f>
        <v>-</v>
      </c>
      <c r="I1463" s="6" t="str">
        <f t="shared" si="73"/>
        <v>-</v>
      </c>
      <c r="J1463" s="6" t="str">
        <f t="shared" si="72"/>
        <v>-</v>
      </c>
      <c r="AG1463" s="6" t="str">
        <f t="shared" si="71"/>
        <v>-</v>
      </c>
    </row>
    <row r="1464" spans="8:33">
      <c r="H1464" s="108" t="str">
        <f>IF(B1464="","-",VLOOKUP(B1464,為替レート!A:CQ,MATCH($D$2,為替レート!$2:$2,0),0))</f>
        <v>-</v>
      </c>
      <c r="I1464" s="6" t="str">
        <f t="shared" si="73"/>
        <v>-</v>
      </c>
      <c r="J1464" s="6" t="str">
        <f t="shared" si="72"/>
        <v>-</v>
      </c>
      <c r="AG1464" s="6" t="str">
        <f t="shared" si="71"/>
        <v>-</v>
      </c>
    </row>
    <row r="1465" spans="8:33">
      <c r="H1465" s="108" t="str">
        <f>IF(B1465="","-",VLOOKUP(B1465,為替レート!A:CQ,MATCH($D$2,為替レート!$2:$2,0),0))</f>
        <v>-</v>
      </c>
      <c r="I1465" s="6" t="str">
        <f t="shared" si="73"/>
        <v>-</v>
      </c>
      <c r="J1465" s="6" t="str">
        <f t="shared" si="72"/>
        <v>-</v>
      </c>
      <c r="AG1465" s="6" t="str">
        <f t="shared" si="71"/>
        <v>-</v>
      </c>
    </row>
    <row r="1466" spans="8:33">
      <c r="H1466" s="108" t="str">
        <f>IF(B1466="","-",VLOOKUP(B1466,為替レート!A:CQ,MATCH($D$2,為替レート!$2:$2,0),0))</f>
        <v>-</v>
      </c>
      <c r="I1466" s="6" t="str">
        <f t="shared" si="73"/>
        <v>-</v>
      </c>
      <c r="J1466" s="6" t="str">
        <f t="shared" si="72"/>
        <v>-</v>
      </c>
      <c r="AG1466" s="6" t="str">
        <f t="shared" si="71"/>
        <v>-</v>
      </c>
    </row>
    <row r="1467" spans="8:33">
      <c r="H1467" s="108" t="str">
        <f>IF(B1467="","-",VLOOKUP(B1467,為替レート!A:CQ,MATCH($D$2,為替レート!$2:$2,0),0))</f>
        <v>-</v>
      </c>
      <c r="I1467" s="6" t="str">
        <f t="shared" si="73"/>
        <v>-</v>
      </c>
      <c r="J1467" s="6" t="str">
        <f t="shared" si="72"/>
        <v>-</v>
      </c>
      <c r="AG1467" s="6" t="str">
        <f t="shared" si="71"/>
        <v>-</v>
      </c>
    </row>
    <row r="1468" spans="8:33">
      <c r="H1468" s="108" t="str">
        <f>IF(B1468="","-",VLOOKUP(B1468,為替レート!A:CQ,MATCH($D$2,為替レート!$2:$2,0),0))</f>
        <v>-</v>
      </c>
      <c r="I1468" s="6" t="str">
        <f t="shared" si="73"/>
        <v>-</v>
      </c>
      <c r="J1468" s="6" t="str">
        <f t="shared" si="72"/>
        <v>-</v>
      </c>
      <c r="AG1468" s="6" t="str">
        <f t="shared" si="71"/>
        <v>-</v>
      </c>
    </row>
    <row r="1469" spans="8:33">
      <c r="H1469" s="108" t="str">
        <f>IF(B1469="","-",VLOOKUP(B1469,為替レート!A:CQ,MATCH($D$2,為替レート!$2:$2,0),0))</f>
        <v>-</v>
      </c>
      <c r="I1469" s="6" t="str">
        <f t="shared" si="73"/>
        <v>-</v>
      </c>
      <c r="J1469" s="6" t="str">
        <f t="shared" si="72"/>
        <v>-</v>
      </c>
      <c r="AG1469" s="6" t="str">
        <f t="shared" si="71"/>
        <v>-</v>
      </c>
    </row>
    <row r="1470" spans="8:33">
      <c r="H1470" s="108" t="str">
        <f>IF(B1470="","-",VLOOKUP(B1470,為替レート!A:CQ,MATCH($D$2,為替レート!$2:$2,0),0))</f>
        <v>-</v>
      </c>
      <c r="I1470" s="6" t="str">
        <f t="shared" si="73"/>
        <v>-</v>
      </c>
      <c r="J1470" s="6" t="str">
        <f t="shared" si="72"/>
        <v>-</v>
      </c>
      <c r="AG1470" s="6" t="str">
        <f t="shared" si="71"/>
        <v>-</v>
      </c>
    </row>
    <row r="1471" spans="8:33">
      <c r="H1471" s="108" t="str">
        <f>IF(B1471="","-",VLOOKUP(B1471,為替レート!A:CQ,MATCH($D$2,為替レート!$2:$2,0),0))</f>
        <v>-</v>
      </c>
      <c r="I1471" s="6" t="str">
        <f t="shared" si="73"/>
        <v>-</v>
      </c>
      <c r="J1471" s="6" t="str">
        <f t="shared" si="72"/>
        <v>-</v>
      </c>
      <c r="AG1471" s="6" t="str">
        <f t="shared" si="71"/>
        <v>-</v>
      </c>
    </row>
    <row r="1472" spans="8:33">
      <c r="H1472" s="108" t="str">
        <f>IF(B1472="","-",VLOOKUP(B1472,為替レート!A:CQ,MATCH($D$2,為替レート!$2:$2,0),0))</f>
        <v>-</v>
      </c>
      <c r="I1472" s="6" t="str">
        <f t="shared" si="73"/>
        <v>-</v>
      </c>
      <c r="J1472" s="6" t="str">
        <f t="shared" si="72"/>
        <v>-</v>
      </c>
      <c r="AG1472" s="6" t="str">
        <f t="shared" si="71"/>
        <v>-</v>
      </c>
    </row>
    <row r="1473" spans="8:33">
      <c r="H1473" s="108" t="str">
        <f>IF(B1473="","-",VLOOKUP(B1473,為替レート!A:CQ,MATCH($D$2,為替レート!$2:$2,0),0))</f>
        <v>-</v>
      </c>
      <c r="I1473" s="6" t="str">
        <f t="shared" si="73"/>
        <v>-</v>
      </c>
      <c r="J1473" s="6" t="str">
        <f t="shared" si="72"/>
        <v>-</v>
      </c>
      <c r="AG1473" s="6" t="str">
        <f t="shared" si="71"/>
        <v>-</v>
      </c>
    </row>
    <row r="1474" spans="8:33">
      <c r="H1474" s="108" t="str">
        <f>IF(B1474="","-",VLOOKUP(B1474,為替レート!A:CQ,MATCH($D$2,為替レート!$2:$2,0),0))</f>
        <v>-</v>
      </c>
      <c r="I1474" s="6" t="str">
        <f t="shared" si="73"/>
        <v>-</v>
      </c>
      <c r="J1474" s="6" t="str">
        <f t="shared" si="72"/>
        <v>-</v>
      </c>
      <c r="AG1474" s="6" t="str">
        <f t="shared" si="71"/>
        <v>-</v>
      </c>
    </row>
    <row r="1475" spans="8:33">
      <c r="H1475" s="108" t="str">
        <f>IF(B1475="","-",VLOOKUP(B1475,為替レート!A:CQ,MATCH($D$2,為替レート!$2:$2,0),0))</f>
        <v>-</v>
      </c>
      <c r="I1475" s="6" t="str">
        <f t="shared" si="73"/>
        <v>-</v>
      </c>
      <c r="J1475" s="6" t="str">
        <f t="shared" si="72"/>
        <v>-</v>
      </c>
      <c r="AG1475" s="6" t="str">
        <f t="shared" si="71"/>
        <v>-</v>
      </c>
    </row>
    <row r="1476" spans="8:33">
      <c r="H1476" s="108" t="str">
        <f>IF(B1476="","-",VLOOKUP(B1476,為替レート!A:CQ,MATCH($D$2,為替レート!$2:$2,0),0))</f>
        <v>-</v>
      </c>
      <c r="I1476" s="6" t="str">
        <f t="shared" si="73"/>
        <v>-</v>
      </c>
      <c r="J1476" s="6" t="str">
        <f t="shared" si="72"/>
        <v>-</v>
      </c>
      <c r="AG1476" s="6" t="str">
        <f t="shared" si="71"/>
        <v>-</v>
      </c>
    </row>
    <row r="1477" spans="8:33">
      <c r="H1477" s="108" t="str">
        <f>IF(B1477="","-",VLOOKUP(B1477,為替レート!A:CQ,MATCH($D$2,為替レート!$2:$2,0),0))</f>
        <v>-</v>
      </c>
      <c r="I1477" s="6" t="str">
        <f t="shared" si="73"/>
        <v>-</v>
      </c>
      <c r="J1477" s="6" t="str">
        <f t="shared" si="72"/>
        <v>-</v>
      </c>
      <c r="AG1477" s="6" t="str">
        <f t="shared" si="71"/>
        <v>-</v>
      </c>
    </row>
    <row r="1478" spans="8:33">
      <c r="H1478" s="108" t="str">
        <f>IF(B1478="","-",VLOOKUP(B1478,為替レート!A:CQ,MATCH($D$2,為替レート!$2:$2,0),0))</f>
        <v>-</v>
      </c>
      <c r="I1478" s="6" t="str">
        <f t="shared" si="73"/>
        <v>-</v>
      </c>
      <c r="J1478" s="6" t="str">
        <f t="shared" si="72"/>
        <v>-</v>
      </c>
      <c r="AG1478" s="6" t="str">
        <f t="shared" ref="AG1478:AG1541" si="74">IFERROR(IF(SUM(M1478:AF1478)-I1478=0,"-","NG"),"-")</f>
        <v>-</v>
      </c>
    </row>
    <row r="1479" spans="8:33">
      <c r="H1479" s="108" t="str">
        <f>IF(B1479="","-",VLOOKUP(B1479,為替レート!A:CQ,MATCH($D$2,為替レート!$2:$2,0),0))</f>
        <v>-</v>
      </c>
      <c r="I1479" s="6" t="str">
        <f t="shared" si="73"/>
        <v>-</v>
      </c>
      <c r="J1479" s="6" t="str">
        <f t="shared" ref="J1479:J1542" si="75">IF(B1479="","-",IFERROR(J1478+I1479,J1478))</f>
        <v>-</v>
      </c>
      <c r="AG1479" s="6" t="str">
        <f t="shared" si="74"/>
        <v>-</v>
      </c>
    </row>
    <row r="1480" spans="8:33">
      <c r="H1480" s="108" t="str">
        <f>IF(B1480="","-",VLOOKUP(B1480,為替レート!A:CQ,MATCH($D$2,為替レート!$2:$2,0),0))</f>
        <v>-</v>
      </c>
      <c r="I1480" s="6" t="str">
        <f t="shared" si="73"/>
        <v>-</v>
      </c>
      <c r="J1480" s="6" t="str">
        <f t="shared" si="75"/>
        <v>-</v>
      </c>
      <c r="AG1480" s="6" t="str">
        <f t="shared" si="74"/>
        <v>-</v>
      </c>
    </row>
    <row r="1481" spans="8:33">
      <c r="H1481" s="108" t="str">
        <f>IF(B1481="","-",VLOOKUP(B1481,為替レート!A:CQ,MATCH($D$2,為替レート!$2:$2,0),0))</f>
        <v>-</v>
      </c>
      <c r="I1481" s="6" t="str">
        <f t="shared" si="73"/>
        <v>-</v>
      </c>
      <c r="J1481" s="6" t="str">
        <f t="shared" si="75"/>
        <v>-</v>
      </c>
      <c r="AG1481" s="6" t="str">
        <f t="shared" si="74"/>
        <v>-</v>
      </c>
    </row>
    <row r="1482" spans="8:33">
      <c r="H1482" s="108" t="str">
        <f>IF(B1482="","-",VLOOKUP(B1482,為替レート!A:CQ,MATCH($D$2,為替レート!$2:$2,0),0))</f>
        <v>-</v>
      </c>
      <c r="I1482" s="6" t="str">
        <f t="shared" si="73"/>
        <v>-</v>
      </c>
      <c r="J1482" s="6" t="str">
        <f t="shared" si="75"/>
        <v>-</v>
      </c>
      <c r="AG1482" s="6" t="str">
        <f t="shared" si="74"/>
        <v>-</v>
      </c>
    </row>
    <row r="1483" spans="8:33">
      <c r="H1483" s="108" t="str">
        <f>IF(B1483="","-",VLOOKUP(B1483,為替レート!A:CQ,MATCH($D$2,為替レート!$2:$2,0),0))</f>
        <v>-</v>
      </c>
      <c r="I1483" s="6" t="str">
        <f t="shared" si="73"/>
        <v>-</v>
      </c>
      <c r="J1483" s="6" t="str">
        <f t="shared" si="75"/>
        <v>-</v>
      </c>
      <c r="AG1483" s="6" t="str">
        <f t="shared" si="74"/>
        <v>-</v>
      </c>
    </row>
    <row r="1484" spans="8:33">
      <c r="H1484" s="108" t="str">
        <f>IF(B1484="","-",VLOOKUP(B1484,為替レート!A:CQ,MATCH($D$2,為替レート!$2:$2,0),0))</f>
        <v>-</v>
      </c>
      <c r="I1484" s="6" t="str">
        <f t="shared" si="73"/>
        <v>-</v>
      </c>
      <c r="J1484" s="6" t="str">
        <f t="shared" si="75"/>
        <v>-</v>
      </c>
      <c r="AG1484" s="6" t="str">
        <f t="shared" si="74"/>
        <v>-</v>
      </c>
    </row>
    <row r="1485" spans="8:33">
      <c r="H1485" s="108" t="str">
        <f>IF(B1485="","-",VLOOKUP(B1485,為替レート!A:CQ,MATCH($D$2,為替レート!$2:$2,0),0))</f>
        <v>-</v>
      </c>
      <c r="I1485" s="6" t="str">
        <f t="shared" si="73"/>
        <v>-</v>
      </c>
      <c r="J1485" s="6" t="str">
        <f t="shared" si="75"/>
        <v>-</v>
      </c>
      <c r="AG1485" s="6" t="str">
        <f t="shared" si="74"/>
        <v>-</v>
      </c>
    </row>
    <row r="1486" spans="8:33">
      <c r="H1486" s="108" t="str">
        <f>IF(B1486="","-",VLOOKUP(B1486,為替レート!A:CQ,MATCH($D$2,為替レート!$2:$2,0),0))</f>
        <v>-</v>
      </c>
      <c r="I1486" s="6" t="str">
        <f t="shared" si="73"/>
        <v>-</v>
      </c>
      <c r="J1486" s="6" t="str">
        <f t="shared" si="75"/>
        <v>-</v>
      </c>
      <c r="AG1486" s="6" t="str">
        <f t="shared" si="74"/>
        <v>-</v>
      </c>
    </row>
    <row r="1487" spans="8:33">
      <c r="H1487" s="108" t="str">
        <f>IF(B1487="","-",VLOOKUP(B1487,為替レート!A:CQ,MATCH($D$2,為替レート!$2:$2,0),0))</f>
        <v>-</v>
      </c>
      <c r="I1487" s="6" t="str">
        <f t="shared" si="73"/>
        <v>-</v>
      </c>
      <c r="J1487" s="6" t="str">
        <f t="shared" si="75"/>
        <v>-</v>
      </c>
      <c r="AG1487" s="6" t="str">
        <f t="shared" si="74"/>
        <v>-</v>
      </c>
    </row>
    <row r="1488" spans="8:33">
      <c r="H1488" s="108" t="str">
        <f>IF(B1488="","-",VLOOKUP(B1488,為替レート!A:CQ,MATCH($D$2,為替レート!$2:$2,0),0))</f>
        <v>-</v>
      </c>
      <c r="I1488" s="6" t="str">
        <f t="shared" si="73"/>
        <v>-</v>
      </c>
      <c r="J1488" s="6" t="str">
        <f t="shared" si="75"/>
        <v>-</v>
      </c>
      <c r="AG1488" s="6" t="str">
        <f t="shared" si="74"/>
        <v>-</v>
      </c>
    </row>
    <row r="1489" spans="8:33">
      <c r="H1489" s="108" t="str">
        <f>IF(B1489="","-",VLOOKUP(B1489,為替レート!A:CQ,MATCH($D$2,為替レート!$2:$2,0),0))</f>
        <v>-</v>
      </c>
      <c r="I1489" s="6" t="str">
        <f t="shared" si="73"/>
        <v>-</v>
      </c>
      <c r="J1489" s="6" t="str">
        <f t="shared" si="75"/>
        <v>-</v>
      </c>
      <c r="AG1489" s="6" t="str">
        <f t="shared" si="74"/>
        <v>-</v>
      </c>
    </row>
    <row r="1490" spans="8:33">
      <c r="H1490" s="108" t="str">
        <f>IF(B1490="","-",VLOOKUP(B1490,為替レート!A:CQ,MATCH($D$2,為替レート!$2:$2,0),0))</f>
        <v>-</v>
      </c>
      <c r="I1490" s="6" t="str">
        <f t="shared" si="73"/>
        <v>-</v>
      </c>
      <c r="J1490" s="6" t="str">
        <f t="shared" si="75"/>
        <v>-</v>
      </c>
      <c r="AG1490" s="6" t="str">
        <f t="shared" si="74"/>
        <v>-</v>
      </c>
    </row>
    <row r="1491" spans="8:33">
      <c r="H1491" s="108" t="str">
        <f>IF(B1491="","-",VLOOKUP(B1491,為替レート!A:CQ,MATCH($D$2,為替レート!$2:$2,0),0))</f>
        <v>-</v>
      </c>
      <c r="I1491" s="6" t="str">
        <f t="shared" si="73"/>
        <v>-</v>
      </c>
      <c r="J1491" s="6" t="str">
        <f t="shared" si="75"/>
        <v>-</v>
      </c>
      <c r="AG1491" s="6" t="str">
        <f t="shared" si="74"/>
        <v>-</v>
      </c>
    </row>
    <row r="1492" spans="8:33">
      <c r="H1492" s="108" t="str">
        <f>IF(B1492="","-",VLOOKUP(B1492,為替レート!A:CQ,MATCH($D$2,為替レート!$2:$2,0),0))</f>
        <v>-</v>
      </c>
      <c r="I1492" s="6" t="str">
        <f t="shared" ref="I1492:I1555" si="76">IF(B1492="","-",IF(F1492="-",ROUNDDOWN(G1492*H1492-J1491,0),IF(D1492-E1492=0,"-",ROUNDDOWN((D1492-E1492)*H1492,0))))</f>
        <v>-</v>
      </c>
      <c r="J1492" s="6" t="str">
        <f t="shared" si="75"/>
        <v>-</v>
      </c>
      <c r="AG1492" s="6" t="str">
        <f t="shared" si="74"/>
        <v>-</v>
      </c>
    </row>
    <row r="1493" spans="8:33">
      <c r="H1493" s="108" t="str">
        <f>IF(B1493="","-",VLOOKUP(B1493,為替レート!A:CQ,MATCH($D$2,為替レート!$2:$2,0),0))</f>
        <v>-</v>
      </c>
      <c r="I1493" s="6" t="str">
        <f t="shared" si="76"/>
        <v>-</v>
      </c>
      <c r="J1493" s="6" t="str">
        <f t="shared" si="75"/>
        <v>-</v>
      </c>
      <c r="AG1493" s="6" t="str">
        <f t="shared" si="74"/>
        <v>-</v>
      </c>
    </row>
    <row r="1494" spans="8:33">
      <c r="H1494" s="108" t="str">
        <f>IF(B1494="","-",VLOOKUP(B1494,為替レート!A:CQ,MATCH($D$2,為替レート!$2:$2,0),0))</f>
        <v>-</v>
      </c>
      <c r="I1494" s="6" t="str">
        <f t="shared" si="76"/>
        <v>-</v>
      </c>
      <c r="J1494" s="6" t="str">
        <f t="shared" si="75"/>
        <v>-</v>
      </c>
      <c r="AG1494" s="6" t="str">
        <f t="shared" si="74"/>
        <v>-</v>
      </c>
    </row>
    <row r="1495" spans="8:33">
      <c r="H1495" s="108" t="str">
        <f>IF(B1495="","-",VLOOKUP(B1495,為替レート!A:CQ,MATCH($D$2,為替レート!$2:$2,0),0))</f>
        <v>-</v>
      </c>
      <c r="I1495" s="6" t="str">
        <f t="shared" si="76"/>
        <v>-</v>
      </c>
      <c r="J1495" s="6" t="str">
        <f t="shared" si="75"/>
        <v>-</v>
      </c>
      <c r="AG1495" s="6" t="str">
        <f t="shared" si="74"/>
        <v>-</v>
      </c>
    </row>
    <row r="1496" spans="8:33">
      <c r="H1496" s="108" t="str">
        <f>IF(B1496="","-",VLOOKUP(B1496,為替レート!A:CQ,MATCH($D$2,為替レート!$2:$2,0),0))</f>
        <v>-</v>
      </c>
      <c r="I1496" s="6" t="str">
        <f t="shared" si="76"/>
        <v>-</v>
      </c>
      <c r="J1496" s="6" t="str">
        <f t="shared" si="75"/>
        <v>-</v>
      </c>
      <c r="AG1496" s="6" t="str">
        <f t="shared" si="74"/>
        <v>-</v>
      </c>
    </row>
    <row r="1497" spans="8:33">
      <c r="H1497" s="108" t="str">
        <f>IF(B1497="","-",VLOOKUP(B1497,為替レート!A:CQ,MATCH($D$2,為替レート!$2:$2,0),0))</f>
        <v>-</v>
      </c>
      <c r="I1497" s="6" t="str">
        <f t="shared" si="76"/>
        <v>-</v>
      </c>
      <c r="J1497" s="6" t="str">
        <f t="shared" si="75"/>
        <v>-</v>
      </c>
      <c r="AG1497" s="6" t="str">
        <f t="shared" si="74"/>
        <v>-</v>
      </c>
    </row>
    <row r="1498" spans="8:33">
      <c r="H1498" s="108" t="str">
        <f>IF(B1498="","-",VLOOKUP(B1498,為替レート!A:CQ,MATCH($D$2,為替レート!$2:$2,0),0))</f>
        <v>-</v>
      </c>
      <c r="I1498" s="6" t="str">
        <f t="shared" si="76"/>
        <v>-</v>
      </c>
      <c r="J1498" s="6" t="str">
        <f t="shared" si="75"/>
        <v>-</v>
      </c>
      <c r="AG1498" s="6" t="str">
        <f t="shared" si="74"/>
        <v>-</v>
      </c>
    </row>
    <row r="1499" spans="8:33">
      <c r="H1499" s="108" t="str">
        <f>IF(B1499="","-",VLOOKUP(B1499,為替レート!A:CQ,MATCH($D$2,為替レート!$2:$2,0),0))</f>
        <v>-</v>
      </c>
      <c r="I1499" s="6" t="str">
        <f t="shared" si="76"/>
        <v>-</v>
      </c>
      <c r="J1499" s="6" t="str">
        <f t="shared" si="75"/>
        <v>-</v>
      </c>
      <c r="AG1499" s="6" t="str">
        <f t="shared" si="74"/>
        <v>-</v>
      </c>
    </row>
    <row r="1500" spans="8:33">
      <c r="H1500" s="108" t="str">
        <f>IF(B1500="","-",VLOOKUP(B1500,為替レート!A:CQ,MATCH($D$2,為替レート!$2:$2,0),0))</f>
        <v>-</v>
      </c>
      <c r="I1500" s="6" t="str">
        <f t="shared" si="76"/>
        <v>-</v>
      </c>
      <c r="J1500" s="6" t="str">
        <f t="shared" si="75"/>
        <v>-</v>
      </c>
      <c r="AG1500" s="6" t="str">
        <f t="shared" si="74"/>
        <v>-</v>
      </c>
    </row>
    <row r="1501" spans="8:33">
      <c r="H1501" s="108" t="str">
        <f>IF(B1501="","-",VLOOKUP(B1501,為替レート!A:CQ,MATCH($D$2,為替レート!$2:$2,0),0))</f>
        <v>-</v>
      </c>
      <c r="I1501" s="6" t="str">
        <f t="shared" si="76"/>
        <v>-</v>
      </c>
      <c r="J1501" s="6" t="str">
        <f t="shared" si="75"/>
        <v>-</v>
      </c>
      <c r="AG1501" s="6" t="str">
        <f t="shared" si="74"/>
        <v>-</v>
      </c>
    </row>
    <row r="1502" spans="8:33">
      <c r="H1502" s="108" t="str">
        <f>IF(B1502="","-",VLOOKUP(B1502,為替レート!A:CQ,MATCH($D$2,為替レート!$2:$2,0),0))</f>
        <v>-</v>
      </c>
      <c r="I1502" s="6" t="str">
        <f t="shared" si="76"/>
        <v>-</v>
      </c>
      <c r="J1502" s="6" t="str">
        <f t="shared" si="75"/>
        <v>-</v>
      </c>
      <c r="AG1502" s="6" t="str">
        <f t="shared" si="74"/>
        <v>-</v>
      </c>
    </row>
    <row r="1503" spans="8:33">
      <c r="H1503" s="108" t="str">
        <f>IF(B1503="","-",VLOOKUP(B1503,為替レート!A:CQ,MATCH($D$2,為替レート!$2:$2,0),0))</f>
        <v>-</v>
      </c>
      <c r="I1503" s="6" t="str">
        <f t="shared" si="76"/>
        <v>-</v>
      </c>
      <c r="J1503" s="6" t="str">
        <f t="shared" si="75"/>
        <v>-</v>
      </c>
      <c r="AG1503" s="6" t="str">
        <f t="shared" si="74"/>
        <v>-</v>
      </c>
    </row>
    <row r="1504" spans="8:33">
      <c r="H1504" s="108" t="str">
        <f>IF(B1504="","-",VLOOKUP(B1504,為替レート!A:CQ,MATCH($D$2,為替レート!$2:$2,0),0))</f>
        <v>-</v>
      </c>
      <c r="I1504" s="6" t="str">
        <f t="shared" si="76"/>
        <v>-</v>
      </c>
      <c r="J1504" s="6" t="str">
        <f t="shared" si="75"/>
        <v>-</v>
      </c>
      <c r="AG1504" s="6" t="str">
        <f t="shared" si="74"/>
        <v>-</v>
      </c>
    </row>
    <row r="1505" spans="8:33">
      <c r="H1505" s="108" t="str">
        <f>IF(B1505="","-",VLOOKUP(B1505,為替レート!A:CQ,MATCH($D$2,為替レート!$2:$2,0),0))</f>
        <v>-</v>
      </c>
      <c r="I1505" s="6" t="str">
        <f t="shared" si="76"/>
        <v>-</v>
      </c>
      <c r="J1505" s="6" t="str">
        <f t="shared" si="75"/>
        <v>-</v>
      </c>
      <c r="AG1505" s="6" t="str">
        <f t="shared" si="74"/>
        <v>-</v>
      </c>
    </row>
    <row r="1506" spans="8:33">
      <c r="H1506" s="108" t="str">
        <f>IF(B1506="","-",VLOOKUP(B1506,為替レート!A:CQ,MATCH($D$2,為替レート!$2:$2,0),0))</f>
        <v>-</v>
      </c>
      <c r="I1506" s="6" t="str">
        <f t="shared" si="76"/>
        <v>-</v>
      </c>
      <c r="J1506" s="6" t="str">
        <f t="shared" si="75"/>
        <v>-</v>
      </c>
      <c r="AG1506" s="6" t="str">
        <f t="shared" si="74"/>
        <v>-</v>
      </c>
    </row>
    <row r="1507" spans="8:33">
      <c r="H1507" s="108" t="str">
        <f>IF(B1507="","-",VLOOKUP(B1507,為替レート!A:CQ,MATCH($D$2,為替レート!$2:$2,0),0))</f>
        <v>-</v>
      </c>
      <c r="I1507" s="6" t="str">
        <f t="shared" si="76"/>
        <v>-</v>
      </c>
      <c r="J1507" s="6" t="str">
        <f t="shared" si="75"/>
        <v>-</v>
      </c>
      <c r="AG1507" s="6" t="str">
        <f t="shared" si="74"/>
        <v>-</v>
      </c>
    </row>
    <row r="1508" spans="8:33">
      <c r="H1508" s="108" t="str">
        <f>IF(B1508="","-",VLOOKUP(B1508,為替レート!A:CQ,MATCH($D$2,為替レート!$2:$2,0),0))</f>
        <v>-</v>
      </c>
      <c r="I1508" s="6" t="str">
        <f t="shared" si="76"/>
        <v>-</v>
      </c>
      <c r="J1508" s="6" t="str">
        <f t="shared" si="75"/>
        <v>-</v>
      </c>
      <c r="AG1508" s="6" t="str">
        <f t="shared" si="74"/>
        <v>-</v>
      </c>
    </row>
    <row r="1509" spans="8:33">
      <c r="H1509" s="108" t="str">
        <f>IF(B1509="","-",VLOOKUP(B1509,為替レート!A:CQ,MATCH($D$2,為替レート!$2:$2,0),0))</f>
        <v>-</v>
      </c>
      <c r="I1509" s="6" t="str">
        <f t="shared" si="76"/>
        <v>-</v>
      </c>
      <c r="J1509" s="6" t="str">
        <f t="shared" si="75"/>
        <v>-</v>
      </c>
      <c r="AG1509" s="6" t="str">
        <f t="shared" si="74"/>
        <v>-</v>
      </c>
    </row>
    <row r="1510" spans="8:33">
      <c r="H1510" s="108" t="str">
        <f>IF(B1510="","-",VLOOKUP(B1510,為替レート!A:CQ,MATCH($D$2,為替レート!$2:$2,0),0))</f>
        <v>-</v>
      </c>
      <c r="I1510" s="6" t="str">
        <f t="shared" si="76"/>
        <v>-</v>
      </c>
      <c r="J1510" s="6" t="str">
        <f t="shared" si="75"/>
        <v>-</v>
      </c>
      <c r="AG1510" s="6" t="str">
        <f t="shared" si="74"/>
        <v>-</v>
      </c>
    </row>
    <row r="1511" spans="8:33">
      <c r="H1511" s="108" t="str">
        <f>IF(B1511="","-",VLOOKUP(B1511,為替レート!A:CQ,MATCH($D$2,為替レート!$2:$2,0),0))</f>
        <v>-</v>
      </c>
      <c r="I1511" s="6" t="str">
        <f t="shared" si="76"/>
        <v>-</v>
      </c>
      <c r="J1511" s="6" t="str">
        <f t="shared" si="75"/>
        <v>-</v>
      </c>
      <c r="AG1511" s="6" t="str">
        <f t="shared" si="74"/>
        <v>-</v>
      </c>
    </row>
    <row r="1512" spans="8:33">
      <c r="H1512" s="108" t="str">
        <f>IF(B1512="","-",VLOOKUP(B1512,為替レート!A:CQ,MATCH($D$2,為替レート!$2:$2,0),0))</f>
        <v>-</v>
      </c>
      <c r="I1512" s="6" t="str">
        <f t="shared" si="76"/>
        <v>-</v>
      </c>
      <c r="J1512" s="6" t="str">
        <f t="shared" si="75"/>
        <v>-</v>
      </c>
      <c r="AG1512" s="6" t="str">
        <f t="shared" si="74"/>
        <v>-</v>
      </c>
    </row>
    <row r="1513" spans="8:33">
      <c r="H1513" s="108" t="str">
        <f>IF(B1513="","-",VLOOKUP(B1513,為替レート!A:CQ,MATCH($D$2,為替レート!$2:$2,0),0))</f>
        <v>-</v>
      </c>
      <c r="I1513" s="6" t="str">
        <f t="shared" si="76"/>
        <v>-</v>
      </c>
      <c r="J1513" s="6" t="str">
        <f t="shared" si="75"/>
        <v>-</v>
      </c>
      <c r="AG1513" s="6" t="str">
        <f t="shared" si="74"/>
        <v>-</v>
      </c>
    </row>
    <row r="1514" spans="8:33">
      <c r="H1514" s="108" t="str">
        <f>IF(B1514="","-",VLOOKUP(B1514,為替レート!A:CQ,MATCH($D$2,為替レート!$2:$2,0),0))</f>
        <v>-</v>
      </c>
      <c r="I1514" s="6" t="str">
        <f t="shared" si="76"/>
        <v>-</v>
      </c>
      <c r="J1514" s="6" t="str">
        <f t="shared" si="75"/>
        <v>-</v>
      </c>
      <c r="AG1514" s="6" t="str">
        <f t="shared" si="74"/>
        <v>-</v>
      </c>
    </row>
    <row r="1515" spans="8:33">
      <c r="H1515" s="108" t="str">
        <f>IF(B1515="","-",VLOOKUP(B1515,為替レート!A:CQ,MATCH($D$2,為替レート!$2:$2,0),0))</f>
        <v>-</v>
      </c>
      <c r="I1515" s="6" t="str">
        <f t="shared" si="76"/>
        <v>-</v>
      </c>
      <c r="J1515" s="6" t="str">
        <f t="shared" si="75"/>
        <v>-</v>
      </c>
      <c r="AG1515" s="6" t="str">
        <f t="shared" si="74"/>
        <v>-</v>
      </c>
    </row>
    <row r="1516" spans="8:33">
      <c r="H1516" s="108" t="str">
        <f>IF(B1516="","-",VLOOKUP(B1516,為替レート!A:CQ,MATCH($D$2,為替レート!$2:$2,0),0))</f>
        <v>-</v>
      </c>
      <c r="I1516" s="6" t="str">
        <f t="shared" si="76"/>
        <v>-</v>
      </c>
      <c r="J1516" s="6" t="str">
        <f t="shared" si="75"/>
        <v>-</v>
      </c>
      <c r="AG1516" s="6" t="str">
        <f t="shared" si="74"/>
        <v>-</v>
      </c>
    </row>
    <row r="1517" spans="8:33">
      <c r="H1517" s="108" t="str">
        <f>IF(B1517="","-",VLOOKUP(B1517,為替レート!A:CQ,MATCH($D$2,為替レート!$2:$2,0),0))</f>
        <v>-</v>
      </c>
      <c r="I1517" s="6" t="str">
        <f t="shared" si="76"/>
        <v>-</v>
      </c>
      <c r="J1517" s="6" t="str">
        <f t="shared" si="75"/>
        <v>-</v>
      </c>
      <c r="AG1517" s="6" t="str">
        <f t="shared" si="74"/>
        <v>-</v>
      </c>
    </row>
    <row r="1518" spans="8:33">
      <c r="H1518" s="108" t="str">
        <f>IF(B1518="","-",VLOOKUP(B1518,為替レート!A:CQ,MATCH($D$2,為替レート!$2:$2,0),0))</f>
        <v>-</v>
      </c>
      <c r="I1518" s="6" t="str">
        <f t="shared" si="76"/>
        <v>-</v>
      </c>
      <c r="J1518" s="6" t="str">
        <f t="shared" si="75"/>
        <v>-</v>
      </c>
      <c r="AG1518" s="6" t="str">
        <f t="shared" si="74"/>
        <v>-</v>
      </c>
    </row>
    <row r="1519" spans="8:33">
      <c r="H1519" s="108" t="str">
        <f>IF(B1519="","-",VLOOKUP(B1519,為替レート!A:CQ,MATCH($D$2,為替レート!$2:$2,0),0))</f>
        <v>-</v>
      </c>
      <c r="I1519" s="6" t="str">
        <f t="shared" si="76"/>
        <v>-</v>
      </c>
      <c r="J1519" s="6" t="str">
        <f t="shared" si="75"/>
        <v>-</v>
      </c>
      <c r="AG1519" s="6" t="str">
        <f t="shared" si="74"/>
        <v>-</v>
      </c>
    </row>
    <row r="1520" spans="8:33">
      <c r="H1520" s="108" t="str">
        <f>IF(B1520="","-",VLOOKUP(B1520,為替レート!A:CQ,MATCH($D$2,為替レート!$2:$2,0),0))</f>
        <v>-</v>
      </c>
      <c r="I1520" s="6" t="str">
        <f t="shared" si="76"/>
        <v>-</v>
      </c>
      <c r="J1520" s="6" t="str">
        <f t="shared" si="75"/>
        <v>-</v>
      </c>
      <c r="AG1520" s="6" t="str">
        <f t="shared" si="74"/>
        <v>-</v>
      </c>
    </row>
    <row r="1521" spans="8:33">
      <c r="H1521" s="108" t="str">
        <f>IF(B1521="","-",VLOOKUP(B1521,為替レート!A:CQ,MATCH($D$2,為替レート!$2:$2,0),0))</f>
        <v>-</v>
      </c>
      <c r="I1521" s="6" t="str">
        <f t="shared" si="76"/>
        <v>-</v>
      </c>
      <c r="J1521" s="6" t="str">
        <f t="shared" si="75"/>
        <v>-</v>
      </c>
      <c r="AG1521" s="6" t="str">
        <f t="shared" si="74"/>
        <v>-</v>
      </c>
    </row>
    <row r="1522" spans="8:33">
      <c r="H1522" s="108" t="str">
        <f>IF(B1522="","-",VLOOKUP(B1522,為替レート!A:CQ,MATCH($D$2,為替レート!$2:$2,0),0))</f>
        <v>-</v>
      </c>
      <c r="I1522" s="6" t="str">
        <f t="shared" si="76"/>
        <v>-</v>
      </c>
      <c r="J1522" s="6" t="str">
        <f t="shared" si="75"/>
        <v>-</v>
      </c>
      <c r="AG1522" s="6" t="str">
        <f t="shared" si="74"/>
        <v>-</v>
      </c>
    </row>
    <row r="1523" spans="8:33">
      <c r="H1523" s="108" t="str">
        <f>IF(B1523="","-",VLOOKUP(B1523,為替レート!A:CQ,MATCH($D$2,為替レート!$2:$2,0),0))</f>
        <v>-</v>
      </c>
      <c r="I1523" s="6" t="str">
        <f t="shared" si="76"/>
        <v>-</v>
      </c>
      <c r="J1523" s="6" t="str">
        <f t="shared" si="75"/>
        <v>-</v>
      </c>
      <c r="AG1523" s="6" t="str">
        <f t="shared" si="74"/>
        <v>-</v>
      </c>
    </row>
    <row r="1524" spans="8:33">
      <c r="H1524" s="108" t="str">
        <f>IF(B1524="","-",VLOOKUP(B1524,為替レート!A:CQ,MATCH($D$2,為替レート!$2:$2,0),0))</f>
        <v>-</v>
      </c>
      <c r="I1524" s="6" t="str">
        <f t="shared" si="76"/>
        <v>-</v>
      </c>
      <c r="J1524" s="6" t="str">
        <f t="shared" si="75"/>
        <v>-</v>
      </c>
      <c r="AG1524" s="6" t="str">
        <f t="shared" si="74"/>
        <v>-</v>
      </c>
    </row>
    <row r="1525" spans="8:33">
      <c r="H1525" s="108" t="str">
        <f>IF(B1525="","-",VLOOKUP(B1525,為替レート!A:CQ,MATCH($D$2,為替レート!$2:$2,0),0))</f>
        <v>-</v>
      </c>
      <c r="I1525" s="6" t="str">
        <f t="shared" si="76"/>
        <v>-</v>
      </c>
      <c r="J1525" s="6" t="str">
        <f t="shared" si="75"/>
        <v>-</v>
      </c>
      <c r="AG1525" s="6" t="str">
        <f t="shared" si="74"/>
        <v>-</v>
      </c>
    </row>
    <row r="1526" spans="8:33">
      <c r="H1526" s="108" t="str">
        <f>IF(B1526="","-",VLOOKUP(B1526,為替レート!A:CQ,MATCH($D$2,為替レート!$2:$2,0),0))</f>
        <v>-</v>
      </c>
      <c r="I1526" s="6" t="str">
        <f t="shared" si="76"/>
        <v>-</v>
      </c>
      <c r="J1526" s="6" t="str">
        <f t="shared" si="75"/>
        <v>-</v>
      </c>
      <c r="AG1526" s="6" t="str">
        <f t="shared" si="74"/>
        <v>-</v>
      </c>
    </row>
    <row r="1527" spans="8:33">
      <c r="H1527" s="108" t="str">
        <f>IF(B1527="","-",VLOOKUP(B1527,為替レート!A:CQ,MATCH($D$2,為替レート!$2:$2,0),0))</f>
        <v>-</v>
      </c>
      <c r="I1527" s="6" t="str">
        <f t="shared" si="76"/>
        <v>-</v>
      </c>
      <c r="J1527" s="6" t="str">
        <f t="shared" si="75"/>
        <v>-</v>
      </c>
      <c r="AG1527" s="6" t="str">
        <f t="shared" si="74"/>
        <v>-</v>
      </c>
    </row>
    <row r="1528" spans="8:33">
      <c r="H1528" s="108" t="str">
        <f>IF(B1528="","-",VLOOKUP(B1528,為替レート!A:CQ,MATCH($D$2,為替レート!$2:$2,0),0))</f>
        <v>-</v>
      </c>
      <c r="I1528" s="6" t="str">
        <f t="shared" si="76"/>
        <v>-</v>
      </c>
      <c r="J1528" s="6" t="str">
        <f t="shared" si="75"/>
        <v>-</v>
      </c>
      <c r="AG1528" s="6" t="str">
        <f t="shared" si="74"/>
        <v>-</v>
      </c>
    </row>
    <row r="1529" spans="8:33">
      <c r="H1529" s="108" t="str">
        <f>IF(B1529="","-",VLOOKUP(B1529,為替レート!A:CQ,MATCH($D$2,為替レート!$2:$2,0),0))</f>
        <v>-</v>
      </c>
      <c r="I1529" s="6" t="str">
        <f t="shared" si="76"/>
        <v>-</v>
      </c>
      <c r="J1529" s="6" t="str">
        <f t="shared" si="75"/>
        <v>-</v>
      </c>
      <c r="AG1529" s="6" t="str">
        <f t="shared" si="74"/>
        <v>-</v>
      </c>
    </row>
    <row r="1530" spans="8:33">
      <c r="H1530" s="108" t="str">
        <f>IF(B1530="","-",VLOOKUP(B1530,為替レート!A:CQ,MATCH($D$2,為替レート!$2:$2,0),0))</f>
        <v>-</v>
      </c>
      <c r="I1530" s="6" t="str">
        <f t="shared" si="76"/>
        <v>-</v>
      </c>
      <c r="J1530" s="6" t="str">
        <f t="shared" si="75"/>
        <v>-</v>
      </c>
      <c r="AG1530" s="6" t="str">
        <f t="shared" si="74"/>
        <v>-</v>
      </c>
    </row>
    <row r="1531" spans="8:33">
      <c r="H1531" s="108" t="str">
        <f>IF(B1531="","-",VLOOKUP(B1531,為替レート!A:CQ,MATCH($D$2,為替レート!$2:$2,0),0))</f>
        <v>-</v>
      </c>
      <c r="I1531" s="6" t="str">
        <f t="shared" si="76"/>
        <v>-</v>
      </c>
      <c r="J1531" s="6" t="str">
        <f t="shared" si="75"/>
        <v>-</v>
      </c>
      <c r="AG1531" s="6" t="str">
        <f t="shared" si="74"/>
        <v>-</v>
      </c>
    </row>
    <row r="1532" spans="8:33">
      <c r="H1532" s="108" t="str">
        <f>IF(B1532="","-",VLOOKUP(B1532,為替レート!A:CQ,MATCH($D$2,為替レート!$2:$2,0),0))</f>
        <v>-</v>
      </c>
      <c r="I1532" s="6" t="str">
        <f t="shared" si="76"/>
        <v>-</v>
      </c>
      <c r="J1532" s="6" t="str">
        <f t="shared" si="75"/>
        <v>-</v>
      </c>
      <c r="AG1532" s="6" t="str">
        <f t="shared" si="74"/>
        <v>-</v>
      </c>
    </row>
    <row r="1533" spans="8:33">
      <c r="H1533" s="108" t="str">
        <f>IF(B1533="","-",VLOOKUP(B1533,為替レート!A:CQ,MATCH($D$2,為替レート!$2:$2,0),0))</f>
        <v>-</v>
      </c>
      <c r="I1533" s="6" t="str">
        <f t="shared" si="76"/>
        <v>-</v>
      </c>
      <c r="J1533" s="6" t="str">
        <f t="shared" si="75"/>
        <v>-</v>
      </c>
      <c r="AG1533" s="6" t="str">
        <f t="shared" si="74"/>
        <v>-</v>
      </c>
    </row>
    <row r="1534" spans="8:33">
      <c r="H1534" s="108" t="str">
        <f>IF(B1534="","-",VLOOKUP(B1534,為替レート!A:CQ,MATCH($D$2,為替レート!$2:$2,0),0))</f>
        <v>-</v>
      </c>
      <c r="I1534" s="6" t="str">
        <f t="shared" si="76"/>
        <v>-</v>
      </c>
      <c r="J1534" s="6" t="str">
        <f t="shared" si="75"/>
        <v>-</v>
      </c>
      <c r="AG1534" s="6" t="str">
        <f t="shared" si="74"/>
        <v>-</v>
      </c>
    </row>
    <row r="1535" spans="8:33">
      <c r="H1535" s="108" t="str">
        <f>IF(B1535="","-",VLOOKUP(B1535,為替レート!A:CQ,MATCH($D$2,為替レート!$2:$2,0),0))</f>
        <v>-</v>
      </c>
      <c r="I1535" s="6" t="str">
        <f t="shared" si="76"/>
        <v>-</v>
      </c>
      <c r="J1535" s="6" t="str">
        <f t="shared" si="75"/>
        <v>-</v>
      </c>
      <c r="AG1535" s="6" t="str">
        <f t="shared" si="74"/>
        <v>-</v>
      </c>
    </row>
    <row r="1536" spans="8:33">
      <c r="H1536" s="108" t="str">
        <f>IF(B1536="","-",VLOOKUP(B1536,為替レート!A:CQ,MATCH($D$2,為替レート!$2:$2,0),0))</f>
        <v>-</v>
      </c>
      <c r="I1536" s="6" t="str">
        <f t="shared" si="76"/>
        <v>-</v>
      </c>
      <c r="J1536" s="6" t="str">
        <f t="shared" si="75"/>
        <v>-</v>
      </c>
      <c r="AG1536" s="6" t="str">
        <f t="shared" si="74"/>
        <v>-</v>
      </c>
    </row>
    <row r="1537" spans="8:33">
      <c r="H1537" s="108" t="str">
        <f>IF(B1537="","-",VLOOKUP(B1537,為替レート!A:CQ,MATCH($D$2,為替レート!$2:$2,0),0))</f>
        <v>-</v>
      </c>
      <c r="I1537" s="6" t="str">
        <f t="shared" si="76"/>
        <v>-</v>
      </c>
      <c r="J1537" s="6" t="str">
        <f t="shared" si="75"/>
        <v>-</v>
      </c>
      <c r="AG1537" s="6" t="str">
        <f t="shared" si="74"/>
        <v>-</v>
      </c>
    </row>
    <row r="1538" spans="8:33">
      <c r="H1538" s="108" t="str">
        <f>IF(B1538="","-",VLOOKUP(B1538,為替レート!A:CQ,MATCH($D$2,為替レート!$2:$2,0),0))</f>
        <v>-</v>
      </c>
      <c r="I1538" s="6" t="str">
        <f t="shared" si="76"/>
        <v>-</v>
      </c>
      <c r="J1538" s="6" t="str">
        <f t="shared" si="75"/>
        <v>-</v>
      </c>
      <c r="AG1538" s="6" t="str">
        <f t="shared" si="74"/>
        <v>-</v>
      </c>
    </row>
    <row r="1539" spans="8:33">
      <c r="H1539" s="108" t="str">
        <f>IF(B1539="","-",VLOOKUP(B1539,為替レート!A:CQ,MATCH($D$2,為替レート!$2:$2,0),0))</f>
        <v>-</v>
      </c>
      <c r="I1539" s="6" t="str">
        <f t="shared" si="76"/>
        <v>-</v>
      </c>
      <c r="J1539" s="6" t="str">
        <f t="shared" si="75"/>
        <v>-</v>
      </c>
      <c r="AG1539" s="6" t="str">
        <f t="shared" si="74"/>
        <v>-</v>
      </c>
    </row>
    <row r="1540" spans="8:33">
      <c r="H1540" s="108" t="str">
        <f>IF(B1540="","-",VLOOKUP(B1540,為替レート!A:CQ,MATCH($D$2,為替レート!$2:$2,0),0))</f>
        <v>-</v>
      </c>
      <c r="I1540" s="6" t="str">
        <f t="shared" si="76"/>
        <v>-</v>
      </c>
      <c r="J1540" s="6" t="str">
        <f t="shared" si="75"/>
        <v>-</v>
      </c>
      <c r="AG1540" s="6" t="str">
        <f t="shared" si="74"/>
        <v>-</v>
      </c>
    </row>
    <row r="1541" spans="8:33">
      <c r="H1541" s="108" t="str">
        <f>IF(B1541="","-",VLOOKUP(B1541,為替レート!A:CQ,MATCH($D$2,為替レート!$2:$2,0),0))</f>
        <v>-</v>
      </c>
      <c r="I1541" s="6" t="str">
        <f t="shared" si="76"/>
        <v>-</v>
      </c>
      <c r="J1541" s="6" t="str">
        <f t="shared" si="75"/>
        <v>-</v>
      </c>
      <c r="AG1541" s="6" t="str">
        <f t="shared" si="74"/>
        <v>-</v>
      </c>
    </row>
    <row r="1542" spans="8:33">
      <c r="H1542" s="108" t="str">
        <f>IF(B1542="","-",VLOOKUP(B1542,為替レート!A:CQ,MATCH($D$2,為替レート!$2:$2,0),0))</f>
        <v>-</v>
      </c>
      <c r="I1542" s="6" t="str">
        <f t="shared" si="76"/>
        <v>-</v>
      </c>
      <c r="J1542" s="6" t="str">
        <f t="shared" si="75"/>
        <v>-</v>
      </c>
      <c r="AG1542" s="6" t="str">
        <f t="shared" ref="AG1542:AG1605" si="77">IFERROR(IF(SUM(M1542:AF1542)-I1542=0,"-","NG"),"-")</f>
        <v>-</v>
      </c>
    </row>
    <row r="1543" spans="8:33">
      <c r="H1543" s="108" t="str">
        <f>IF(B1543="","-",VLOOKUP(B1543,為替レート!A:CQ,MATCH($D$2,為替レート!$2:$2,0),0))</f>
        <v>-</v>
      </c>
      <c r="I1543" s="6" t="str">
        <f t="shared" si="76"/>
        <v>-</v>
      </c>
      <c r="J1543" s="6" t="str">
        <f t="shared" ref="J1543:J1606" si="78">IF(B1543="","-",IFERROR(J1542+I1543,J1542))</f>
        <v>-</v>
      </c>
      <c r="AG1543" s="6" t="str">
        <f t="shared" si="77"/>
        <v>-</v>
      </c>
    </row>
    <row r="1544" spans="8:33">
      <c r="H1544" s="108" t="str">
        <f>IF(B1544="","-",VLOOKUP(B1544,為替レート!A:CQ,MATCH($D$2,為替レート!$2:$2,0),0))</f>
        <v>-</v>
      </c>
      <c r="I1544" s="6" t="str">
        <f t="shared" si="76"/>
        <v>-</v>
      </c>
      <c r="J1544" s="6" t="str">
        <f t="shared" si="78"/>
        <v>-</v>
      </c>
      <c r="AG1544" s="6" t="str">
        <f t="shared" si="77"/>
        <v>-</v>
      </c>
    </row>
    <row r="1545" spans="8:33">
      <c r="H1545" s="108" t="str">
        <f>IF(B1545="","-",VLOOKUP(B1545,為替レート!A:CQ,MATCH($D$2,為替レート!$2:$2,0),0))</f>
        <v>-</v>
      </c>
      <c r="I1545" s="6" t="str">
        <f t="shared" si="76"/>
        <v>-</v>
      </c>
      <c r="J1545" s="6" t="str">
        <f t="shared" si="78"/>
        <v>-</v>
      </c>
      <c r="AG1545" s="6" t="str">
        <f t="shared" si="77"/>
        <v>-</v>
      </c>
    </row>
    <row r="1546" spans="8:33">
      <c r="H1546" s="108" t="str">
        <f>IF(B1546="","-",VLOOKUP(B1546,為替レート!A:CQ,MATCH($D$2,為替レート!$2:$2,0),0))</f>
        <v>-</v>
      </c>
      <c r="I1546" s="6" t="str">
        <f t="shared" si="76"/>
        <v>-</v>
      </c>
      <c r="J1546" s="6" t="str">
        <f t="shared" si="78"/>
        <v>-</v>
      </c>
      <c r="AG1546" s="6" t="str">
        <f t="shared" si="77"/>
        <v>-</v>
      </c>
    </row>
    <row r="1547" spans="8:33">
      <c r="H1547" s="108" t="str">
        <f>IF(B1547="","-",VLOOKUP(B1547,為替レート!A:CQ,MATCH($D$2,為替レート!$2:$2,0),0))</f>
        <v>-</v>
      </c>
      <c r="I1547" s="6" t="str">
        <f t="shared" si="76"/>
        <v>-</v>
      </c>
      <c r="J1547" s="6" t="str">
        <f t="shared" si="78"/>
        <v>-</v>
      </c>
      <c r="AG1547" s="6" t="str">
        <f t="shared" si="77"/>
        <v>-</v>
      </c>
    </row>
    <row r="1548" spans="8:33">
      <c r="H1548" s="108" t="str">
        <f>IF(B1548="","-",VLOOKUP(B1548,為替レート!A:CQ,MATCH($D$2,為替レート!$2:$2,0),0))</f>
        <v>-</v>
      </c>
      <c r="I1548" s="6" t="str">
        <f t="shared" si="76"/>
        <v>-</v>
      </c>
      <c r="J1548" s="6" t="str">
        <f t="shared" si="78"/>
        <v>-</v>
      </c>
      <c r="AG1548" s="6" t="str">
        <f t="shared" si="77"/>
        <v>-</v>
      </c>
    </row>
    <row r="1549" spans="8:33">
      <c r="H1549" s="108" t="str">
        <f>IF(B1549="","-",VLOOKUP(B1549,為替レート!A:CQ,MATCH($D$2,為替レート!$2:$2,0),0))</f>
        <v>-</v>
      </c>
      <c r="I1549" s="6" t="str">
        <f t="shared" si="76"/>
        <v>-</v>
      </c>
      <c r="J1549" s="6" t="str">
        <f t="shared" si="78"/>
        <v>-</v>
      </c>
      <c r="AG1549" s="6" t="str">
        <f t="shared" si="77"/>
        <v>-</v>
      </c>
    </row>
    <row r="1550" spans="8:33">
      <c r="H1550" s="108" t="str">
        <f>IF(B1550="","-",VLOOKUP(B1550,為替レート!A:CQ,MATCH($D$2,為替レート!$2:$2,0),0))</f>
        <v>-</v>
      </c>
      <c r="I1550" s="6" t="str">
        <f t="shared" si="76"/>
        <v>-</v>
      </c>
      <c r="J1550" s="6" t="str">
        <f t="shared" si="78"/>
        <v>-</v>
      </c>
      <c r="AG1550" s="6" t="str">
        <f t="shared" si="77"/>
        <v>-</v>
      </c>
    </row>
    <row r="1551" spans="8:33">
      <c r="H1551" s="108" t="str">
        <f>IF(B1551="","-",VLOOKUP(B1551,為替レート!A:CQ,MATCH($D$2,為替レート!$2:$2,0),0))</f>
        <v>-</v>
      </c>
      <c r="I1551" s="6" t="str">
        <f t="shared" si="76"/>
        <v>-</v>
      </c>
      <c r="J1551" s="6" t="str">
        <f t="shared" si="78"/>
        <v>-</v>
      </c>
      <c r="AG1551" s="6" t="str">
        <f t="shared" si="77"/>
        <v>-</v>
      </c>
    </row>
    <row r="1552" spans="8:33">
      <c r="H1552" s="108" t="str">
        <f>IF(B1552="","-",VLOOKUP(B1552,為替レート!A:CQ,MATCH($D$2,為替レート!$2:$2,0),0))</f>
        <v>-</v>
      </c>
      <c r="I1552" s="6" t="str">
        <f t="shared" si="76"/>
        <v>-</v>
      </c>
      <c r="J1552" s="6" t="str">
        <f t="shared" si="78"/>
        <v>-</v>
      </c>
      <c r="AG1552" s="6" t="str">
        <f t="shared" si="77"/>
        <v>-</v>
      </c>
    </row>
    <row r="1553" spans="8:33">
      <c r="H1553" s="108" t="str">
        <f>IF(B1553="","-",VLOOKUP(B1553,為替レート!A:CQ,MATCH($D$2,為替レート!$2:$2,0),0))</f>
        <v>-</v>
      </c>
      <c r="I1553" s="6" t="str">
        <f t="shared" si="76"/>
        <v>-</v>
      </c>
      <c r="J1553" s="6" t="str">
        <f t="shared" si="78"/>
        <v>-</v>
      </c>
      <c r="AG1553" s="6" t="str">
        <f t="shared" si="77"/>
        <v>-</v>
      </c>
    </row>
    <row r="1554" spans="8:33">
      <c r="H1554" s="108" t="str">
        <f>IF(B1554="","-",VLOOKUP(B1554,為替レート!A:CQ,MATCH($D$2,為替レート!$2:$2,0),0))</f>
        <v>-</v>
      </c>
      <c r="I1554" s="6" t="str">
        <f t="shared" si="76"/>
        <v>-</v>
      </c>
      <c r="J1554" s="6" t="str">
        <f t="shared" si="78"/>
        <v>-</v>
      </c>
      <c r="AG1554" s="6" t="str">
        <f t="shared" si="77"/>
        <v>-</v>
      </c>
    </row>
    <row r="1555" spans="8:33">
      <c r="H1555" s="108" t="str">
        <f>IF(B1555="","-",VLOOKUP(B1555,為替レート!A:CQ,MATCH($D$2,為替レート!$2:$2,0),0))</f>
        <v>-</v>
      </c>
      <c r="I1555" s="6" t="str">
        <f t="shared" si="76"/>
        <v>-</v>
      </c>
      <c r="J1555" s="6" t="str">
        <f t="shared" si="78"/>
        <v>-</v>
      </c>
      <c r="AG1555" s="6" t="str">
        <f t="shared" si="77"/>
        <v>-</v>
      </c>
    </row>
    <row r="1556" spans="8:33">
      <c r="H1556" s="108" t="str">
        <f>IF(B1556="","-",VLOOKUP(B1556,為替レート!A:CQ,MATCH($D$2,為替レート!$2:$2,0),0))</f>
        <v>-</v>
      </c>
      <c r="I1556" s="6" t="str">
        <f t="shared" ref="I1556:I1619" si="79">IF(B1556="","-",IF(F1556="-",ROUNDDOWN(G1556*H1556-J1555,0),IF(D1556-E1556=0,"-",ROUNDDOWN((D1556-E1556)*H1556,0))))</f>
        <v>-</v>
      </c>
      <c r="J1556" s="6" t="str">
        <f t="shared" si="78"/>
        <v>-</v>
      </c>
      <c r="AG1556" s="6" t="str">
        <f t="shared" si="77"/>
        <v>-</v>
      </c>
    </row>
    <row r="1557" spans="8:33">
      <c r="H1557" s="108" t="str">
        <f>IF(B1557="","-",VLOOKUP(B1557,為替レート!A:CQ,MATCH($D$2,為替レート!$2:$2,0),0))</f>
        <v>-</v>
      </c>
      <c r="I1557" s="6" t="str">
        <f t="shared" si="79"/>
        <v>-</v>
      </c>
      <c r="J1557" s="6" t="str">
        <f t="shared" si="78"/>
        <v>-</v>
      </c>
      <c r="AG1557" s="6" t="str">
        <f t="shared" si="77"/>
        <v>-</v>
      </c>
    </row>
    <row r="1558" spans="8:33">
      <c r="H1558" s="108" t="str">
        <f>IF(B1558="","-",VLOOKUP(B1558,為替レート!A:CQ,MATCH($D$2,為替レート!$2:$2,0),0))</f>
        <v>-</v>
      </c>
      <c r="I1558" s="6" t="str">
        <f t="shared" si="79"/>
        <v>-</v>
      </c>
      <c r="J1558" s="6" t="str">
        <f t="shared" si="78"/>
        <v>-</v>
      </c>
      <c r="AG1558" s="6" t="str">
        <f t="shared" si="77"/>
        <v>-</v>
      </c>
    </row>
    <row r="1559" spans="8:33">
      <c r="H1559" s="108" t="str">
        <f>IF(B1559="","-",VLOOKUP(B1559,為替レート!A:CQ,MATCH($D$2,為替レート!$2:$2,0),0))</f>
        <v>-</v>
      </c>
      <c r="I1559" s="6" t="str">
        <f t="shared" si="79"/>
        <v>-</v>
      </c>
      <c r="J1559" s="6" t="str">
        <f t="shared" si="78"/>
        <v>-</v>
      </c>
      <c r="AG1559" s="6" t="str">
        <f t="shared" si="77"/>
        <v>-</v>
      </c>
    </row>
    <row r="1560" spans="8:33">
      <c r="H1560" s="108" t="str">
        <f>IF(B1560="","-",VLOOKUP(B1560,為替レート!A:CQ,MATCH($D$2,為替レート!$2:$2,0),0))</f>
        <v>-</v>
      </c>
      <c r="I1560" s="6" t="str">
        <f t="shared" si="79"/>
        <v>-</v>
      </c>
      <c r="J1560" s="6" t="str">
        <f t="shared" si="78"/>
        <v>-</v>
      </c>
      <c r="AG1560" s="6" t="str">
        <f t="shared" si="77"/>
        <v>-</v>
      </c>
    </row>
    <row r="1561" spans="8:33">
      <c r="H1561" s="108" t="str">
        <f>IF(B1561="","-",VLOOKUP(B1561,為替レート!A:CQ,MATCH($D$2,為替レート!$2:$2,0),0))</f>
        <v>-</v>
      </c>
      <c r="I1561" s="6" t="str">
        <f t="shared" si="79"/>
        <v>-</v>
      </c>
      <c r="J1561" s="6" t="str">
        <f t="shared" si="78"/>
        <v>-</v>
      </c>
      <c r="AG1561" s="6" t="str">
        <f t="shared" si="77"/>
        <v>-</v>
      </c>
    </row>
    <row r="1562" spans="8:33">
      <c r="H1562" s="108" t="str">
        <f>IF(B1562="","-",VLOOKUP(B1562,為替レート!A:CQ,MATCH($D$2,為替レート!$2:$2,0),0))</f>
        <v>-</v>
      </c>
      <c r="I1562" s="6" t="str">
        <f t="shared" si="79"/>
        <v>-</v>
      </c>
      <c r="J1562" s="6" t="str">
        <f t="shared" si="78"/>
        <v>-</v>
      </c>
      <c r="AG1562" s="6" t="str">
        <f t="shared" si="77"/>
        <v>-</v>
      </c>
    </row>
    <row r="1563" spans="8:33">
      <c r="H1563" s="108" t="str">
        <f>IF(B1563="","-",VLOOKUP(B1563,為替レート!A:CQ,MATCH($D$2,為替レート!$2:$2,0),0))</f>
        <v>-</v>
      </c>
      <c r="I1563" s="6" t="str">
        <f t="shared" si="79"/>
        <v>-</v>
      </c>
      <c r="J1563" s="6" t="str">
        <f t="shared" si="78"/>
        <v>-</v>
      </c>
      <c r="AG1563" s="6" t="str">
        <f t="shared" si="77"/>
        <v>-</v>
      </c>
    </row>
    <row r="1564" spans="8:33">
      <c r="H1564" s="108" t="str">
        <f>IF(B1564="","-",VLOOKUP(B1564,為替レート!A:CQ,MATCH($D$2,為替レート!$2:$2,0),0))</f>
        <v>-</v>
      </c>
      <c r="I1564" s="6" t="str">
        <f t="shared" si="79"/>
        <v>-</v>
      </c>
      <c r="J1564" s="6" t="str">
        <f t="shared" si="78"/>
        <v>-</v>
      </c>
      <c r="AG1564" s="6" t="str">
        <f t="shared" si="77"/>
        <v>-</v>
      </c>
    </row>
    <row r="1565" spans="8:33">
      <c r="H1565" s="108" t="str">
        <f>IF(B1565="","-",VLOOKUP(B1565,為替レート!A:CQ,MATCH($D$2,為替レート!$2:$2,0),0))</f>
        <v>-</v>
      </c>
      <c r="I1565" s="6" t="str">
        <f t="shared" si="79"/>
        <v>-</v>
      </c>
      <c r="J1565" s="6" t="str">
        <f t="shared" si="78"/>
        <v>-</v>
      </c>
      <c r="AG1565" s="6" t="str">
        <f t="shared" si="77"/>
        <v>-</v>
      </c>
    </row>
    <row r="1566" spans="8:33">
      <c r="H1566" s="108" t="str">
        <f>IF(B1566="","-",VLOOKUP(B1566,為替レート!A:CQ,MATCH($D$2,為替レート!$2:$2,0),0))</f>
        <v>-</v>
      </c>
      <c r="I1566" s="6" t="str">
        <f t="shared" si="79"/>
        <v>-</v>
      </c>
      <c r="J1566" s="6" t="str">
        <f t="shared" si="78"/>
        <v>-</v>
      </c>
      <c r="AG1566" s="6" t="str">
        <f t="shared" si="77"/>
        <v>-</v>
      </c>
    </row>
    <row r="1567" spans="8:33">
      <c r="H1567" s="108" t="str">
        <f>IF(B1567="","-",VLOOKUP(B1567,為替レート!A:CQ,MATCH($D$2,為替レート!$2:$2,0),0))</f>
        <v>-</v>
      </c>
      <c r="I1567" s="6" t="str">
        <f t="shared" si="79"/>
        <v>-</v>
      </c>
      <c r="J1567" s="6" t="str">
        <f t="shared" si="78"/>
        <v>-</v>
      </c>
      <c r="AG1567" s="6" t="str">
        <f t="shared" si="77"/>
        <v>-</v>
      </c>
    </row>
    <row r="1568" spans="8:33">
      <c r="H1568" s="108" t="str">
        <f>IF(B1568="","-",VLOOKUP(B1568,為替レート!A:CQ,MATCH($D$2,為替レート!$2:$2,0),0))</f>
        <v>-</v>
      </c>
      <c r="I1568" s="6" t="str">
        <f t="shared" si="79"/>
        <v>-</v>
      </c>
      <c r="J1568" s="6" t="str">
        <f t="shared" si="78"/>
        <v>-</v>
      </c>
      <c r="AG1568" s="6" t="str">
        <f t="shared" si="77"/>
        <v>-</v>
      </c>
    </row>
    <row r="1569" spans="8:33">
      <c r="H1569" s="108" t="str">
        <f>IF(B1569="","-",VLOOKUP(B1569,為替レート!A:CQ,MATCH($D$2,為替レート!$2:$2,0),0))</f>
        <v>-</v>
      </c>
      <c r="I1569" s="6" t="str">
        <f t="shared" si="79"/>
        <v>-</v>
      </c>
      <c r="J1569" s="6" t="str">
        <f t="shared" si="78"/>
        <v>-</v>
      </c>
      <c r="AG1569" s="6" t="str">
        <f t="shared" si="77"/>
        <v>-</v>
      </c>
    </row>
    <row r="1570" spans="8:33">
      <c r="H1570" s="108" t="str">
        <f>IF(B1570="","-",VLOOKUP(B1570,為替レート!A:CQ,MATCH($D$2,為替レート!$2:$2,0),0))</f>
        <v>-</v>
      </c>
      <c r="I1570" s="6" t="str">
        <f t="shared" si="79"/>
        <v>-</v>
      </c>
      <c r="J1570" s="6" t="str">
        <f t="shared" si="78"/>
        <v>-</v>
      </c>
      <c r="AG1570" s="6" t="str">
        <f t="shared" si="77"/>
        <v>-</v>
      </c>
    </row>
    <row r="1571" spans="8:33">
      <c r="H1571" s="108" t="str">
        <f>IF(B1571="","-",VLOOKUP(B1571,為替レート!A:CQ,MATCH($D$2,為替レート!$2:$2,0),0))</f>
        <v>-</v>
      </c>
      <c r="I1571" s="6" t="str">
        <f t="shared" si="79"/>
        <v>-</v>
      </c>
      <c r="J1571" s="6" t="str">
        <f t="shared" si="78"/>
        <v>-</v>
      </c>
      <c r="AG1571" s="6" t="str">
        <f t="shared" si="77"/>
        <v>-</v>
      </c>
    </row>
    <row r="1572" spans="8:33">
      <c r="H1572" s="108" t="str">
        <f>IF(B1572="","-",VLOOKUP(B1572,為替レート!A:CQ,MATCH($D$2,為替レート!$2:$2,0),0))</f>
        <v>-</v>
      </c>
      <c r="I1572" s="6" t="str">
        <f t="shared" si="79"/>
        <v>-</v>
      </c>
      <c r="J1572" s="6" t="str">
        <f t="shared" si="78"/>
        <v>-</v>
      </c>
      <c r="AG1572" s="6" t="str">
        <f t="shared" si="77"/>
        <v>-</v>
      </c>
    </row>
    <row r="1573" spans="8:33">
      <c r="H1573" s="108" t="str">
        <f>IF(B1573="","-",VLOOKUP(B1573,為替レート!A:CQ,MATCH($D$2,為替レート!$2:$2,0),0))</f>
        <v>-</v>
      </c>
      <c r="I1573" s="6" t="str">
        <f t="shared" si="79"/>
        <v>-</v>
      </c>
      <c r="J1573" s="6" t="str">
        <f t="shared" si="78"/>
        <v>-</v>
      </c>
      <c r="AG1573" s="6" t="str">
        <f t="shared" si="77"/>
        <v>-</v>
      </c>
    </row>
    <row r="1574" spans="8:33">
      <c r="H1574" s="108" t="str">
        <f>IF(B1574="","-",VLOOKUP(B1574,為替レート!A:CQ,MATCH($D$2,為替レート!$2:$2,0),0))</f>
        <v>-</v>
      </c>
      <c r="I1574" s="6" t="str">
        <f t="shared" si="79"/>
        <v>-</v>
      </c>
      <c r="J1574" s="6" t="str">
        <f t="shared" si="78"/>
        <v>-</v>
      </c>
      <c r="AG1574" s="6" t="str">
        <f t="shared" si="77"/>
        <v>-</v>
      </c>
    </row>
    <row r="1575" spans="8:33">
      <c r="H1575" s="108" t="str">
        <f>IF(B1575="","-",VLOOKUP(B1575,為替レート!A:CQ,MATCH($D$2,為替レート!$2:$2,0),0))</f>
        <v>-</v>
      </c>
      <c r="I1575" s="6" t="str">
        <f t="shared" si="79"/>
        <v>-</v>
      </c>
      <c r="J1575" s="6" t="str">
        <f t="shared" si="78"/>
        <v>-</v>
      </c>
      <c r="AG1575" s="6" t="str">
        <f t="shared" si="77"/>
        <v>-</v>
      </c>
    </row>
    <row r="1576" spans="8:33">
      <c r="H1576" s="108" t="str">
        <f>IF(B1576="","-",VLOOKUP(B1576,為替レート!A:CQ,MATCH($D$2,為替レート!$2:$2,0),0))</f>
        <v>-</v>
      </c>
      <c r="I1576" s="6" t="str">
        <f t="shared" si="79"/>
        <v>-</v>
      </c>
      <c r="J1576" s="6" t="str">
        <f t="shared" si="78"/>
        <v>-</v>
      </c>
      <c r="AG1576" s="6" t="str">
        <f t="shared" si="77"/>
        <v>-</v>
      </c>
    </row>
    <row r="1577" spans="8:33">
      <c r="H1577" s="108" t="str">
        <f>IF(B1577="","-",VLOOKUP(B1577,為替レート!A:CQ,MATCH($D$2,為替レート!$2:$2,0),0))</f>
        <v>-</v>
      </c>
      <c r="I1577" s="6" t="str">
        <f t="shared" si="79"/>
        <v>-</v>
      </c>
      <c r="J1577" s="6" t="str">
        <f t="shared" si="78"/>
        <v>-</v>
      </c>
      <c r="AG1577" s="6" t="str">
        <f t="shared" si="77"/>
        <v>-</v>
      </c>
    </row>
    <row r="1578" spans="8:33">
      <c r="H1578" s="108" t="str">
        <f>IF(B1578="","-",VLOOKUP(B1578,為替レート!A:CQ,MATCH($D$2,為替レート!$2:$2,0),0))</f>
        <v>-</v>
      </c>
      <c r="I1578" s="6" t="str">
        <f t="shared" si="79"/>
        <v>-</v>
      </c>
      <c r="J1578" s="6" t="str">
        <f t="shared" si="78"/>
        <v>-</v>
      </c>
      <c r="AG1578" s="6" t="str">
        <f t="shared" si="77"/>
        <v>-</v>
      </c>
    </row>
    <row r="1579" spans="8:33">
      <c r="H1579" s="108" t="str">
        <f>IF(B1579="","-",VLOOKUP(B1579,為替レート!A:CQ,MATCH($D$2,為替レート!$2:$2,0),0))</f>
        <v>-</v>
      </c>
      <c r="I1579" s="6" t="str">
        <f t="shared" si="79"/>
        <v>-</v>
      </c>
      <c r="J1579" s="6" t="str">
        <f t="shared" si="78"/>
        <v>-</v>
      </c>
      <c r="AG1579" s="6" t="str">
        <f t="shared" si="77"/>
        <v>-</v>
      </c>
    </row>
    <row r="1580" spans="8:33">
      <c r="H1580" s="108" t="str">
        <f>IF(B1580="","-",VLOOKUP(B1580,為替レート!A:CQ,MATCH($D$2,為替レート!$2:$2,0),0))</f>
        <v>-</v>
      </c>
      <c r="I1580" s="6" t="str">
        <f t="shared" si="79"/>
        <v>-</v>
      </c>
      <c r="J1580" s="6" t="str">
        <f t="shared" si="78"/>
        <v>-</v>
      </c>
      <c r="AG1580" s="6" t="str">
        <f t="shared" si="77"/>
        <v>-</v>
      </c>
    </row>
    <row r="1581" spans="8:33">
      <c r="H1581" s="108" t="str">
        <f>IF(B1581="","-",VLOOKUP(B1581,為替レート!A:CQ,MATCH($D$2,為替レート!$2:$2,0),0))</f>
        <v>-</v>
      </c>
      <c r="I1581" s="6" t="str">
        <f t="shared" si="79"/>
        <v>-</v>
      </c>
      <c r="J1581" s="6" t="str">
        <f t="shared" si="78"/>
        <v>-</v>
      </c>
      <c r="AG1581" s="6" t="str">
        <f t="shared" si="77"/>
        <v>-</v>
      </c>
    </row>
    <row r="1582" spans="8:33">
      <c r="H1582" s="108" t="str">
        <f>IF(B1582="","-",VLOOKUP(B1582,為替レート!A:CQ,MATCH($D$2,為替レート!$2:$2,0),0))</f>
        <v>-</v>
      </c>
      <c r="I1582" s="6" t="str">
        <f t="shared" si="79"/>
        <v>-</v>
      </c>
      <c r="J1582" s="6" t="str">
        <f t="shared" si="78"/>
        <v>-</v>
      </c>
      <c r="AG1582" s="6" t="str">
        <f t="shared" si="77"/>
        <v>-</v>
      </c>
    </row>
    <row r="1583" spans="8:33">
      <c r="H1583" s="108" t="str">
        <f>IF(B1583="","-",VLOOKUP(B1583,為替レート!A:CQ,MATCH($D$2,為替レート!$2:$2,0),0))</f>
        <v>-</v>
      </c>
      <c r="I1583" s="6" t="str">
        <f t="shared" si="79"/>
        <v>-</v>
      </c>
      <c r="J1583" s="6" t="str">
        <f t="shared" si="78"/>
        <v>-</v>
      </c>
      <c r="AG1583" s="6" t="str">
        <f t="shared" si="77"/>
        <v>-</v>
      </c>
    </row>
    <row r="1584" spans="8:33">
      <c r="H1584" s="108" t="str">
        <f>IF(B1584="","-",VLOOKUP(B1584,為替レート!A:CQ,MATCH($D$2,為替レート!$2:$2,0),0))</f>
        <v>-</v>
      </c>
      <c r="I1584" s="6" t="str">
        <f t="shared" si="79"/>
        <v>-</v>
      </c>
      <c r="J1584" s="6" t="str">
        <f t="shared" si="78"/>
        <v>-</v>
      </c>
      <c r="AG1584" s="6" t="str">
        <f t="shared" si="77"/>
        <v>-</v>
      </c>
    </row>
    <row r="1585" spans="8:33">
      <c r="H1585" s="108" t="str">
        <f>IF(B1585="","-",VLOOKUP(B1585,為替レート!A:CQ,MATCH($D$2,為替レート!$2:$2,0),0))</f>
        <v>-</v>
      </c>
      <c r="I1585" s="6" t="str">
        <f t="shared" si="79"/>
        <v>-</v>
      </c>
      <c r="J1585" s="6" t="str">
        <f t="shared" si="78"/>
        <v>-</v>
      </c>
      <c r="AG1585" s="6" t="str">
        <f t="shared" si="77"/>
        <v>-</v>
      </c>
    </row>
    <row r="1586" spans="8:33">
      <c r="H1586" s="108" t="str">
        <f>IF(B1586="","-",VLOOKUP(B1586,為替レート!A:CQ,MATCH($D$2,為替レート!$2:$2,0),0))</f>
        <v>-</v>
      </c>
      <c r="I1586" s="6" t="str">
        <f t="shared" si="79"/>
        <v>-</v>
      </c>
      <c r="J1586" s="6" t="str">
        <f t="shared" si="78"/>
        <v>-</v>
      </c>
      <c r="AG1586" s="6" t="str">
        <f t="shared" si="77"/>
        <v>-</v>
      </c>
    </row>
    <row r="1587" spans="8:33">
      <c r="H1587" s="108" t="str">
        <f>IF(B1587="","-",VLOOKUP(B1587,為替レート!A:CQ,MATCH($D$2,為替レート!$2:$2,0),0))</f>
        <v>-</v>
      </c>
      <c r="I1587" s="6" t="str">
        <f t="shared" si="79"/>
        <v>-</v>
      </c>
      <c r="J1587" s="6" t="str">
        <f t="shared" si="78"/>
        <v>-</v>
      </c>
      <c r="AG1587" s="6" t="str">
        <f t="shared" si="77"/>
        <v>-</v>
      </c>
    </row>
    <row r="1588" spans="8:33">
      <c r="H1588" s="108" t="str">
        <f>IF(B1588="","-",VLOOKUP(B1588,為替レート!A:CQ,MATCH($D$2,為替レート!$2:$2,0),0))</f>
        <v>-</v>
      </c>
      <c r="I1588" s="6" t="str">
        <f t="shared" si="79"/>
        <v>-</v>
      </c>
      <c r="J1588" s="6" t="str">
        <f t="shared" si="78"/>
        <v>-</v>
      </c>
      <c r="AG1588" s="6" t="str">
        <f t="shared" si="77"/>
        <v>-</v>
      </c>
    </row>
    <row r="1589" spans="8:33">
      <c r="H1589" s="108" t="str">
        <f>IF(B1589="","-",VLOOKUP(B1589,為替レート!A:CQ,MATCH($D$2,為替レート!$2:$2,0),0))</f>
        <v>-</v>
      </c>
      <c r="I1589" s="6" t="str">
        <f t="shared" si="79"/>
        <v>-</v>
      </c>
      <c r="J1589" s="6" t="str">
        <f t="shared" si="78"/>
        <v>-</v>
      </c>
      <c r="AG1589" s="6" t="str">
        <f t="shared" si="77"/>
        <v>-</v>
      </c>
    </row>
    <row r="1590" spans="8:33">
      <c r="H1590" s="108" t="str">
        <f>IF(B1590="","-",VLOOKUP(B1590,為替レート!A:CQ,MATCH($D$2,為替レート!$2:$2,0),0))</f>
        <v>-</v>
      </c>
      <c r="I1590" s="6" t="str">
        <f t="shared" si="79"/>
        <v>-</v>
      </c>
      <c r="J1590" s="6" t="str">
        <f t="shared" si="78"/>
        <v>-</v>
      </c>
      <c r="AG1590" s="6" t="str">
        <f t="shared" si="77"/>
        <v>-</v>
      </c>
    </row>
    <row r="1591" spans="8:33">
      <c r="H1591" s="108" t="str">
        <f>IF(B1591="","-",VLOOKUP(B1591,為替レート!A:CQ,MATCH($D$2,為替レート!$2:$2,0),0))</f>
        <v>-</v>
      </c>
      <c r="I1591" s="6" t="str">
        <f t="shared" si="79"/>
        <v>-</v>
      </c>
      <c r="J1591" s="6" t="str">
        <f t="shared" si="78"/>
        <v>-</v>
      </c>
      <c r="AG1591" s="6" t="str">
        <f t="shared" si="77"/>
        <v>-</v>
      </c>
    </row>
    <row r="1592" spans="8:33">
      <c r="H1592" s="108" t="str">
        <f>IF(B1592="","-",VLOOKUP(B1592,為替レート!A:CQ,MATCH($D$2,為替レート!$2:$2,0),0))</f>
        <v>-</v>
      </c>
      <c r="I1592" s="6" t="str">
        <f t="shared" si="79"/>
        <v>-</v>
      </c>
      <c r="J1592" s="6" t="str">
        <f t="shared" si="78"/>
        <v>-</v>
      </c>
      <c r="AG1592" s="6" t="str">
        <f t="shared" si="77"/>
        <v>-</v>
      </c>
    </row>
    <row r="1593" spans="8:33">
      <c r="H1593" s="108" t="str">
        <f>IF(B1593="","-",VLOOKUP(B1593,為替レート!A:CQ,MATCH($D$2,為替レート!$2:$2,0),0))</f>
        <v>-</v>
      </c>
      <c r="I1593" s="6" t="str">
        <f t="shared" si="79"/>
        <v>-</v>
      </c>
      <c r="J1593" s="6" t="str">
        <f t="shared" si="78"/>
        <v>-</v>
      </c>
      <c r="AG1593" s="6" t="str">
        <f t="shared" si="77"/>
        <v>-</v>
      </c>
    </row>
    <row r="1594" spans="8:33">
      <c r="H1594" s="108" t="str">
        <f>IF(B1594="","-",VLOOKUP(B1594,為替レート!A:CQ,MATCH($D$2,為替レート!$2:$2,0),0))</f>
        <v>-</v>
      </c>
      <c r="I1594" s="6" t="str">
        <f t="shared" si="79"/>
        <v>-</v>
      </c>
      <c r="J1594" s="6" t="str">
        <f t="shared" si="78"/>
        <v>-</v>
      </c>
      <c r="AG1594" s="6" t="str">
        <f t="shared" si="77"/>
        <v>-</v>
      </c>
    </row>
    <row r="1595" spans="8:33">
      <c r="H1595" s="108" t="str">
        <f>IF(B1595="","-",VLOOKUP(B1595,為替レート!A:CQ,MATCH($D$2,為替レート!$2:$2,0),0))</f>
        <v>-</v>
      </c>
      <c r="I1595" s="6" t="str">
        <f t="shared" si="79"/>
        <v>-</v>
      </c>
      <c r="J1595" s="6" t="str">
        <f t="shared" si="78"/>
        <v>-</v>
      </c>
      <c r="AG1595" s="6" t="str">
        <f t="shared" si="77"/>
        <v>-</v>
      </c>
    </row>
    <row r="1596" spans="8:33">
      <c r="H1596" s="108" t="str">
        <f>IF(B1596="","-",VLOOKUP(B1596,為替レート!A:CQ,MATCH($D$2,為替レート!$2:$2,0),0))</f>
        <v>-</v>
      </c>
      <c r="I1596" s="6" t="str">
        <f t="shared" si="79"/>
        <v>-</v>
      </c>
      <c r="J1596" s="6" t="str">
        <f t="shared" si="78"/>
        <v>-</v>
      </c>
      <c r="AG1596" s="6" t="str">
        <f t="shared" si="77"/>
        <v>-</v>
      </c>
    </row>
    <row r="1597" spans="8:33">
      <c r="H1597" s="108" t="str">
        <f>IF(B1597="","-",VLOOKUP(B1597,為替レート!A:CQ,MATCH($D$2,為替レート!$2:$2,0),0))</f>
        <v>-</v>
      </c>
      <c r="I1597" s="6" t="str">
        <f t="shared" si="79"/>
        <v>-</v>
      </c>
      <c r="J1597" s="6" t="str">
        <f t="shared" si="78"/>
        <v>-</v>
      </c>
      <c r="AG1597" s="6" t="str">
        <f t="shared" si="77"/>
        <v>-</v>
      </c>
    </row>
    <row r="1598" spans="8:33">
      <c r="H1598" s="108" t="str">
        <f>IF(B1598="","-",VLOOKUP(B1598,為替レート!A:CQ,MATCH($D$2,為替レート!$2:$2,0),0))</f>
        <v>-</v>
      </c>
      <c r="I1598" s="6" t="str">
        <f t="shared" si="79"/>
        <v>-</v>
      </c>
      <c r="J1598" s="6" t="str">
        <f t="shared" si="78"/>
        <v>-</v>
      </c>
      <c r="AG1598" s="6" t="str">
        <f t="shared" si="77"/>
        <v>-</v>
      </c>
    </row>
    <row r="1599" spans="8:33">
      <c r="H1599" s="108" t="str">
        <f>IF(B1599="","-",VLOOKUP(B1599,為替レート!A:CQ,MATCH($D$2,為替レート!$2:$2,0),0))</f>
        <v>-</v>
      </c>
      <c r="I1599" s="6" t="str">
        <f t="shared" si="79"/>
        <v>-</v>
      </c>
      <c r="J1599" s="6" t="str">
        <f t="shared" si="78"/>
        <v>-</v>
      </c>
      <c r="AG1599" s="6" t="str">
        <f t="shared" si="77"/>
        <v>-</v>
      </c>
    </row>
    <row r="1600" spans="8:33">
      <c r="H1600" s="108" t="str">
        <f>IF(B1600="","-",VLOOKUP(B1600,為替レート!A:CQ,MATCH($D$2,為替レート!$2:$2,0),0))</f>
        <v>-</v>
      </c>
      <c r="I1600" s="6" t="str">
        <f t="shared" si="79"/>
        <v>-</v>
      </c>
      <c r="J1600" s="6" t="str">
        <f t="shared" si="78"/>
        <v>-</v>
      </c>
      <c r="AG1600" s="6" t="str">
        <f t="shared" si="77"/>
        <v>-</v>
      </c>
    </row>
    <row r="1601" spans="8:33">
      <c r="H1601" s="108" t="str">
        <f>IF(B1601="","-",VLOOKUP(B1601,為替レート!A:CQ,MATCH($D$2,為替レート!$2:$2,0),0))</f>
        <v>-</v>
      </c>
      <c r="I1601" s="6" t="str">
        <f t="shared" si="79"/>
        <v>-</v>
      </c>
      <c r="J1601" s="6" t="str">
        <f t="shared" si="78"/>
        <v>-</v>
      </c>
      <c r="AG1601" s="6" t="str">
        <f t="shared" si="77"/>
        <v>-</v>
      </c>
    </row>
    <row r="1602" spans="8:33">
      <c r="H1602" s="108" t="str">
        <f>IF(B1602="","-",VLOOKUP(B1602,為替レート!A:CQ,MATCH($D$2,為替レート!$2:$2,0),0))</f>
        <v>-</v>
      </c>
      <c r="I1602" s="6" t="str">
        <f t="shared" si="79"/>
        <v>-</v>
      </c>
      <c r="J1602" s="6" t="str">
        <f t="shared" si="78"/>
        <v>-</v>
      </c>
      <c r="AG1602" s="6" t="str">
        <f t="shared" si="77"/>
        <v>-</v>
      </c>
    </row>
    <row r="1603" spans="8:33">
      <c r="H1603" s="108" t="str">
        <f>IF(B1603="","-",VLOOKUP(B1603,為替レート!A:CQ,MATCH($D$2,為替レート!$2:$2,0),0))</f>
        <v>-</v>
      </c>
      <c r="I1603" s="6" t="str">
        <f t="shared" si="79"/>
        <v>-</v>
      </c>
      <c r="J1603" s="6" t="str">
        <f t="shared" si="78"/>
        <v>-</v>
      </c>
      <c r="AG1603" s="6" t="str">
        <f t="shared" si="77"/>
        <v>-</v>
      </c>
    </row>
    <row r="1604" spans="8:33">
      <c r="H1604" s="108" t="str">
        <f>IF(B1604="","-",VLOOKUP(B1604,為替レート!A:CQ,MATCH($D$2,為替レート!$2:$2,0),0))</f>
        <v>-</v>
      </c>
      <c r="I1604" s="6" t="str">
        <f t="shared" si="79"/>
        <v>-</v>
      </c>
      <c r="J1604" s="6" t="str">
        <f t="shared" si="78"/>
        <v>-</v>
      </c>
      <c r="AG1604" s="6" t="str">
        <f t="shared" si="77"/>
        <v>-</v>
      </c>
    </row>
    <row r="1605" spans="8:33">
      <c r="H1605" s="108" t="str">
        <f>IF(B1605="","-",VLOOKUP(B1605,為替レート!A:CQ,MATCH($D$2,為替レート!$2:$2,0),0))</f>
        <v>-</v>
      </c>
      <c r="I1605" s="6" t="str">
        <f t="shared" si="79"/>
        <v>-</v>
      </c>
      <c r="J1605" s="6" t="str">
        <f t="shared" si="78"/>
        <v>-</v>
      </c>
      <c r="AG1605" s="6" t="str">
        <f t="shared" si="77"/>
        <v>-</v>
      </c>
    </row>
    <row r="1606" spans="8:33">
      <c r="H1606" s="108" t="str">
        <f>IF(B1606="","-",VLOOKUP(B1606,為替レート!A:CQ,MATCH($D$2,為替レート!$2:$2,0),0))</f>
        <v>-</v>
      </c>
      <c r="I1606" s="6" t="str">
        <f t="shared" si="79"/>
        <v>-</v>
      </c>
      <c r="J1606" s="6" t="str">
        <f t="shared" si="78"/>
        <v>-</v>
      </c>
      <c r="AG1606" s="6" t="str">
        <f t="shared" ref="AG1606:AG1669" si="80">IFERROR(IF(SUM(M1606:AF1606)-I1606=0,"-","NG"),"-")</f>
        <v>-</v>
      </c>
    </row>
    <row r="1607" spans="8:33">
      <c r="H1607" s="108" t="str">
        <f>IF(B1607="","-",VLOOKUP(B1607,為替レート!A:CQ,MATCH($D$2,為替レート!$2:$2,0),0))</f>
        <v>-</v>
      </c>
      <c r="I1607" s="6" t="str">
        <f t="shared" si="79"/>
        <v>-</v>
      </c>
      <c r="J1607" s="6" t="str">
        <f t="shared" ref="J1607:J1670" si="81">IF(B1607="","-",IFERROR(J1606+I1607,J1606))</f>
        <v>-</v>
      </c>
      <c r="AG1607" s="6" t="str">
        <f t="shared" si="80"/>
        <v>-</v>
      </c>
    </row>
    <row r="1608" spans="8:33">
      <c r="H1608" s="108" t="str">
        <f>IF(B1608="","-",VLOOKUP(B1608,為替レート!A:CQ,MATCH($D$2,為替レート!$2:$2,0),0))</f>
        <v>-</v>
      </c>
      <c r="I1608" s="6" t="str">
        <f t="shared" si="79"/>
        <v>-</v>
      </c>
      <c r="J1608" s="6" t="str">
        <f t="shared" si="81"/>
        <v>-</v>
      </c>
      <c r="AG1608" s="6" t="str">
        <f t="shared" si="80"/>
        <v>-</v>
      </c>
    </row>
    <row r="1609" spans="8:33">
      <c r="H1609" s="108" t="str">
        <f>IF(B1609="","-",VLOOKUP(B1609,為替レート!A:CQ,MATCH($D$2,為替レート!$2:$2,0),0))</f>
        <v>-</v>
      </c>
      <c r="I1609" s="6" t="str">
        <f t="shared" si="79"/>
        <v>-</v>
      </c>
      <c r="J1609" s="6" t="str">
        <f t="shared" si="81"/>
        <v>-</v>
      </c>
      <c r="AG1609" s="6" t="str">
        <f t="shared" si="80"/>
        <v>-</v>
      </c>
    </row>
    <row r="1610" spans="8:33">
      <c r="H1610" s="108" t="str">
        <f>IF(B1610="","-",VLOOKUP(B1610,為替レート!A:CQ,MATCH($D$2,為替レート!$2:$2,0),0))</f>
        <v>-</v>
      </c>
      <c r="I1610" s="6" t="str">
        <f t="shared" si="79"/>
        <v>-</v>
      </c>
      <c r="J1610" s="6" t="str">
        <f t="shared" si="81"/>
        <v>-</v>
      </c>
      <c r="AG1610" s="6" t="str">
        <f t="shared" si="80"/>
        <v>-</v>
      </c>
    </row>
    <row r="1611" spans="8:33">
      <c r="H1611" s="108" t="str">
        <f>IF(B1611="","-",VLOOKUP(B1611,為替レート!A:CQ,MATCH($D$2,為替レート!$2:$2,0),0))</f>
        <v>-</v>
      </c>
      <c r="I1611" s="6" t="str">
        <f t="shared" si="79"/>
        <v>-</v>
      </c>
      <c r="J1611" s="6" t="str">
        <f t="shared" si="81"/>
        <v>-</v>
      </c>
      <c r="AG1611" s="6" t="str">
        <f t="shared" si="80"/>
        <v>-</v>
      </c>
    </row>
    <row r="1612" spans="8:33">
      <c r="H1612" s="108" t="str">
        <f>IF(B1612="","-",VLOOKUP(B1612,為替レート!A:CQ,MATCH($D$2,為替レート!$2:$2,0),0))</f>
        <v>-</v>
      </c>
      <c r="I1612" s="6" t="str">
        <f t="shared" si="79"/>
        <v>-</v>
      </c>
      <c r="J1612" s="6" t="str">
        <f t="shared" si="81"/>
        <v>-</v>
      </c>
      <c r="AG1612" s="6" t="str">
        <f t="shared" si="80"/>
        <v>-</v>
      </c>
    </row>
    <row r="1613" spans="8:33">
      <c r="H1613" s="108" t="str">
        <f>IF(B1613="","-",VLOOKUP(B1613,為替レート!A:CQ,MATCH($D$2,為替レート!$2:$2,0),0))</f>
        <v>-</v>
      </c>
      <c r="I1613" s="6" t="str">
        <f t="shared" si="79"/>
        <v>-</v>
      </c>
      <c r="J1613" s="6" t="str">
        <f t="shared" si="81"/>
        <v>-</v>
      </c>
      <c r="AG1613" s="6" t="str">
        <f t="shared" si="80"/>
        <v>-</v>
      </c>
    </row>
    <row r="1614" spans="8:33">
      <c r="H1614" s="108" t="str">
        <f>IF(B1614="","-",VLOOKUP(B1614,為替レート!A:CQ,MATCH($D$2,為替レート!$2:$2,0),0))</f>
        <v>-</v>
      </c>
      <c r="I1614" s="6" t="str">
        <f t="shared" si="79"/>
        <v>-</v>
      </c>
      <c r="J1614" s="6" t="str">
        <f t="shared" si="81"/>
        <v>-</v>
      </c>
      <c r="AG1614" s="6" t="str">
        <f t="shared" si="80"/>
        <v>-</v>
      </c>
    </row>
    <row r="1615" spans="8:33">
      <c r="H1615" s="108" t="str">
        <f>IF(B1615="","-",VLOOKUP(B1615,為替レート!A:CQ,MATCH($D$2,為替レート!$2:$2,0),0))</f>
        <v>-</v>
      </c>
      <c r="I1615" s="6" t="str">
        <f t="shared" si="79"/>
        <v>-</v>
      </c>
      <c r="J1615" s="6" t="str">
        <f t="shared" si="81"/>
        <v>-</v>
      </c>
      <c r="AG1615" s="6" t="str">
        <f t="shared" si="80"/>
        <v>-</v>
      </c>
    </row>
    <row r="1616" spans="8:33">
      <c r="H1616" s="108" t="str">
        <f>IF(B1616="","-",VLOOKUP(B1616,為替レート!A:CQ,MATCH($D$2,為替レート!$2:$2,0),0))</f>
        <v>-</v>
      </c>
      <c r="I1616" s="6" t="str">
        <f t="shared" si="79"/>
        <v>-</v>
      </c>
      <c r="J1616" s="6" t="str">
        <f t="shared" si="81"/>
        <v>-</v>
      </c>
      <c r="AG1616" s="6" t="str">
        <f t="shared" si="80"/>
        <v>-</v>
      </c>
    </row>
    <row r="1617" spans="8:33">
      <c r="H1617" s="108" t="str">
        <f>IF(B1617="","-",VLOOKUP(B1617,為替レート!A:CQ,MATCH($D$2,為替レート!$2:$2,0),0))</f>
        <v>-</v>
      </c>
      <c r="I1617" s="6" t="str">
        <f t="shared" si="79"/>
        <v>-</v>
      </c>
      <c r="J1617" s="6" t="str">
        <f t="shared" si="81"/>
        <v>-</v>
      </c>
      <c r="AG1617" s="6" t="str">
        <f t="shared" si="80"/>
        <v>-</v>
      </c>
    </row>
    <row r="1618" spans="8:33">
      <c r="H1618" s="108" t="str">
        <f>IF(B1618="","-",VLOOKUP(B1618,為替レート!A:CQ,MATCH($D$2,為替レート!$2:$2,0),0))</f>
        <v>-</v>
      </c>
      <c r="I1618" s="6" t="str">
        <f t="shared" si="79"/>
        <v>-</v>
      </c>
      <c r="J1618" s="6" t="str">
        <f t="shared" si="81"/>
        <v>-</v>
      </c>
      <c r="AG1618" s="6" t="str">
        <f t="shared" si="80"/>
        <v>-</v>
      </c>
    </row>
    <row r="1619" spans="8:33">
      <c r="H1619" s="108" t="str">
        <f>IF(B1619="","-",VLOOKUP(B1619,為替レート!A:CQ,MATCH($D$2,為替レート!$2:$2,0),0))</f>
        <v>-</v>
      </c>
      <c r="I1619" s="6" t="str">
        <f t="shared" si="79"/>
        <v>-</v>
      </c>
      <c r="J1619" s="6" t="str">
        <f t="shared" si="81"/>
        <v>-</v>
      </c>
      <c r="AG1619" s="6" t="str">
        <f t="shared" si="80"/>
        <v>-</v>
      </c>
    </row>
    <row r="1620" spans="8:33">
      <c r="H1620" s="108" t="str">
        <f>IF(B1620="","-",VLOOKUP(B1620,為替レート!A:CQ,MATCH($D$2,為替レート!$2:$2,0),0))</f>
        <v>-</v>
      </c>
      <c r="I1620" s="6" t="str">
        <f t="shared" ref="I1620:I1683" si="82">IF(B1620="","-",IF(F1620="-",ROUNDDOWN(G1620*H1620-J1619,0),IF(D1620-E1620=0,"-",ROUNDDOWN((D1620-E1620)*H1620,0))))</f>
        <v>-</v>
      </c>
      <c r="J1620" s="6" t="str">
        <f t="shared" si="81"/>
        <v>-</v>
      </c>
      <c r="AG1620" s="6" t="str">
        <f t="shared" si="80"/>
        <v>-</v>
      </c>
    </row>
    <row r="1621" spans="8:33">
      <c r="H1621" s="108" t="str">
        <f>IF(B1621="","-",VLOOKUP(B1621,為替レート!A:CQ,MATCH($D$2,為替レート!$2:$2,0),0))</f>
        <v>-</v>
      </c>
      <c r="I1621" s="6" t="str">
        <f t="shared" si="82"/>
        <v>-</v>
      </c>
      <c r="J1621" s="6" t="str">
        <f t="shared" si="81"/>
        <v>-</v>
      </c>
      <c r="AG1621" s="6" t="str">
        <f t="shared" si="80"/>
        <v>-</v>
      </c>
    </row>
    <row r="1622" spans="8:33">
      <c r="H1622" s="108" t="str">
        <f>IF(B1622="","-",VLOOKUP(B1622,為替レート!A:CQ,MATCH($D$2,為替レート!$2:$2,0),0))</f>
        <v>-</v>
      </c>
      <c r="I1622" s="6" t="str">
        <f t="shared" si="82"/>
        <v>-</v>
      </c>
      <c r="J1622" s="6" t="str">
        <f t="shared" si="81"/>
        <v>-</v>
      </c>
      <c r="AG1622" s="6" t="str">
        <f t="shared" si="80"/>
        <v>-</v>
      </c>
    </row>
    <row r="1623" spans="8:33">
      <c r="H1623" s="108" t="str">
        <f>IF(B1623="","-",VLOOKUP(B1623,為替レート!A:CQ,MATCH($D$2,為替レート!$2:$2,0),0))</f>
        <v>-</v>
      </c>
      <c r="I1623" s="6" t="str">
        <f t="shared" si="82"/>
        <v>-</v>
      </c>
      <c r="J1623" s="6" t="str">
        <f t="shared" si="81"/>
        <v>-</v>
      </c>
      <c r="AG1623" s="6" t="str">
        <f t="shared" si="80"/>
        <v>-</v>
      </c>
    </row>
    <row r="1624" spans="8:33">
      <c r="H1624" s="108" t="str">
        <f>IF(B1624="","-",VLOOKUP(B1624,為替レート!A:CQ,MATCH($D$2,為替レート!$2:$2,0),0))</f>
        <v>-</v>
      </c>
      <c r="I1624" s="6" t="str">
        <f t="shared" si="82"/>
        <v>-</v>
      </c>
      <c r="J1624" s="6" t="str">
        <f t="shared" si="81"/>
        <v>-</v>
      </c>
      <c r="AG1624" s="6" t="str">
        <f t="shared" si="80"/>
        <v>-</v>
      </c>
    </row>
    <row r="1625" spans="8:33">
      <c r="H1625" s="108" t="str">
        <f>IF(B1625="","-",VLOOKUP(B1625,為替レート!A:CQ,MATCH($D$2,為替レート!$2:$2,0),0))</f>
        <v>-</v>
      </c>
      <c r="I1625" s="6" t="str">
        <f t="shared" si="82"/>
        <v>-</v>
      </c>
      <c r="J1625" s="6" t="str">
        <f t="shared" si="81"/>
        <v>-</v>
      </c>
      <c r="AG1625" s="6" t="str">
        <f t="shared" si="80"/>
        <v>-</v>
      </c>
    </row>
    <row r="1626" spans="8:33">
      <c r="H1626" s="108" t="str">
        <f>IF(B1626="","-",VLOOKUP(B1626,為替レート!A:CQ,MATCH($D$2,為替レート!$2:$2,0),0))</f>
        <v>-</v>
      </c>
      <c r="I1626" s="6" t="str">
        <f t="shared" si="82"/>
        <v>-</v>
      </c>
      <c r="J1626" s="6" t="str">
        <f t="shared" si="81"/>
        <v>-</v>
      </c>
      <c r="AG1626" s="6" t="str">
        <f t="shared" si="80"/>
        <v>-</v>
      </c>
    </row>
    <row r="1627" spans="8:33">
      <c r="H1627" s="108" t="str">
        <f>IF(B1627="","-",VLOOKUP(B1627,為替レート!A:CQ,MATCH($D$2,為替レート!$2:$2,0),0))</f>
        <v>-</v>
      </c>
      <c r="I1627" s="6" t="str">
        <f t="shared" si="82"/>
        <v>-</v>
      </c>
      <c r="J1627" s="6" t="str">
        <f t="shared" si="81"/>
        <v>-</v>
      </c>
      <c r="AG1627" s="6" t="str">
        <f t="shared" si="80"/>
        <v>-</v>
      </c>
    </row>
    <row r="1628" spans="8:33">
      <c r="H1628" s="108" t="str">
        <f>IF(B1628="","-",VLOOKUP(B1628,為替レート!A:CQ,MATCH($D$2,為替レート!$2:$2,0),0))</f>
        <v>-</v>
      </c>
      <c r="I1628" s="6" t="str">
        <f t="shared" si="82"/>
        <v>-</v>
      </c>
      <c r="J1628" s="6" t="str">
        <f t="shared" si="81"/>
        <v>-</v>
      </c>
      <c r="AG1628" s="6" t="str">
        <f t="shared" si="80"/>
        <v>-</v>
      </c>
    </row>
    <row r="1629" spans="8:33">
      <c r="H1629" s="108" t="str">
        <f>IF(B1629="","-",VLOOKUP(B1629,為替レート!A:CQ,MATCH($D$2,為替レート!$2:$2,0),0))</f>
        <v>-</v>
      </c>
      <c r="I1629" s="6" t="str">
        <f t="shared" si="82"/>
        <v>-</v>
      </c>
      <c r="J1629" s="6" t="str">
        <f t="shared" si="81"/>
        <v>-</v>
      </c>
      <c r="AG1629" s="6" t="str">
        <f t="shared" si="80"/>
        <v>-</v>
      </c>
    </row>
    <row r="1630" spans="8:33">
      <c r="H1630" s="108" t="str">
        <f>IF(B1630="","-",VLOOKUP(B1630,為替レート!A:CQ,MATCH($D$2,為替レート!$2:$2,0),0))</f>
        <v>-</v>
      </c>
      <c r="I1630" s="6" t="str">
        <f t="shared" si="82"/>
        <v>-</v>
      </c>
      <c r="J1630" s="6" t="str">
        <f t="shared" si="81"/>
        <v>-</v>
      </c>
      <c r="AG1630" s="6" t="str">
        <f t="shared" si="80"/>
        <v>-</v>
      </c>
    </row>
    <row r="1631" spans="8:33">
      <c r="H1631" s="108" t="str">
        <f>IF(B1631="","-",VLOOKUP(B1631,為替レート!A:CQ,MATCH($D$2,為替レート!$2:$2,0),0))</f>
        <v>-</v>
      </c>
      <c r="I1631" s="6" t="str">
        <f t="shared" si="82"/>
        <v>-</v>
      </c>
      <c r="J1631" s="6" t="str">
        <f t="shared" si="81"/>
        <v>-</v>
      </c>
      <c r="AG1631" s="6" t="str">
        <f t="shared" si="80"/>
        <v>-</v>
      </c>
    </row>
    <row r="1632" spans="8:33">
      <c r="H1632" s="108" t="str">
        <f>IF(B1632="","-",VLOOKUP(B1632,為替レート!A:CQ,MATCH($D$2,為替レート!$2:$2,0),0))</f>
        <v>-</v>
      </c>
      <c r="I1632" s="6" t="str">
        <f t="shared" si="82"/>
        <v>-</v>
      </c>
      <c r="J1632" s="6" t="str">
        <f t="shared" si="81"/>
        <v>-</v>
      </c>
      <c r="AG1632" s="6" t="str">
        <f t="shared" si="80"/>
        <v>-</v>
      </c>
    </row>
    <row r="1633" spans="8:33">
      <c r="H1633" s="108" t="str">
        <f>IF(B1633="","-",VLOOKUP(B1633,為替レート!A:CQ,MATCH($D$2,為替レート!$2:$2,0),0))</f>
        <v>-</v>
      </c>
      <c r="I1633" s="6" t="str">
        <f t="shared" si="82"/>
        <v>-</v>
      </c>
      <c r="J1633" s="6" t="str">
        <f t="shared" si="81"/>
        <v>-</v>
      </c>
      <c r="AG1633" s="6" t="str">
        <f t="shared" si="80"/>
        <v>-</v>
      </c>
    </row>
    <row r="1634" spans="8:33">
      <c r="H1634" s="108" t="str">
        <f>IF(B1634="","-",VLOOKUP(B1634,為替レート!A:CQ,MATCH($D$2,為替レート!$2:$2,0),0))</f>
        <v>-</v>
      </c>
      <c r="I1634" s="6" t="str">
        <f t="shared" si="82"/>
        <v>-</v>
      </c>
      <c r="J1634" s="6" t="str">
        <f t="shared" si="81"/>
        <v>-</v>
      </c>
      <c r="AG1634" s="6" t="str">
        <f t="shared" si="80"/>
        <v>-</v>
      </c>
    </row>
    <row r="1635" spans="8:33">
      <c r="H1635" s="108" t="str">
        <f>IF(B1635="","-",VLOOKUP(B1635,為替レート!A:CQ,MATCH($D$2,為替レート!$2:$2,0),0))</f>
        <v>-</v>
      </c>
      <c r="I1635" s="6" t="str">
        <f t="shared" si="82"/>
        <v>-</v>
      </c>
      <c r="J1635" s="6" t="str">
        <f t="shared" si="81"/>
        <v>-</v>
      </c>
      <c r="AG1635" s="6" t="str">
        <f t="shared" si="80"/>
        <v>-</v>
      </c>
    </row>
    <row r="1636" spans="8:33">
      <c r="H1636" s="108" t="str">
        <f>IF(B1636="","-",VLOOKUP(B1636,為替レート!A:CQ,MATCH($D$2,為替レート!$2:$2,0),0))</f>
        <v>-</v>
      </c>
      <c r="I1636" s="6" t="str">
        <f t="shared" si="82"/>
        <v>-</v>
      </c>
      <c r="J1636" s="6" t="str">
        <f t="shared" si="81"/>
        <v>-</v>
      </c>
      <c r="AG1636" s="6" t="str">
        <f t="shared" si="80"/>
        <v>-</v>
      </c>
    </row>
    <row r="1637" spans="8:33">
      <c r="H1637" s="108" t="str">
        <f>IF(B1637="","-",VLOOKUP(B1637,為替レート!A:CQ,MATCH($D$2,為替レート!$2:$2,0),0))</f>
        <v>-</v>
      </c>
      <c r="I1637" s="6" t="str">
        <f t="shared" si="82"/>
        <v>-</v>
      </c>
      <c r="J1637" s="6" t="str">
        <f t="shared" si="81"/>
        <v>-</v>
      </c>
      <c r="AG1637" s="6" t="str">
        <f t="shared" si="80"/>
        <v>-</v>
      </c>
    </row>
    <row r="1638" spans="8:33">
      <c r="H1638" s="108" t="str">
        <f>IF(B1638="","-",VLOOKUP(B1638,為替レート!A:CQ,MATCH($D$2,為替レート!$2:$2,0),0))</f>
        <v>-</v>
      </c>
      <c r="I1638" s="6" t="str">
        <f t="shared" si="82"/>
        <v>-</v>
      </c>
      <c r="J1638" s="6" t="str">
        <f t="shared" si="81"/>
        <v>-</v>
      </c>
      <c r="AG1638" s="6" t="str">
        <f t="shared" si="80"/>
        <v>-</v>
      </c>
    </row>
    <row r="1639" spans="8:33">
      <c r="H1639" s="108" t="str">
        <f>IF(B1639="","-",VLOOKUP(B1639,為替レート!A:CQ,MATCH($D$2,為替レート!$2:$2,0),0))</f>
        <v>-</v>
      </c>
      <c r="I1639" s="6" t="str">
        <f t="shared" si="82"/>
        <v>-</v>
      </c>
      <c r="J1639" s="6" t="str">
        <f t="shared" si="81"/>
        <v>-</v>
      </c>
      <c r="AG1639" s="6" t="str">
        <f t="shared" si="80"/>
        <v>-</v>
      </c>
    </row>
    <row r="1640" spans="8:33">
      <c r="H1640" s="108" t="str">
        <f>IF(B1640="","-",VLOOKUP(B1640,為替レート!A:CQ,MATCH($D$2,為替レート!$2:$2,0),0))</f>
        <v>-</v>
      </c>
      <c r="I1640" s="6" t="str">
        <f t="shared" si="82"/>
        <v>-</v>
      </c>
      <c r="J1640" s="6" t="str">
        <f t="shared" si="81"/>
        <v>-</v>
      </c>
      <c r="AG1640" s="6" t="str">
        <f t="shared" si="80"/>
        <v>-</v>
      </c>
    </row>
    <row r="1641" spans="8:33">
      <c r="H1641" s="108" t="str">
        <f>IF(B1641="","-",VLOOKUP(B1641,為替レート!A:CQ,MATCH($D$2,為替レート!$2:$2,0),0))</f>
        <v>-</v>
      </c>
      <c r="I1641" s="6" t="str">
        <f t="shared" si="82"/>
        <v>-</v>
      </c>
      <c r="J1641" s="6" t="str">
        <f t="shared" si="81"/>
        <v>-</v>
      </c>
      <c r="AG1641" s="6" t="str">
        <f t="shared" si="80"/>
        <v>-</v>
      </c>
    </row>
    <row r="1642" spans="8:33">
      <c r="H1642" s="108" t="str">
        <f>IF(B1642="","-",VLOOKUP(B1642,為替レート!A:CQ,MATCH($D$2,為替レート!$2:$2,0),0))</f>
        <v>-</v>
      </c>
      <c r="I1642" s="6" t="str">
        <f t="shared" si="82"/>
        <v>-</v>
      </c>
      <c r="J1642" s="6" t="str">
        <f t="shared" si="81"/>
        <v>-</v>
      </c>
      <c r="AG1642" s="6" t="str">
        <f t="shared" si="80"/>
        <v>-</v>
      </c>
    </row>
    <row r="1643" spans="8:33">
      <c r="H1643" s="108" t="str">
        <f>IF(B1643="","-",VLOOKUP(B1643,為替レート!A:CQ,MATCH($D$2,為替レート!$2:$2,0),0))</f>
        <v>-</v>
      </c>
      <c r="I1643" s="6" t="str">
        <f t="shared" si="82"/>
        <v>-</v>
      </c>
      <c r="J1643" s="6" t="str">
        <f t="shared" si="81"/>
        <v>-</v>
      </c>
      <c r="AG1643" s="6" t="str">
        <f t="shared" si="80"/>
        <v>-</v>
      </c>
    </row>
    <row r="1644" spans="8:33">
      <c r="H1644" s="108" t="str">
        <f>IF(B1644="","-",VLOOKUP(B1644,為替レート!A:CQ,MATCH($D$2,為替レート!$2:$2,0),0))</f>
        <v>-</v>
      </c>
      <c r="I1644" s="6" t="str">
        <f t="shared" si="82"/>
        <v>-</v>
      </c>
      <c r="J1644" s="6" t="str">
        <f t="shared" si="81"/>
        <v>-</v>
      </c>
      <c r="AG1644" s="6" t="str">
        <f t="shared" si="80"/>
        <v>-</v>
      </c>
    </row>
    <row r="1645" spans="8:33">
      <c r="H1645" s="108" t="str">
        <f>IF(B1645="","-",VLOOKUP(B1645,為替レート!A:CQ,MATCH($D$2,為替レート!$2:$2,0),0))</f>
        <v>-</v>
      </c>
      <c r="I1645" s="6" t="str">
        <f t="shared" si="82"/>
        <v>-</v>
      </c>
      <c r="J1645" s="6" t="str">
        <f t="shared" si="81"/>
        <v>-</v>
      </c>
      <c r="AG1645" s="6" t="str">
        <f t="shared" si="80"/>
        <v>-</v>
      </c>
    </row>
    <row r="1646" spans="8:33">
      <c r="H1646" s="108" t="str">
        <f>IF(B1646="","-",VLOOKUP(B1646,為替レート!A:CQ,MATCH($D$2,為替レート!$2:$2,0),0))</f>
        <v>-</v>
      </c>
      <c r="I1646" s="6" t="str">
        <f t="shared" si="82"/>
        <v>-</v>
      </c>
      <c r="J1646" s="6" t="str">
        <f t="shared" si="81"/>
        <v>-</v>
      </c>
      <c r="AG1646" s="6" t="str">
        <f t="shared" si="80"/>
        <v>-</v>
      </c>
    </row>
    <row r="1647" spans="8:33">
      <c r="H1647" s="108" t="str">
        <f>IF(B1647="","-",VLOOKUP(B1647,為替レート!A:CQ,MATCH($D$2,為替レート!$2:$2,0),0))</f>
        <v>-</v>
      </c>
      <c r="I1647" s="6" t="str">
        <f t="shared" si="82"/>
        <v>-</v>
      </c>
      <c r="J1647" s="6" t="str">
        <f t="shared" si="81"/>
        <v>-</v>
      </c>
      <c r="AG1647" s="6" t="str">
        <f t="shared" si="80"/>
        <v>-</v>
      </c>
    </row>
    <row r="1648" spans="8:33">
      <c r="H1648" s="108" t="str">
        <f>IF(B1648="","-",VLOOKUP(B1648,為替レート!A:CQ,MATCH($D$2,為替レート!$2:$2,0),0))</f>
        <v>-</v>
      </c>
      <c r="I1648" s="6" t="str">
        <f t="shared" si="82"/>
        <v>-</v>
      </c>
      <c r="J1648" s="6" t="str">
        <f t="shared" si="81"/>
        <v>-</v>
      </c>
      <c r="AG1648" s="6" t="str">
        <f t="shared" si="80"/>
        <v>-</v>
      </c>
    </row>
    <row r="1649" spans="8:33">
      <c r="H1649" s="108" t="str">
        <f>IF(B1649="","-",VLOOKUP(B1649,為替レート!A:CQ,MATCH($D$2,為替レート!$2:$2,0),0))</f>
        <v>-</v>
      </c>
      <c r="I1649" s="6" t="str">
        <f t="shared" si="82"/>
        <v>-</v>
      </c>
      <c r="J1649" s="6" t="str">
        <f t="shared" si="81"/>
        <v>-</v>
      </c>
      <c r="AG1649" s="6" t="str">
        <f t="shared" si="80"/>
        <v>-</v>
      </c>
    </row>
    <row r="1650" spans="8:33">
      <c r="H1650" s="108" t="str">
        <f>IF(B1650="","-",VLOOKUP(B1650,為替レート!A:CQ,MATCH($D$2,為替レート!$2:$2,0),0))</f>
        <v>-</v>
      </c>
      <c r="I1650" s="6" t="str">
        <f t="shared" si="82"/>
        <v>-</v>
      </c>
      <c r="J1650" s="6" t="str">
        <f t="shared" si="81"/>
        <v>-</v>
      </c>
      <c r="AG1650" s="6" t="str">
        <f t="shared" si="80"/>
        <v>-</v>
      </c>
    </row>
    <row r="1651" spans="8:33">
      <c r="H1651" s="108" t="str">
        <f>IF(B1651="","-",VLOOKUP(B1651,為替レート!A:CQ,MATCH($D$2,為替レート!$2:$2,0),0))</f>
        <v>-</v>
      </c>
      <c r="I1651" s="6" t="str">
        <f t="shared" si="82"/>
        <v>-</v>
      </c>
      <c r="J1651" s="6" t="str">
        <f t="shared" si="81"/>
        <v>-</v>
      </c>
      <c r="AG1651" s="6" t="str">
        <f t="shared" si="80"/>
        <v>-</v>
      </c>
    </row>
    <row r="1652" spans="8:33">
      <c r="H1652" s="108" t="str">
        <f>IF(B1652="","-",VLOOKUP(B1652,為替レート!A:CQ,MATCH($D$2,為替レート!$2:$2,0),0))</f>
        <v>-</v>
      </c>
      <c r="I1652" s="6" t="str">
        <f t="shared" si="82"/>
        <v>-</v>
      </c>
      <c r="J1652" s="6" t="str">
        <f t="shared" si="81"/>
        <v>-</v>
      </c>
      <c r="AG1652" s="6" t="str">
        <f t="shared" si="80"/>
        <v>-</v>
      </c>
    </row>
    <row r="1653" spans="8:33">
      <c r="H1653" s="108" t="str">
        <f>IF(B1653="","-",VLOOKUP(B1653,為替レート!A:CQ,MATCH($D$2,為替レート!$2:$2,0),0))</f>
        <v>-</v>
      </c>
      <c r="I1653" s="6" t="str">
        <f t="shared" si="82"/>
        <v>-</v>
      </c>
      <c r="J1653" s="6" t="str">
        <f t="shared" si="81"/>
        <v>-</v>
      </c>
      <c r="AG1653" s="6" t="str">
        <f t="shared" si="80"/>
        <v>-</v>
      </c>
    </row>
    <row r="1654" spans="8:33">
      <c r="H1654" s="108" t="str">
        <f>IF(B1654="","-",VLOOKUP(B1654,為替レート!A:CQ,MATCH($D$2,為替レート!$2:$2,0),0))</f>
        <v>-</v>
      </c>
      <c r="I1654" s="6" t="str">
        <f t="shared" si="82"/>
        <v>-</v>
      </c>
      <c r="J1654" s="6" t="str">
        <f t="shared" si="81"/>
        <v>-</v>
      </c>
      <c r="AG1654" s="6" t="str">
        <f t="shared" si="80"/>
        <v>-</v>
      </c>
    </row>
    <row r="1655" spans="8:33">
      <c r="H1655" s="108" t="str">
        <f>IF(B1655="","-",VLOOKUP(B1655,為替レート!A:CQ,MATCH($D$2,為替レート!$2:$2,0),0))</f>
        <v>-</v>
      </c>
      <c r="I1655" s="6" t="str">
        <f t="shared" si="82"/>
        <v>-</v>
      </c>
      <c r="J1655" s="6" t="str">
        <f t="shared" si="81"/>
        <v>-</v>
      </c>
      <c r="AG1655" s="6" t="str">
        <f t="shared" si="80"/>
        <v>-</v>
      </c>
    </row>
    <row r="1656" spans="8:33">
      <c r="H1656" s="108" t="str">
        <f>IF(B1656="","-",VLOOKUP(B1656,為替レート!A:CQ,MATCH($D$2,為替レート!$2:$2,0),0))</f>
        <v>-</v>
      </c>
      <c r="I1656" s="6" t="str">
        <f t="shared" si="82"/>
        <v>-</v>
      </c>
      <c r="J1656" s="6" t="str">
        <f t="shared" si="81"/>
        <v>-</v>
      </c>
      <c r="AG1656" s="6" t="str">
        <f t="shared" si="80"/>
        <v>-</v>
      </c>
    </row>
    <row r="1657" spans="8:33">
      <c r="H1657" s="108" t="str">
        <f>IF(B1657="","-",VLOOKUP(B1657,為替レート!A:CQ,MATCH($D$2,為替レート!$2:$2,0),0))</f>
        <v>-</v>
      </c>
      <c r="I1657" s="6" t="str">
        <f t="shared" si="82"/>
        <v>-</v>
      </c>
      <c r="J1657" s="6" t="str">
        <f t="shared" si="81"/>
        <v>-</v>
      </c>
      <c r="AG1657" s="6" t="str">
        <f t="shared" si="80"/>
        <v>-</v>
      </c>
    </row>
    <row r="1658" spans="8:33">
      <c r="H1658" s="108" t="str">
        <f>IF(B1658="","-",VLOOKUP(B1658,為替レート!A:CQ,MATCH($D$2,為替レート!$2:$2,0),0))</f>
        <v>-</v>
      </c>
      <c r="I1658" s="6" t="str">
        <f t="shared" si="82"/>
        <v>-</v>
      </c>
      <c r="J1658" s="6" t="str">
        <f t="shared" si="81"/>
        <v>-</v>
      </c>
      <c r="AG1658" s="6" t="str">
        <f t="shared" si="80"/>
        <v>-</v>
      </c>
    </row>
    <row r="1659" spans="8:33">
      <c r="H1659" s="108" t="str">
        <f>IF(B1659="","-",VLOOKUP(B1659,為替レート!A:CQ,MATCH($D$2,為替レート!$2:$2,0),0))</f>
        <v>-</v>
      </c>
      <c r="I1659" s="6" t="str">
        <f t="shared" si="82"/>
        <v>-</v>
      </c>
      <c r="J1659" s="6" t="str">
        <f t="shared" si="81"/>
        <v>-</v>
      </c>
      <c r="AG1659" s="6" t="str">
        <f t="shared" si="80"/>
        <v>-</v>
      </c>
    </row>
    <row r="1660" spans="8:33">
      <c r="H1660" s="108" t="str">
        <f>IF(B1660="","-",VLOOKUP(B1660,為替レート!A:CQ,MATCH($D$2,為替レート!$2:$2,0),0))</f>
        <v>-</v>
      </c>
      <c r="I1660" s="6" t="str">
        <f t="shared" si="82"/>
        <v>-</v>
      </c>
      <c r="J1660" s="6" t="str">
        <f t="shared" si="81"/>
        <v>-</v>
      </c>
      <c r="AG1660" s="6" t="str">
        <f t="shared" si="80"/>
        <v>-</v>
      </c>
    </row>
    <row r="1661" spans="8:33">
      <c r="H1661" s="108" t="str">
        <f>IF(B1661="","-",VLOOKUP(B1661,為替レート!A:CQ,MATCH($D$2,為替レート!$2:$2,0),0))</f>
        <v>-</v>
      </c>
      <c r="I1661" s="6" t="str">
        <f t="shared" si="82"/>
        <v>-</v>
      </c>
      <c r="J1661" s="6" t="str">
        <f t="shared" si="81"/>
        <v>-</v>
      </c>
      <c r="AG1661" s="6" t="str">
        <f t="shared" si="80"/>
        <v>-</v>
      </c>
    </row>
    <row r="1662" spans="8:33">
      <c r="H1662" s="108" t="str">
        <f>IF(B1662="","-",VLOOKUP(B1662,為替レート!A:CQ,MATCH($D$2,為替レート!$2:$2,0),0))</f>
        <v>-</v>
      </c>
      <c r="I1662" s="6" t="str">
        <f t="shared" si="82"/>
        <v>-</v>
      </c>
      <c r="J1662" s="6" t="str">
        <f t="shared" si="81"/>
        <v>-</v>
      </c>
      <c r="AG1662" s="6" t="str">
        <f t="shared" si="80"/>
        <v>-</v>
      </c>
    </row>
    <row r="1663" spans="8:33">
      <c r="H1663" s="108" t="str">
        <f>IF(B1663="","-",VLOOKUP(B1663,為替レート!A:CQ,MATCH($D$2,為替レート!$2:$2,0),0))</f>
        <v>-</v>
      </c>
      <c r="I1663" s="6" t="str">
        <f t="shared" si="82"/>
        <v>-</v>
      </c>
      <c r="J1663" s="6" t="str">
        <f t="shared" si="81"/>
        <v>-</v>
      </c>
      <c r="AG1663" s="6" t="str">
        <f t="shared" si="80"/>
        <v>-</v>
      </c>
    </row>
    <row r="1664" spans="8:33">
      <c r="H1664" s="108" t="str">
        <f>IF(B1664="","-",VLOOKUP(B1664,為替レート!A:CQ,MATCH($D$2,為替レート!$2:$2,0),0))</f>
        <v>-</v>
      </c>
      <c r="I1664" s="6" t="str">
        <f t="shared" si="82"/>
        <v>-</v>
      </c>
      <c r="J1664" s="6" t="str">
        <f t="shared" si="81"/>
        <v>-</v>
      </c>
      <c r="AG1664" s="6" t="str">
        <f t="shared" si="80"/>
        <v>-</v>
      </c>
    </row>
    <row r="1665" spans="8:33">
      <c r="H1665" s="108" t="str">
        <f>IF(B1665="","-",VLOOKUP(B1665,為替レート!A:CQ,MATCH($D$2,為替レート!$2:$2,0),0))</f>
        <v>-</v>
      </c>
      <c r="I1665" s="6" t="str">
        <f t="shared" si="82"/>
        <v>-</v>
      </c>
      <c r="J1665" s="6" t="str">
        <f t="shared" si="81"/>
        <v>-</v>
      </c>
      <c r="AG1665" s="6" t="str">
        <f t="shared" si="80"/>
        <v>-</v>
      </c>
    </row>
    <row r="1666" spans="8:33">
      <c r="H1666" s="108" t="str">
        <f>IF(B1666="","-",VLOOKUP(B1666,為替レート!A:CQ,MATCH($D$2,為替レート!$2:$2,0),0))</f>
        <v>-</v>
      </c>
      <c r="I1666" s="6" t="str">
        <f t="shared" si="82"/>
        <v>-</v>
      </c>
      <c r="J1666" s="6" t="str">
        <f t="shared" si="81"/>
        <v>-</v>
      </c>
      <c r="AG1666" s="6" t="str">
        <f t="shared" si="80"/>
        <v>-</v>
      </c>
    </row>
    <row r="1667" spans="8:33">
      <c r="H1667" s="108" t="str">
        <f>IF(B1667="","-",VLOOKUP(B1667,為替レート!A:CQ,MATCH($D$2,為替レート!$2:$2,0),0))</f>
        <v>-</v>
      </c>
      <c r="I1667" s="6" t="str">
        <f t="shared" si="82"/>
        <v>-</v>
      </c>
      <c r="J1667" s="6" t="str">
        <f t="shared" si="81"/>
        <v>-</v>
      </c>
      <c r="AG1667" s="6" t="str">
        <f t="shared" si="80"/>
        <v>-</v>
      </c>
    </row>
    <row r="1668" spans="8:33">
      <c r="H1668" s="108" t="str">
        <f>IF(B1668="","-",VLOOKUP(B1668,為替レート!A:CQ,MATCH($D$2,為替レート!$2:$2,0),0))</f>
        <v>-</v>
      </c>
      <c r="I1668" s="6" t="str">
        <f t="shared" si="82"/>
        <v>-</v>
      </c>
      <c r="J1668" s="6" t="str">
        <f t="shared" si="81"/>
        <v>-</v>
      </c>
      <c r="AG1668" s="6" t="str">
        <f t="shared" si="80"/>
        <v>-</v>
      </c>
    </row>
    <row r="1669" spans="8:33">
      <c r="H1669" s="108" t="str">
        <f>IF(B1669="","-",VLOOKUP(B1669,為替レート!A:CQ,MATCH($D$2,為替レート!$2:$2,0),0))</f>
        <v>-</v>
      </c>
      <c r="I1669" s="6" t="str">
        <f t="shared" si="82"/>
        <v>-</v>
      </c>
      <c r="J1669" s="6" t="str">
        <f t="shared" si="81"/>
        <v>-</v>
      </c>
      <c r="AG1669" s="6" t="str">
        <f t="shared" si="80"/>
        <v>-</v>
      </c>
    </row>
    <row r="1670" spans="8:33">
      <c r="H1670" s="108" t="str">
        <f>IF(B1670="","-",VLOOKUP(B1670,為替レート!A:CQ,MATCH($D$2,為替レート!$2:$2,0),0))</f>
        <v>-</v>
      </c>
      <c r="I1670" s="6" t="str">
        <f t="shared" si="82"/>
        <v>-</v>
      </c>
      <c r="J1670" s="6" t="str">
        <f t="shared" si="81"/>
        <v>-</v>
      </c>
      <c r="AG1670" s="6" t="str">
        <f t="shared" ref="AG1670:AG1733" si="83">IFERROR(IF(SUM(M1670:AF1670)-I1670=0,"-","NG"),"-")</f>
        <v>-</v>
      </c>
    </row>
    <row r="1671" spans="8:33">
      <c r="H1671" s="108" t="str">
        <f>IF(B1671="","-",VLOOKUP(B1671,為替レート!A:CQ,MATCH($D$2,為替レート!$2:$2,0),0))</f>
        <v>-</v>
      </c>
      <c r="I1671" s="6" t="str">
        <f t="shared" si="82"/>
        <v>-</v>
      </c>
      <c r="J1671" s="6" t="str">
        <f t="shared" ref="J1671:J1734" si="84">IF(B1671="","-",IFERROR(J1670+I1671,J1670))</f>
        <v>-</v>
      </c>
      <c r="AG1671" s="6" t="str">
        <f t="shared" si="83"/>
        <v>-</v>
      </c>
    </row>
    <row r="1672" spans="8:33">
      <c r="H1672" s="108" t="str">
        <f>IF(B1672="","-",VLOOKUP(B1672,為替レート!A:CQ,MATCH($D$2,為替レート!$2:$2,0),0))</f>
        <v>-</v>
      </c>
      <c r="I1672" s="6" t="str">
        <f t="shared" si="82"/>
        <v>-</v>
      </c>
      <c r="J1672" s="6" t="str">
        <f t="shared" si="84"/>
        <v>-</v>
      </c>
      <c r="AG1672" s="6" t="str">
        <f t="shared" si="83"/>
        <v>-</v>
      </c>
    </row>
    <row r="1673" spans="8:33">
      <c r="H1673" s="108" t="str">
        <f>IF(B1673="","-",VLOOKUP(B1673,為替レート!A:CQ,MATCH($D$2,為替レート!$2:$2,0),0))</f>
        <v>-</v>
      </c>
      <c r="I1673" s="6" t="str">
        <f t="shared" si="82"/>
        <v>-</v>
      </c>
      <c r="J1673" s="6" t="str">
        <f t="shared" si="84"/>
        <v>-</v>
      </c>
      <c r="AG1673" s="6" t="str">
        <f t="shared" si="83"/>
        <v>-</v>
      </c>
    </row>
    <row r="1674" spans="8:33">
      <c r="H1674" s="108" t="str">
        <f>IF(B1674="","-",VLOOKUP(B1674,為替レート!A:CQ,MATCH($D$2,為替レート!$2:$2,0),0))</f>
        <v>-</v>
      </c>
      <c r="I1674" s="6" t="str">
        <f t="shared" si="82"/>
        <v>-</v>
      </c>
      <c r="J1674" s="6" t="str">
        <f t="shared" si="84"/>
        <v>-</v>
      </c>
      <c r="AG1674" s="6" t="str">
        <f t="shared" si="83"/>
        <v>-</v>
      </c>
    </row>
    <row r="1675" spans="8:33">
      <c r="H1675" s="108" t="str">
        <f>IF(B1675="","-",VLOOKUP(B1675,為替レート!A:CQ,MATCH($D$2,為替レート!$2:$2,0),0))</f>
        <v>-</v>
      </c>
      <c r="I1675" s="6" t="str">
        <f t="shared" si="82"/>
        <v>-</v>
      </c>
      <c r="J1675" s="6" t="str">
        <f t="shared" si="84"/>
        <v>-</v>
      </c>
      <c r="AG1675" s="6" t="str">
        <f t="shared" si="83"/>
        <v>-</v>
      </c>
    </row>
    <row r="1676" spans="8:33">
      <c r="H1676" s="108" t="str">
        <f>IF(B1676="","-",VLOOKUP(B1676,為替レート!A:CQ,MATCH($D$2,為替レート!$2:$2,0),0))</f>
        <v>-</v>
      </c>
      <c r="I1676" s="6" t="str">
        <f t="shared" si="82"/>
        <v>-</v>
      </c>
      <c r="J1676" s="6" t="str">
        <f t="shared" si="84"/>
        <v>-</v>
      </c>
      <c r="AG1676" s="6" t="str">
        <f t="shared" si="83"/>
        <v>-</v>
      </c>
    </row>
    <row r="1677" spans="8:33">
      <c r="H1677" s="108" t="str">
        <f>IF(B1677="","-",VLOOKUP(B1677,為替レート!A:CQ,MATCH($D$2,為替レート!$2:$2,0),0))</f>
        <v>-</v>
      </c>
      <c r="I1677" s="6" t="str">
        <f t="shared" si="82"/>
        <v>-</v>
      </c>
      <c r="J1677" s="6" t="str">
        <f t="shared" si="84"/>
        <v>-</v>
      </c>
      <c r="AG1677" s="6" t="str">
        <f t="shared" si="83"/>
        <v>-</v>
      </c>
    </row>
    <row r="1678" spans="8:33">
      <c r="H1678" s="108" t="str">
        <f>IF(B1678="","-",VLOOKUP(B1678,為替レート!A:CQ,MATCH($D$2,為替レート!$2:$2,0),0))</f>
        <v>-</v>
      </c>
      <c r="I1678" s="6" t="str">
        <f t="shared" si="82"/>
        <v>-</v>
      </c>
      <c r="J1678" s="6" t="str">
        <f t="shared" si="84"/>
        <v>-</v>
      </c>
      <c r="AG1678" s="6" t="str">
        <f t="shared" si="83"/>
        <v>-</v>
      </c>
    </row>
    <row r="1679" spans="8:33">
      <c r="H1679" s="108" t="str">
        <f>IF(B1679="","-",VLOOKUP(B1679,為替レート!A:CQ,MATCH($D$2,為替レート!$2:$2,0),0))</f>
        <v>-</v>
      </c>
      <c r="I1679" s="6" t="str">
        <f t="shared" si="82"/>
        <v>-</v>
      </c>
      <c r="J1679" s="6" t="str">
        <f t="shared" si="84"/>
        <v>-</v>
      </c>
      <c r="AG1679" s="6" t="str">
        <f t="shared" si="83"/>
        <v>-</v>
      </c>
    </row>
    <row r="1680" spans="8:33">
      <c r="H1680" s="108" t="str">
        <f>IF(B1680="","-",VLOOKUP(B1680,為替レート!A:CQ,MATCH($D$2,為替レート!$2:$2,0),0))</f>
        <v>-</v>
      </c>
      <c r="I1680" s="6" t="str">
        <f t="shared" si="82"/>
        <v>-</v>
      </c>
      <c r="J1680" s="6" t="str">
        <f t="shared" si="84"/>
        <v>-</v>
      </c>
      <c r="AG1680" s="6" t="str">
        <f t="shared" si="83"/>
        <v>-</v>
      </c>
    </row>
    <row r="1681" spans="8:33">
      <c r="H1681" s="108" t="str">
        <f>IF(B1681="","-",VLOOKUP(B1681,為替レート!A:CQ,MATCH($D$2,為替レート!$2:$2,0),0))</f>
        <v>-</v>
      </c>
      <c r="I1681" s="6" t="str">
        <f t="shared" si="82"/>
        <v>-</v>
      </c>
      <c r="J1681" s="6" t="str">
        <f t="shared" si="84"/>
        <v>-</v>
      </c>
      <c r="AG1681" s="6" t="str">
        <f t="shared" si="83"/>
        <v>-</v>
      </c>
    </row>
    <row r="1682" spans="8:33">
      <c r="H1682" s="108" t="str">
        <f>IF(B1682="","-",VLOOKUP(B1682,為替レート!A:CQ,MATCH($D$2,為替レート!$2:$2,0),0))</f>
        <v>-</v>
      </c>
      <c r="I1682" s="6" t="str">
        <f t="shared" si="82"/>
        <v>-</v>
      </c>
      <c r="J1682" s="6" t="str">
        <f t="shared" si="84"/>
        <v>-</v>
      </c>
      <c r="AG1682" s="6" t="str">
        <f t="shared" si="83"/>
        <v>-</v>
      </c>
    </row>
    <row r="1683" spans="8:33">
      <c r="H1683" s="108" t="str">
        <f>IF(B1683="","-",VLOOKUP(B1683,為替レート!A:CQ,MATCH($D$2,為替レート!$2:$2,0),0))</f>
        <v>-</v>
      </c>
      <c r="I1683" s="6" t="str">
        <f t="shared" si="82"/>
        <v>-</v>
      </c>
      <c r="J1683" s="6" t="str">
        <f t="shared" si="84"/>
        <v>-</v>
      </c>
      <c r="AG1683" s="6" t="str">
        <f t="shared" si="83"/>
        <v>-</v>
      </c>
    </row>
    <row r="1684" spans="8:33">
      <c r="H1684" s="108" t="str">
        <f>IF(B1684="","-",VLOOKUP(B1684,為替レート!A:CQ,MATCH($D$2,為替レート!$2:$2,0),0))</f>
        <v>-</v>
      </c>
      <c r="I1684" s="6" t="str">
        <f t="shared" ref="I1684:I1747" si="85">IF(B1684="","-",IF(F1684="-",ROUNDDOWN(G1684*H1684-J1683,0),IF(D1684-E1684=0,"-",ROUNDDOWN((D1684-E1684)*H1684,0))))</f>
        <v>-</v>
      </c>
      <c r="J1684" s="6" t="str">
        <f t="shared" si="84"/>
        <v>-</v>
      </c>
      <c r="AG1684" s="6" t="str">
        <f t="shared" si="83"/>
        <v>-</v>
      </c>
    </row>
    <row r="1685" spans="8:33">
      <c r="H1685" s="108" t="str">
        <f>IF(B1685="","-",VLOOKUP(B1685,為替レート!A:CQ,MATCH($D$2,為替レート!$2:$2,0),0))</f>
        <v>-</v>
      </c>
      <c r="I1685" s="6" t="str">
        <f t="shared" si="85"/>
        <v>-</v>
      </c>
      <c r="J1685" s="6" t="str">
        <f t="shared" si="84"/>
        <v>-</v>
      </c>
      <c r="AG1685" s="6" t="str">
        <f t="shared" si="83"/>
        <v>-</v>
      </c>
    </row>
    <row r="1686" spans="8:33">
      <c r="H1686" s="108" t="str">
        <f>IF(B1686="","-",VLOOKUP(B1686,為替レート!A:CQ,MATCH($D$2,為替レート!$2:$2,0),0))</f>
        <v>-</v>
      </c>
      <c r="I1686" s="6" t="str">
        <f t="shared" si="85"/>
        <v>-</v>
      </c>
      <c r="J1686" s="6" t="str">
        <f t="shared" si="84"/>
        <v>-</v>
      </c>
      <c r="AG1686" s="6" t="str">
        <f t="shared" si="83"/>
        <v>-</v>
      </c>
    </row>
    <row r="1687" spans="8:33">
      <c r="H1687" s="108" t="str">
        <f>IF(B1687="","-",VLOOKUP(B1687,為替レート!A:CQ,MATCH($D$2,為替レート!$2:$2,0),0))</f>
        <v>-</v>
      </c>
      <c r="I1687" s="6" t="str">
        <f t="shared" si="85"/>
        <v>-</v>
      </c>
      <c r="J1687" s="6" t="str">
        <f t="shared" si="84"/>
        <v>-</v>
      </c>
      <c r="AG1687" s="6" t="str">
        <f t="shared" si="83"/>
        <v>-</v>
      </c>
    </row>
    <row r="1688" spans="8:33">
      <c r="H1688" s="108" t="str">
        <f>IF(B1688="","-",VLOOKUP(B1688,為替レート!A:CQ,MATCH($D$2,為替レート!$2:$2,0),0))</f>
        <v>-</v>
      </c>
      <c r="I1688" s="6" t="str">
        <f t="shared" si="85"/>
        <v>-</v>
      </c>
      <c r="J1688" s="6" t="str">
        <f t="shared" si="84"/>
        <v>-</v>
      </c>
      <c r="AG1688" s="6" t="str">
        <f t="shared" si="83"/>
        <v>-</v>
      </c>
    </row>
    <row r="1689" spans="8:33">
      <c r="H1689" s="108" t="str">
        <f>IF(B1689="","-",VLOOKUP(B1689,為替レート!A:CQ,MATCH($D$2,為替レート!$2:$2,0),0))</f>
        <v>-</v>
      </c>
      <c r="I1689" s="6" t="str">
        <f t="shared" si="85"/>
        <v>-</v>
      </c>
      <c r="J1689" s="6" t="str">
        <f t="shared" si="84"/>
        <v>-</v>
      </c>
      <c r="AG1689" s="6" t="str">
        <f t="shared" si="83"/>
        <v>-</v>
      </c>
    </row>
    <row r="1690" spans="8:33">
      <c r="H1690" s="108" t="str">
        <f>IF(B1690="","-",VLOOKUP(B1690,為替レート!A:CQ,MATCH($D$2,為替レート!$2:$2,0),0))</f>
        <v>-</v>
      </c>
      <c r="I1690" s="6" t="str">
        <f t="shared" si="85"/>
        <v>-</v>
      </c>
      <c r="J1690" s="6" t="str">
        <f t="shared" si="84"/>
        <v>-</v>
      </c>
      <c r="AG1690" s="6" t="str">
        <f t="shared" si="83"/>
        <v>-</v>
      </c>
    </row>
    <row r="1691" spans="8:33">
      <c r="H1691" s="108" t="str">
        <f>IF(B1691="","-",VLOOKUP(B1691,為替レート!A:CQ,MATCH($D$2,為替レート!$2:$2,0),0))</f>
        <v>-</v>
      </c>
      <c r="I1691" s="6" t="str">
        <f t="shared" si="85"/>
        <v>-</v>
      </c>
      <c r="J1691" s="6" t="str">
        <f t="shared" si="84"/>
        <v>-</v>
      </c>
      <c r="AG1691" s="6" t="str">
        <f t="shared" si="83"/>
        <v>-</v>
      </c>
    </row>
    <row r="1692" spans="8:33">
      <c r="H1692" s="108" t="str">
        <f>IF(B1692="","-",VLOOKUP(B1692,為替レート!A:CQ,MATCH($D$2,為替レート!$2:$2,0),0))</f>
        <v>-</v>
      </c>
      <c r="I1692" s="6" t="str">
        <f t="shared" si="85"/>
        <v>-</v>
      </c>
      <c r="J1692" s="6" t="str">
        <f t="shared" si="84"/>
        <v>-</v>
      </c>
      <c r="AG1692" s="6" t="str">
        <f t="shared" si="83"/>
        <v>-</v>
      </c>
    </row>
    <row r="1693" spans="8:33">
      <c r="H1693" s="108" t="str">
        <f>IF(B1693="","-",VLOOKUP(B1693,為替レート!A:CQ,MATCH($D$2,為替レート!$2:$2,0),0))</f>
        <v>-</v>
      </c>
      <c r="I1693" s="6" t="str">
        <f t="shared" si="85"/>
        <v>-</v>
      </c>
      <c r="J1693" s="6" t="str">
        <f t="shared" si="84"/>
        <v>-</v>
      </c>
      <c r="AG1693" s="6" t="str">
        <f t="shared" si="83"/>
        <v>-</v>
      </c>
    </row>
    <row r="1694" spans="8:33">
      <c r="H1694" s="108" t="str">
        <f>IF(B1694="","-",VLOOKUP(B1694,為替レート!A:CQ,MATCH($D$2,為替レート!$2:$2,0),0))</f>
        <v>-</v>
      </c>
      <c r="I1694" s="6" t="str">
        <f t="shared" si="85"/>
        <v>-</v>
      </c>
      <c r="J1694" s="6" t="str">
        <f t="shared" si="84"/>
        <v>-</v>
      </c>
      <c r="AG1694" s="6" t="str">
        <f t="shared" si="83"/>
        <v>-</v>
      </c>
    </row>
    <row r="1695" spans="8:33">
      <c r="H1695" s="108" t="str">
        <f>IF(B1695="","-",VLOOKUP(B1695,為替レート!A:CQ,MATCH($D$2,為替レート!$2:$2,0),0))</f>
        <v>-</v>
      </c>
      <c r="I1695" s="6" t="str">
        <f t="shared" si="85"/>
        <v>-</v>
      </c>
      <c r="J1695" s="6" t="str">
        <f t="shared" si="84"/>
        <v>-</v>
      </c>
      <c r="AG1695" s="6" t="str">
        <f t="shared" si="83"/>
        <v>-</v>
      </c>
    </row>
    <row r="1696" spans="8:33">
      <c r="H1696" s="108" t="str">
        <f>IF(B1696="","-",VLOOKUP(B1696,為替レート!A:CQ,MATCH($D$2,為替レート!$2:$2,0),0))</f>
        <v>-</v>
      </c>
      <c r="I1696" s="6" t="str">
        <f t="shared" si="85"/>
        <v>-</v>
      </c>
      <c r="J1696" s="6" t="str">
        <f t="shared" si="84"/>
        <v>-</v>
      </c>
      <c r="AG1696" s="6" t="str">
        <f t="shared" si="83"/>
        <v>-</v>
      </c>
    </row>
    <row r="1697" spans="8:33">
      <c r="H1697" s="108" t="str">
        <f>IF(B1697="","-",VLOOKUP(B1697,為替レート!A:CQ,MATCH($D$2,為替レート!$2:$2,0),0))</f>
        <v>-</v>
      </c>
      <c r="I1697" s="6" t="str">
        <f t="shared" si="85"/>
        <v>-</v>
      </c>
      <c r="J1697" s="6" t="str">
        <f t="shared" si="84"/>
        <v>-</v>
      </c>
      <c r="AG1697" s="6" t="str">
        <f t="shared" si="83"/>
        <v>-</v>
      </c>
    </row>
    <row r="1698" spans="8:33">
      <c r="H1698" s="108" t="str">
        <f>IF(B1698="","-",VLOOKUP(B1698,為替レート!A:CQ,MATCH($D$2,為替レート!$2:$2,0),0))</f>
        <v>-</v>
      </c>
      <c r="I1698" s="6" t="str">
        <f t="shared" si="85"/>
        <v>-</v>
      </c>
      <c r="J1698" s="6" t="str">
        <f t="shared" si="84"/>
        <v>-</v>
      </c>
      <c r="AG1698" s="6" t="str">
        <f t="shared" si="83"/>
        <v>-</v>
      </c>
    </row>
    <row r="1699" spans="8:33">
      <c r="H1699" s="108" t="str">
        <f>IF(B1699="","-",VLOOKUP(B1699,為替レート!A:CQ,MATCH($D$2,為替レート!$2:$2,0),0))</f>
        <v>-</v>
      </c>
      <c r="I1699" s="6" t="str">
        <f t="shared" si="85"/>
        <v>-</v>
      </c>
      <c r="J1699" s="6" t="str">
        <f t="shared" si="84"/>
        <v>-</v>
      </c>
      <c r="AG1699" s="6" t="str">
        <f t="shared" si="83"/>
        <v>-</v>
      </c>
    </row>
    <row r="1700" spans="8:33">
      <c r="H1700" s="108" t="str">
        <f>IF(B1700="","-",VLOOKUP(B1700,為替レート!A:CQ,MATCH($D$2,為替レート!$2:$2,0),0))</f>
        <v>-</v>
      </c>
      <c r="I1700" s="6" t="str">
        <f t="shared" si="85"/>
        <v>-</v>
      </c>
      <c r="J1700" s="6" t="str">
        <f t="shared" si="84"/>
        <v>-</v>
      </c>
      <c r="AG1700" s="6" t="str">
        <f t="shared" si="83"/>
        <v>-</v>
      </c>
    </row>
    <row r="1701" spans="8:33">
      <c r="H1701" s="108" t="str">
        <f>IF(B1701="","-",VLOOKUP(B1701,為替レート!A:CQ,MATCH($D$2,為替レート!$2:$2,0),0))</f>
        <v>-</v>
      </c>
      <c r="I1701" s="6" t="str">
        <f t="shared" si="85"/>
        <v>-</v>
      </c>
      <c r="J1701" s="6" t="str">
        <f t="shared" si="84"/>
        <v>-</v>
      </c>
      <c r="AG1701" s="6" t="str">
        <f t="shared" si="83"/>
        <v>-</v>
      </c>
    </row>
    <row r="1702" spans="8:33">
      <c r="H1702" s="108" t="str">
        <f>IF(B1702="","-",VLOOKUP(B1702,為替レート!A:CQ,MATCH($D$2,為替レート!$2:$2,0),0))</f>
        <v>-</v>
      </c>
      <c r="I1702" s="6" t="str">
        <f t="shared" si="85"/>
        <v>-</v>
      </c>
      <c r="J1702" s="6" t="str">
        <f t="shared" si="84"/>
        <v>-</v>
      </c>
      <c r="AG1702" s="6" t="str">
        <f t="shared" si="83"/>
        <v>-</v>
      </c>
    </row>
    <row r="1703" spans="8:33">
      <c r="H1703" s="108" t="str">
        <f>IF(B1703="","-",VLOOKUP(B1703,為替レート!A:CQ,MATCH($D$2,為替レート!$2:$2,0),0))</f>
        <v>-</v>
      </c>
      <c r="I1703" s="6" t="str">
        <f t="shared" si="85"/>
        <v>-</v>
      </c>
      <c r="J1703" s="6" t="str">
        <f t="shared" si="84"/>
        <v>-</v>
      </c>
      <c r="AG1703" s="6" t="str">
        <f t="shared" si="83"/>
        <v>-</v>
      </c>
    </row>
    <row r="1704" spans="8:33">
      <c r="H1704" s="108" t="str">
        <f>IF(B1704="","-",VLOOKUP(B1704,為替レート!A:CQ,MATCH($D$2,為替レート!$2:$2,0),0))</f>
        <v>-</v>
      </c>
      <c r="I1704" s="6" t="str">
        <f t="shared" si="85"/>
        <v>-</v>
      </c>
      <c r="J1704" s="6" t="str">
        <f t="shared" si="84"/>
        <v>-</v>
      </c>
      <c r="AG1704" s="6" t="str">
        <f t="shared" si="83"/>
        <v>-</v>
      </c>
    </row>
    <row r="1705" spans="8:33">
      <c r="H1705" s="108" t="str">
        <f>IF(B1705="","-",VLOOKUP(B1705,為替レート!A:CQ,MATCH($D$2,為替レート!$2:$2,0),0))</f>
        <v>-</v>
      </c>
      <c r="I1705" s="6" t="str">
        <f t="shared" si="85"/>
        <v>-</v>
      </c>
      <c r="J1705" s="6" t="str">
        <f t="shared" si="84"/>
        <v>-</v>
      </c>
      <c r="AG1705" s="6" t="str">
        <f t="shared" si="83"/>
        <v>-</v>
      </c>
    </row>
    <row r="1706" spans="8:33">
      <c r="H1706" s="108" t="str">
        <f>IF(B1706="","-",VLOOKUP(B1706,為替レート!A:CQ,MATCH($D$2,為替レート!$2:$2,0),0))</f>
        <v>-</v>
      </c>
      <c r="I1706" s="6" t="str">
        <f t="shared" si="85"/>
        <v>-</v>
      </c>
      <c r="J1706" s="6" t="str">
        <f t="shared" si="84"/>
        <v>-</v>
      </c>
      <c r="AG1706" s="6" t="str">
        <f t="shared" si="83"/>
        <v>-</v>
      </c>
    </row>
    <row r="1707" spans="8:33">
      <c r="H1707" s="108" t="str">
        <f>IF(B1707="","-",VLOOKUP(B1707,為替レート!A:CQ,MATCH($D$2,為替レート!$2:$2,0),0))</f>
        <v>-</v>
      </c>
      <c r="I1707" s="6" t="str">
        <f t="shared" si="85"/>
        <v>-</v>
      </c>
      <c r="J1707" s="6" t="str">
        <f t="shared" si="84"/>
        <v>-</v>
      </c>
      <c r="AG1707" s="6" t="str">
        <f t="shared" si="83"/>
        <v>-</v>
      </c>
    </row>
    <row r="1708" spans="8:33">
      <c r="H1708" s="108" t="str">
        <f>IF(B1708="","-",VLOOKUP(B1708,為替レート!A:CQ,MATCH($D$2,為替レート!$2:$2,0),0))</f>
        <v>-</v>
      </c>
      <c r="I1708" s="6" t="str">
        <f t="shared" si="85"/>
        <v>-</v>
      </c>
      <c r="J1708" s="6" t="str">
        <f t="shared" si="84"/>
        <v>-</v>
      </c>
      <c r="AG1708" s="6" t="str">
        <f t="shared" si="83"/>
        <v>-</v>
      </c>
    </row>
    <row r="1709" spans="8:33">
      <c r="H1709" s="108" t="str">
        <f>IF(B1709="","-",VLOOKUP(B1709,為替レート!A:CQ,MATCH($D$2,為替レート!$2:$2,0),0))</f>
        <v>-</v>
      </c>
      <c r="I1709" s="6" t="str">
        <f t="shared" si="85"/>
        <v>-</v>
      </c>
      <c r="J1709" s="6" t="str">
        <f t="shared" si="84"/>
        <v>-</v>
      </c>
      <c r="AG1709" s="6" t="str">
        <f t="shared" si="83"/>
        <v>-</v>
      </c>
    </row>
    <row r="1710" spans="8:33">
      <c r="H1710" s="108" t="str">
        <f>IF(B1710="","-",VLOOKUP(B1710,為替レート!A:CQ,MATCH($D$2,為替レート!$2:$2,0),0))</f>
        <v>-</v>
      </c>
      <c r="I1710" s="6" t="str">
        <f t="shared" si="85"/>
        <v>-</v>
      </c>
      <c r="J1710" s="6" t="str">
        <f t="shared" si="84"/>
        <v>-</v>
      </c>
      <c r="AG1710" s="6" t="str">
        <f t="shared" si="83"/>
        <v>-</v>
      </c>
    </row>
    <row r="1711" spans="8:33">
      <c r="H1711" s="108" t="str">
        <f>IF(B1711="","-",VLOOKUP(B1711,為替レート!A:CQ,MATCH($D$2,為替レート!$2:$2,0),0))</f>
        <v>-</v>
      </c>
      <c r="I1711" s="6" t="str">
        <f t="shared" si="85"/>
        <v>-</v>
      </c>
      <c r="J1711" s="6" t="str">
        <f t="shared" si="84"/>
        <v>-</v>
      </c>
      <c r="AG1711" s="6" t="str">
        <f t="shared" si="83"/>
        <v>-</v>
      </c>
    </row>
    <row r="1712" spans="8:33">
      <c r="H1712" s="108" t="str">
        <f>IF(B1712="","-",VLOOKUP(B1712,為替レート!A:CQ,MATCH($D$2,為替レート!$2:$2,0),0))</f>
        <v>-</v>
      </c>
      <c r="I1712" s="6" t="str">
        <f t="shared" si="85"/>
        <v>-</v>
      </c>
      <c r="J1712" s="6" t="str">
        <f t="shared" si="84"/>
        <v>-</v>
      </c>
      <c r="AG1712" s="6" t="str">
        <f t="shared" si="83"/>
        <v>-</v>
      </c>
    </row>
    <row r="1713" spans="8:33">
      <c r="H1713" s="108" t="str">
        <f>IF(B1713="","-",VLOOKUP(B1713,為替レート!A:CQ,MATCH($D$2,為替レート!$2:$2,0),0))</f>
        <v>-</v>
      </c>
      <c r="I1713" s="6" t="str">
        <f t="shared" si="85"/>
        <v>-</v>
      </c>
      <c r="J1713" s="6" t="str">
        <f t="shared" si="84"/>
        <v>-</v>
      </c>
      <c r="AG1713" s="6" t="str">
        <f t="shared" si="83"/>
        <v>-</v>
      </c>
    </row>
    <row r="1714" spans="8:33">
      <c r="H1714" s="108" t="str">
        <f>IF(B1714="","-",VLOOKUP(B1714,為替レート!A:CQ,MATCH($D$2,為替レート!$2:$2,0),0))</f>
        <v>-</v>
      </c>
      <c r="I1714" s="6" t="str">
        <f t="shared" si="85"/>
        <v>-</v>
      </c>
      <c r="J1714" s="6" t="str">
        <f t="shared" si="84"/>
        <v>-</v>
      </c>
      <c r="AG1714" s="6" t="str">
        <f t="shared" si="83"/>
        <v>-</v>
      </c>
    </row>
    <row r="1715" spans="8:33">
      <c r="H1715" s="108" t="str">
        <f>IF(B1715="","-",VLOOKUP(B1715,為替レート!A:CQ,MATCH($D$2,為替レート!$2:$2,0),0))</f>
        <v>-</v>
      </c>
      <c r="I1715" s="6" t="str">
        <f t="shared" si="85"/>
        <v>-</v>
      </c>
      <c r="J1715" s="6" t="str">
        <f t="shared" si="84"/>
        <v>-</v>
      </c>
      <c r="AG1715" s="6" t="str">
        <f t="shared" si="83"/>
        <v>-</v>
      </c>
    </row>
    <row r="1716" spans="8:33">
      <c r="H1716" s="108" t="str">
        <f>IF(B1716="","-",VLOOKUP(B1716,為替レート!A:CQ,MATCH($D$2,為替レート!$2:$2,0),0))</f>
        <v>-</v>
      </c>
      <c r="I1716" s="6" t="str">
        <f t="shared" si="85"/>
        <v>-</v>
      </c>
      <c r="J1716" s="6" t="str">
        <f t="shared" si="84"/>
        <v>-</v>
      </c>
      <c r="AG1716" s="6" t="str">
        <f t="shared" si="83"/>
        <v>-</v>
      </c>
    </row>
    <row r="1717" spans="8:33">
      <c r="H1717" s="108" t="str">
        <f>IF(B1717="","-",VLOOKUP(B1717,為替レート!A:CQ,MATCH($D$2,為替レート!$2:$2,0),0))</f>
        <v>-</v>
      </c>
      <c r="I1717" s="6" t="str">
        <f t="shared" si="85"/>
        <v>-</v>
      </c>
      <c r="J1717" s="6" t="str">
        <f t="shared" si="84"/>
        <v>-</v>
      </c>
      <c r="AG1717" s="6" t="str">
        <f t="shared" si="83"/>
        <v>-</v>
      </c>
    </row>
    <row r="1718" spans="8:33">
      <c r="H1718" s="108" t="str">
        <f>IF(B1718="","-",VLOOKUP(B1718,為替レート!A:CQ,MATCH($D$2,為替レート!$2:$2,0),0))</f>
        <v>-</v>
      </c>
      <c r="I1718" s="6" t="str">
        <f t="shared" si="85"/>
        <v>-</v>
      </c>
      <c r="J1718" s="6" t="str">
        <f t="shared" si="84"/>
        <v>-</v>
      </c>
      <c r="AG1718" s="6" t="str">
        <f t="shared" si="83"/>
        <v>-</v>
      </c>
    </row>
    <row r="1719" spans="8:33">
      <c r="H1719" s="108" t="str">
        <f>IF(B1719="","-",VLOOKUP(B1719,為替レート!A:CQ,MATCH($D$2,為替レート!$2:$2,0),0))</f>
        <v>-</v>
      </c>
      <c r="I1719" s="6" t="str">
        <f t="shared" si="85"/>
        <v>-</v>
      </c>
      <c r="J1719" s="6" t="str">
        <f t="shared" si="84"/>
        <v>-</v>
      </c>
      <c r="AG1719" s="6" t="str">
        <f t="shared" si="83"/>
        <v>-</v>
      </c>
    </row>
    <row r="1720" spans="8:33">
      <c r="H1720" s="108" t="str">
        <f>IF(B1720="","-",VLOOKUP(B1720,為替レート!A:CQ,MATCH($D$2,為替レート!$2:$2,0),0))</f>
        <v>-</v>
      </c>
      <c r="I1720" s="6" t="str">
        <f t="shared" si="85"/>
        <v>-</v>
      </c>
      <c r="J1720" s="6" t="str">
        <f t="shared" si="84"/>
        <v>-</v>
      </c>
      <c r="AG1720" s="6" t="str">
        <f t="shared" si="83"/>
        <v>-</v>
      </c>
    </row>
    <row r="1721" spans="8:33">
      <c r="H1721" s="108" t="str">
        <f>IF(B1721="","-",VLOOKUP(B1721,為替レート!A:CQ,MATCH($D$2,為替レート!$2:$2,0),0))</f>
        <v>-</v>
      </c>
      <c r="I1721" s="6" t="str">
        <f t="shared" si="85"/>
        <v>-</v>
      </c>
      <c r="J1721" s="6" t="str">
        <f t="shared" si="84"/>
        <v>-</v>
      </c>
      <c r="AG1721" s="6" t="str">
        <f t="shared" si="83"/>
        <v>-</v>
      </c>
    </row>
    <row r="1722" spans="8:33">
      <c r="H1722" s="108" t="str">
        <f>IF(B1722="","-",VLOOKUP(B1722,為替レート!A:CQ,MATCH($D$2,為替レート!$2:$2,0),0))</f>
        <v>-</v>
      </c>
      <c r="I1722" s="6" t="str">
        <f t="shared" si="85"/>
        <v>-</v>
      </c>
      <c r="J1722" s="6" t="str">
        <f t="shared" si="84"/>
        <v>-</v>
      </c>
      <c r="AG1722" s="6" t="str">
        <f t="shared" si="83"/>
        <v>-</v>
      </c>
    </row>
    <row r="1723" spans="8:33">
      <c r="H1723" s="108" t="str">
        <f>IF(B1723="","-",VLOOKUP(B1723,為替レート!A:CQ,MATCH($D$2,為替レート!$2:$2,0),0))</f>
        <v>-</v>
      </c>
      <c r="I1723" s="6" t="str">
        <f t="shared" si="85"/>
        <v>-</v>
      </c>
      <c r="J1723" s="6" t="str">
        <f t="shared" si="84"/>
        <v>-</v>
      </c>
      <c r="AG1723" s="6" t="str">
        <f t="shared" si="83"/>
        <v>-</v>
      </c>
    </row>
    <row r="1724" spans="8:33">
      <c r="H1724" s="108" t="str">
        <f>IF(B1724="","-",VLOOKUP(B1724,為替レート!A:CQ,MATCH($D$2,為替レート!$2:$2,0),0))</f>
        <v>-</v>
      </c>
      <c r="I1724" s="6" t="str">
        <f t="shared" si="85"/>
        <v>-</v>
      </c>
      <c r="J1724" s="6" t="str">
        <f t="shared" si="84"/>
        <v>-</v>
      </c>
      <c r="AG1724" s="6" t="str">
        <f t="shared" si="83"/>
        <v>-</v>
      </c>
    </row>
    <row r="1725" spans="8:33">
      <c r="H1725" s="108" t="str">
        <f>IF(B1725="","-",VLOOKUP(B1725,為替レート!A:CQ,MATCH($D$2,為替レート!$2:$2,0),0))</f>
        <v>-</v>
      </c>
      <c r="I1725" s="6" t="str">
        <f t="shared" si="85"/>
        <v>-</v>
      </c>
      <c r="J1725" s="6" t="str">
        <f t="shared" si="84"/>
        <v>-</v>
      </c>
      <c r="AG1725" s="6" t="str">
        <f t="shared" si="83"/>
        <v>-</v>
      </c>
    </row>
    <row r="1726" spans="8:33">
      <c r="H1726" s="108" t="str">
        <f>IF(B1726="","-",VLOOKUP(B1726,為替レート!A:CQ,MATCH($D$2,為替レート!$2:$2,0),0))</f>
        <v>-</v>
      </c>
      <c r="I1726" s="6" t="str">
        <f t="shared" si="85"/>
        <v>-</v>
      </c>
      <c r="J1726" s="6" t="str">
        <f t="shared" si="84"/>
        <v>-</v>
      </c>
      <c r="AG1726" s="6" t="str">
        <f t="shared" si="83"/>
        <v>-</v>
      </c>
    </row>
    <row r="1727" spans="8:33">
      <c r="H1727" s="108" t="str">
        <f>IF(B1727="","-",VLOOKUP(B1727,為替レート!A:CQ,MATCH($D$2,為替レート!$2:$2,0),0))</f>
        <v>-</v>
      </c>
      <c r="I1727" s="6" t="str">
        <f t="shared" si="85"/>
        <v>-</v>
      </c>
      <c r="J1727" s="6" t="str">
        <f t="shared" si="84"/>
        <v>-</v>
      </c>
      <c r="AG1727" s="6" t="str">
        <f t="shared" si="83"/>
        <v>-</v>
      </c>
    </row>
    <row r="1728" spans="8:33">
      <c r="H1728" s="108" t="str">
        <f>IF(B1728="","-",VLOOKUP(B1728,為替レート!A:CQ,MATCH($D$2,為替レート!$2:$2,0),0))</f>
        <v>-</v>
      </c>
      <c r="I1728" s="6" t="str">
        <f t="shared" si="85"/>
        <v>-</v>
      </c>
      <c r="J1728" s="6" t="str">
        <f t="shared" si="84"/>
        <v>-</v>
      </c>
      <c r="AG1728" s="6" t="str">
        <f t="shared" si="83"/>
        <v>-</v>
      </c>
    </row>
    <row r="1729" spans="8:33">
      <c r="H1729" s="108" t="str">
        <f>IF(B1729="","-",VLOOKUP(B1729,為替レート!A:CQ,MATCH($D$2,為替レート!$2:$2,0),0))</f>
        <v>-</v>
      </c>
      <c r="I1729" s="6" t="str">
        <f t="shared" si="85"/>
        <v>-</v>
      </c>
      <c r="J1729" s="6" t="str">
        <f t="shared" si="84"/>
        <v>-</v>
      </c>
      <c r="AG1729" s="6" t="str">
        <f t="shared" si="83"/>
        <v>-</v>
      </c>
    </row>
    <row r="1730" spans="8:33">
      <c r="H1730" s="108" t="str">
        <f>IF(B1730="","-",VLOOKUP(B1730,為替レート!A:CQ,MATCH($D$2,為替レート!$2:$2,0),0))</f>
        <v>-</v>
      </c>
      <c r="I1730" s="6" t="str">
        <f t="shared" si="85"/>
        <v>-</v>
      </c>
      <c r="J1730" s="6" t="str">
        <f t="shared" si="84"/>
        <v>-</v>
      </c>
      <c r="AG1730" s="6" t="str">
        <f t="shared" si="83"/>
        <v>-</v>
      </c>
    </row>
    <row r="1731" spans="8:33">
      <c r="H1731" s="108" t="str">
        <f>IF(B1731="","-",VLOOKUP(B1731,為替レート!A:CQ,MATCH($D$2,為替レート!$2:$2,0),0))</f>
        <v>-</v>
      </c>
      <c r="I1731" s="6" t="str">
        <f t="shared" si="85"/>
        <v>-</v>
      </c>
      <c r="J1731" s="6" t="str">
        <f t="shared" si="84"/>
        <v>-</v>
      </c>
      <c r="AG1731" s="6" t="str">
        <f t="shared" si="83"/>
        <v>-</v>
      </c>
    </row>
    <row r="1732" spans="8:33">
      <c r="H1732" s="108" t="str">
        <f>IF(B1732="","-",VLOOKUP(B1732,為替レート!A:CQ,MATCH($D$2,為替レート!$2:$2,0),0))</f>
        <v>-</v>
      </c>
      <c r="I1732" s="6" t="str">
        <f t="shared" si="85"/>
        <v>-</v>
      </c>
      <c r="J1732" s="6" t="str">
        <f t="shared" si="84"/>
        <v>-</v>
      </c>
      <c r="AG1732" s="6" t="str">
        <f t="shared" si="83"/>
        <v>-</v>
      </c>
    </row>
    <row r="1733" spans="8:33">
      <c r="H1733" s="108" t="str">
        <f>IF(B1733="","-",VLOOKUP(B1733,為替レート!A:CQ,MATCH($D$2,為替レート!$2:$2,0),0))</f>
        <v>-</v>
      </c>
      <c r="I1733" s="6" t="str">
        <f t="shared" si="85"/>
        <v>-</v>
      </c>
      <c r="J1733" s="6" t="str">
        <f t="shared" si="84"/>
        <v>-</v>
      </c>
      <c r="AG1733" s="6" t="str">
        <f t="shared" si="83"/>
        <v>-</v>
      </c>
    </row>
    <row r="1734" spans="8:33">
      <c r="H1734" s="108" t="str">
        <f>IF(B1734="","-",VLOOKUP(B1734,為替レート!A:CQ,MATCH($D$2,為替レート!$2:$2,0),0))</f>
        <v>-</v>
      </c>
      <c r="I1734" s="6" t="str">
        <f t="shared" si="85"/>
        <v>-</v>
      </c>
      <c r="J1734" s="6" t="str">
        <f t="shared" si="84"/>
        <v>-</v>
      </c>
      <c r="AG1734" s="6" t="str">
        <f t="shared" ref="AG1734:AG1797" si="86">IFERROR(IF(SUM(M1734:AF1734)-I1734=0,"-","NG"),"-")</f>
        <v>-</v>
      </c>
    </row>
    <row r="1735" spans="8:33">
      <c r="H1735" s="108" t="str">
        <f>IF(B1735="","-",VLOOKUP(B1735,為替レート!A:CQ,MATCH($D$2,為替レート!$2:$2,0),0))</f>
        <v>-</v>
      </c>
      <c r="I1735" s="6" t="str">
        <f t="shared" si="85"/>
        <v>-</v>
      </c>
      <c r="J1735" s="6" t="str">
        <f t="shared" ref="J1735:J1798" si="87">IF(B1735="","-",IFERROR(J1734+I1735,J1734))</f>
        <v>-</v>
      </c>
      <c r="AG1735" s="6" t="str">
        <f t="shared" si="86"/>
        <v>-</v>
      </c>
    </row>
    <row r="1736" spans="8:33">
      <c r="H1736" s="108" t="str">
        <f>IF(B1736="","-",VLOOKUP(B1736,為替レート!A:CQ,MATCH($D$2,為替レート!$2:$2,0),0))</f>
        <v>-</v>
      </c>
      <c r="I1736" s="6" t="str">
        <f t="shared" si="85"/>
        <v>-</v>
      </c>
      <c r="J1736" s="6" t="str">
        <f t="shared" si="87"/>
        <v>-</v>
      </c>
      <c r="AG1736" s="6" t="str">
        <f t="shared" si="86"/>
        <v>-</v>
      </c>
    </row>
    <row r="1737" spans="8:33">
      <c r="H1737" s="108" t="str">
        <f>IF(B1737="","-",VLOOKUP(B1737,為替レート!A:CQ,MATCH($D$2,為替レート!$2:$2,0),0))</f>
        <v>-</v>
      </c>
      <c r="I1737" s="6" t="str">
        <f t="shared" si="85"/>
        <v>-</v>
      </c>
      <c r="J1737" s="6" t="str">
        <f t="shared" si="87"/>
        <v>-</v>
      </c>
      <c r="AG1737" s="6" t="str">
        <f t="shared" si="86"/>
        <v>-</v>
      </c>
    </row>
    <row r="1738" spans="8:33">
      <c r="H1738" s="108" t="str">
        <f>IF(B1738="","-",VLOOKUP(B1738,為替レート!A:CQ,MATCH($D$2,為替レート!$2:$2,0),0))</f>
        <v>-</v>
      </c>
      <c r="I1738" s="6" t="str">
        <f t="shared" si="85"/>
        <v>-</v>
      </c>
      <c r="J1738" s="6" t="str">
        <f t="shared" si="87"/>
        <v>-</v>
      </c>
      <c r="AG1738" s="6" t="str">
        <f t="shared" si="86"/>
        <v>-</v>
      </c>
    </row>
    <row r="1739" spans="8:33">
      <c r="H1739" s="108" t="str">
        <f>IF(B1739="","-",VLOOKUP(B1739,為替レート!A:CQ,MATCH($D$2,為替レート!$2:$2,0),0))</f>
        <v>-</v>
      </c>
      <c r="I1739" s="6" t="str">
        <f t="shared" si="85"/>
        <v>-</v>
      </c>
      <c r="J1739" s="6" t="str">
        <f t="shared" si="87"/>
        <v>-</v>
      </c>
      <c r="AG1739" s="6" t="str">
        <f t="shared" si="86"/>
        <v>-</v>
      </c>
    </row>
    <row r="1740" spans="8:33">
      <c r="H1740" s="108" t="str">
        <f>IF(B1740="","-",VLOOKUP(B1740,為替レート!A:CQ,MATCH($D$2,為替レート!$2:$2,0),0))</f>
        <v>-</v>
      </c>
      <c r="I1740" s="6" t="str">
        <f t="shared" si="85"/>
        <v>-</v>
      </c>
      <c r="J1740" s="6" t="str">
        <f t="shared" si="87"/>
        <v>-</v>
      </c>
      <c r="AG1740" s="6" t="str">
        <f t="shared" si="86"/>
        <v>-</v>
      </c>
    </row>
    <row r="1741" spans="8:33">
      <c r="H1741" s="108" t="str">
        <f>IF(B1741="","-",VLOOKUP(B1741,為替レート!A:CQ,MATCH($D$2,為替レート!$2:$2,0),0))</f>
        <v>-</v>
      </c>
      <c r="I1741" s="6" t="str">
        <f t="shared" si="85"/>
        <v>-</v>
      </c>
      <c r="J1741" s="6" t="str">
        <f t="shared" si="87"/>
        <v>-</v>
      </c>
      <c r="AG1741" s="6" t="str">
        <f t="shared" si="86"/>
        <v>-</v>
      </c>
    </row>
    <row r="1742" spans="8:33">
      <c r="H1742" s="108" t="str">
        <f>IF(B1742="","-",VLOOKUP(B1742,為替レート!A:CQ,MATCH($D$2,為替レート!$2:$2,0),0))</f>
        <v>-</v>
      </c>
      <c r="I1742" s="6" t="str">
        <f t="shared" si="85"/>
        <v>-</v>
      </c>
      <c r="J1742" s="6" t="str">
        <f t="shared" si="87"/>
        <v>-</v>
      </c>
      <c r="AG1742" s="6" t="str">
        <f t="shared" si="86"/>
        <v>-</v>
      </c>
    </row>
    <row r="1743" spans="8:33">
      <c r="H1743" s="108" t="str">
        <f>IF(B1743="","-",VLOOKUP(B1743,為替レート!A:CQ,MATCH($D$2,為替レート!$2:$2,0),0))</f>
        <v>-</v>
      </c>
      <c r="I1743" s="6" t="str">
        <f t="shared" si="85"/>
        <v>-</v>
      </c>
      <c r="J1743" s="6" t="str">
        <f t="shared" si="87"/>
        <v>-</v>
      </c>
      <c r="AG1743" s="6" t="str">
        <f t="shared" si="86"/>
        <v>-</v>
      </c>
    </row>
    <row r="1744" spans="8:33">
      <c r="H1744" s="108" t="str">
        <f>IF(B1744="","-",VLOOKUP(B1744,為替レート!A:CQ,MATCH($D$2,為替レート!$2:$2,0),0))</f>
        <v>-</v>
      </c>
      <c r="I1744" s="6" t="str">
        <f t="shared" si="85"/>
        <v>-</v>
      </c>
      <c r="J1744" s="6" t="str">
        <f t="shared" si="87"/>
        <v>-</v>
      </c>
      <c r="AG1744" s="6" t="str">
        <f t="shared" si="86"/>
        <v>-</v>
      </c>
    </row>
    <row r="1745" spans="8:33">
      <c r="H1745" s="108" t="str">
        <f>IF(B1745="","-",VLOOKUP(B1745,為替レート!A:CQ,MATCH($D$2,為替レート!$2:$2,0),0))</f>
        <v>-</v>
      </c>
      <c r="I1745" s="6" t="str">
        <f t="shared" si="85"/>
        <v>-</v>
      </c>
      <c r="J1745" s="6" t="str">
        <f t="shared" si="87"/>
        <v>-</v>
      </c>
      <c r="AG1745" s="6" t="str">
        <f t="shared" si="86"/>
        <v>-</v>
      </c>
    </row>
    <row r="1746" spans="8:33">
      <c r="H1746" s="108" t="str">
        <f>IF(B1746="","-",VLOOKUP(B1746,為替レート!A:CQ,MATCH($D$2,為替レート!$2:$2,0),0))</f>
        <v>-</v>
      </c>
      <c r="I1746" s="6" t="str">
        <f t="shared" si="85"/>
        <v>-</v>
      </c>
      <c r="J1746" s="6" t="str">
        <f t="shared" si="87"/>
        <v>-</v>
      </c>
      <c r="AG1746" s="6" t="str">
        <f t="shared" si="86"/>
        <v>-</v>
      </c>
    </row>
    <row r="1747" spans="8:33">
      <c r="H1747" s="108" t="str">
        <f>IF(B1747="","-",VLOOKUP(B1747,為替レート!A:CQ,MATCH($D$2,為替レート!$2:$2,0),0))</f>
        <v>-</v>
      </c>
      <c r="I1747" s="6" t="str">
        <f t="shared" si="85"/>
        <v>-</v>
      </c>
      <c r="J1747" s="6" t="str">
        <f t="shared" si="87"/>
        <v>-</v>
      </c>
      <c r="AG1747" s="6" t="str">
        <f t="shared" si="86"/>
        <v>-</v>
      </c>
    </row>
    <row r="1748" spans="8:33">
      <c r="H1748" s="108" t="str">
        <f>IF(B1748="","-",VLOOKUP(B1748,為替レート!A:CQ,MATCH($D$2,為替レート!$2:$2,0),0))</f>
        <v>-</v>
      </c>
      <c r="I1748" s="6" t="str">
        <f t="shared" ref="I1748:I1811" si="88">IF(B1748="","-",IF(F1748="-",ROUNDDOWN(G1748*H1748-J1747,0),IF(D1748-E1748=0,"-",ROUNDDOWN((D1748-E1748)*H1748,0))))</f>
        <v>-</v>
      </c>
      <c r="J1748" s="6" t="str">
        <f t="shared" si="87"/>
        <v>-</v>
      </c>
      <c r="AG1748" s="6" t="str">
        <f t="shared" si="86"/>
        <v>-</v>
      </c>
    </row>
    <row r="1749" spans="8:33">
      <c r="H1749" s="108" t="str">
        <f>IF(B1749="","-",VLOOKUP(B1749,為替レート!A:CQ,MATCH($D$2,為替レート!$2:$2,0),0))</f>
        <v>-</v>
      </c>
      <c r="I1749" s="6" t="str">
        <f t="shared" si="88"/>
        <v>-</v>
      </c>
      <c r="J1749" s="6" t="str">
        <f t="shared" si="87"/>
        <v>-</v>
      </c>
      <c r="AG1749" s="6" t="str">
        <f t="shared" si="86"/>
        <v>-</v>
      </c>
    </row>
    <row r="1750" spans="8:33">
      <c r="H1750" s="108" t="str">
        <f>IF(B1750="","-",VLOOKUP(B1750,為替レート!A:CQ,MATCH($D$2,為替レート!$2:$2,0),0))</f>
        <v>-</v>
      </c>
      <c r="I1750" s="6" t="str">
        <f t="shared" si="88"/>
        <v>-</v>
      </c>
      <c r="J1750" s="6" t="str">
        <f t="shared" si="87"/>
        <v>-</v>
      </c>
      <c r="AG1750" s="6" t="str">
        <f t="shared" si="86"/>
        <v>-</v>
      </c>
    </row>
    <row r="1751" spans="8:33">
      <c r="H1751" s="108" t="str">
        <f>IF(B1751="","-",VLOOKUP(B1751,為替レート!A:CQ,MATCH($D$2,為替レート!$2:$2,0),0))</f>
        <v>-</v>
      </c>
      <c r="I1751" s="6" t="str">
        <f t="shared" si="88"/>
        <v>-</v>
      </c>
      <c r="J1751" s="6" t="str">
        <f t="shared" si="87"/>
        <v>-</v>
      </c>
      <c r="AG1751" s="6" t="str">
        <f t="shared" si="86"/>
        <v>-</v>
      </c>
    </row>
    <row r="1752" spans="8:33">
      <c r="H1752" s="108" t="str">
        <f>IF(B1752="","-",VLOOKUP(B1752,為替レート!A:CQ,MATCH($D$2,為替レート!$2:$2,0),0))</f>
        <v>-</v>
      </c>
      <c r="I1752" s="6" t="str">
        <f t="shared" si="88"/>
        <v>-</v>
      </c>
      <c r="J1752" s="6" t="str">
        <f t="shared" si="87"/>
        <v>-</v>
      </c>
      <c r="AG1752" s="6" t="str">
        <f t="shared" si="86"/>
        <v>-</v>
      </c>
    </row>
    <row r="1753" spans="8:33">
      <c r="H1753" s="108" t="str">
        <f>IF(B1753="","-",VLOOKUP(B1753,為替レート!A:CQ,MATCH($D$2,為替レート!$2:$2,0),0))</f>
        <v>-</v>
      </c>
      <c r="I1753" s="6" t="str">
        <f t="shared" si="88"/>
        <v>-</v>
      </c>
      <c r="J1753" s="6" t="str">
        <f t="shared" si="87"/>
        <v>-</v>
      </c>
      <c r="AG1753" s="6" t="str">
        <f t="shared" si="86"/>
        <v>-</v>
      </c>
    </row>
    <row r="1754" spans="8:33">
      <c r="H1754" s="108" t="str">
        <f>IF(B1754="","-",VLOOKUP(B1754,為替レート!A:CQ,MATCH($D$2,為替レート!$2:$2,0),0))</f>
        <v>-</v>
      </c>
      <c r="I1754" s="6" t="str">
        <f t="shared" si="88"/>
        <v>-</v>
      </c>
      <c r="J1754" s="6" t="str">
        <f t="shared" si="87"/>
        <v>-</v>
      </c>
      <c r="AG1754" s="6" t="str">
        <f t="shared" si="86"/>
        <v>-</v>
      </c>
    </row>
    <row r="1755" spans="8:33">
      <c r="H1755" s="108" t="str">
        <f>IF(B1755="","-",VLOOKUP(B1755,為替レート!A:CQ,MATCH($D$2,為替レート!$2:$2,0),0))</f>
        <v>-</v>
      </c>
      <c r="I1755" s="6" t="str">
        <f t="shared" si="88"/>
        <v>-</v>
      </c>
      <c r="J1755" s="6" t="str">
        <f t="shared" si="87"/>
        <v>-</v>
      </c>
      <c r="AG1755" s="6" t="str">
        <f t="shared" si="86"/>
        <v>-</v>
      </c>
    </row>
    <row r="1756" spans="8:33">
      <c r="H1756" s="108" t="str">
        <f>IF(B1756="","-",VLOOKUP(B1756,為替レート!A:CQ,MATCH($D$2,為替レート!$2:$2,0),0))</f>
        <v>-</v>
      </c>
      <c r="I1756" s="6" t="str">
        <f t="shared" si="88"/>
        <v>-</v>
      </c>
      <c r="J1756" s="6" t="str">
        <f t="shared" si="87"/>
        <v>-</v>
      </c>
      <c r="AG1756" s="6" t="str">
        <f t="shared" si="86"/>
        <v>-</v>
      </c>
    </row>
    <row r="1757" spans="8:33">
      <c r="H1757" s="108" t="str">
        <f>IF(B1757="","-",VLOOKUP(B1757,為替レート!A:CQ,MATCH($D$2,為替レート!$2:$2,0),0))</f>
        <v>-</v>
      </c>
      <c r="I1757" s="6" t="str">
        <f t="shared" si="88"/>
        <v>-</v>
      </c>
      <c r="J1757" s="6" t="str">
        <f t="shared" si="87"/>
        <v>-</v>
      </c>
      <c r="AG1757" s="6" t="str">
        <f t="shared" si="86"/>
        <v>-</v>
      </c>
    </row>
    <row r="1758" spans="8:33">
      <c r="H1758" s="108" t="str">
        <f>IF(B1758="","-",VLOOKUP(B1758,為替レート!A:CQ,MATCH($D$2,為替レート!$2:$2,0),0))</f>
        <v>-</v>
      </c>
      <c r="I1758" s="6" t="str">
        <f t="shared" si="88"/>
        <v>-</v>
      </c>
      <c r="J1758" s="6" t="str">
        <f t="shared" si="87"/>
        <v>-</v>
      </c>
      <c r="AG1758" s="6" t="str">
        <f t="shared" si="86"/>
        <v>-</v>
      </c>
    </row>
    <row r="1759" spans="8:33">
      <c r="H1759" s="108" t="str">
        <f>IF(B1759="","-",VLOOKUP(B1759,為替レート!A:CQ,MATCH($D$2,為替レート!$2:$2,0),0))</f>
        <v>-</v>
      </c>
      <c r="I1759" s="6" t="str">
        <f t="shared" si="88"/>
        <v>-</v>
      </c>
      <c r="J1759" s="6" t="str">
        <f t="shared" si="87"/>
        <v>-</v>
      </c>
      <c r="AG1759" s="6" t="str">
        <f t="shared" si="86"/>
        <v>-</v>
      </c>
    </row>
    <row r="1760" spans="8:33">
      <c r="H1760" s="108" t="str">
        <f>IF(B1760="","-",VLOOKUP(B1760,為替レート!A:CQ,MATCH($D$2,為替レート!$2:$2,0),0))</f>
        <v>-</v>
      </c>
      <c r="I1760" s="6" t="str">
        <f t="shared" si="88"/>
        <v>-</v>
      </c>
      <c r="J1760" s="6" t="str">
        <f t="shared" si="87"/>
        <v>-</v>
      </c>
      <c r="AG1760" s="6" t="str">
        <f t="shared" si="86"/>
        <v>-</v>
      </c>
    </row>
    <row r="1761" spans="8:33">
      <c r="H1761" s="108" t="str">
        <f>IF(B1761="","-",VLOOKUP(B1761,為替レート!A:CQ,MATCH($D$2,為替レート!$2:$2,0),0))</f>
        <v>-</v>
      </c>
      <c r="I1761" s="6" t="str">
        <f t="shared" si="88"/>
        <v>-</v>
      </c>
      <c r="J1761" s="6" t="str">
        <f t="shared" si="87"/>
        <v>-</v>
      </c>
      <c r="AG1761" s="6" t="str">
        <f t="shared" si="86"/>
        <v>-</v>
      </c>
    </row>
    <row r="1762" spans="8:33">
      <c r="H1762" s="108" t="str">
        <f>IF(B1762="","-",VLOOKUP(B1762,為替レート!A:CQ,MATCH($D$2,為替レート!$2:$2,0),0))</f>
        <v>-</v>
      </c>
      <c r="I1762" s="6" t="str">
        <f t="shared" si="88"/>
        <v>-</v>
      </c>
      <c r="J1762" s="6" t="str">
        <f t="shared" si="87"/>
        <v>-</v>
      </c>
      <c r="AG1762" s="6" t="str">
        <f t="shared" si="86"/>
        <v>-</v>
      </c>
    </row>
    <row r="1763" spans="8:33">
      <c r="H1763" s="108" t="str">
        <f>IF(B1763="","-",VLOOKUP(B1763,為替レート!A:CQ,MATCH($D$2,為替レート!$2:$2,0),0))</f>
        <v>-</v>
      </c>
      <c r="I1763" s="6" t="str">
        <f t="shared" si="88"/>
        <v>-</v>
      </c>
      <c r="J1763" s="6" t="str">
        <f t="shared" si="87"/>
        <v>-</v>
      </c>
      <c r="AG1763" s="6" t="str">
        <f t="shared" si="86"/>
        <v>-</v>
      </c>
    </row>
    <row r="1764" spans="8:33">
      <c r="H1764" s="108" t="str">
        <f>IF(B1764="","-",VLOOKUP(B1764,為替レート!A:CQ,MATCH($D$2,為替レート!$2:$2,0),0))</f>
        <v>-</v>
      </c>
      <c r="I1764" s="6" t="str">
        <f t="shared" si="88"/>
        <v>-</v>
      </c>
      <c r="J1764" s="6" t="str">
        <f t="shared" si="87"/>
        <v>-</v>
      </c>
      <c r="AG1764" s="6" t="str">
        <f t="shared" si="86"/>
        <v>-</v>
      </c>
    </row>
    <row r="1765" spans="8:33">
      <c r="H1765" s="108" t="str">
        <f>IF(B1765="","-",VLOOKUP(B1765,為替レート!A:CQ,MATCH($D$2,為替レート!$2:$2,0),0))</f>
        <v>-</v>
      </c>
      <c r="I1765" s="6" t="str">
        <f t="shared" si="88"/>
        <v>-</v>
      </c>
      <c r="J1765" s="6" t="str">
        <f t="shared" si="87"/>
        <v>-</v>
      </c>
      <c r="AG1765" s="6" t="str">
        <f t="shared" si="86"/>
        <v>-</v>
      </c>
    </row>
    <row r="1766" spans="8:33">
      <c r="H1766" s="108" t="str">
        <f>IF(B1766="","-",VLOOKUP(B1766,為替レート!A:CQ,MATCH($D$2,為替レート!$2:$2,0),0))</f>
        <v>-</v>
      </c>
      <c r="I1766" s="6" t="str">
        <f t="shared" si="88"/>
        <v>-</v>
      </c>
      <c r="J1766" s="6" t="str">
        <f t="shared" si="87"/>
        <v>-</v>
      </c>
      <c r="AG1766" s="6" t="str">
        <f t="shared" si="86"/>
        <v>-</v>
      </c>
    </row>
    <row r="1767" spans="8:33">
      <c r="H1767" s="108" t="str">
        <f>IF(B1767="","-",VLOOKUP(B1767,為替レート!A:CQ,MATCH($D$2,為替レート!$2:$2,0),0))</f>
        <v>-</v>
      </c>
      <c r="I1767" s="6" t="str">
        <f t="shared" si="88"/>
        <v>-</v>
      </c>
      <c r="J1767" s="6" t="str">
        <f t="shared" si="87"/>
        <v>-</v>
      </c>
      <c r="AG1767" s="6" t="str">
        <f t="shared" si="86"/>
        <v>-</v>
      </c>
    </row>
    <row r="1768" spans="8:33">
      <c r="H1768" s="108" t="str">
        <f>IF(B1768="","-",VLOOKUP(B1768,為替レート!A:CQ,MATCH($D$2,為替レート!$2:$2,0),0))</f>
        <v>-</v>
      </c>
      <c r="I1768" s="6" t="str">
        <f t="shared" si="88"/>
        <v>-</v>
      </c>
      <c r="J1768" s="6" t="str">
        <f t="shared" si="87"/>
        <v>-</v>
      </c>
      <c r="AG1768" s="6" t="str">
        <f t="shared" si="86"/>
        <v>-</v>
      </c>
    </row>
    <row r="1769" spans="8:33">
      <c r="H1769" s="108" t="str">
        <f>IF(B1769="","-",VLOOKUP(B1769,為替レート!A:CQ,MATCH($D$2,為替レート!$2:$2,0),0))</f>
        <v>-</v>
      </c>
      <c r="I1769" s="6" t="str">
        <f t="shared" si="88"/>
        <v>-</v>
      </c>
      <c r="J1769" s="6" t="str">
        <f t="shared" si="87"/>
        <v>-</v>
      </c>
      <c r="AG1769" s="6" t="str">
        <f t="shared" si="86"/>
        <v>-</v>
      </c>
    </row>
    <row r="1770" spans="8:33">
      <c r="H1770" s="108" t="str">
        <f>IF(B1770="","-",VLOOKUP(B1770,為替レート!A:CQ,MATCH($D$2,為替レート!$2:$2,0),0))</f>
        <v>-</v>
      </c>
      <c r="I1770" s="6" t="str">
        <f t="shared" si="88"/>
        <v>-</v>
      </c>
      <c r="J1770" s="6" t="str">
        <f t="shared" si="87"/>
        <v>-</v>
      </c>
      <c r="AG1770" s="6" t="str">
        <f t="shared" si="86"/>
        <v>-</v>
      </c>
    </row>
    <row r="1771" spans="8:33">
      <c r="H1771" s="108" t="str">
        <f>IF(B1771="","-",VLOOKUP(B1771,為替レート!A:CQ,MATCH($D$2,為替レート!$2:$2,0),0))</f>
        <v>-</v>
      </c>
      <c r="I1771" s="6" t="str">
        <f t="shared" si="88"/>
        <v>-</v>
      </c>
      <c r="J1771" s="6" t="str">
        <f t="shared" si="87"/>
        <v>-</v>
      </c>
      <c r="AG1771" s="6" t="str">
        <f t="shared" si="86"/>
        <v>-</v>
      </c>
    </row>
    <row r="1772" spans="8:33">
      <c r="H1772" s="108" t="str">
        <f>IF(B1772="","-",VLOOKUP(B1772,為替レート!A:CQ,MATCH($D$2,為替レート!$2:$2,0),0))</f>
        <v>-</v>
      </c>
      <c r="I1772" s="6" t="str">
        <f t="shared" si="88"/>
        <v>-</v>
      </c>
      <c r="J1772" s="6" t="str">
        <f t="shared" si="87"/>
        <v>-</v>
      </c>
      <c r="AG1772" s="6" t="str">
        <f t="shared" si="86"/>
        <v>-</v>
      </c>
    </row>
    <row r="1773" spans="8:33">
      <c r="H1773" s="108" t="str">
        <f>IF(B1773="","-",VLOOKUP(B1773,為替レート!A:CQ,MATCH($D$2,為替レート!$2:$2,0),0))</f>
        <v>-</v>
      </c>
      <c r="I1773" s="6" t="str">
        <f t="shared" si="88"/>
        <v>-</v>
      </c>
      <c r="J1773" s="6" t="str">
        <f t="shared" si="87"/>
        <v>-</v>
      </c>
      <c r="AG1773" s="6" t="str">
        <f t="shared" si="86"/>
        <v>-</v>
      </c>
    </row>
    <row r="1774" spans="8:33">
      <c r="H1774" s="108" t="str">
        <f>IF(B1774="","-",VLOOKUP(B1774,為替レート!A:CQ,MATCH($D$2,為替レート!$2:$2,0),0))</f>
        <v>-</v>
      </c>
      <c r="I1774" s="6" t="str">
        <f t="shared" si="88"/>
        <v>-</v>
      </c>
      <c r="J1774" s="6" t="str">
        <f t="shared" si="87"/>
        <v>-</v>
      </c>
      <c r="AG1774" s="6" t="str">
        <f t="shared" si="86"/>
        <v>-</v>
      </c>
    </row>
    <row r="1775" spans="8:33">
      <c r="H1775" s="108" t="str">
        <f>IF(B1775="","-",VLOOKUP(B1775,為替レート!A:CQ,MATCH($D$2,為替レート!$2:$2,0),0))</f>
        <v>-</v>
      </c>
      <c r="I1775" s="6" t="str">
        <f t="shared" si="88"/>
        <v>-</v>
      </c>
      <c r="J1775" s="6" t="str">
        <f t="shared" si="87"/>
        <v>-</v>
      </c>
      <c r="AG1775" s="6" t="str">
        <f t="shared" si="86"/>
        <v>-</v>
      </c>
    </row>
    <row r="1776" spans="8:33">
      <c r="H1776" s="108" t="str">
        <f>IF(B1776="","-",VLOOKUP(B1776,為替レート!A:CQ,MATCH($D$2,為替レート!$2:$2,0),0))</f>
        <v>-</v>
      </c>
      <c r="I1776" s="6" t="str">
        <f t="shared" si="88"/>
        <v>-</v>
      </c>
      <c r="J1776" s="6" t="str">
        <f t="shared" si="87"/>
        <v>-</v>
      </c>
      <c r="AG1776" s="6" t="str">
        <f t="shared" si="86"/>
        <v>-</v>
      </c>
    </row>
    <row r="1777" spans="8:33">
      <c r="H1777" s="108" t="str">
        <f>IF(B1777="","-",VLOOKUP(B1777,為替レート!A:CQ,MATCH($D$2,為替レート!$2:$2,0),0))</f>
        <v>-</v>
      </c>
      <c r="I1777" s="6" t="str">
        <f t="shared" si="88"/>
        <v>-</v>
      </c>
      <c r="J1777" s="6" t="str">
        <f t="shared" si="87"/>
        <v>-</v>
      </c>
      <c r="AG1777" s="6" t="str">
        <f t="shared" si="86"/>
        <v>-</v>
      </c>
    </row>
    <row r="1778" spans="8:33">
      <c r="H1778" s="108" t="str">
        <f>IF(B1778="","-",VLOOKUP(B1778,為替レート!A:CQ,MATCH($D$2,為替レート!$2:$2,0),0))</f>
        <v>-</v>
      </c>
      <c r="I1778" s="6" t="str">
        <f t="shared" si="88"/>
        <v>-</v>
      </c>
      <c r="J1778" s="6" t="str">
        <f t="shared" si="87"/>
        <v>-</v>
      </c>
      <c r="AG1778" s="6" t="str">
        <f t="shared" si="86"/>
        <v>-</v>
      </c>
    </row>
    <row r="1779" spans="8:33">
      <c r="H1779" s="108" t="str">
        <f>IF(B1779="","-",VLOOKUP(B1779,為替レート!A:CQ,MATCH($D$2,為替レート!$2:$2,0),0))</f>
        <v>-</v>
      </c>
      <c r="I1779" s="6" t="str">
        <f t="shared" si="88"/>
        <v>-</v>
      </c>
      <c r="J1779" s="6" t="str">
        <f t="shared" si="87"/>
        <v>-</v>
      </c>
      <c r="AG1779" s="6" t="str">
        <f t="shared" si="86"/>
        <v>-</v>
      </c>
    </row>
    <row r="1780" spans="8:33">
      <c r="H1780" s="108" t="str">
        <f>IF(B1780="","-",VLOOKUP(B1780,為替レート!A:CQ,MATCH($D$2,為替レート!$2:$2,0),0))</f>
        <v>-</v>
      </c>
      <c r="I1780" s="6" t="str">
        <f t="shared" si="88"/>
        <v>-</v>
      </c>
      <c r="J1780" s="6" t="str">
        <f t="shared" si="87"/>
        <v>-</v>
      </c>
      <c r="AG1780" s="6" t="str">
        <f t="shared" si="86"/>
        <v>-</v>
      </c>
    </row>
    <row r="1781" spans="8:33">
      <c r="H1781" s="108" t="str">
        <f>IF(B1781="","-",VLOOKUP(B1781,為替レート!A:CQ,MATCH($D$2,為替レート!$2:$2,0),0))</f>
        <v>-</v>
      </c>
      <c r="I1781" s="6" t="str">
        <f t="shared" si="88"/>
        <v>-</v>
      </c>
      <c r="J1781" s="6" t="str">
        <f t="shared" si="87"/>
        <v>-</v>
      </c>
      <c r="AG1781" s="6" t="str">
        <f t="shared" si="86"/>
        <v>-</v>
      </c>
    </row>
    <row r="1782" spans="8:33">
      <c r="H1782" s="108" t="str">
        <f>IF(B1782="","-",VLOOKUP(B1782,為替レート!A:CQ,MATCH($D$2,為替レート!$2:$2,0),0))</f>
        <v>-</v>
      </c>
      <c r="I1782" s="6" t="str">
        <f t="shared" si="88"/>
        <v>-</v>
      </c>
      <c r="J1782" s="6" t="str">
        <f t="shared" si="87"/>
        <v>-</v>
      </c>
      <c r="AG1782" s="6" t="str">
        <f t="shared" si="86"/>
        <v>-</v>
      </c>
    </row>
    <row r="1783" spans="8:33">
      <c r="H1783" s="108" t="str">
        <f>IF(B1783="","-",VLOOKUP(B1783,為替レート!A:CQ,MATCH($D$2,為替レート!$2:$2,0),0))</f>
        <v>-</v>
      </c>
      <c r="I1783" s="6" t="str">
        <f t="shared" si="88"/>
        <v>-</v>
      </c>
      <c r="J1783" s="6" t="str">
        <f t="shared" si="87"/>
        <v>-</v>
      </c>
      <c r="AG1783" s="6" t="str">
        <f t="shared" si="86"/>
        <v>-</v>
      </c>
    </row>
    <row r="1784" spans="8:33">
      <c r="H1784" s="108" t="str">
        <f>IF(B1784="","-",VLOOKUP(B1784,為替レート!A:CQ,MATCH($D$2,為替レート!$2:$2,0),0))</f>
        <v>-</v>
      </c>
      <c r="I1784" s="6" t="str">
        <f t="shared" si="88"/>
        <v>-</v>
      </c>
      <c r="J1784" s="6" t="str">
        <f t="shared" si="87"/>
        <v>-</v>
      </c>
      <c r="AG1784" s="6" t="str">
        <f t="shared" si="86"/>
        <v>-</v>
      </c>
    </row>
    <row r="1785" spans="8:33">
      <c r="H1785" s="108" t="str">
        <f>IF(B1785="","-",VLOOKUP(B1785,為替レート!A:CQ,MATCH($D$2,為替レート!$2:$2,0),0))</f>
        <v>-</v>
      </c>
      <c r="I1785" s="6" t="str">
        <f t="shared" si="88"/>
        <v>-</v>
      </c>
      <c r="J1785" s="6" t="str">
        <f t="shared" si="87"/>
        <v>-</v>
      </c>
      <c r="AG1785" s="6" t="str">
        <f t="shared" si="86"/>
        <v>-</v>
      </c>
    </row>
    <row r="1786" spans="8:33">
      <c r="H1786" s="108" t="str">
        <f>IF(B1786="","-",VLOOKUP(B1786,為替レート!A:CQ,MATCH($D$2,為替レート!$2:$2,0),0))</f>
        <v>-</v>
      </c>
      <c r="I1786" s="6" t="str">
        <f t="shared" si="88"/>
        <v>-</v>
      </c>
      <c r="J1786" s="6" t="str">
        <f t="shared" si="87"/>
        <v>-</v>
      </c>
      <c r="AG1786" s="6" t="str">
        <f t="shared" si="86"/>
        <v>-</v>
      </c>
    </row>
    <row r="1787" spans="8:33">
      <c r="H1787" s="108" t="str">
        <f>IF(B1787="","-",VLOOKUP(B1787,為替レート!A:CQ,MATCH($D$2,為替レート!$2:$2,0),0))</f>
        <v>-</v>
      </c>
      <c r="I1787" s="6" t="str">
        <f t="shared" si="88"/>
        <v>-</v>
      </c>
      <c r="J1787" s="6" t="str">
        <f t="shared" si="87"/>
        <v>-</v>
      </c>
      <c r="AG1787" s="6" t="str">
        <f t="shared" si="86"/>
        <v>-</v>
      </c>
    </row>
    <row r="1788" spans="8:33">
      <c r="H1788" s="108" t="str">
        <f>IF(B1788="","-",VLOOKUP(B1788,為替レート!A:CQ,MATCH($D$2,為替レート!$2:$2,0),0))</f>
        <v>-</v>
      </c>
      <c r="I1788" s="6" t="str">
        <f t="shared" si="88"/>
        <v>-</v>
      </c>
      <c r="J1788" s="6" t="str">
        <f t="shared" si="87"/>
        <v>-</v>
      </c>
      <c r="AG1788" s="6" t="str">
        <f t="shared" si="86"/>
        <v>-</v>
      </c>
    </row>
    <row r="1789" spans="8:33">
      <c r="H1789" s="108" t="str">
        <f>IF(B1789="","-",VLOOKUP(B1789,為替レート!A:CQ,MATCH($D$2,為替レート!$2:$2,0),0))</f>
        <v>-</v>
      </c>
      <c r="I1789" s="6" t="str">
        <f t="shared" si="88"/>
        <v>-</v>
      </c>
      <c r="J1789" s="6" t="str">
        <f t="shared" si="87"/>
        <v>-</v>
      </c>
      <c r="AG1789" s="6" t="str">
        <f t="shared" si="86"/>
        <v>-</v>
      </c>
    </row>
    <row r="1790" spans="8:33">
      <c r="H1790" s="108" t="str">
        <f>IF(B1790="","-",VLOOKUP(B1790,為替レート!A:CQ,MATCH($D$2,為替レート!$2:$2,0),0))</f>
        <v>-</v>
      </c>
      <c r="I1790" s="6" t="str">
        <f t="shared" si="88"/>
        <v>-</v>
      </c>
      <c r="J1790" s="6" t="str">
        <f t="shared" si="87"/>
        <v>-</v>
      </c>
      <c r="AG1790" s="6" t="str">
        <f t="shared" si="86"/>
        <v>-</v>
      </c>
    </row>
    <row r="1791" spans="8:33">
      <c r="H1791" s="108" t="str">
        <f>IF(B1791="","-",VLOOKUP(B1791,為替レート!A:CQ,MATCH($D$2,為替レート!$2:$2,0),0))</f>
        <v>-</v>
      </c>
      <c r="I1791" s="6" t="str">
        <f t="shared" si="88"/>
        <v>-</v>
      </c>
      <c r="J1791" s="6" t="str">
        <f t="shared" si="87"/>
        <v>-</v>
      </c>
      <c r="AG1791" s="6" t="str">
        <f t="shared" si="86"/>
        <v>-</v>
      </c>
    </row>
    <row r="1792" spans="8:33">
      <c r="H1792" s="108" t="str">
        <f>IF(B1792="","-",VLOOKUP(B1792,為替レート!A:CQ,MATCH($D$2,為替レート!$2:$2,0),0))</f>
        <v>-</v>
      </c>
      <c r="I1792" s="6" t="str">
        <f t="shared" si="88"/>
        <v>-</v>
      </c>
      <c r="J1792" s="6" t="str">
        <f t="shared" si="87"/>
        <v>-</v>
      </c>
      <c r="AG1792" s="6" t="str">
        <f t="shared" si="86"/>
        <v>-</v>
      </c>
    </row>
    <row r="1793" spans="8:33">
      <c r="H1793" s="108" t="str">
        <f>IF(B1793="","-",VLOOKUP(B1793,為替レート!A:CQ,MATCH($D$2,為替レート!$2:$2,0),0))</f>
        <v>-</v>
      </c>
      <c r="I1793" s="6" t="str">
        <f t="shared" si="88"/>
        <v>-</v>
      </c>
      <c r="J1793" s="6" t="str">
        <f t="shared" si="87"/>
        <v>-</v>
      </c>
      <c r="AG1793" s="6" t="str">
        <f t="shared" si="86"/>
        <v>-</v>
      </c>
    </row>
    <row r="1794" spans="8:33">
      <c r="H1794" s="108" t="str">
        <f>IF(B1794="","-",VLOOKUP(B1794,為替レート!A:CQ,MATCH($D$2,為替レート!$2:$2,0),0))</f>
        <v>-</v>
      </c>
      <c r="I1794" s="6" t="str">
        <f t="shared" si="88"/>
        <v>-</v>
      </c>
      <c r="J1794" s="6" t="str">
        <f t="shared" si="87"/>
        <v>-</v>
      </c>
      <c r="AG1794" s="6" t="str">
        <f t="shared" si="86"/>
        <v>-</v>
      </c>
    </row>
    <row r="1795" spans="8:33">
      <c r="H1795" s="108" t="str">
        <f>IF(B1795="","-",VLOOKUP(B1795,為替レート!A:CQ,MATCH($D$2,為替レート!$2:$2,0),0))</f>
        <v>-</v>
      </c>
      <c r="I1795" s="6" t="str">
        <f t="shared" si="88"/>
        <v>-</v>
      </c>
      <c r="J1795" s="6" t="str">
        <f t="shared" si="87"/>
        <v>-</v>
      </c>
      <c r="AG1795" s="6" t="str">
        <f t="shared" si="86"/>
        <v>-</v>
      </c>
    </row>
    <row r="1796" spans="8:33">
      <c r="H1796" s="108" t="str">
        <f>IF(B1796="","-",VLOOKUP(B1796,為替レート!A:CQ,MATCH($D$2,為替レート!$2:$2,0),0))</f>
        <v>-</v>
      </c>
      <c r="I1796" s="6" t="str">
        <f t="shared" si="88"/>
        <v>-</v>
      </c>
      <c r="J1796" s="6" t="str">
        <f t="shared" si="87"/>
        <v>-</v>
      </c>
      <c r="AG1796" s="6" t="str">
        <f t="shared" si="86"/>
        <v>-</v>
      </c>
    </row>
    <row r="1797" spans="8:33">
      <c r="H1797" s="108" t="str">
        <f>IF(B1797="","-",VLOOKUP(B1797,為替レート!A:CQ,MATCH($D$2,為替レート!$2:$2,0),0))</f>
        <v>-</v>
      </c>
      <c r="I1797" s="6" t="str">
        <f t="shared" si="88"/>
        <v>-</v>
      </c>
      <c r="J1797" s="6" t="str">
        <f t="shared" si="87"/>
        <v>-</v>
      </c>
      <c r="AG1797" s="6" t="str">
        <f t="shared" si="86"/>
        <v>-</v>
      </c>
    </row>
    <row r="1798" spans="8:33">
      <c r="H1798" s="108" t="str">
        <f>IF(B1798="","-",VLOOKUP(B1798,為替レート!A:CQ,MATCH($D$2,為替レート!$2:$2,0),0))</f>
        <v>-</v>
      </c>
      <c r="I1798" s="6" t="str">
        <f t="shared" si="88"/>
        <v>-</v>
      </c>
      <c r="J1798" s="6" t="str">
        <f t="shared" si="87"/>
        <v>-</v>
      </c>
      <c r="AG1798" s="6" t="str">
        <f t="shared" ref="AG1798:AG1861" si="89">IFERROR(IF(SUM(M1798:AF1798)-I1798=0,"-","NG"),"-")</f>
        <v>-</v>
      </c>
    </row>
    <row r="1799" spans="8:33">
      <c r="H1799" s="108" t="str">
        <f>IF(B1799="","-",VLOOKUP(B1799,為替レート!A:CQ,MATCH($D$2,為替レート!$2:$2,0),0))</f>
        <v>-</v>
      </c>
      <c r="I1799" s="6" t="str">
        <f t="shared" si="88"/>
        <v>-</v>
      </c>
      <c r="J1799" s="6" t="str">
        <f t="shared" ref="J1799:J1862" si="90">IF(B1799="","-",IFERROR(J1798+I1799,J1798))</f>
        <v>-</v>
      </c>
      <c r="AG1799" s="6" t="str">
        <f t="shared" si="89"/>
        <v>-</v>
      </c>
    </row>
    <row r="1800" spans="8:33">
      <c r="H1800" s="108" t="str">
        <f>IF(B1800="","-",VLOOKUP(B1800,為替レート!A:CQ,MATCH($D$2,為替レート!$2:$2,0),0))</f>
        <v>-</v>
      </c>
      <c r="I1800" s="6" t="str">
        <f t="shared" si="88"/>
        <v>-</v>
      </c>
      <c r="J1800" s="6" t="str">
        <f t="shared" si="90"/>
        <v>-</v>
      </c>
      <c r="AG1800" s="6" t="str">
        <f t="shared" si="89"/>
        <v>-</v>
      </c>
    </row>
    <row r="1801" spans="8:33">
      <c r="H1801" s="108" t="str">
        <f>IF(B1801="","-",VLOOKUP(B1801,為替レート!A:CQ,MATCH($D$2,為替レート!$2:$2,0),0))</f>
        <v>-</v>
      </c>
      <c r="I1801" s="6" t="str">
        <f t="shared" si="88"/>
        <v>-</v>
      </c>
      <c r="J1801" s="6" t="str">
        <f t="shared" si="90"/>
        <v>-</v>
      </c>
      <c r="AG1801" s="6" t="str">
        <f t="shared" si="89"/>
        <v>-</v>
      </c>
    </row>
    <row r="1802" spans="8:33">
      <c r="H1802" s="108" t="str">
        <f>IF(B1802="","-",VLOOKUP(B1802,為替レート!A:CQ,MATCH($D$2,為替レート!$2:$2,0),0))</f>
        <v>-</v>
      </c>
      <c r="I1802" s="6" t="str">
        <f t="shared" si="88"/>
        <v>-</v>
      </c>
      <c r="J1802" s="6" t="str">
        <f t="shared" si="90"/>
        <v>-</v>
      </c>
      <c r="AG1802" s="6" t="str">
        <f t="shared" si="89"/>
        <v>-</v>
      </c>
    </row>
    <row r="1803" spans="8:33">
      <c r="H1803" s="108" t="str">
        <f>IF(B1803="","-",VLOOKUP(B1803,為替レート!A:CQ,MATCH($D$2,為替レート!$2:$2,0),0))</f>
        <v>-</v>
      </c>
      <c r="I1803" s="6" t="str">
        <f t="shared" si="88"/>
        <v>-</v>
      </c>
      <c r="J1803" s="6" t="str">
        <f t="shared" si="90"/>
        <v>-</v>
      </c>
      <c r="AG1803" s="6" t="str">
        <f t="shared" si="89"/>
        <v>-</v>
      </c>
    </row>
    <row r="1804" spans="8:33">
      <c r="H1804" s="108" t="str">
        <f>IF(B1804="","-",VLOOKUP(B1804,為替レート!A:CQ,MATCH($D$2,為替レート!$2:$2,0),0))</f>
        <v>-</v>
      </c>
      <c r="I1804" s="6" t="str">
        <f t="shared" si="88"/>
        <v>-</v>
      </c>
      <c r="J1804" s="6" t="str">
        <f t="shared" si="90"/>
        <v>-</v>
      </c>
      <c r="AG1804" s="6" t="str">
        <f t="shared" si="89"/>
        <v>-</v>
      </c>
    </row>
    <row r="1805" spans="8:33">
      <c r="H1805" s="108" t="str">
        <f>IF(B1805="","-",VLOOKUP(B1805,為替レート!A:CQ,MATCH($D$2,為替レート!$2:$2,0),0))</f>
        <v>-</v>
      </c>
      <c r="I1805" s="6" t="str">
        <f t="shared" si="88"/>
        <v>-</v>
      </c>
      <c r="J1805" s="6" t="str">
        <f t="shared" si="90"/>
        <v>-</v>
      </c>
      <c r="AG1805" s="6" t="str">
        <f t="shared" si="89"/>
        <v>-</v>
      </c>
    </row>
    <row r="1806" spans="8:33">
      <c r="H1806" s="108" t="str">
        <f>IF(B1806="","-",VLOOKUP(B1806,為替レート!A:CQ,MATCH($D$2,為替レート!$2:$2,0),0))</f>
        <v>-</v>
      </c>
      <c r="I1806" s="6" t="str">
        <f t="shared" si="88"/>
        <v>-</v>
      </c>
      <c r="J1806" s="6" t="str">
        <f t="shared" si="90"/>
        <v>-</v>
      </c>
      <c r="AG1806" s="6" t="str">
        <f t="shared" si="89"/>
        <v>-</v>
      </c>
    </row>
    <row r="1807" spans="8:33">
      <c r="H1807" s="108" t="str">
        <f>IF(B1807="","-",VLOOKUP(B1807,為替レート!A:CQ,MATCH($D$2,為替レート!$2:$2,0),0))</f>
        <v>-</v>
      </c>
      <c r="I1807" s="6" t="str">
        <f t="shared" si="88"/>
        <v>-</v>
      </c>
      <c r="J1807" s="6" t="str">
        <f t="shared" si="90"/>
        <v>-</v>
      </c>
      <c r="AG1807" s="6" t="str">
        <f t="shared" si="89"/>
        <v>-</v>
      </c>
    </row>
    <row r="1808" spans="8:33">
      <c r="H1808" s="108" t="str">
        <f>IF(B1808="","-",VLOOKUP(B1808,為替レート!A:CQ,MATCH($D$2,為替レート!$2:$2,0),0))</f>
        <v>-</v>
      </c>
      <c r="I1808" s="6" t="str">
        <f t="shared" si="88"/>
        <v>-</v>
      </c>
      <c r="J1808" s="6" t="str">
        <f t="shared" si="90"/>
        <v>-</v>
      </c>
      <c r="AG1808" s="6" t="str">
        <f t="shared" si="89"/>
        <v>-</v>
      </c>
    </row>
    <row r="1809" spans="8:33">
      <c r="H1809" s="108" t="str">
        <f>IF(B1809="","-",VLOOKUP(B1809,為替レート!A:CQ,MATCH($D$2,為替レート!$2:$2,0),0))</f>
        <v>-</v>
      </c>
      <c r="I1809" s="6" t="str">
        <f t="shared" si="88"/>
        <v>-</v>
      </c>
      <c r="J1809" s="6" t="str">
        <f t="shared" si="90"/>
        <v>-</v>
      </c>
      <c r="AG1809" s="6" t="str">
        <f t="shared" si="89"/>
        <v>-</v>
      </c>
    </row>
    <row r="1810" spans="8:33">
      <c r="H1810" s="108" t="str">
        <f>IF(B1810="","-",VLOOKUP(B1810,為替レート!A:CQ,MATCH($D$2,為替レート!$2:$2,0),0))</f>
        <v>-</v>
      </c>
      <c r="I1810" s="6" t="str">
        <f t="shared" si="88"/>
        <v>-</v>
      </c>
      <c r="J1810" s="6" t="str">
        <f t="shared" si="90"/>
        <v>-</v>
      </c>
      <c r="AG1810" s="6" t="str">
        <f t="shared" si="89"/>
        <v>-</v>
      </c>
    </row>
    <row r="1811" spans="8:33">
      <c r="H1811" s="108" t="str">
        <f>IF(B1811="","-",VLOOKUP(B1811,為替レート!A:CQ,MATCH($D$2,為替レート!$2:$2,0),0))</f>
        <v>-</v>
      </c>
      <c r="I1811" s="6" t="str">
        <f t="shared" si="88"/>
        <v>-</v>
      </c>
      <c r="J1811" s="6" t="str">
        <f t="shared" si="90"/>
        <v>-</v>
      </c>
      <c r="AG1811" s="6" t="str">
        <f t="shared" si="89"/>
        <v>-</v>
      </c>
    </row>
    <row r="1812" spans="8:33">
      <c r="H1812" s="108" t="str">
        <f>IF(B1812="","-",VLOOKUP(B1812,為替レート!A:CQ,MATCH($D$2,為替レート!$2:$2,0),0))</f>
        <v>-</v>
      </c>
      <c r="I1812" s="6" t="str">
        <f t="shared" ref="I1812:I1875" si="91">IF(B1812="","-",IF(F1812="-",ROUNDDOWN(G1812*H1812-J1811,0),IF(D1812-E1812=0,"-",ROUNDDOWN((D1812-E1812)*H1812,0))))</f>
        <v>-</v>
      </c>
      <c r="J1812" s="6" t="str">
        <f t="shared" si="90"/>
        <v>-</v>
      </c>
      <c r="AG1812" s="6" t="str">
        <f t="shared" si="89"/>
        <v>-</v>
      </c>
    </row>
    <row r="1813" spans="8:33">
      <c r="H1813" s="108" t="str">
        <f>IF(B1813="","-",VLOOKUP(B1813,為替レート!A:CQ,MATCH($D$2,為替レート!$2:$2,0),0))</f>
        <v>-</v>
      </c>
      <c r="I1813" s="6" t="str">
        <f t="shared" si="91"/>
        <v>-</v>
      </c>
      <c r="J1813" s="6" t="str">
        <f t="shared" si="90"/>
        <v>-</v>
      </c>
      <c r="AG1813" s="6" t="str">
        <f t="shared" si="89"/>
        <v>-</v>
      </c>
    </row>
    <row r="1814" spans="8:33">
      <c r="H1814" s="108" t="str">
        <f>IF(B1814="","-",VLOOKUP(B1814,為替レート!A:CQ,MATCH($D$2,為替レート!$2:$2,0),0))</f>
        <v>-</v>
      </c>
      <c r="I1814" s="6" t="str">
        <f t="shared" si="91"/>
        <v>-</v>
      </c>
      <c r="J1814" s="6" t="str">
        <f t="shared" si="90"/>
        <v>-</v>
      </c>
      <c r="AG1814" s="6" t="str">
        <f t="shared" si="89"/>
        <v>-</v>
      </c>
    </row>
    <row r="1815" spans="8:33">
      <c r="H1815" s="108" t="str">
        <f>IF(B1815="","-",VLOOKUP(B1815,為替レート!A:CQ,MATCH($D$2,為替レート!$2:$2,0),0))</f>
        <v>-</v>
      </c>
      <c r="I1815" s="6" t="str">
        <f t="shared" si="91"/>
        <v>-</v>
      </c>
      <c r="J1815" s="6" t="str">
        <f t="shared" si="90"/>
        <v>-</v>
      </c>
      <c r="AG1815" s="6" t="str">
        <f t="shared" si="89"/>
        <v>-</v>
      </c>
    </row>
    <row r="1816" spans="8:33">
      <c r="H1816" s="108" t="str">
        <f>IF(B1816="","-",VLOOKUP(B1816,為替レート!A:CQ,MATCH($D$2,為替レート!$2:$2,0),0))</f>
        <v>-</v>
      </c>
      <c r="I1816" s="6" t="str">
        <f t="shared" si="91"/>
        <v>-</v>
      </c>
      <c r="J1816" s="6" t="str">
        <f t="shared" si="90"/>
        <v>-</v>
      </c>
      <c r="AG1816" s="6" t="str">
        <f t="shared" si="89"/>
        <v>-</v>
      </c>
    </row>
    <row r="1817" spans="8:33">
      <c r="H1817" s="108" t="str">
        <f>IF(B1817="","-",VLOOKUP(B1817,為替レート!A:CQ,MATCH($D$2,為替レート!$2:$2,0),0))</f>
        <v>-</v>
      </c>
      <c r="I1817" s="6" t="str">
        <f t="shared" si="91"/>
        <v>-</v>
      </c>
      <c r="J1817" s="6" t="str">
        <f t="shared" si="90"/>
        <v>-</v>
      </c>
      <c r="AG1817" s="6" t="str">
        <f t="shared" si="89"/>
        <v>-</v>
      </c>
    </row>
    <row r="1818" spans="8:33">
      <c r="H1818" s="108" t="str">
        <f>IF(B1818="","-",VLOOKUP(B1818,為替レート!A:CQ,MATCH($D$2,為替レート!$2:$2,0),0))</f>
        <v>-</v>
      </c>
      <c r="I1818" s="6" t="str">
        <f t="shared" si="91"/>
        <v>-</v>
      </c>
      <c r="J1818" s="6" t="str">
        <f t="shared" si="90"/>
        <v>-</v>
      </c>
      <c r="AG1818" s="6" t="str">
        <f t="shared" si="89"/>
        <v>-</v>
      </c>
    </row>
    <row r="1819" spans="8:33">
      <c r="H1819" s="108" t="str">
        <f>IF(B1819="","-",VLOOKUP(B1819,為替レート!A:CQ,MATCH($D$2,為替レート!$2:$2,0),0))</f>
        <v>-</v>
      </c>
      <c r="I1819" s="6" t="str">
        <f t="shared" si="91"/>
        <v>-</v>
      </c>
      <c r="J1819" s="6" t="str">
        <f t="shared" si="90"/>
        <v>-</v>
      </c>
      <c r="AG1819" s="6" t="str">
        <f t="shared" si="89"/>
        <v>-</v>
      </c>
    </row>
    <row r="1820" spans="8:33">
      <c r="H1820" s="108" t="str">
        <f>IF(B1820="","-",VLOOKUP(B1820,為替レート!A:CQ,MATCH($D$2,為替レート!$2:$2,0),0))</f>
        <v>-</v>
      </c>
      <c r="I1820" s="6" t="str">
        <f t="shared" si="91"/>
        <v>-</v>
      </c>
      <c r="J1820" s="6" t="str">
        <f t="shared" si="90"/>
        <v>-</v>
      </c>
      <c r="AG1820" s="6" t="str">
        <f t="shared" si="89"/>
        <v>-</v>
      </c>
    </row>
    <row r="1821" spans="8:33">
      <c r="H1821" s="108" t="str">
        <f>IF(B1821="","-",VLOOKUP(B1821,為替レート!A:CQ,MATCH($D$2,為替レート!$2:$2,0),0))</f>
        <v>-</v>
      </c>
      <c r="I1821" s="6" t="str">
        <f t="shared" si="91"/>
        <v>-</v>
      </c>
      <c r="J1821" s="6" t="str">
        <f t="shared" si="90"/>
        <v>-</v>
      </c>
      <c r="AG1821" s="6" t="str">
        <f t="shared" si="89"/>
        <v>-</v>
      </c>
    </row>
    <row r="1822" spans="8:33">
      <c r="H1822" s="108" t="str">
        <f>IF(B1822="","-",VLOOKUP(B1822,為替レート!A:CQ,MATCH($D$2,為替レート!$2:$2,0),0))</f>
        <v>-</v>
      </c>
      <c r="I1822" s="6" t="str">
        <f t="shared" si="91"/>
        <v>-</v>
      </c>
      <c r="J1822" s="6" t="str">
        <f t="shared" si="90"/>
        <v>-</v>
      </c>
      <c r="AG1822" s="6" t="str">
        <f t="shared" si="89"/>
        <v>-</v>
      </c>
    </row>
    <row r="1823" spans="8:33">
      <c r="H1823" s="108" t="str">
        <f>IF(B1823="","-",VLOOKUP(B1823,為替レート!A:CQ,MATCH($D$2,為替レート!$2:$2,0),0))</f>
        <v>-</v>
      </c>
      <c r="I1823" s="6" t="str">
        <f t="shared" si="91"/>
        <v>-</v>
      </c>
      <c r="J1823" s="6" t="str">
        <f t="shared" si="90"/>
        <v>-</v>
      </c>
      <c r="AG1823" s="6" t="str">
        <f t="shared" si="89"/>
        <v>-</v>
      </c>
    </row>
    <row r="1824" spans="8:33">
      <c r="H1824" s="108" t="str">
        <f>IF(B1824="","-",VLOOKUP(B1824,為替レート!A:CQ,MATCH($D$2,為替レート!$2:$2,0),0))</f>
        <v>-</v>
      </c>
      <c r="I1824" s="6" t="str">
        <f t="shared" si="91"/>
        <v>-</v>
      </c>
      <c r="J1824" s="6" t="str">
        <f t="shared" si="90"/>
        <v>-</v>
      </c>
      <c r="AG1824" s="6" t="str">
        <f t="shared" si="89"/>
        <v>-</v>
      </c>
    </row>
    <row r="1825" spans="8:33">
      <c r="H1825" s="108" t="str">
        <f>IF(B1825="","-",VLOOKUP(B1825,為替レート!A:CQ,MATCH($D$2,為替レート!$2:$2,0),0))</f>
        <v>-</v>
      </c>
      <c r="I1825" s="6" t="str">
        <f t="shared" si="91"/>
        <v>-</v>
      </c>
      <c r="J1825" s="6" t="str">
        <f t="shared" si="90"/>
        <v>-</v>
      </c>
      <c r="AG1825" s="6" t="str">
        <f t="shared" si="89"/>
        <v>-</v>
      </c>
    </row>
    <row r="1826" spans="8:33">
      <c r="H1826" s="108" t="str">
        <f>IF(B1826="","-",VLOOKUP(B1826,為替レート!A:CQ,MATCH($D$2,為替レート!$2:$2,0),0))</f>
        <v>-</v>
      </c>
      <c r="I1826" s="6" t="str">
        <f t="shared" si="91"/>
        <v>-</v>
      </c>
      <c r="J1826" s="6" t="str">
        <f t="shared" si="90"/>
        <v>-</v>
      </c>
      <c r="AG1826" s="6" t="str">
        <f t="shared" si="89"/>
        <v>-</v>
      </c>
    </row>
    <row r="1827" spans="8:33">
      <c r="H1827" s="108" t="str">
        <f>IF(B1827="","-",VLOOKUP(B1827,為替レート!A:CQ,MATCH($D$2,為替レート!$2:$2,0),0))</f>
        <v>-</v>
      </c>
      <c r="I1827" s="6" t="str">
        <f t="shared" si="91"/>
        <v>-</v>
      </c>
      <c r="J1827" s="6" t="str">
        <f t="shared" si="90"/>
        <v>-</v>
      </c>
      <c r="AG1827" s="6" t="str">
        <f t="shared" si="89"/>
        <v>-</v>
      </c>
    </row>
    <row r="1828" spans="8:33">
      <c r="H1828" s="108" t="str">
        <f>IF(B1828="","-",VLOOKUP(B1828,為替レート!A:CQ,MATCH($D$2,為替レート!$2:$2,0),0))</f>
        <v>-</v>
      </c>
      <c r="I1828" s="6" t="str">
        <f t="shared" si="91"/>
        <v>-</v>
      </c>
      <c r="J1828" s="6" t="str">
        <f t="shared" si="90"/>
        <v>-</v>
      </c>
      <c r="AG1828" s="6" t="str">
        <f t="shared" si="89"/>
        <v>-</v>
      </c>
    </row>
    <row r="1829" spans="8:33">
      <c r="H1829" s="108" t="str">
        <f>IF(B1829="","-",VLOOKUP(B1829,為替レート!A:CQ,MATCH($D$2,為替レート!$2:$2,0),0))</f>
        <v>-</v>
      </c>
      <c r="I1829" s="6" t="str">
        <f t="shared" si="91"/>
        <v>-</v>
      </c>
      <c r="J1829" s="6" t="str">
        <f t="shared" si="90"/>
        <v>-</v>
      </c>
      <c r="AG1829" s="6" t="str">
        <f t="shared" si="89"/>
        <v>-</v>
      </c>
    </row>
    <row r="1830" spans="8:33">
      <c r="H1830" s="108" t="str">
        <f>IF(B1830="","-",VLOOKUP(B1830,為替レート!A:CQ,MATCH($D$2,為替レート!$2:$2,0),0))</f>
        <v>-</v>
      </c>
      <c r="I1830" s="6" t="str">
        <f t="shared" si="91"/>
        <v>-</v>
      </c>
      <c r="J1830" s="6" t="str">
        <f t="shared" si="90"/>
        <v>-</v>
      </c>
      <c r="AG1830" s="6" t="str">
        <f t="shared" si="89"/>
        <v>-</v>
      </c>
    </row>
    <row r="1831" spans="8:33">
      <c r="H1831" s="108" t="str">
        <f>IF(B1831="","-",VLOOKUP(B1831,為替レート!A:CQ,MATCH($D$2,為替レート!$2:$2,0),0))</f>
        <v>-</v>
      </c>
      <c r="I1831" s="6" t="str">
        <f t="shared" si="91"/>
        <v>-</v>
      </c>
      <c r="J1831" s="6" t="str">
        <f t="shared" si="90"/>
        <v>-</v>
      </c>
      <c r="AG1831" s="6" t="str">
        <f t="shared" si="89"/>
        <v>-</v>
      </c>
    </row>
    <row r="1832" spans="8:33">
      <c r="H1832" s="108" t="str">
        <f>IF(B1832="","-",VLOOKUP(B1832,為替レート!A:CQ,MATCH($D$2,為替レート!$2:$2,0),0))</f>
        <v>-</v>
      </c>
      <c r="I1832" s="6" t="str">
        <f t="shared" si="91"/>
        <v>-</v>
      </c>
      <c r="J1832" s="6" t="str">
        <f t="shared" si="90"/>
        <v>-</v>
      </c>
      <c r="AG1832" s="6" t="str">
        <f t="shared" si="89"/>
        <v>-</v>
      </c>
    </row>
    <row r="1833" spans="8:33">
      <c r="H1833" s="108" t="str">
        <f>IF(B1833="","-",VLOOKUP(B1833,為替レート!A:CQ,MATCH($D$2,為替レート!$2:$2,0),0))</f>
        <v>-</v>
      </c>
      <c r="I1833" s="6" t="str">
        <f t="shared" si="91"/>
        <v>-</v>
      </c>
      <c r="J1833" s="6" t="str">
        <f t="shared" si="90"/>
        <v>-</v>
      </c>
      <c r="AG1833" s="6" t="str">
        <f t="shared" si="89"/>
        <v>-</v>
      </c>
    </row>
    <row r="1834" spans="8:33">
      <c r="H1834" s="108" t="str">
        <f>IF(B1834="","-",VLOOKUP(B1834,為替レート!A:CQ,MATCH($D$2,為替レート!$2:$2,0),0))</f>
        <v>-</v>
      </c>
      <c r="I1834" s="6" t="str">
        <f t="shared" si="91"/>
        <v>-</v>
      </c>
      <c r="J1834" s="6" t="str">
        <f t="shared" si="90"/>
        <v>-</v>
      </c>
      <c r="AG1834" s="6" t="str">
        <f t="shared" si="89"/>
        <v>-</v>
      </c>
    </row>
    <row r="1835" spans="8:33">
      <c r="H1835" s="108" t="str">
        <f>IF(B1835="","-",VLOOKUP(B1835,為替レート!A:CQ,MATCH($D$2,為替レート!$2:$2,0),0))</f>
        <v>-</v>
      </c>
      <c r="I1835" s="6" t="str">
        <f t="shared" si="91"/>
        <v>-</v>
      </c>
      <c r="J1835" s="6" t="str">
        <f t="shared" si="90"/>
        <v>-</v>
      </c>
      <c r="AG1835" s="6" t="str">
        <f t="shared" si="89"/>
        <v>-</v>
      </c>
    </row>
    <row r="1836" spans="8:33">
      <c r="H1836" s="108" t="str">
        <f>IF(B1836="","-",VLOOKUP(B1836,為替レート!A:CQ,MATCH($D$2,為替レート!$2:$2,0),0))</f>
        <v>-</v>
      </c>
      <c r="I1836" s="6" t="str">
        <f t="shared" si="91"/>
        <v>-</v>
      </c>
      <c r="J1836" s="6" t="str">
        <f t="shared" si="90"/>
        <v>-</v>
      </c>
      <c r="AG1836" s="6" t="str">
        <f t="shared" si="89"/>
        <v>-</v>
      </c>
    </row>
    <row r="1837" spans="8:33">
      <c r="H1837" s="108" t="str">
        <f>IF(B1837="","-",VLOOKUP(B1837,為替レート!A:CQ,MATCH($D$2,為替レート!$2:$2,0),0))</f>
        <v>-</v>
      </c>
      <c r="I1837" s="6" t="str">
        <f t="shared" si="91"/>
        <v>-</v>
      </c>
      <c r="J1837" s="6" t="str">
        <f t="shared" si="90"/>
        <v>-</v>
      </c>
      <c r="AG1837" s="6" t="str">
        <f t="shared" si="89"/>
        <v>-</v>
      </c>
    </row>
    <row r="1838" spans="8:33">
      <c r="H1838" s="108" t="str">
        <f>IF(B1838="","-",VLOOKUP(B1838,為替レート!A:CQ,MATCH($D$2,為替レート!$2:$2,0),0))</f>
        <v>-</v>
      </c>
      <c r="I1838" s="6" t="str">
        <f t="shared" si="91"/>
        <v>-</v>
      </c>
      <c r="J1838" s="6" t="str">
        <f t="shared" si="90"/>
        <v>-</v>
      </c>
      <c r="AG1838" s="6" t="str">
        <f t="shared" si="89"/>
        <v>-</v>
      </c>
    </row>
    <row r="1839" spans="8:33">
      <c r="H1839" s="108" t="str">
        <f>IF(B1839="","-",VLOOKUP(B1839,為替レート!A:CQ,MATCH($D$2,為替レート!$2:$2,0),0))</f>
        <v>-</v>
      </c>
      <c r="I1839" s="6" t="str">
        <f t="shared" si="91"/>
        <v>-</v>
      </c>
      <c r="J1839" s="6" t="str">
        <f t="shared" si="90"/>
        <v>-</v>
      </c>
      <c r="AG1839" s="6" t="str">
        <f t="shared" si="89"/>
        <v>-</v>
      </c>
    </row>
    <row r="1840" spans="8:33">
      <c r="H1840" s="108" t="str">
        <f>IF(B1840="","-",VLOOKUP(B1840,為替レート!A:CQ,MATCH($D$2,為替レート!$2:$2,0),0))</f>
        <v>-</v>
      </c>
      <c r="I1840" s="6" t="str">
        <f t="shared" si="91"/>
        <v>-</v>
      </c>
      <c r="J1840" s="6" t="str">
        <f t="shared" si="90"/>
        <v>-</v>
      </c>
      <c r="AG1840" s="6" t="str">
        <f t="shared" si="89"/>
        <v>-</v>
      </c>
    </row>
    <row r="1841" spans="8:33">
      <c r="H1841" s="108" t="str">
        <f>IF(B1841="","-",VLOOKUP(B1841,為替レート!A:CQ,MATCH($D$2,為替レート!$2:$2,0),0))</f>
        <v>-</v>
      </c>
      <c r="I1841" s="6" t="str">
        <f t="shared" si="91"/>
        <v>-</v>
      </c>
      <c r="J1841" s="6" t="str">
        <f t="shared" si="90"/>
        <v>-</v>
      </c>
      <c r="AG1841" s="6" t="str">
        <f t="shared" si="89"/>
        <v>-</v>
      </c>
    </row>
    <row r="1842" spans="8:33">
      <c r="H1842" s="108" t="str">
        <f>IF(B1842="","-",VLOOKUP(B1842,為替レート!A:CQ,MATCH($D$2,為替レート!$2:$2,0),0))</f>
        <v>-</v>
      </c>
      <c r="I1842" s="6" t="str">
        <f t="shared" si="91"/>
        <v>-</v>
      </c>
      <c r="J1842" s="6" t="str">
        <f t="shared" si="90"/>
        <v>-</v>
      </c>
      <c r="AG1842" s="6" t="str">
        <f t="shared" si="89"/>
        <v>-</v>
      </c>
    </row>
    <row r="1843" spans="8:33">
      <c r="H1843" s="108" t="str">
        <f>IF(B1843="","-",VLOOKUP(B1843,為替レート!A:CQ,MATCH($D$2,為替レート!$2:$2,0),0))</f>
        <v>-</v>
      </c>
      <c r="I1843" s="6" t="str">
        <f t="shared" si="91"/>
        <v>-</v>
      </c>
      <c r="J1843" s="6" t="str">
        <f t="shared" si="90"/>
        <v>-</v>
      </c>
      <c r="AG1843" s="6" t="str">
        <f t="shared" si="89"/>
        <v>-</v>
      </c>
    </row>
    <row r="1844" spans="8:33">
      <c r="H1844" s="108" t="str">
        <f>IF(B1844="","-",VLOOKUP(B1844,為替レート!A:CQ,MATCH($D$2,為替レート!$2:$2,0),0))</f>
        <v>-</v>
      </c>
      <c r="I1844" s="6" t="str">
        <f t="shared" si="91"/>
        <v>-</v>
      </c>
      <c r="J1844" s="6" t="str">
        <f t="shared" si="90"/>
        <v>-</v>
      </c>
      <c r="AG1844" s="6" t="str">
        <f t="shared" si="89"/>
        <v>-</v>
      </c>
    </row>
    <row r="1845" spans="8:33">
      <c r="H1845" s="108" t="str">
        <f>IF(B1845="","-",VLOOKUP(B1845,為替レート!A:CQ,MATCH($D$2,為替レート!$2:$2,0),0))</f>
        <v>-</v>
      </c>
      <c r="I1845" s="6" t="str">
        <f t="shared" si="91"/>
        <v>-</v>
      </c>
      <c r="J1845" s="6" t="str">
        <f t="shared" si="90"/>
        <v>-</v>
      </c>
      <c r="AG1845" s="6" t="str">
        <f t="shared" si="89"/>
        <v>-</v>
      </c>
    </row>
    <row r="1846" spans="8:33">
      <c r="H1846" s="108" t="str">
        <f>IF(B1846="","-",VLOOKUP(B1846,為替レート!A:CQ,MATCH($D$2,為替レート!$2:$2,0),0))</f>
        <v>-</v>
      </c>
      <c r="I1846" s="6" t="str">
        <f t="shared" si="91"/>
        <v>-</v>
      </c>
      <c r="J1846" s="6" t="str">
        <f t="shared" si="90"/>
        <v>-</v>
      </c>
      <c r="AG1846" s="6" t="str">
        <f t="shared" si="89"/>
        <v>-</v>
      </c>
    </row>
    <row r="1847" spans="8:33">
      <c r="H1847" s="108" t="str">
        <f>IF(B1847="","-",VLOOKUP(B1847,為替レート!A:CQ,MATCH($D$2,為替レート!$2:$2,0),0))</f>
        <v>-</v>
      </c>
      <c r="I1847" s="6" t="str">
        <f t="shared" si="91"/>
        <v>-</v>
      </c>
      <c r="J1847" s="6" t="str">
        <f t="shared" si="90"/>
        <v>-</v>
      </c>
      <c r="AG1847" s="6" t="str">
        <f t="shared" si="89"/>
        <v>-</v>
      </c>
    </row>
    <row r="1848" spans="8:33">
      <c r="H1848" s="108" t="str">
        <f>IF(B1848="","-",VLOOKUP(B1848,為替レート!A:CQ,MATCH($D$2,為替レート!$2:$2,0),0))</f>
        <v>-</v>
      </c>
      <c r="I1848" s="6" t="str">
        <f t="shared" si="91"/>
        <v>-</v>
      </c>
      <c r="J1848" s="6" t="str">
        <f t="shared" si="90"/>
        <v>-</v>
      </c>
      <c r="AG1848" s="6" t="str">
        <f t="shared" si="89"/>
        <v>-</v>
      </c>
    </row>
    <row r="1849" spans="8:33">
      <c r="H1849" s="108" t="str">
        <f>IF(B1849="","-",VLOOKUP(B1849,為替レート!A:CQ,MATCH($D$2,為替レート!$2:$2,0),0))</f>
        <v>-</v>
      </c>
      <c r="I1849" s="6" t="str">
        <f t="shared" si="91"/>
        <v>-</v>
      </c>
      <c r="J1849" s="6" t="str">
        <f t="shared" si="90"/>
        <v>-</v>
      </c>
      <c r="AG1849" s="6" t="str">
        <f t="shared" si="89"/>
        <v>-</v>
      </c>
    </row>
    <row r="1850" spans="8:33">
      <c r="H1850" s="108" t="str">
        <f>IF(B1850="","-",VLOOKUP(B1850,為替レート!A:CQ,MATCH($D$2,為替レート!$2:$2,0),0))</f>
        <v>-</v>
      </c>
      <c r="I1850" s="6" t="str">
        <f t="shared" si="91"/>
        <v>-</v>
      </c>
      <c r="J1850" s="6" t="str">
        <f t="shared" si="90"/>
        <v>-</v>
      </c>
      <c r="AG1850" s="6" t="str">
        <f t="shared" si="89"/>
        <v>-</v>
      </c>
    </row>
    <row r="1851" spans="8:33">
      <c r="H1851" s="108" t="str">
        <f>IF(B1851="","-",VLOOKUP(B1851,為替レート!A:CQ,MATCH($D$2,為替レート!$2:$2,0),0))</f>
        <v>-</v>
      </c>
      <c r="I1851" s="6" t="str">
        <f t="shared" si="91"/>
        <v>-</v>
      </c>
      <c r="J1851" s="6" t="str">
        <f t="shared" si="90"/>
        <v>-</v>
      </c>
      <c r="AG1851" s="6" t="str">
        <f t="shared" si="89"/>
        <v>-</v>
      </c>
    </row>
    <row r="1852" spans="8:33">
      <c r="H1852" s="108" t="str">
        <f>IF(B1852="","-",VLOOKUP(B1852,為替レート!A:CQ,MATCH($D$2,為替レート!$2:$2,0),0))</f>
        <v>-</v>
      </c>
      <c r="I1852" s="6" t="str">
        <f t="shared" si="91"/>
        <v>-</v>
      </c>
      <c r="J1852" s="6" t="str">
        <f t="shared" si="90"/>
        <v>-</v>
      </c>
      <c r="AG1852" s="6" t="str">
        <f t="shared" si="89"/>
        <v>-</v>
      </c>
    </row>
    <row r="1853" spans="8:33">
      <c r="H1853" s="108" t="str">
        <f>IF(B1853="","-",VLOOKUP(B1853,為替レート!A:CQ,MATCH($D$2,為替レート!$2:$2,0),0))</f>
        <v>-</v>
      </c>
      <c r="I1853" s="6" t="str">
        <f t="shared" si="91"/>
        <v>-</v>
      </c>
      <c r="J1853" s="6" t="str">
        <f t="shared" si="90"/>
        <v>-</v>
      </c>
      <c r="AG1853" s="6" t="str">
        <f t="shared" si="89"/>
        <v>-</v>
      </c>
    </row>
    <row r="1854" spans="8:33">
      <c r="H1854" s="108" t="str">
        <f>IF(B1854="","-",VLOOKUP(B1854,為替レート!A:CQ,MATCH($D$2,為替レート!$2:$2,0),0))</f>
        <v>-</v>
      </c>
      <c r="I1854" s="6" t="str">
        <f t="shared" si="91"/>
        <v>-</v>
      </c>
      <c r="J1854" s="6" t="str">
        <f t="shared" si="90"/>
        <v>-</v>
      </c>
      <c r="AG1854" s="6" t="str">
        <f t="shared" si="89"/>
        <v>-</v>
      </c>
    </row>
    <row r="1855" spans="8:33">
      <c r="H1855" s="108" t="str">
        <f>IF(B1855="","-",VLOOKUP(B1855,為替レート!A:CQ,MATCH($D$2,為替レート!$2:$2,0),0))</f>
        <v>-</v>
      </c>
      <c r="I1855" s="6" t="str">
        <f t="shared" si="91"/>
        <v>-</v>
      </c>
      <c r="J1855" s="6" t="str">
        <f t="shared" si="90"/>
        <v>-</v>
      </c>
      <c r="AG1855" s="6" t="str">
        <f t="shared" si="89"/>
        <v>-</v>
      </c>
    </row>
    <row r="1856" spans="8:33">
      <c r="H1856" s="108" t="str">
        <f>IF(B1856="","-",VLOOKUP(B1856,為替レート!A:CQ,MATCH($D$2,為替レート!$2:$2,0),0))</f>
        <v>-</v>
      </c>
      <c r="I1856" s="6" t="str">
        <f t="shared" si="91"/>
        <v>-</v>
      </c>
      <c r="J1856" s="6" t="str">
        <f t="shared" si="90"/>
        <v>-</v>
      </c>
      <c r="AG1856" s="6" t="str">
        <f t="shared" si="89"/>
        <v>-</v>
      </c>
    </row>
    <row r="1857" spans="8:33">
      <c r="H1857" s="108" t="str">
        <f>IF(B1857="","-",VLOOKUP(B1857,為替レート!A:CQ,MATCH($D$2,為替レート!$2:$2,0),0))</f>
        <v>-</v>
      </c>
      <c r="I1857" s="6" t="str">
        <f t="shared" si="91"/>
        <v>-</v>
      </c>
      <c r="J1857" s="6" t="str">
        <f t="shared" si="90"/>
        <v>-</v>
      </c>
      <c r="AG1857" s="6" t="str">
        <f t="shared" si="89"/>
        <v>-</v>
      </c>
    </row>
    <row r="1858" spans="8:33">
      <c r="H1858" s="108" t="str">
        <f>IF(B1858="","-",VLOOKUP(B1858,為替レート!A:CQ,MATCH($D$2,為替レート!$2:$2,0),0))</f>
        <v>-</v>
      </c>
      <c r="I1858" s="6" t="str">
        <f t="shared" si="91"/>
        <v>-</v>
      </c>
      <c r="J1858" s="6" t="str">
        <f t="shared" si="90"/>
        <v>-</v>
      </c>
      <c r="AG1858" s="6" t="str">
        <f t="shared" si="89"/>
        <v>-</v>
      </c>
    </row>
    <row r="1859" spans="8:33">
      <c r="H1859" s="108" t="str">
        <f>IF(B1859="","-",VLOOKUP(B1859,為替レート!A:CQ,MATCH($D$2,為替レート!$2:$2,0),0))</f>
        <v>-</v>
      </c>
      <c r="I1859" s="6" t="str">
        <f t="shared" si="91"/>
        <v>-</v>
      </c>
      <c r="J1859" s="6" t="str">
        <f t="shared" si="90"/>
        <v>-</v>
      </c>
      <c r="AG1859" s="6" t="str">
        <f t="shared" si="89"/>
        <v>-</v>
      </c>
    </row>
    <row r="1860" spans="8:33">
      <c r="H1860" s="108" t="str">
        <f>IF(B1860="","-",VLOOKUP(B1860,為替レート!A:CQ,MATCH($D$2,為替レート!$2:$2,0),0))</f>
        <v>-</v>
      </c>
      <c r="I1860" s="6" t="str">
        <f t="shared" si="91"/>
        <v>-</v>
      </c>
      <c r="J1860" s="6" t="str">
        <f t="shared" si="90"/>
        <v>-</v>
      </c>
      <c r="AG1860" s="6" t="str">
        <f t="shared" si="89"/>
        <v>-</v>
      </c>
    </row>
    <row r="1861" spans="8:33">
      <c r="H1861" s="108" t="str">
        <f>IF(B1861="","-",VLOOKUP(B1861,為替レート!A:CQ,MATCH($D$2,為替レート!$2:$2,0),0))</f>
        <v>-</v>
      </c>
      <c r="I1861" s="6" t="str">
        <f t="shared" si="91"/>
        <v>-</v>
      </c>
      <c r="J1861" s="6" t="str">
        <f t="shared" si="90"/>
        <v>-</v>
      </c>
      <c r="AG1861" s="6" t="str">
        <f t="shared" si="89"/>
        <v>-</v>
      </c>
    </row>
    <row r="1862" spans="8:33">
      <c r="H1862" s="108" t="str">
        <f>IF(B1862="","-",VLOOKUP(B1862,為替レート!A:CQ,MATCH($D$2,為替レート!$2:$2,0),0))</f>
        <v>-</v>
      </c>
      <c r="I1862" s="6" t="str">
        <f t="shared" si="91"/>
        <v>-</v>
      </c>
      <c r="J1862" s="6" t="str">
        <f t="shared" si="90"/>
        <v>-</v>
      </c>
      <c r="AG1862" s="6" t="str">
        <f t="shared" ref="AG1862:AG1925" si="92">IFERROR(IF(SUM(M1862:AF1862)-I1862=0,"-","NG"),"-")</f>
        <v>-</v>
      </c>
    </row>
    <row r="1863" spans="8:33">
      <c r="H1863" s="108" t="str">
        <f>IF(B1863="","-",VLOOKUP(B1863,為替レート!A:CQ,MATCH($D$2,為替レート!$2:$2,0),0))</f>
        <v>-</v>
      </c>
      <c r="I1863" s="6" t="str">
        <f t="shared" si="91"/>
        <v>-</v>
      </c>
      <c r="J1863" s="6" t="str">
        <f t="shared" ref="J1863:J1926" si="93">IF(B1863="","-",IFERROR(J1862+I1863,J1862))</f>
        <v>-</v>
      </c>
      <c r="AG1863" s="6" t="str">
        <f t="shared" si="92"/>
        <v>-</v>
      </c>
    </row>
    <row r="1864" spans="8:33">
      <c r="H1864" s="108" t="str">
        <f>IF(B1864="","-",VLOOKUP(B1864,為替レート!A:CQ,MATCH($D$2,為替レート!$2:$2,0),0))</f>
        <v>-</v>
      </c>
      <c r="I1864" s="6" t="str">
        <f t="shared" si="91"/>
        <v>-</v>
      </c>
      <c r="J1864" s="6" t="str">
        <f t="shared" si="93"/>
        <v>-</v>
      </c>
      <c r="AG1864" s="6" t="str">
        <f t="shared" si="92"/>
        <v>-</v>
      </c>
    </row>
    <row r="1865" spans="8:33">
      <c r="H1865" s="108" t="str">
        <f>IF(B1865="","-",VLOOKUP(B1865,為替レート!A:CQ,MATCH($D$2,為替レート!$2:$2,0),0))</f>
        <v>-</v>
      </c>
      <c r="I1865" s="6" t="str">
        <f t="shared" si="91"/>
        <v>-</v>
      </c>
      <c r="J1865" s="6" t="str">
        <f t="shared" si="93"/>
        <v>-</v>
      </c>
      <c r="AG1865" s="6" t="str">
        <f t="shared" si="92"/>
        <v>-</v>
      </c>
    </row>
    <row r="1866" spans="8:33">
      <c r="H1866" s="108" t="str">
        <f>IF(B1866="","-",VLOOKUP(B1866,為替レート!A:CQ,MATCH($D$2,為替レート!$2:$2,0),0))</f>
        <v>-</v>
      </c>
      <c r="I1866" s="6" t="str">
        <f t="shared" si="91"/>
        <v>-</v>
      </c>
      <c r="J1866" s="6" t="str">
        <f t="shared" si="93"/>
        <v>-</v>
      </c>
      <c r="AG1866" s="6" t="str">
        <f t="shared" si="92"/>
        <v>-</v>
      </c>
    </row>
    <row r="1867" spans="8:33">
      <c r="H1867" s="108" t="str">
        <f>IF(B1867="","-",VLOOKUP(B1867,為替レート!A:CQ,MATCH($D$2,為替レート!$2:$2,0),0))</f>
        <v>-</v>
      </c>
      <c r="I1867" s="6" t="str">
        <f t="shared" si="91"/>
        <v>-</v>
      </c>
      <c r="J1867" s="6" t="str">
        <f t="shared" si="93"/>
        <v>-</v>
      </c>
      <c r="AG1867" s="6" t="str">
        <f t="shared" si="92"/>
        <v>-</v>
      </c>
    </row>
    <row r="1868" spans="8:33">
      <c r="H1868" s="108" t="str">
        <f>IF(B1868="","-",VLOOKUP(B1868,為替レート!A:CQ,MATCH($D$2,為替レート!$2:$2,0),0))</f>
        <v>-</v>
      </c>
      <c r="I1868" s="6" t="str">
        <f t="shared" si="91"/>
        <v>-</v>
      </c>
      <c r="J1868" s="6" t="str">
        <f t="shared" si="93"/>
        <v>-</v>
      </c>
      <c r="AG1868" s="6" t="str">
        <f t="shared" si="92"/>
        <v>-</v>
      </c>
    </row>
    <row r="1869" spans="8:33">
      <c r="H1869" s="108" t="str">
        <f>IF(B1869="","-",VLOOKUP(B1869,為替レート!A:CQ,MATCH($D$2,為替レート!$2:$2,0),0))</f>
        <v>-</v>
      </c>
      <c r="I1869" s="6" t="str">
        <f t="shared" si="91"/>
        <v>-</v>
      </c>
      <c r="J1869" s="6" t="str">
        <f t="shared" si="93"/>
        <v>-</v>
      </c>
      <c r="AG1869" s="6" t="str">
        <f t="shared" si="92"/>
        <v>-</v>
      </c>
    </row>
    <row r="1870" spans="8:33">
      <c r="H1870" s="108" t="str">
        <f>IF(B1870="","-",VLOOKUP(B1870,為替レート!A:CQ,MATCH($D$2,為替レート!$2:$2,0),0))</f>
        <v>-</v>
      </c>
      <c r="I1870" s="6" t="str">
        <f t="shared" si="91"/>
        <v>-</v>
      </c>
      <c r="J1870" s="6" t="str">
        <f t="shared" si="93"/>
        <v>-</v>
      </c>
      <c r="AG1870" s="6" t="str">
        <f t="shared" si="92"/>
        <v>-</v>
      </c>
    </row>
    <row r="1871" spans="8:33">
      <c r="H1871" s="108" t="str">
        <f>IF(B1871="","-",VLOOKUP(B1871,為替レート!A:CQ,MATCH($D$2,為替レート!$2:$2,0),0))</f>
        <v>-</v>
      </c>
      <c r="I1871" s="6" t="str">
        <f t="shared" si="91"/>
        <v>-</v>
      </c>
      <c r="J1871" s="6" t="str">
        <f t="shared" si="93"/>
        <v>-</v>
      </c>
      <c r="AG1871" s="6" t="str">
        <f t="shared" si="92"/>
        <v>-</v>
      </c>
    </row>
    <row r="1872" spans="8:33">
      <c r="H1872" s="108" t="str">
        <f>IF(B1872="","-",VLOOKUP(B1872,為替レート!A:CQ,MATCH($D$2,為替レート!$2:$2,0),0))</f>
        <v>-</v>
      </c>
      <c r="I1872" s="6" t="str">
        <f t="shared" si="91"/>
        <v>-</v>
      </c>
      <c r="J1872" s="6" t="str">
        <f t="shared" si="93"/>
        <v>-</v>
      </c>
      <c r="AG1872" s="6" t="str">
        <f t="shared" si="92"/>
        <v>-</v>
      </c>
    </row>
    <row r="1873" spans="8:33">
      <c r="H1873" s="108" t="str">
        <f>IF(B1873="","-",VLOOKUP(B1873,為替レート!A:CQ,MATCH($D$2,為替レート!$2:$2,0),0))</f>
        <v>-</v>
      </c>
      <c r="I1873" s="6" t="str">
        <f t="shared" si="91"/>
        <v>-</v>
      </c>
      <c r="J1873" s="6" t="str">
        <f t="shared" si="93"/>
        <v>-</v>
      </c>
      <c r="AG1873" s="6" t="str">
        <f t="shared" si="92"/>
        <v>-</v>
      </c>
    </row>
    <row r="1874" spans="8:33">
      <c r="H1874" s="108" t="str">
        <f>IF(B1874="","-",VLOOKUP(B1874,為替レート!A:CQ,MATCH($D$2,為替レート!$2:$2,0),0))</f>
        <v>-</v>
      </c>
      <c r="I1874" s="6" t="str">
        <f t="shared" si="91"/>
        <v>-</v>
      </c>
      <c r="J1874" s="6" t="str">
        <f t="shared" si="93"/>
        <v>-</v>
      </c>
      <c r="AG1874" s="6" t="str">
        <f t="shared" si="92"/>
        <v>-</v>
      </c>
    </row>
    <row r="1875" spans="8:33">
      <c r="H1875" s="108" t="str">
        <f>IF(B1875="","-",VLOOKUP(B1875,為替レート!A:CQ,MATCH($D$2,為替レート!$2:$2,0),0))</f>
        <v>-</v>
      </c>
      <c r="I1875" s="6" t="str">
        <f t="shared" si="91"/>
        <v>-</v>
      </c>
      <c r="J1875" s="6" t="str">
        <f t="shared" si="93"/>
        <v>-</v>
      </c>
      <c r="AG1875" s="6" t="str">
        <f t="shared" si="92"/>
        <v>-</v>
      </c>
    </row>
    <row r="1876" spans="8:33">
      <c r="H1876" s="108" t="str">
        <f>IF(B1876="","-",VLOOKUP(B1876,為替レート!A:CQ,MATCH($D$2,為替レート!$2:$2,0),0))</f>
        <v>-</v>
      </c>
      <c r="I1876" s="6" t="str">
        <f t="shared" ref="I1876:I1939" si="94">IF(B1876="","-",IF(F1876="-",ROUNDDOWN(G1876*H1876-J1875,0),IF(D1876-E1876=0,"-",ROUNDDOWN((D1876-E1876)*H1876,0))))</f>
        <v>-</v>
      </c>
      <c r="J1876" s="6" t="str">
        <f t="shared" si="93"/>
        <v>-</v>
      </c>
      <c r="AG1876" s="6" t="str">
        <f t="shared" si="92"/>
        <v>-</v>
      </c>
    </row>
    <row r="1877" spans="8:33">
      <c r="H1877" s="108" t="str">
        <f>IF(B1877="","-",VLOOKUP(B1877,為替レート!A:CQ,MATCH($D$2,為替レート!$2:$2,0),0))</f>
        <v>-</v>
      </c>
      <c r="I1877" s="6" t="str">
        <f t="shared" si="94"/>
        <v>-</v>
      </c>
      <c r="J1877" s="6" t="str">
        <f t="shared" si="93"/>
        <v>-</v>
      </c>
      <c r="AG1877" s="6" t="str">
        <f t="shared" si="92"/>
        <v>-</v>
      </c>
    </row>
    <row r="1878" spans="8:33">
      <c r="H1878" s="108" t="str">
        <f>IF(B1878="","-",VLOOKUP(B1878,為替レート!A:CQ,MATCH($D$2,為替レート!$2:$2,0),0))</f>
        <v>-</v>
      </c>
      <c r="I1878" s="6" t="str">
        <f t="shared" si="94"/>
        <v>-</v>
      </c>
      <c r="J1878" s="6" t="str">
        <f t="shared" si="93"/>
        <v>-</v>
      </c>
      <c r="AG1878" s="6" t="str">
        <f t="shared" si="92"/>
        <v>-</v>
      </c>
    </row>
    <row r="1879" spans="8:33">
      <c r="H1879" s="108" t="str">
        <f>IF(B1879="","-",VLOOKUP(B1879,為替レート!A:CQ,MATCH($D$2,為替レート!$2:$2,0),0))</f>
        <v>-</v>
      </c>
      <c r="I1879" s="6" t="str">
        <f t="shared" si="94"/>
        <v>-</v>
      </c>
      <c r="J1879" s="6" t="str">
        <f t="shared" si="93"/>
        <v>-</v>
      </c>
      <c r="AG1879" s="6" t="str">
        <f t="shared" si="92"/>
        <v>-</v>
      </c>
    </row>
    <row r="1880" spans="8:33">
      <c r="H1880" s="108" t="str">
        <f>IF(B1880="","-",VLOOKUP(B1880,為替レート!A:CQ,MATCH($D$2,為替レート!$2:$2,0),0))</f>
        <v>-</v>
      </c>
      <c r="I1880" s="6" t="str">
        <f t="shared" si="94"/>
        <v>-</v>
      </c>
      <c r="J1880" s="6" t="str">
        <f t="shared" si="93"/>
        <v>-</v>
      </c>
      <c r="AG1880" s="6" t="str">
        <f t="shared" si="92"/>
        <v>-</v>
      </c>
    </row>
    <row r="1881" spans="8:33">
      <c r="H1881" s="108" t="str">
        <f>IF(B1881="","-",VLOOKUP(B1881,為替レート!A:CQ,MATCH($D$2,為替レート!$2:$2,0),0))</f>
        <v>-</v>
      </c>
      <c r="I1881" s="6" t="str">
        <f t="shared" si="94"/>
        <v>-</v>
      </c>
      <c r="J1881" s="6" t="str">
        <f t="shared" si="93"/>
        <v>-</v>
      </c>
      <c r="AG1881" s="6" t="str">
        <f t="shared" si="92"/>
        <v>-</v>
      </c>
    </row>
    <row r="1882" spans="8:33">
      <c r="H1882" s="108" t="str">
        <f>IF(B1882="","-",VLOOKUP(B1882,為替レート!A:CQ,MATCH($D$2,為替レート!$2:$2,0),0))</f>
        <v>-</v>
      </c>
      <c r="I1882" s="6" t="str">
        <f t="shared" si="94"/>
        <v>-</v>
      </c>
      <c r="J1882" s="6" t="str">
        <f t="shared" si="93"/>
        <v>-</v>
      </c>
      <c r="AG1882" s="6" t="str">
        <f t="shared" si="92"/>
        <v>-</v>
      </c>
    </row>
    <row r="1883" spans="8:33">
      <c r="H1883" s="108" t="str">
        <f>IF(B1883="","-",VLOOKUP(B1883,為替レート!A:CQ,MATCH($D$2,為替レート!$2:$2,0),0))</f>
        <v>-</v>
      </c>
      <c r="I1883" s="6" t="str">
        <f t="shared" si="94"/>
        <v>-</v>
      </c>
      <c r="J1883" s="6" t="str">
        <f t="shared" si="93"/>
        <v>-</v>
      </c>
      <c r="AG1883" s="6" t="str">
        <f t="shared" si="92"/>
        <v>-</v>
      </c>
    </row>
    <row r="1884" spans="8:33">
      <c r="H1884" s="108" t="str">
        <f>IF(B1884="","-",VLOOKUP(B1884,為替レート!A:CQ,MATCH($D$2,為替レート!$2:$2,0),0))</f>
        <v>-</v>
      </c>
      <c r="I1884" s="6" t="str">
        <f t="shared" si="94"/>
        <v>-</v>
      </c>
      <c r="J1884" s="6" t="str">
        <f t="shared" si="93"/>
        <v>-</v>
      </c>
      <c r="AG1884" s="6" t="str">
        <f t="shared" si="92"/>
        <v>-</v>
      </c>
    </row>
    <row r="1885" spans="8:33">
      <c r="H1885" s="108" t="str">
        <f>IF(B1885="","-",VLOOKUP(B1885,為替レート!A:CQ,MATCH($D$2,為替レート!$2:$2,0),0))</f>
        <v>-</v>
      </c>
      <c r="I1885" s="6" t="str">
        <f t="shared" si="94"/>
        <v>-</v>
      </c>
      <c r="J1885" s="6" t="str">
        <f t="shared" si="93"/>
        <v>-</v>
      </c>
      <c r="AG1885" s="6" t="str">
        <f t="shared" si="92"/>
        <v>-</v>
      </c>
    </row>
    <row r="1886" spans="8:33">
      <c r="H1886" s="108" t="str">
        <f>IF(B1886="","-",VLOOKUP(B1886,為替レート!A:CQ,MATCH($D$2,為替レート!$2:$2,0),0))</f>
        <v>-</v>
      </c>
      <c r="I1886" s="6" t="str">
        <f t="shared" si="94"/>
        <v>-</v>
      </c>
      <c r="J1886" s="6" t="str">
        <f t="shared" si="93"/>
        <v>-</v>
      </c>
      <c r="AG1886" s="6" t="str">
        <f t="shared" si="92"/>
        <v>-</v>
      </c>
    </row>
    <row r="1887" spans="8:33">
      <c r="H1887" s="108" t="str">
        <f>IF(B1887="","-",VLOOKUP(B1887,為替レート!A:CQ,MATCH($D$2,為替レート!$2:$2,0),0))</f>
        <v>-</v>
      </c>
      <c r="I1887" s="6" t="str">
        <f t="shared" si="94"/>
        <v>-</v>
      </c>
      <c r="J1887" s="6" t="str">
        <f t="shared" si="93"/>
        <v>-</v>
      </c>
      <c r="AG1887" s="6" t="str">
        <f t="shared" si="92"/>
        <v>-</v>
      </c>
    </row>
    <row r="1888" spans="8:33">
      <c r="H1888" s="108" t="str">
        <f>IF(B1888="","-",VLOOKUP(B1888,為替レート!A:CQ,MATCH($D$2,為替レート!$2:$2,0),0))</f>
        <v>-</v>
      </c>
      <c r="I1888" s="6" t="str">
        <f t="shared" si="94"/>
        <v>-</v>
      </c>
      <c r="J1888" s="6" t="str">
        <f t="shared" si="93"/>
        <v>-</v>
      </c>
      <c r="AG1888" s="6" t="str">
        <f t="shared" si="92"/>
        <v>-</v>
      </c>
    </row>
    <row r="1889" spans="8:33">
      <c r="H1889" s="108" t="str">
        <f>IF(B1889="","-",VLOOKUP(B1889,為替レート!A:CQ,MATCH($D$2,為替レート!$2:$2,0),0))</f>
        <v>-</v>
      </c>
      <c r="I1889" s="6" t="str">
        <f t="shared" si="94"/>
        <v>-</v>
      </c>
      <c r="J1889" s="6" t="str">
        <f t="shared" si="93"/>
        <v>-</v>
      </c>
      <c r="AG1889" s="6" t="str">
        <f t="shared" si="92"/>
        <v>-</v>
      </c>
    </row>
    <row r="1890" spans="8:33">
      <c r="H1890" s="108" t="str">
        <f>IF(B1890="","-",VLOOKUP(B1890,為替レート!A:CQ,MATCH($D$2,為替レート!$2:$2,0),0))</f>
        <v>-</v>
      </c>
      <c r="I1890" s="6" t="str">
        <f t="shared" si="94"/>
        <v>-</v>
      </c>
      <c r="J1890" s="6" t="str">
        <f t="shared" si="93"/>
        <v>-</v>
      </c>
      <c r="AG1890" s="6" t="str">
        <f t="shared" si="92"/>
        <v>-</v>
      </c>
    </row>
    <row r="1891" spans="8:33">
      <c r="H1891" s="108" t="str">
        <f>IF(B1891="","-",VLOOKUP(B1891,為替レート!A:CQ,MATCH($D$2,為替レート!$2:$2,0),0))</f>
        <v>-</v>
      </c>
      <c r="I1891" s="6" t="str">
        <f t="shared" si="94"/>
        <v>-</v>
      </c>
      <c r="J1891" s="6" t="str">
        <f t="shared" si="93"/>
        <v>-</v>
      </c>
      <c r="AG1891" s="6" t="str">
        <f t="shared" si="92"/>
        <v>-</v>
      </c>
    </row>
    <row r="1892" spans="8:33">
      <c r="H1892" s="108" t="str">
        <f>IF(B1892="","-",VLOOKUP(B1892,為替レート!A:CQ,MATCH($D$2,為替レート!$2:$2,0),0))</f>
        <v>-</v>
      </c>
      <c r="I1892" s="6" t="str">
        <f t="shared" si="94"/>
        <v>-</v>
      </c>
      <c r="J1892" s="6" t="str">
        <f t="shared" si="93"/>
        <v>-</v>
      </c>
      <c r="AG1892" s="6" t="str">
        <f t="shared" si="92"/>
        <v>-</v>
      </c>
    </row>
    <row r="1893" spans="8:33">
      <c r="H1893" s="108" t="str">
        <f>IF(B1893="","-",VLOOKUP(B1893,為替レート!A:CQ,MATCH($D$2,為替レート!$2:$2,0),0))</f>
        <v>-</v>
      </c>
      <c r="I1893" s="6" t="str">
        <f t="shared" si="94"/>
        <v>-</v>
      </c>
      <c r="J1893" s="6" t="str">
        <f t="shared" si="93"/>
        <v>-</v>
      </c>
      <c r="AG1893" s="6" t="str">
        <f t="shared" si="92"/>
        <v>-</v>
      </c>
    </row>
    <row r="1894" spans="8:33">
      <c r="H1894" s="108" t="str">
        <f>IF(B1894="","-",VLOOKUP(B1894,為替レート!A:CQ,MATCH($D$2,為替レート!$2:$2,0),0))</f>
        <v>-</v>
      </c>
      <c r="I1894" s="6" t="str">
        <f t="shared" si="94"/>
        <v>-</v>
      </c>
      <c r="J1894" s="6" t="str">
        <f t="shared" si="93"/>
        <v>-</v>
      </c>
      <c r="AG1894" s="6" t="str">
        <f t="shared" si="92"/>
        <v>-</v>
      </c>
    </row>
    <row r="1895" spans="8:33">
      <c r="H1895" s="108" t="str">
        <f>IF(B1895="","-",VLOOKUP(B1895,為替レート!A:CQ,MATCH($D$2,為替レート!$2:$2,0),0))</f>
        <v>-</v>
      </c>
      <c r="I1895" s="6" t="str">
        <f t="shared" si="94"/>
        <v>-</v>
      </c>
      <c r="J1895" s="6" t="str">
        <f t="shared" si="93"/>
        <v>-</v>
      </c>
      <c r="AG1895" s="6" t="str">
        <f t="shared" si="92"/>
        <v>-</v>
      </c>
    </row>
    <row r="1896" spans="8:33">
      <c r="H1896" s="108" t="str">
        <f>IF(B1896="","-",VLOOKUP(B1896,為替レート!A:CQ,MATCH($D$2,為替レート!$2:$2,0),0))</f>
        <v>-</v>
      </c>
      <c r="I1896" s="6" t="str">
        <f t="shared" si="94"/>
        <v>-</v>
      </c>
      <c r="J1896" s="6" t="str">
        <f t="shared" si="93"/>
        <v>-</v>
      </c>
      <c r="AG1896" s="6" t="str">
        <f t="shared" si="92"/>
        <v>-</v>
      </c>
    </row>
    <row r="1897" spans="8:33">
      <c r="H1897" s="108" t="str">
        <f>IF(B1897="","-",VLOOKUP(B1897,為替レート!A:CQ,MATCH($D$2,為替レート!$2:$2,0),0))</f>
        <v>-</v>
      </c>
      <c r="I1897" s="6" t="str">
        <f t="shared" si="94"/>
        <v>-</v>
      </c>
      <c r="J1897" s="6" t="str">
        <f t="shared" si="93"/>
        <v>-</v>
      </c>
      <c r="AG1897" s="6" t="str">
        <f t="shared" si="92"/>
        <v>-</v>
      </c>
    </row>
    <row r="1898" spans="8:33">
      <c r="H1898" s="108" t="str">
        <f>IF(B1898="","-",VLOOKUP(B1898,為替レート!A:CQ,MATCH($D$2,為替レート!$2:$2,0),0))</f>
        <v>-</v>
      </c>
      <c r="I1898" s="6" t="str">
        <f t="shared" si="94"/>
        <v>-</v>
      </c>
      <c r="J1898" s="6" t="str">
        <f t="shared" si="93"/>
        <v>-</v>
      </c>
      <c r="AG1898" s="6" t="str">
        <f t="shared" si="92"/>
        <v>-</v>
      </c>
    </row>
    <row r="1899" spans="8:33">
      <c r="H1899" s="108" t="str">
        <f>IF(B1899="","-",VLOOKUP(B1899,為替レート!A:CQ,MATCH($D$2,為替レート!$2:$2,0),0))</f>
        <v>-</v>
      </c>
      <c r="I1899" s="6" t="str">
        <f t="shared" si="94"/>
        <v>-</v>
      </c>
      <c r="J1899" s="6" t="str">
        <f t="shared" si="93"/>
        <v>-</v>
      </c>
      <c r="AG1899" s="6" t="str">
        <f t="shared" si="92"/>
        <v>-</v>
      </c>
    </row>
    <row r="1900" spans="8:33">
      <c r="H1900" s="108" t="str">
        <f>IF(B1900="","-",VLOOKUP(B1900,為替レート!A:CQ,MATCH($D$2,為替レート!$2:$2,0),0))</f>
        <v>-</v>
      </c>
      <c r="I1900" s="6" t="str">
        <f t="shared" si="94"/>
        <v>-</v>
      </c>
      <c r="J1900" s="6" t="str">
        <f t="shared" si="93"/>
        <v>-</v>
      </c>
      <c r="AG1900" s="6" t="str">
        <f t="shared" si="92"/>
        <v>-</v>
      </c>
    </row>
    <row r="1901" spans="8:33">
      <c r="H1901" s="108" t="str">
        <f>IF(B1901="","-",VLOOKUP(B1901,為替レート!A:CQ,MATCH($D$2,為替レート!$2:$2,0),0))</f>
        <v>-</v>
      </c>
      <c r="I1901" s="6" t="str">
        <f t="shared" si="94"/>
        <v>-</v>
      </c>
      <c r="J1901" s="6" t="str">
        <f t="shared" si="93"/>
        <v>-</v>
      </c>
      <c r="AG1901" s="6" t="str">
        <f t="shared" si="92"/>
        <v>-</v>
      </c>
    </row>
    <row r="1902" spans="8:33">
      <c r="H1902" s="108" t="str">
        <f>IF(B1902="","-",VLOOKUP(B1902,為替レート!A:CQ,MATCH($D$2,為替レート!$2:$2,0),0))</f>
        <v>-</v>
      </c>
      <c r="I1902" s="6" t="str">
        <f t="shared" si="94"/>
        <v>-</v>
      </c>
      <c r="J1902" s="6" t="str">
        <f t="shared" si="93"/>
        <v>-</v>
      </c>
      <c r="AG1902" s="6" t="str">
        <f t="shared" si="92"/>
        <v>-</v>
      </c>
    </row>
    <row r="1903" spans="8:33">
      <c r="H1903" s="108" t="str">
        <f>IF(B1903="","-",VLOOKUP(B1903,為替レート!A:CQ,MATCH($D$2,為替レート!$2:$2,0),0))</f>
        <v>-</v>
      </c>
      <c r="I1903" s="6" t="str">
        <f t="shared" si="94"/>
        <v>-</v>
      </c>
      <c r="J1903" s="6" t="str">
        <f t="shared" si="93"/>
        <v>-</v>
      </c>
      <c r="AG1903" s="6" t="str">
        <f t="shared" si="92"/>
        <v>-</v>
      </c>
    </row>
    <row r="1904" spans="8:33">
      <c r="H1904" s="108" t="str">
        <f>IF(B1904="","-",VLOOKUP(B1904,為替レート!A:CQ,MATCH($D$2,為替レート!$2:$2,0),0))</f>
        <v>-</v>
      </c>
      <c r="I1904" s="6" t="str">
        <f t="shared" si="94"/>
        <v>-</v>
      </c>
      <c r="J1904" s="6" t="str">
        <f t="shared" si="93"/>
        <v>-</v>
      </c>
      <c r="AG1904" s="6" t="str">
        <f t="shared" si="92"/>
        <v>-</v>
      </c>
    </row>
    <row r="1905" spans="8:33">
      <c r="H1905" s="108" t="str">
        <f>IF(B1905="","-",VLOOKUP(B1905,為替レート!A:CQ,MATCH($D$2,為替レート!$2:$2,0),0))</f>
        <v>-</v>
      </c>
      <c r="I1905" s="6" t="str">
        <f t="shared" si="94"/>
        <v>-</v>
      </c>
      <c r="J1905" s="6" t="str">
        <f t="shared" si="93"/>
        <v>-</v>
      </c>
      <c r="AG1905" s="6" t="str">
        <f t="shared" si="92"/>
        <v>-</v>
      </c>
    </row>
    <row r="1906" spans="8:33">
      <c r="H1906" s="108" t="str">
        <f>IF(B1906="","-",VLOOKUP(B1906,為替レート!A:CQ,MATCH($D$2,為替レート!$2:$2,0),0))</f>
        <v>-</v>
      </c>
      <c r="I1906" s="6" t="str">
        <f t="shared" si="94"/>
        <v>-</v>
      </c>
      <c r="J1906" s="6" t="str">
        <f t="shared" si="93"/>
        <v>-</v>
      </c>
      <c r="AG1906" s="6" t="str">
        <f t="shared" si="92"/>
        <v>-</v>
      </c>
    </row>
    <row r="1907" spans="8:33">
      <c r="H1907" s="108" t="str">
        <f>IF(B1907="","-",VLOOKUP(B1907,為替レート!A:CQ,MATCH($D$2,為替レート!$2:$2,0),0))</f>
        <v>-</v>
      </c>
      <c r="I1907" s="6" t="str">
        <f t="shared" si="94"/>
        <v>-</v>
      </c>
      <c r="J1907" s="6" t="str">
        <f t="shared" si="93"/>
        <v>-</v>
      </c>
      <c r="AG1907" s="6" t="str">
        <f t="shared" si="92"/>
        <v>-</v>
      </c>
    </row>
    <row r="1908" spans="8:33">
      <c r="H1908" s="108" t="str">
        <f>IF(B1908="","-",VLOOKUP(B1908,為替レート!A:CQ,MATCH($D$2,為替レート!$2:$2,0),0))</f>
        <v>-</v>
      </c>
      <c r="I1908" s="6" t="str">
        <f t="shared" si="94"/>
        <v>-</v>
      </c>
      <c r="J1908" s="6" t="str">
        <f t="shared" si="93"/>
        <v>-</v>
      </c>
      <c r="AG1908" s="6" t="str">
        <f t="shared" si="92"/>
        <v>-</v>
      </c>
    </row>
    <row r="1909" spans="8:33">
      <c r="H1909" s="108" t="str">
        <f>IF(B1909="","-",VLOOKUP(B1909,為替レート!A:CQ,MATCH($D$2,為替レート!$2:$2,0),0))</f>
        <v>-</v>
      </c>
      <c r="I1909" s="6" t="str">
        <f t="shared" si="94"/>
        <v>-</v>
      </c>
      <c r="J1909" s="6" t="str">
        <f t="shared" si="93"/>
        <v>-</v>
      </c>
      <c r="AG1909" s="6" t="str">
        <f t="shared" si="92"/>
        <v>-</v>
      </c>
    </row>
    <row r="1910" spans="8:33">
      <c r="H1910" s="108" t="str">
        <f>IF(B1910="","-",VLOOKUP(B1910,為替レート!A:CQ,MATCH($D$2,為替レート!$2:$2,0),0))</f>
        <v>-</v>
      </c>
      <c r="I1910" s="6" t="str">
        <f t="shared" si="94"/>
        <v>-</v>
      </c>
      <c r="J1910" s="6" t="str">
        <f t="shared" si="93"/>
        <v>-</v>
      </c>
      <c r="AG1910" s="6" t="str">
        <f t="shared" si="92"/>
        <v>-</v>
      </c>
    </row>
    <row r="1911" spans="8:33">
      <c r="H1911" s="108" t="str">
        <f>IF(B1911="","-",VLOOKUP(B1911,為替レート!A:CQ,MATCH($D$2,為替レート!$2:$2,0),0))</f>
        <v>-</v>
      </c>
      <c r="I1911" s="6" t="str">
        <f t="shared" si="94"/>
        <v>-</v>
      </c>
      <c r="J1911" s="6" t="str">
        <f t="shared" si="93"/>
        <v>-</v>
      </c>
      <c r="AG1911" s="6" t="str">
        <f t="shared" si="92"/>
        <v>-</v>
      </c>
    </row>
    <row r="1912" spans="8:33">
      <c r="H1912" s="108" t="str">
        <f>IF(B1912="","-",VLOOKUP(B1912,為替レート!A:CQ,MATCH($D$2,為替レート!$2:$2,0),0))</f>
        <v>-</v>
      </c>
      <c r="I1912" s="6" t="str">
        <f t="shared" si="94"/>
        <v>-</v>
      </c>
      <c r="J1912" s="6" t="str">
        <f t="shared" si="93"/>
        <v>-</v>
      </c>
      <c r="AG1912" s="6" t="str">
        <f t="shared" si="92"/>
        <v>-</v>
      </c>
    </row>
    <row r="1913" spans="8:33">
      <c r="H1913" s="108" t="str">
        <f>IF(B1913="","-",VLOOKUP(B1913,為替レート!A:CQ,MATCH($D$2,為替レート!$2:$2,0),0))</f>
        <v>-</v>
      </c>
      <c r="I1913" s="6" t="str">
        <f t="shared" si="94"/>
        <v>-</v>
      </c>
      <c r="J1913" s="6" t="str">
        <f t="shared" si="93"/>
        <v>-</v>
      </c>
      <c r="AG1913" s="6" t="str">
        <f t="shared" si="92"/>
        <v>-</v>
      </c>
    </row>
    <row r="1914" spans="8:33">
      <c r="H1914" s="108" t="str">
        <f>IF(B1914="","-",VLOOKUP(B1914,為替レート!A:CQ,MATCH($D$2,為替レート!$2:$2,0),0))</f>
        <v>-</v>
      </c>
      <c r="I1914" s="6" t="str">
        <f t="shared" si="94"/>
        <v>-</v>
      </c>
      <c r="J1914" s="6" t="str">
        <f t="shared" si="93"/>
        <v>-</v>
      </c>
      <c r="AG1914" s="6" t="str">
        <f t="shared" si="92"/>
        <v>-</v>
      </c>
    </row>
    <row r="1915" spans="8:33">
      <c r="H1915" s="108" t="str">
        <f>IF(B1915="","-",VLOOKUP(B1915,為替レート!A:CQ,MATCH($D$2,為替レート!$2:$2,0),0))</f>
        <v>-</v>
      </c>
      <c r="I1915" s="6" t="str">
        <f t="shared" si="94"/>
        <v>-</v>
      </c>
      <c r="J1915" s="6" t="str">
        <f t="shared" si="93"/>
        <v>-</v>
      </c>
      <c r="AG1915" s="6" t="str">
        <f t="shared" si="92"/>
        <v>-</v>
      </c>
    </row>
    <row r="1916" spans="8:33">
      <c r="H1916" s="108" t="str">
        <f>IF(B1916="","-",VLOOKUP(B1916,為替レート!A:CQ,MATCH($D$2,為替レート!$2:$2,0),0))</f>
        <v>-</v>
      </c>
      <c r="I1916" s="6" t="str">
        <f t="shared" si="94"/>
        <v>-</v>
      </c>
      <c r="J1916" s="6" t="str">
        <f t="shared" si="93"/>
        <v>-</v>
      </c>
      <c r="AG1916" s="6" t="str">
        <f t="shared" si="92"/>
        <v>-</v>
      </c>
    </row>
    <row r="1917" spans="8:33">
      <c r="H1917" s="108" t="str">
        <f>IF(B1917="","-",VLOOKUP(B1917,為替レート!A:CQ,MATCH($D$2,為替レート!$2:$2,0),0))</f>
        <v>-</v>
      </c>
      <c r="I1917" s="6" t="str">
        <f t="shared" si="94"/>
        <v>-</v>
      </c>
      <c r="J1917" s="6" t="str">
        <f t="shared" si="93"/>
        <v>-</v>
      </c>
      <c r="AG1917" s="6" t="str">
        <f t="shared" si="92"/>
        <v>-</v>
      </c>
    </row>
    <row r="1918" spans="8:33">
      <c r="H1918" s="108" t="str">
        <f>IF(B1918="","-",VLOOKUP(B1918,為替レート!A:CQ,MATCH($D$2,為替レート!$2:$2,0),0))</f>
        <v>-</v>
      </c>
      <c r="I1918" s="6" t="str">
        <f t="shared" si="94"/>
        <v>-</v>
      </c>
      <c r="J1918" s="6" t="str">
        <f t="shared" si="93"/>
        <v>-</v>
      </c>
      <c r="AG1918" s="6" t="str">
        <f t="shared" si="92"/>
        <v>-</v>
      </c>
    </row>
    <row r="1919" spans="8:33">
      <c r="H1919" s="108" t="str">
        <f>IF(B1919="","-",VLOOKUP(B1919,為替レート!A:CQ,MATCH($D$2,為替レート!$2:$2,0),0))</f>
        <v>-</v>
      </c>
      <c r="I1919" s="6" t="str">
        <f t="shared" si="94"/>
        <v>-</v>
      </c>
      <c r="J1919" s="6" t="str">
        <f t="shared" si="93"/>
        <v>-</v>
      </c>
      <c r="AG1919" s="6" t="str">
        <f t="shared" si="92"/>
        <v>-</v>
      </c>
    </row>
    <row r="1920" spans="8:33">
      <c r="H1920" s="108" t="str">
        <f>IF(B1920="","-",VLOOKUP(B1920,為替レート!A:CQ,MATCH($D$2,為替レート!$2:$2,0),0))</f>
        <v>-</v>
      </c>
      <c r="I1920" s="6" t="str">
        <f t="shared" si="94"/>
        <v>-</v>
      </c>
      <c r="J1920" s="6" t="str">
        <f t="shared" si="93"/>
        <v>-</v>
      </c>
      <c r="AG1920" s="6" t="str">
        <f t="shared" si="92"/>
        <v>-</v>
      </c>
    </row>
    <row r="1921" spans="8:33">
      <c r="H1921" s="108" t="str">
        <f>IF(B1921="","-",VLOOKUP(B1921,為替レート!A:CQ,MATCH($D$2,為替レート!$2:$2,0),0))</f>
        <v>-</v>
      </c>
      <c r="I1921" s="6" t="str">
        <f t="shared" si="94"/>
        <v>-</v>
      </c>
      <c r="J1921" s="6" t="str">
        <f t="shared" si="93"/>
        <v>-</v>
      </c>
      <c r="AG1921" s="6" t="str">
        <f t="shared" si="92"/>
        <v>-</v>
      </c>
    </row>
    <row r="1922" spans="8:33">
      <c r="H1922" s="108" t="str">
        <f>IF(B1922="","-",VLOOKUP(B1922,為替レート!A:CQ,MATCH($D$2,為替レート!$2:$2,0),0))</f>
        <v>-</v>
      </c>
      <c r="I1922" s="6" t="str">
        <f t="shared" si="94"/>
        <v>-</v>
      </c>
      <c r="J1922" s="6" t="str">
        <f t="shared" si="93"/>
        <v>-</v>
      </c>
      <c r="AG1922" s="6" t="str">
        <f t="shared" si="92"/>
        <v>-</v>
      </c>
    </row>
    <row r="1923" spans="8:33">
      <c r="H1923" s="108" t="str">
        <f>IF(B1923="","-",VLOOKUP(B1923,為替レート!A:CQ,MATCH($D$2,為替レート!$2:$2,0),0))</f>
        <v>-</v>
      </c>
      <c r="I1923" s="6" t="str">
        <f t="shared" si="94"/>
        <v>-</v>
      </c>
      <c r="J1923" s="6" t="str">
        <f t="shared" si="93"/>
        <v>-</v>
      </c>
      <c r="AG1923" s="6" t="str">
        <f t="shared" si="92"/>
        <v>-</v>
      </c>
    </row>
    <row r="1924" spans="8:33">
      <c r="H1924" s="108" t="str">
        <f>IF(B1924="","-",VLOOKUP(B1924,為替レート!A:CQ,MATCH($D$2,為替レート!$2:$2,0),0))</f>
        <v>-</v>
      </c>
      <c r="I1924" s="6" t="str">
        <f t="shared" si="94"/>
        <v>-</v>
      </c>
      <c r="J1924" s="6" t="str">
        <f t="shared" si="93"/>
        <v>-</v>
      </c>
      <c r="AG1924" s="6" t="str">
        <f t="shared" si="92"/>
        <v>-</v>
      </c>
    </row>
    <row r="1925" spans="8:33">
      <c r="H1925" s="108" t="str">
        <f>IF(B1925="","-",VLOOKUP(B1925,為替レート!A:CQ,MATCH($D$2,為替レート!$2:$2,0),0))</f>
        <v>-</v>
      </c>
      <c r="I1925" s="6" t="str">
        <f t="shared" si="94"/>
        <v>-</v>
      </c>
      <c r="J1925" s="6" t="str">
        <f t="shared" si="93"/>
        <v>-</v>
      </c>
      <c r="AG1925" s="6" t="str">
        <f t="shared" si="92"/>
        <v>-</v>
      </c>
    </row>
    <row r="1926" spans="8:33">
      <c r="H1926" s="108" t="str">
        <f>IF(B1926="","-",VLOOKUP(B1926,為替レート!A:CQ,MATCH($D$2,為替レート!$2:$2,0),0))</f>
        <v>-</v>
      </c>
      <c r="I1926" s="6" t="str">
        <f t="shared" si="94"/>
        <v>-</v>
      </c>
      <c r="J1926" s="6" t="str">
        <f t="shared" si="93"/>
        <v>-</v>
      </c>
      <c r="AG1926" s="6" t="str">
        <f t="shared" ref="AG1926:AG1989" si="95">IFERROR(IF(SUM(M1926:AF1926)-I1926=0,"-","NG"),"-")</f>
        <v>-</v>
      </c>
    </row>
    <row r="1927" spans="8:33">
      <c r="H1927" s="108" t="str">
        <f>IF(B1927="","-",VLOOKUP(B1927,為替レート!A:CQ,MATCH($D$2,為替レート!$2:$2,0),0))</f>
        <v>-</v>
      </c>
      <c r="I1927" s="6" t="str">
        <f t="shared" si="94"/>
        <v>-</v>
      </c>
      <c r="J1927" s="6" t="str">
        <f t="shared" ref="J1927:J1990" si="96">IF(B1927="","-",IFERROR(J1926+I1927,J1926))</f>
        <v>-</v>
      </c>
      <c r="AG1927" s="6" t="str">
        <f t="shared" si="95"/>
        <v>-</v>
      </c>
    </row>
    <row r="1928" spans="8:33">
      <c r="H1928" s="108" t="str">
        <f>IF(B1928="","-",VLOOKUP(B1928,為替レート!A:CQ,MATCH($D$2,為替レート!$2:$2,0),0))</f>
        <v>-</v>
      </c>
      <c r="I1928" s="6" t="str">
        <f t="shared" si="94"/>
        <v>-</v>
      </c>
      <c r="J1928" s="6" t="str">
        <f t="shared" si="96"/>
        <v>-</v>
      </c>
      <c r="AG1928" s="6" t="str">
        <f t="shared" si="95"/>
        <v>-</v>
      </c>
    </row>
    <row r="1929" spans="8:33">
      <c r="H1929" s="108" t="str">
        <f>IF(B1929="","-",VLOOKUP(B1929,為替レート!A:CQ,MATCH($D$2,為替レート!$2:$2,0),0))</f>
        <v>-</v>
      </c>
      <c r="I1929" s="6" t="str">
        <f t="shared" si="94"/>
        <v>-</v>
      </c>
      <c r="J1929" s="6" t="str">
        <f t="shared" si="96"/>
        <v>-</v>
      </c>
      <c r="AG1929" s="6" t="str">
        <f t="shared" si="95"/>
        <v>-</v>
      </c>
    </row>
    <row r="1930" spans="8:33">
      <c r="H1930" s="108" t="str">
        <f>IF(B1930="","-",VLOOKUP(B1930,為替レート!A:CQ,MATCH($D$2,為替レート!$2:$2,0),0))</f>
        <v>-</v>
      </c>
      <c r="I1930" s="6" t="str">
        <f t="shared" si="94"/>
        <v>-</v>
      </c>
      <c r="J1930" s="6" t="str">
        <f t="shared" si="96"/>
        <v>-</v>
      </c>
      <c r="AG1930" s="6" t="str">
        <f t="shared" si="95"/>
        <v>-</v>
      </c>
    </row>
    <row r="1931" spans="8:33">
      <c r="H1931" s="108" t="str">
        <f>IF(B1931="","-",VLOOKUP(B1931,為替レート!A:CQ,MATCH($D$2,為替レート!$2:$2,0),0))</f>
        <v>-</v>
      </c>
      <c r="I1931" s="6" t="str">
        <f t="shared" si="94"/>
        <v>-</v>
      </c>
      <c r="J1931" s="6" t="str">
        <f t="shared" si="96"/>
        <v>-</v>
      </c>
      <c r="AG1931" s="6" t="str">
        <f t="shared" si="95"/>
        <v>-</v>
      </c>
    </row>
    <row r="1932" spans="8:33">
      <c r="H1932" s="108" t="str">
        <f>IF(B1932="","-",VLOOKUP(B1932,為替レート!A:CQ,MATCH($D$2,為替レート!$2:$2,0),0))</f>
        <v>-</v>
      </c>
      <c r="I1932" s="6" t="str">
        <f t="shared" si="94"/>
        <v>-</v>
      </c>
      <c r="J1932" s="6" t="str">
        <f t="shared" si="96"/>
        <v>-</v>
      </c>
      <c r="AG1932" s="6" t="str">
        <f t="shared" si="95"/>
        <v>-</v>
      </c>
    </row>
    <row r="1933" spans="8:33">
      <c r="H1933" s="108" t="str">
        <f>IF(B1933="","-",VLOOKUP(B1933,為替レート!A:CQ,MATCH($D$2,為替レート!$2:$2,0),0))</f>
        <v>-</v>
      </c>
      <c r="I1933" s="6" t="str">
        <f t="shared" si="94"/>
        <v>-</v>
      </c>
      <c r="J1933" s="6" t="str">
        <f t="shared" si="96"/>
        <v>-</v>
      </c>
      <c r="AG1933" s="6" t="str">
        <f t="shared" si="95"/>
        <v>-</v>
      </c>
    </row>
    <row r="1934" spans="8:33">
      <c r="H1934" s="108" t="str">
        <f>IF(B1934="","-",VLOOKUP(B1934,為替レート!A:CQ,MATCH($D$2,為替レート!$2:$2,0),0))</f>
        <v>-</v>
      </c>
      <c r="I1934" s="6" t="str">
        <f t="shared" si="94"/>
        <v>-</v>
      </c>
      <c r="J1934" s="6" t="str">
        <f t="shared" si="96"/>
        <v>-</v>
      </c>
      <c r="AG1934" s="6" t="str">
        <f t="shared" si="95"/>
        <v>-</v>
      </c>
    </row>
    <row r="1935" spans="8:33">
      <c r="H1935" s="108" t="str">
        <f>IF(B1935="","-",VLOOKUP(B1935,為替レート!A:CQ,MATCH($D$2,為替レート!$2:$2,0),0))</f>
        <v>-</v>
      </c>
      <c r="I1935" s="6" t="str">
        <f t="shared" si="94"/>
        <v>-</v>
      </c>
      <c r="J1935" s="6" t="str">
        <f t="shared" si="96"/>
        <v>-</v>
      </c>
      <c r="AG1935" s="6" t="str">
        <f t="shared" si="95"/>
        <v>-</v>
      </c>
    </row>
    <row r="1936" spans="8:33">
      <c r="H1936" s="108" t="str">
        <f>IF(B1936="","-",VLOOKUP(B1936,為替レート!A:CQ,MATCH($D$2,為替レート!$2:$2,0),0))</f>
        <v>-</v>
      </c>
      <c r="I1936" s="6" t="str">
        <f t="shared" si="94"/>
        <v>-</v>
      </c>
      <c r="J1936" s="6" t="str">
        <f t="shared" si="96"/>
        <v>-</v>
      </c>
      <c r="AG1936" s="6" t="str">
        <f t="shared" si="95"/>
        <v>-</v>
      </c>
    </row>
    <row r="1937" spans="8:33">
      <c r="H1937" s="108" t="str">
        <f>IF(B1937="","-",VLOOKUP(B1937,為替レート!A:CQ,MATCH($D$2,為替レート!$2:$2,0),0))</f>
        <v>-</v>
      </c>
      <c r="I1937" s="6" t="str">
        <f t="shared" si="94"/>
        <v>-</v>
      </c>
      <c r="J1937" s="6" t="str">
        <f t="shared" si="96"/>
        <v>-</v>
      </c>
      <c r="AG1937" s="6" t="str">
        <f t="shared" si="95"/>
        <v>-</v>
      </c>
    </row>
    <row r="1938" spans="8:33">
      <c r="H1938" s="108" t="str">
        <f>IF(B1938="","-",VLOOKUP(B1938,為替レート!A:CQ,MATCH($D$2,為替レート!$2:$2,0),0))</f>
        <v>-</v>
      </c>
      <c r="I1938" s="6" t="str">
        <f t="shared" si="94"/>
        <v>-</v>
      </c>
      <c r="J1938" s="6" t="str">
        <f t="shared" si="96"/>
        <v>-</v>
      </c>
      <c r="AG1938" s="6" t="str">
        <f t="shared" si="95"/>
        <v>-</v>
      </c>
    </row>
    <row r="1939" spans="8:33">
      <c r="H1939" s="108" t="str">
        <f>IF(B1939="","-",VLOOKUP(B1939,為替レート!A:CQ,MATCH($D$2,為替レート!$2:$2,0),0))</f>
        <v>-</v>
      </c>
      <c r="I1939" s="6" t="str">
        <f t="shared" si="94"/>
        <v>-</v>
      </c>
      <c r="J1939" s="6" t="str">
        <f t="shared" si="96"/>
        <v>-</v>
      </c>
      <c r="AG1939" s="6" t="str">
        <f t="shared" si="95"/>
        <v>-</v>
      </c>
    </row>
    <row r="1940" spans="8:33">
      <c r="H1940" s="108" t="str">
        <f>IF(B1940="","-",VLOOKUP(B1940,為替レート!A:CQ,MATCH($D$2,為替レート!$2:$2,0),0))</f>
        <v>-</v>
      </c>
      <c r="I1940" s="6" t="str">
        <f t="shared" ref="I1940:I2003" si="97">IF(B1940="","-",IF(F1940="-",ROUNDDOWN(G1940*H1940-J1939,0),IF(D1940-E1940=0,"-",ROUNDDOWN((D1940-E1940)*H1940,0))))</f>
        <v>-</v>
      </c>
      <c r="J1940" s="6" t="str">
        <f t="shared" si="96"/>
        <v>-</v>
      </c>
      <c r="AG1940" s="6" t="str">
        <f t="shared" si="95"/>
        <v>-</v>
      </c>
    </row>
    <row r="1941" spans="8:33">
      <c r="H1941" s="108" t="str">
        <f>IF(B1941="","-",VLOOKUP(B1941,為替レート!A:CQ,MATCH($D$2,為替レート!$2:$2,0),0))</f>
        <v>-</v>
      </c>
      <c r="I1941" s="6" t="str">
        <f t="shared" si="97"/>
        <v>-</v>
      </c>
      <c r="J1941" s="6" t="str">
        <f t="shared" si="96"/>
        <v>-</v>
      </c>
      <c r="AG1941" s="6" t="str">
        <f t="shared" si="95"/>
        <v>-</v>
      </c>
    </row>
    <row r="1942" spans="8:33">
      <c r="H1942" s="108" t="str">
        <f>IF(B1942="","-",VLOOKUP(B1942,為替レート!A:CQ,MATCH($D$2,為替レート!$2:$2,0),0))</f>
        <v>-</v>
      </c>
      <c r="I1942" s="6" t="str">
        <f t="shared" si="97"/>
        <v>-</v>
      </c>
      <c r="J1942" s="6" t="str">
        <f t="shared" si="96"/>
        <v>-</v>
      </c>
      <c r="AG1942" s="6" t="str">
        <f t="shared" si="95"/>
        <v>-</v>
      </c>
    </row>
    <row r="1943" spans="8:33">
      <c r="H1943" s="108" t="str">
        <f>IF(B1943="","-",VLOOKUP(B1943,為替レート!A:CQ,MATCH($D$2,為替レート!$2:$2,0),0))</f>
        <v>-</v>
      </c>
      <c r="I1943" s="6" t="str">
        <f t="shared" si="97"/>
        <v>-</v>
      </c>
      <c r="J1943" s="6" t="str">
        <f t="shared" si="96"/>
        <v>-</v>
      </c>
      <c r="AG1943" s="6" t="str">
        <f t="shared" si="95"/>
        <v>-</v>
      </c>
    </row>
    <row r="1944" spans="8:33">
      <c r="H1944" s="108" t="str">
        <f>IF(B1944="","-",VLOOKUP(B1944,為替レート!A:CQ,MATCH($D$2,為替レート!$2:$2,0),0))</f>
        <v>-</v>
      </c>
      <c r="I1944" s="6" t="str">
        <f t="shared" si="97"/>
        <v>-</v>
      </c>
      <c r="J1944" s="6" t="str">
        <f t="shared" si="96"/>
        <v>-</v>
      </c>
      <c r="AG1944" s="6" t="str">
        <f t="shared" si="95"/>
        <v>-</v>
      </c>
    </row>
    <row r="1945" spans="8:33">
      <c r="H1945" s="108" t="str">
        <f>IF(B1945="","-",VLOOKUP(B1945,為替レート!A:CQ,MATCH($D$2,為替レート!$2:$2,0),0))</f>
        <v>-</v>
      </c>
      <c r="I1945" s="6" t="str">
        <f t="shared" si="97"/>
        <v>-</v>
      </c>
      <c r="J1945" s="6" t="str">
        <f t="shared" si="96"/>
        <v>-</v>
      </c>
      <c r="AG1945" s="6" t="str">
        <f t="shared" si="95"/>
        <v>-</v>
      </c>
    </row>
    <row r="1946" spans="8:33">
      <c r="H1946" s="108" t="str">
        <f>IF(B1946="","-",VLOOKUP(B1946,為替レート!A:CQ,MATCH($D$2,為替レート!$2:$2,0),0))</f>
        <v>-</v>
      </c>
      <c r="I1946" s="6" t="str">
        <f t="shared" si="97"/>
        <v>-</v>
      </c>
      <c r="J1946" s="6" t="str">
        <f t="shared" si="96"/>
        <v>-</v>
      </c>
      <c r="AG1946" s="6" t="str">
        <f t="shared" si="95"/>
        <v>-</v>
      </c>
    </row>
    <row r="1947" spans="8:33">
      <c r="H1947" s="108" t="str">
        <f>IF(B1947="","-",VLOOKUP(B1947,為替レート!A:CQ,MATCH($D$2,為替レート!$2:$2,0),0))</f>
        <v>-</v>
      </c>
      <c r="I1947" s="6" t="str">
        <f t="shared" si="97"/>
        <v>-</v>
      </c>
      <c r="J1947" s="6" t="str">
        <f t="shared" si="96"/>
        <v>-</v>
      </c>
      <c r="AG1947" s="6" t="str">
        <f t="shared" si="95"/>
        <v>-</v>
      </c>
    </row>
    <row r="1948" spans="8:33">
      <c r="H1948" s="108" t="str">
        <f>IF(B1948="","-",VLOOKUP(B1948,為替レート!A:CQ,MATCH($D$2,為替レート!$2:$2,0),0))</f>
        <v>-</v>
      </c>
      <c r="I1948" s="6" t="str">
        <f t="shared" si="97"/>
        <v>-</v>
      </c>
      <c r="J1948" s="6" t="str">
        <f t="shared" si="96"/>
        <v>-</v>
      </c>
      <c r="AG1948" s="6" t="str">
        <f t="shared" si="95"/>
        <v>-</v>
      </c>
    </row>
    <row r="1949" spans="8:33">
      <c r="H1949" s="108" t="str">
        <f>IF(B1949="","-",VLOOKUP(B1949,為替レート!A:CQ,MATCH($D$2,為替レート!$2:$2,0),0))</f>
        <v>-</v>
      </c>
      <c r="I1949" s="6" t="str">
        <f t="shared" si="97"/>
        <v>-</v>
      </c>
      <c r="J1949" s="6" t="str">
        <f t="shared" si="96"/>
        <v>-</v>
      </c>
      <c r="AG1949" s="6" t="str">
        <f t="shared" si="95"/>
        <v>-</v>
      </c>
    </row>
    <row r="1950" spans="8:33">
      <c r="H1950" s="108" t="str">
        <f>IF(B1950="","-",VLOOKUP(B1950,為替レート!A:CQ,MATCH($D$2,為替レート!$2:$2,0),0))</f>
        <v>-</v>
      </c>
      <c r="I1950" s="6" t="str">
        <f t="shared" si="97"/>
        <v>-</v>
      </c>
      <c r="J1950" s="6" t="str">
        <f t="shared" si="96"/>
        <v>-</v>
      </c>
      <c r="AG1950" s="6" t="str">
        <f t="shared" si="95"/>
        <v>-</v>
      </c>
    </row>
    <row r="1951" spans="8:33">
      <c r="H1951" s="108" t="str">
        <f>IF(B1951="","-",VLOOKUP(B1951,為替レート!A:CQ,MATCH($D$2,為替レート!$2:$2,0),0))</f>
        <v>-</v>
      </c>
      <c r="I1951" s="6" t="str">
        <f t="shared" si="97"/>
        <v>-</v>
      </c>
      <c r="J1951" s="6" t="str">
        <f t="shared" si="96"/>
        <v>-</v>
      </c>
      <c r="AG1951" s="6" t="str">
        <f t="shared" si="95"/>
        <v>-</v>
      </c>
    </row>
    <row r="1952" spans="8:33">
      <c r="H1952" s="108" t="str">
        <f>IF(B1952="","-",VLOOKUP(B1952,為替レート!A:CQ,MATCH($D$2,為替レート!$2:$2,0),0))</f>
        <v>-</v>
      </c>
      <c r="I1952" s="6" t="str">
        <f t="shared" si="97"/>
        <v>-</v>
      </c>
      <c r="J1952" s="6" t="str">
        <f t="shared" si="96"/>
        <v>-</v>
      </c>
      <c r="AG1952" s="6" t="str">
        <f t="shared" si="95"/>
        <v>-</v>
      </c>
    </row>
    <row r="1953" spans="8:33">
      <c r="H1953" s="108" t="str">
        <f>IF(B1953="","-",VLOOKUP(B1953,為替レート!A:CQ,MATCH($D$2,為替レート!$2:$2,0),0))</f>
        <v>-</v>
      </c>
      <c r="I1953" s="6" t="str">
        <f t="shared" si="97"/>
        <v>-</v>
      </c>
      <c r="J1953" s="6" t="str">
        <f t="shared" si="96"/>
        <v>-</v>
      </c>
      <c r="AG1953" s="6" t="str">
        <f t="shared" si="95"/>
        <v>-</v>
      </c>
    </row>
    <row r="1954" spans="8:33">
      <c r="H1954" s="108" t="str">
        <f>IF(B1954="","-",VLOOKUP(B1954,為替レート!A:CQ,MATCH($D$2,為替レート!$2:$2,0),0))</f>
        <v>-</v>
      </c>
      <c r="I1954" s="6" t="str">
        <f t="shared" si="97"/>
        <v>-</v>
      </c>
      <c r="J1954" s="6" t="str">
        <f t="shared" si="96"/>
        <v>-</v>
      </c>
      <c r="AG1954" s="6" t="str">
        <f t="shared" si="95"/>
        <v>-</v>
      </c>
    </row>
    <row r="1955" spans="8:33">
      <c r="H1955" s="108" t="str">
        <f>IF(B1955="","-",VLOOKUP(B1955,為替レート!A:CQ,MATCH($D$2,為替レート!$2:$2,0),0))</f>
        <v>-</v>
      </c>
      <c r="I1955" s="6" t="str">
        <f t="shared" si="97"/>
        <v>-</v>
      </c>
      <c r="J1955" s="6" t="str">
        <f t="shared" si="96"/>
        <v>-</v>
      </c>
      <c r="AG1955" s="6" t="str">
        <f t="shared" si="95"/>
        <v>-</v>
      </c>
    </row>
    <row r="1956" spans="8:33">
      <c r="H1956" s="108" t="str">
        <f>IF(B1956="","-",VLOOKUP(B1956,為替レート!A:CQ,MATCH($D$2,為替レート!$2:$2,0),0))</f>
        <v>-</v>
      </c>
      <c r="I1956" s="6" t="str">
        <f t="shared" si="97"/>
        <v>-</v>
      </c>
      <c r="J1956" s="6" t="str">
        <f t="shared" si="96"/>
        <v>-</v>
      </c>
      <c r="AG1956" s="6" t="str">
        <f t="shared" si="95"/>
        <v>-</v>
      </c>
    </row>
    <row r="1957" spans="8:33">
      <c r="H1957" s="108" t="str">
        <f>IF(B1957="","-",VLOOKUP(B1957,為替レート!A:CQ,MATCH($D$2,為替レート!$2:$2,0),0))</f>
        <v>-</v>
      </c>
      <c r="I1957" s="6" t="str">
        <f t="shared" si="97"/>
        <v>-</v>
      </c>
      <c r="J1957" s="6" t="str">
        <f t="shared" si="96"/>
        <v>-</v>
      </c>
      <c r="AG1957" s="6" t="str">
        <f t="shared" si="95"/>
        <v>-</v>
      </c>
    </row>
    <row r="1958" spans="8:33">
      <c r="H1958" s="108" t="str">
        <f>IF(B1958="","-",VLOOKUP(B1958,為替レート!A:CQ,MATCH($D$2,為替レート!$2:$2,0),0))</f>
        <v>-</v>
      </c>
      <c r="I1958" s="6" t="str">
        <f t="shared" si="97"/>
        <v>-</v>
      </c>
      <c r="J1958" s="6" t="str">
        <f t="shared" si="96"/>
        <v>-</v>
      </c>
      <c r="AG1958" s="6" t="str">
        <f t="shared" si="95"/>
        <v>-</v>
      </c>
    </row>
    <row r="1959" spans="8:33">
      <c r="H1959" s="108" t="str">
        <f>IF(B1959="","-",VLOOKUP(B1959,為替レート!A:CQ,MATCH($D$2,為替レート!$2:$2,0),0))</f>
        <v>-</v>
      </c>
      <c r="I1959" s="6" t="str">
        <f t="shared" si="97"/>
        <v>-</v>
      </c>
      <c r="J1959" s="6" t="str">
        <f t="shared" si="96"/>
        <v>-</v>
      </c>
      <c r="AG1959" s="6" t="str">
        <f t="shared" si="95"/>
        <v>-</v>
      </c>
    </row>
    <row r="1960" spans="8:33">
      <c r="H1960" s="108" t="str">
        <f>IF(B1960="","-",VLOOKUP(B1960,為替レート!A:CQ,MATCH($D$2,為替レート!$2:$2,0),0))</f>
        <v>-</v>
      </c>
      <c r="I1960" s="6" t="str">
        <f t="shared" si="97"/>
        <v>-</v>
      </c>
      <c r="J1960" s="6" t="str">
        <f t="shared" si="96"/>
        <v>-</v>
      </c>
      <c r="AG1960" s="6" t="str">
        <f t="shared" si="95"/>
        <v>-</v>
      </c>
    </row>
    <row r="1961" spans="8:33">
      <c r="H1961" s="108" t="str">
        <f>IF(B1961="","-",VLOOKUP(B1961,為替レート!A:CQ,MATCH($D$2,為替レート!$2:$2,0),0))</f>
        <v>-</v>
      </c>
      <c r="I1961" s="6" t="str">
        <f t="shared" si="97"/>
        <v>-</v>
      </c>
      <c r="J1961" s="6" t="str">
        <f t="shared" si="96"/>
        <v>-</v>
      </c>
      <c r="AG1961" s="6" t="str">
        <f t="shared" si="95"/>
        <v>-</v>
      </c>
    </row>
    <row r="1962" spans="8:33">
      <c r="H1962" s="108" t="str">
        <f>IF(B1962="","-",VLOOKUP(B1962,為替レート!A:CQ,MATCH($D$2,為替レート!$2:$2,0),0))</f>
        <v>-</v>
      </c>
      <c r="I1962" s="6" t="str">
        <f t="shared" si="97"/>
        <v>-</v>
      </c>
      <c r="J1962" s="6" t="str">
        <f t="shared" si="96"/>
        <v>-</v>
      </c>
      <c r="AG1962" s="6" t="str">
        <f t="shared" si="95"/>
        <v>-</v>
      </c>
    </row>
    <row r="1963" spans="8:33">
      <c r="H1963" s="108" t="str">
        <f>IF(B1963="","-",VLOOKUP(B1963,為替レート!A:CQ,MATCH($D$2,為替レート!$2:$2,0),0))</f>
        <v>-</v>
      </c>
      <c r="I1963" s="6" t="str">
        <f t="shared" si="97"/>
        <v>-</v>
      </c>
      <c r="J1963" s="6" t="str">
        <f t="shared" si="96"/>
        <v>-</v>
      </c>
      <c r="AG1963" s="6" t="str">
        <f t="shared" si="95"/>
        <v>-</v>
      </c>
    </row>
    <row r="1964" spans="8:33">
      <c r="H1964" s="108" t="str">
        <f>IF(B1964="","-",VLOOKUP(B1964,為替レート!A:CQ,MATCH($D$2,為替レート!$2:$2,0),0))</f>
        <v>-</v>
      </c>
      <c r="I1964" s="6" t="str">
        <f t="shared" si="97"/>
        <v>-</v>
      </c>
      <c r="J1964" s="6" t="str">
        <f t="shared" si="96"/>
        <v>-</v>
      </c>
      <c r="AG1964" s="6" t="str">
        <f t="shared" si="95"/>
        <v>-</v>
      </c>
    </row>
    <row r="1965" spans="8:33">
      <c r="H1965" s="108" t="str">
        <f>IF(B1965="","-",VLOOKUP(B1965,為替レート!A:CQ,MATCH($D$2,為替レート!$2:$2,0),0))</f>
        <v>-</v>
      </c>
      <c r="I1965" s="6" t="str">
        <f t="shared" si="97"/>
        <v>-</v>
      </c>
      <c r="J1965" s="6" t="str">
        <f t="shared" si="96"/>
        <v>-</v>
      </c>
      <c r="AG1965" s="6" t="str">
        <f t="shared" si="95"/>
        <v>-</v>
      </c>
    </row>
    <row r="1966" spans="8:33">
      <c r="H1966" s="108" t="str">
        <f>IF(B1966="","-",VLOOKUP(B1966,為替レート!A:CQ,MATCH($D$2,為替レート!$2:$2,0),0))</f>
        <v>-</v>
      </c>
      <c r="I1966" s="6" t="str">
        <f t="shared" si="97"/>
        <v>-</v>
      </c>
      <c r="J1966" s="6" t="str">
        <f t="shared" si="96"/>
        <v>-</v>
      </c>
      <c r="AG1966" s="6" t="str">
        <f t="shared" si="95"/>
        <v>-</v>
      </c>
    </row>
    <row r="1967" spans="8:33">
      <c r="H1967" s="108" t="str">
        <f>IF(B1967="","-",VLOOKUP(B1967,為替レート!A:CQ,MATCH($D$2,為替レート!$2:$2,0),0))</f>
        <v>-</v>
      </c>
      <c r="I1967" s="6" t="str">
        <f t="shared" si="97"/>
        <v>-</v>
      </c>
      <c r="J1967" s="6" t="str">
        <f t="shared" si="96"/>
        <v>-</v>
      </c>
      <c r="AG1967" s="6" t="str">
        <f t="shared" si="95"/>
        <v>-</v>
      </c>
    </row>
    <row r="1968" spans="8:33">
      <c r="H1968" s="108" t="str">
        <f>IF(B1968="","-",VLOOKUP(B1968,為替レート!A:CQ,MATCH($D$2,為替レート!$2:$2,0),0))</f>
        <v>-</v>
      </c>
      <c r="I1968" s="6" t="str">
        <f t="shared" si="97"/>
        <v>-</v>
      </c>
      <c r="J1968" s="6" t="str">
        <f t="shared" si="96"/>
        <v>-</v>
      </c>
      <c r="AG1968" s="6" t="str">
        <f t="shared" si="95"/>
        <v>-</v>
      </c>
    </row>
    <row r="1969" spans="8:33">
      <c r="H1969" s="108" t="str">
        <f>IF(B1969="","-",VLOOKUP(B1969,為替レート!A:CQ,MATCH($D$2,為替レート!$2:$2,0),0))</f>
        <v>-</v>
      </c>
      <c r="I1969" s="6" t="str">
        <f t="shared" si="97"/>
        <v>-</v>
      </c>
      <c r="J1969" s="6" t="str">
        <f t="shared" si="96"/>
        <v>-</v>
      </c>
      <c r="AG1969" s="6" t="str">
        <f t="shared" si="95"/>
        <v>-</v>
      </c>
    </row>
    <row r="1970" spans="8:33">
      <c r="H1970" s="108" t="str">
        <f>IF(B1970="","-",VLOOKUP(B1970,為替レート!A:CQ,MATCH($D$2,為替レート!$2:$2,0),0))</f>
        <v>-</v>
      </c>
      <c r="I1970" s="6" t="str">
        <f t="shared" si="97"/>
        <v>-</v>
      </c>
      <c r="J1970" s="6" t="str">
        <f t="shared" si="96"/>
        <v>-</v>
      </c>
      <c r="AG1970" s="6" t="str">
        <f t="shared" si="95"/>
        <v>-</v>
      </c>
    </row>
    <row r="1971" spans="8:33">
      <c r="H1971" s="108" t="str">
        <f>IF(B1971="","-",VLOOKUP(B1971,為替レート!A:CQ,MATCH($D$2,為替レート!$2:$2,0),0))</f>
        <v>-</v>
      </c>
      <c r="I1971" s="6" t="str">
        <f t="shared" si="97"/>
        <v>-</v>
      </c>
      <c r="J1971" s="6" t="str">
        <f t="shared" si="96"/>
        <v>-</v>
      </c>
      <c r="AG1971" s="6" t="str">
        <f t="shared" si="95"/>
        <v>-</v>
      </c>
    </row>
    <row r="1972" spans="8:33">
      <c r="H1972" s="108" t="str">
        <f>IF(B1972="","-",VLOOKUP(B1972,為替レート!A:CQ,MATCH($D$2,為替レート!$2:$2,0),0))</f>
        <v>-</v>
      </c>
      <c r="I1972" s="6" t="str">
        <f t="shared" si="97"/>
        <v>-</v>
      </c>
      <c r="J1972" s="6" t="str">
        <f t="shared" si="96"/>
        <v>-</v>
      </c>
      <c r="AG1972" s="6" t="str">
        <f t="shared" si="95"/>
        <v>-</v>
      </c>
    </row>
    <row r="1973" spans="8:33">
      <c r="H1973" s="108" t="str">
        <f>IF(B1973="","-",VLOOKUP(B1973,為替レート!A:CQ,MATCH($D$2,為替レート!$2:$2,0),0))</f>
        <v>-</v>
      </c>
      <c r="I1973" s="6" t="str">
        <f t="shared" si="97"/>
        <v>-</v>
      </c>
      <c r="J1973" s="6" t="str">
        <f t="shared" si="96"/>
        <v>-</v>
      </c>
      <c r="AG1973" s="6" t="str">
        <f t="shared" si="95"/>
        <v>-</v>
      </c>
    </row>
    <row r="1974" spans="8:33">
      <c r="H1974" s="108" t="str">
        <f>IF(B1974="","-",VLOOKUP(B1974,為替レート!A:CQ,MATCH($D$2,為替レート!$2:$2,0),0))</f>
        <v>-</v>
      </c>
      <c r="I1974" s="6" t="str">
        <f t="shared" si="97"/>
        <v>-</v>
      </c>
      <c r="J1974" s="6" t="str">
        <f t="shared" si="96"/>
        <v>-</v>
      </c>
      <c r="AG1974" s="6" t="str">
        <f t="shared" si="95"/>
        <v>-</v>
      </c>
    </row>
    <row r="1975" spans="8:33">
      <c r="H1975" s="108" t="str">
        <f>IF(B1975="","-",VLOOKUP(B1975,為替レート!A:CQ,MATCH($D$2,為替レート!$2:$2,0),0))</f>
        <v>-</v>
      </c>
      <c r="I1975" s="6" t="str">
        <f t="shared" si="97"/>
        <v>-</v>
      </c>
      <c r="J1975" s="6" t="str">
        <f t="shared" si="96"/>
        <v>-</v>
      </c>
      <c r="AG1975" s="6" t="str">
        <f t="shared" si="95"/>
        <v>-</v>
      </c>
    </row>
    <row r="1976" spans="8:33">
      <c r="H1976" s="108" t="str">
        <f>IF(B1976="","-",VLOOKUP(B1976,為替レート!A:CQ,MATCH($D$2,為替レート!$2:$2,0),0))</f>
        <v>-</v>
      </c>
      <c r="I1976" s="6" t="str">
        <f t="shared" si="97"/>
        <v>-</v>
      </c>
      <c r="J1976" s="6" t="str">
        <f t="shared" si="96"/>
        <v>-</v>
      </c>
      <c r="AG1976" s="6" t="str">
        <f t="shared" si="95"/>
        <v>-</v>
      </c>
    </row>
    <row r="1977" spans="8:33">
      <c r="H1977" s="108" t="str">
        <f>IF(B1977="","-",VLOOKUP(B1977,為替レート!A:CQ,MATCH($D$2,為替レート!$2:$2,0),0))</f>
        <v>-</v>
      </c>
      <c r="I1977" s="6" t="str">
        <f t="shared" si="97"/>
        <v>-</v>
      </c>
      <c r="J1977" s="6" t="str">
        <f t="shared" si="96"/>
        <v>-</v>
      </c>
      <c r="AG1977" s="6" t="str">
        <f t="shared" si="95"/>
        <v>-</v>
      </c>
    </row>
    <row r="1978" spans="8:33">
      <c r="H1978" s="108" t="str">
        <f>IF(B1978="","-",VLOOKUP(B1978,為替レート!A:CQ,MATCH($D$2,為替レート!$2:$2,0),0))</f>
        <v>-</v>
      </c>
      <c r="I1978" s="6" t="str">
        <f t="shared" si="97"/>
        <v>-</v>
      </c>
      <c r="J1978" s="6" t="str">
        <f t="shared" si="96"/>
        <v>-</v>
      </c>
      <c r="AG1978" s="6" t="str">
        <f t="shared" si="95"/>
        <v>-</v>
      </c>
    </row>
    <row r="1979" spans="8:33">
      <c r="H1979" s="108" t="str">
        <f>IF(B1979="","-",VLOOKUP(B1979,為替レート!A:CQ,MATCH($D$2,為替レート!$2:$2,0),0))</f>
        <v>-</v>
      </c>
      <c r="I1979" s="6" t="str">
        <f t="shared" si="97"/>
        <v>-</v>
      </c>
      <c r="J1979" s="6" t="str">
        <f t="shared" si="96"/>
        <v>-</v>
      </c>
      <c r="AG1979" s="6" t="str">
        <f t="shared" si="95"/>
        <v>-</v>
      </c>
    </row>
    <row r="1980" spans="8:33">
      <c r="H1980" s="108" t="str">
        <f>IF(B1980="","-",VLOOKUP(B1980,為替レート!A:CQ,MATCH($D$2,為替レート!$2:$2,0),0))</f>
        <v>-</v>
      </c>
      <c r="I1980" s="6" t="str">
        <f t="shared" si="97"/>
        <v>-</v>
      </c>
      <c r="J1980" s="6" t="str">
        <f t="shared" si="96"/>
        <v>-</v>
      </c>
      <c r="AG1980" s="6" t="str">
        <f t="shared" si="95"/>
        <v>-</v>
      </c>
    </row>
    <row r="1981" spans="8:33">
      <c r="H1981" s="108" t="str">
        <f>IF(B1981="","-",VLOOKUP(B1981,為替レート!A:CQ,MATCH($D$2,為替レート!$2:$2,0),0))</f>
        <v>-</v>
      </c>
      <c r="I1981" s="6" t="str">
        <f t="shared" si="97"/>
        <v>-</v>
      </c>
      <c r="J1981" s="6" t="str">
        <f t="shared" si="96"/>
        <v>-</v>
      </c>
      <c r="AG1981" s="6" t="str">
        <f t="shared" si="95"/>
        <v>-</v>
      </c>
    </row>
    <row r="1982" spans="8:33">
      <c r="H1982" s="108" t="str">
        <f>IF(B1982="","-",VLOOKUP(B1982,為替レート!A:CQ,MATCH($D$2,為替レート!$2:$2,0),0))</f>
        <v>-</v>
      </c>
      <c r="I1982" s="6" t="str">
        <f t="shared" si="97"/>
        <v>-</v>
      </c>
      <c r="J1982" s="6" t="str">
        <f t="shared" si="96"/>
        <v>-</v>
      </c>
      <c r="AG1982" s="6" t="str">
        <f t="shared" si="95"/>
        <v>-</v>
      </c>
    </row>
    <row r="1983" spans="8:33">
      <c r="H1983" s="108" t="str">
        <f>IF(B1983="","-",VLOOKUP(B1983,為替レート!A:CQ,MATCH($D$2,為替レート!$2:$2,0),0))</f>
        <v>-</v>
      </c>
      <c r="I1983" s="6" t="str">
        <f t="shared" si="97"/>
        <v>-</v>
      </c>
      <c r="J1983" s="6" t="str">
        <f t="shared" si="96"/>
        <v>-</v>
      </c>
      <c r="AG1983" s="6" t="str">
        <f t="shared" si="95"/>
        <v>-</v>
      </c>
    </row>
    <row r="1984" spans="8:33">
      <c r="H1984" s="108" t="str">
        <f>IF(B1984="","-",VLOOKUP(B1984,為替レート!A:CQ,MATCH($D$2,為替レート!$2:$2,0),0))</f>
        <v>-</v>
      </c>
      <c r="I1984" s="6" t="str">
        <f t="shared" si="97"/>
        <v>-</v>
      </c>
      <c r="J1984" s="6" t="str">
        <f t="shared" si="96"/>
        <v>-</v>
      </c>
      <c r="AG1984" s="6" t="str">
        <f t="shared" si="95"/>
        <v>-</v>
      </c>
    </row>
    <row r="1985" spans="8:33">
      <c r="H1985" s="108" t="str">
        <f>IF(B1985="","-",VLOOKUP(B1985,為替レート!A:CQ,MATCH($D$2,為替レート!$2:$2,0),0))</f>
        <v>-</v>
      </c>
      <c r="I1985" s="6" t="str">
        <f t="shared" si="97"/>
        <v>-</v>
      </c>
      <c r="J1985" s="6" t="str">
        <f t="shared" si="96"/>
        <v>-</v>
      </c>
      <c r="AG1985" s="6" t="str">
        <f t="shared" si="95"/>
        <v>-</v>
      </c>
    </row>
    <row r="1986" spans="8:33">
      <c r="H1986" s="108" t="str">
        <f>IF(B1986="","-",VLOOKUP(B1986,為替レート!A:CQ,MATCH($D$2,為替レート!$2:$2,0),0))</f>
        <v>-</v>
      </c>
      <c r="I1986" s="6" t="str">
        <f t="shared" si="97"/>
        <v>-</v>
      </c>
      <c r="J1986" s="6" t="str">
        <f t="shared" si="96"/>
        <v>-</v>
      </c>
      <c r="AG1986" s="6" t="str">
        <f t="shared" si="95"/>
        <v>-</v>
      </c>
    </row>
    <row r="1987" spans="8:33">
      <c r="H1987" s="108" t="str">
        <f>IF(B1987="","-",VLOOKUP(B1987,為替レート!A:CQ,MATCH($D$2,為替レート!$2:$2,0),0))</f>
        <v>-</v>
      </c>
      <c r="I1987" s="6" t="str">
        <f t="shared" si="97"/>
        <v>-</v>
      </c>
      <c r="J1987" s="6" t="str">
        <f t="shared" si="96"/>
        <v>-</v>
      </c>
      <c r="AG1987" s="6" t="str">
        <f t="shared" si="95"/>
        <v>-</v>
      </c>
    </row>
    <row r="1988" spans="8:33">
      <c r="H1988" s="108" t="str">
        <f>IF(B1988="","-",VLOOKUP(B1988,為替レート!A:CQ,MATCH($D$2,為替レート!$2:$2,0),0))</f>
        <v>-</v>
      </c>
      <c r="I1988" s="6" t="str">
        <f t="shared" si="97"/>
        <v>-</v>
      </c>
      <c r="J1988" s="6" t="str">
        <f t="shared" si="96"/>
        <v>-</v>
      </c>
      <c r="AG1988" s="6" t="str">
        <f t="shared" si="95"/>
        <v>-</v>
      </c>
    </row>
    <row r="1989" spans="8:33">
      <c r="H1989" s="108" t="str">
        <f>IF(B1989="","-",VLOOKUP(B1989,為替レート!A:CQ,MATCH($D$2,為替レート!$2:$2,0),0))</f>
        <v>-</v>
      </c>
      <c r="I1989" s="6" t="str">
        <f t="shared" si="97"/>
        <v>-</v>
      </c>
      <c r="J1989" s="6" t="str">
        <f t="shared" si="96"/>
        <v>-</v>
      </c>
      <c r="AG1989" s="6" t="str">
        <f t="shared" si="95"/>
        <v>-</v>
      </c>
    </row>
    <row r="1990" spans="8:33">
      <c r="H1990" s="108" t="str">
        <f>IF(B1990="","-",VLOOKUP(B1990,為替レート!A:CQ,MATCH($D$2,為替レート!$2:$2,0),0))</f>
        <v>-</v>
      </c>
      <c r="I1990" s="6" t="str">
        <f t="shared" si="97"/>
        <v>-</v>
      </c>
      <c r="J1990" s="6" t="str">
        <f t="shared" si="96"/>
        <v>-</v>
      </c>
      <c r="AG1990" s="6" t="str">
        <f t="shared" ref="AG1990:AG2053" si="98">IFERROR(IF(SUM(M1990:AF1990)-I1990=0,"-","NG"),"-")</f>
        <v>-</v>
      </c>
    </row>
    <row r="1991" spans="8:33">
      <c r="H1991" s="108" t="str">
        <f>IF(B1991="","-",VLOOKUP(B1991,為替レート!A:CQ,MATCH($D$2,為替レート!$2:$2,0),0))</f>
        <v>-</v>
      </c>
      <c r="I1991" s="6" t="str">
        <f t="shared" si="97"/>
        <v>-</v>
      </c>
      <c r="J1991" s="6" t="str">
        <f t="shared" ref="J1991:J2054" si="99">IF(B1991="","-",IFERROR(J1990+I1991,J1990))</f>
        <v>-</v>
      </c>
      <c r="AG1991" s="6" t="str">
        <f t="shared" si="98"/>
        <v>-</v>
      </c>
    </row>
    <row r="1992" spans="8:33">
      <c r="H1992" s="108" t="str">
        <f>IF(B1992="","-",VLOOKUP(B1992,為替レート!A:CQ,MATCH($D$2,為替レート!$2:$2,0),0))</f>
        <v>-</v>
      </c>
      <c r="I1992" s="6" t="str">
        <f t="shared" si="97"/>
        <v>-</v>
      </c>
      <c r="J1992" s="6" t="str">
        <f t="shared" si="99"/>
        <v>-</v>
      </c>
      <c r="AG1992" s="6" t="str">
        <f t="shared" si="98"/>
        <v>-</v>
      </c>
    </row>
    <row r="1993" spans="8:33">
      <c r="H1993" s="108" t="str">
        <f>IF(B1993="","-",VLOOKUP(B1993,為替レート!A:CQ,MATCH($D$2,為替レート!$2:$2,0),0))</f>
        <v>-</v>
      </c>
      <c r="I1993" s="6" t="str">
        <f t="shared" si="97"/>
        <v>-</v>
      </c>
      <c r="J1993" s="6" t="str">
        <f t="shared" si="99"/>
        <v>-</v>
      </c>
      <c r="AG1993" s="6" t="str">
        <f t="shared" si="98"/>
        <v>-</v>
      </c>
    </row>
    <row r="1994" spans="8:33">
      <c r="H1994" s="108" t="str">
        <f>IF(B1994="","-",VLOOKUP(B1994,為替レート!A:CQ,MATCH($D$2,為替レート!$2:$2,0),0))</f>
        <v>-</v>
      </c>
      <c r="I1994" s="6" t="str">
        <f t="shared" si="97"/>
        <v>-</v>
      </c>
      <c r="J1994" s="6" t="str">
        <f t="shared" si="99"/>
        <v>-</v>
      </c>
      <c r="AG1994" s="6" t="str">
        <f t="shared" si="98"/>
        <v>-</v>
      </c>
    </row>
    <row r="1995" spans="8:33">
      <c r="H1995" s="108" t="str">
        <f>IF(B1995="","-",VLOOKUP(B1995,為替レート!A:CQ,MATCH($D$2,為替レート!$2:$2,0),0))</f>
        <v>-</v>
      </c>
      <c r="I1995" s="6" t="str">
        <f t="shared" si="97"/>
        <v>-</v>
      </c>
      <c r="J1995" s="6" t="str">
        <f t="shared" si="99"/>
        <v>-</v>
      </c>
      <c r="AG1995" s="6" t="str">
        <f t="shared" si="98"/>
        <v>-</v>
      </c>
    </row>
    <row r="1996" spans="8:33">
      <c r="H1996" s="108" t="str">
        <f>IF(B1996="","-",VLOOKUP(B1996,為替レート!A:CQ,MATCH($D$2,為替レート!$2:$2,0),0))</f>
        <v>-</v>
      </c>
      <c r="I1996" s="6" t="str">
        <f t="shared" si="97"/>
        <v>-</v>
      </c>
      <c r="J1996" s="6" t="str">
        <f t="shared" si="99"/>
        <v>-</v>
      </c>
      <c r="AG1996" s="6" t="str">
        <f t="shared" si="98"/>
        <v>-</v>
      </c>
    </row>
    <row r="1997" spans="8:33">
      <c r="H1997" s="108" t="str">
        <f>IF(B1997="","-",VLOOKUP(B1997,為替レート!A:CQ,MATCH($D$2,為替レート!$2:$2,0),0))</f>
        <v>-</v>
      </c>
      <c r="I1997" s="6" t="str">
        <f t="shared" si="97"/>
        <v>-</v>
      </c>
      <c r="J1997" s="6" t="str">
        <f t="shared" si="99"/>
        <v>-</v>
      </c>
      <c r="AG1997" s="6" t="str">
        <f t="shared" si="98"/>
        <v>-</v>
      </c>
    </row>
    <row r="1998" spans="8:33">
      <c r="H1998" s="108" t="str">
        <f>IF(B1998="","-",VLOOKUP(B1998,為替レート!A:CQ,MATCH($D$2,為替レート!$2:$2,0),0))</f>
        <v>-</v>
      </c>
      <c r="I1998" s="6" t="str">
        <f t="shared" si="97"/>
        <v>-</v>
      </c>
      <c r="J1998" s="6" t="str">
        <f t="shared" si="99"/>
        <v>-</v>
      </c>
      <c r="AG1998" s="6" t="str">
        <f t="shared" si="98"/>
        <v>-</v>
      </c>
    </row>
    <row r="1999" spans="8:33">
      <c r="H1999" s="108" t="str">
        <f>IF(B1999="","-",VLOOKUP(B1999,為替レート!A:CQ,MATCH($D$2,為替レート!$2:$2,0),0))</f>
        <v>-</v>
      </c>
      <c r="I1999" s="6" t="str">
        <f t="shared" si="97"/>
        <v>-</v>
      </c>
      <c r="J1999" s="6" t="str">
        <f t="shared" si="99"/>
        <v>-</v>
      </c>
      <c r="AG1999" s="6" t="str">
        <f t="shared" si="98"/>
        <v>-</v>
      </c>
    </row>
    <row r="2000" spans="8:33">
      <c r="H2000" s="108" t="str">
        <f>IF(B2000="","-",VLOOKUP(B2000,為替レート!A:CQ,MATCH($D$2,為替レート!$2:$2,0),0))</f>
        <v>-</v>
      </c>
      <c r="I2000" s="6" t="str">
        <f t="shared" si="97"/>
        <v>-</v>
      </c>
      <c r="J2000" s="6" t="str">
        <f t="shared" si="99"/>
        <v>-</v>
      </c>
      <c r="AG2000" s="6" t="str">
        <f t="shared" si="98"/>
        <v>-</v>
      </c>
    </row>
    <row r="2001" spans="8:33">
      <c r="H2001" s="108" t="str">
        <f>IF(B2001="","-",VLOOKUP(B2001,為替レート!A:CQ,MATCH($D$2,為替レート!$2:$2,0),0))</f>
        <v>-</v>
      </c>
      <c r="I2001" s="6" t="str">
        <f t="shared" si="97"/>
        <v>-</v>
      </c>
      <c r="J2001" s="6" t="str">
        <f t="shared" si="99"/>
        <v>-</v>
      </c>
      <c r="AG2001" s="6" t="str">
        <f t="shared" si="98"/>
        <v>-</v>
      </c>
    </row>
    <row r="2002" spans="8:33">
      <c r="H2002" s="108" t="str">
        <f>IF(B2002="","-",VLOOKUP(B2002,為替レート!A:CQ,MATCH($D$2,為替レート!$2:$2,0),0))</f>
        <v>-</v>
      </c>
      <c r="I2002" s="6" t="str">
        <f t="shared" si="97"/>
        <v>-</v>
      </c>
      <c r="J2002" s="6" t="str">
        <f t="shared" si="99"/>
        <v>-</v>
      </c>
      <c r="AG2002" s="6" t="str">
        <f t="shared" si="98"/>
        <v>-</v>
      </c>
    </row>
    <row r="2003" spans="8:33">
      <c r="H2003" s="108" t="str">
        <f>IF(B2003="","-",VLOOKUP(B2003,為替レート!A:CQ,MATCH($D$2,為替レート!$2:$2,0),0))</f>
        <v>-</v>
      </c>
      <c r="I2003" s="6" t="str">
        <f t="shared" si="97"/>
        <v>-</v>
      </c>
      <c r="J2003" s="6" t="str">
        <f t="shared" si="99"/>
        <v>-</v>
      </c>
      <c r="AG2003" s="6" t="str">
        <f t="shared" si="98"/>
        <v>-</v>
      </c>
    </row>
    <row r="2004" spans="8:33">
      <c r="H2004" s="108" t="str">
        <f>IF(B2004="","-",VLOOKUP(B2004,為替レート!A:CQ,MATCH($D$2,為替レート!$2:$2,0),0))</f>
        <v>-</v>
      </c>
      <c r="I2004" s="6" t="str">
        <f t="shared" ref="I2004:I2067" si="100">IF(B2004="","-",IF(F2004="-",ROUNDDOWN(G2004*H2004-J2003,0),IF(D2004-E2004=0,"-",ROUNDDOWN((D2004-E2004)*H2004,0))))</f>
        <v>-</v>
      </c>
      <c r="J2004" s="6" t="str">
        <f t="shared" si="99"/>
        <v>-</v>
      </c>
      <c r="AG2004" s="6" t="str">
        <f t="shared" si="98"/>
        <v>-</v>
      </c>
    </row>
    <row r="2005" spans="8:33">
      <c r="H2005" s="108" t="str">
        <f>IF(B2005="","-",VLOOKUP(B2005,為替レート!A:CQ,MATCH($D$2,為替レート!$2:$2,0),0))</f>
        <v>-</v>
      </c>
      <c r="I2005" s="6" t="str">
        <f t="shared" si="100"/>
        <v>-</v>
      </c>
      <c r="J2005" s="6" t="str">
        <f t="shared" si="99"/>
        <v>-</v>
      </c>
      <c r="AG2005" s="6" t="str">
        <f t="shared" si="98"/>
        <v>-</v>
      </c>
    </row>
    <row r="2006" spans="8:33">
      <c r="H2006" s="108" t="str">
        <f>IF(B2006="","-",VLOOKUP(B2006,為替レート!A:CQ,MATCH($D$2,為替レート!$2:$2,0),0))</f>
        <v>-</v>
      </c>
      <c r="I2006" s="6" t="str">
        <f t="shared" si="100"/>
        <v>-</v>
      </c>
      <c r="J2006" s="6" t="str">
        <f t="shared" si="99"/>
        <v>-</v>
      </c>
      <c r="AG2006" s="6" t="str">
        <f t="shared" si="98"/>
        <v>-</v>
      </c>
    </row>
    <row r="2007" spans="8:33">
      <c r="H2007" s="108" t="str">
        <f>IF(B2007="","-",VLOOKUP(B2007,為替レート!A:CQ,MATCH($D$2,為替レート!$2:$2,0),0))</f>
        <v>-</v>
      </c>
      <c r="I2007" s="6" t="str">
        <f t="shared" si="100"/>
        <v>-</v>
      </c>
      <c r="J2007" s="6" t="str">
        <f t="shared" si="99"/>
        <v>-</v>
      </c>
      <c r="AG2007" s="6" t="str">
        <f t="shared" si="98"/>
        <v>-</v>
      </c>
    </row>
    <row r="2008" spans="8:33">
      <c r="H2008" s="108" t="str">
        <f>IF(B2008="","-",VLOOKUP(B2008,為替レート!A:CQ,MATCH($D$2,為替レート!$2:$2,0),0))</f>
        <v>-</v>
      </c>
      <c r="I2008" s="6" t="str">
        <f t="shared" si="100"/>
        <v>-</v>
      </c>
      <c r="J2008" s="6" t="str">
        <f t="shared" si="99"/>
        <v>-</v>
      </c>
      <c r="AG2008" s="6" t="str">
        <f t="shared" si="98"/>
        <v>-</v>
      </c>
    </row>
    <row r="2009" spans="8:33">
      <c r="H2009" s="108" t="str">
        <f>IF(B2009="","-",VLOOKUP(B2009,為替レート!A:CQ,MATCH($D$2,為替レート!$2:$2,0),0))</f>
        <v>-</v>
      </c>
      <c r="I2009" s="6" t="str">
        <f t="shared" si="100"/>
        <v>-</v>
      </c>
      <c r="J2009" s="6" t="str">
        <f t="shared" si="99"/>
        <v>-</v>
      </c>
      <c r="AG2009" s="6" t="str">
        <f t="shared" si="98"/>
        <v>-</v>
      </c>
    </row>
    <row r="2010" spans="8:33">
      <c r="H2010" s="108" t="str">
        <f>IF(B2010="","-",VLOOKUP(B2010,為替レート!A:CQ,MATCH($D$2,為替レート!$2:$2,0),0))</f>
        <v>-</v>
      </c>
      <c r="I2010" s="6" t="str">
        <f t="shared" si="100"/>
        <v>-</v>
      </c>
      <c r="J2010" s="6" t="str">
        <f t="shared" si="99"/>
        <v>-</v>
      </c>
      <c r="AG2010" s="6" t="str">
        <f t="shared" si="98"/>
        <v>-</v>
      </c>
    </row>
    <row r="2011" spans="8:33">
      <c r="H2011" s="108" t="str">
        <f>IF(B2011="","-",VLOOKUP(B2011,為替レート!A:CQ,MATCH($D$2,為替レート!$2:$2,0),0))</f>
        <v>-</v>
      </c>
      <c r="I2011" s="6" t="str">
        <f t="shared" si="100"/>
        <v>-</v>
      </c>
      <c r="J2011" s="6" t="str">
        <f t="shared" si="99"/>
        <v>-</v>
      </c>
      <c r="AG2011" s="6" t="str">
        <f t="shared" si="98"/>
        <v>-</v>
      </c>
    </row>
    <row r="2012" spans="8:33">
      <c r="H2012" s="108" t="str">
        <f>IF(B2012="","-",VLOOKUP(B2012,為替レート!A:CQ,MATCH($D$2,為替レート!$2:$2,0),0))</f>
        <v>-</v>
      </c>
      <c r="I2012" s="6" t="str">
        <f t="shared" si="100"/>
        <v>-</v>
      </c>
      <c r="J2012" s="6" t="str">
        <f t="shared" si="99"/>
        <v>-</v>
      </c>
      <c r="AG2012" s="6" t="str">
        <f t="shared" si="98"/>
        <v>-</v>
      </c>
    </row>
    <row r="2013" spans="8:33">
      <c r="H2013" s="108" t="str">
        <f>IF(B2013="","-",VLOOKUP(B2013,為替レート!A:CQ,MATCH($D$2,為替レート!$2:$2,0),0))</f>
        <v>-</v>
      </c>
      <c r="I2013" s="6" t="str">
        <f t="shared" si="100"/>
        <v>-</v>
      </c>
      <c r="J2013" s="6" t="str">
        <f t="shared" si="99"/>
        <v>-</v>
      </c>
      <c r="AG2013" s="6" t="str">
        <f t="shared" si="98"/>
        <v>-</v>
      </c>
    </row>
    <row r="2014" spans="8:33">
      <c r="H2014" s="108" t="str">
        <f>IF(B2014="","-",VLOOKUP(B2014,為替レート!A:CQ,MATCH($D$2,為替レート!$2:$2,0),0))</f>
        <v>-</v>
      </c>
      <c r="I2014" s="6" t="str">
        <f t="shared" si="100"/>
        <v>-</v>
      </c>
      <c r="J2014" s="6" t="str">
        <f t="shared" si="99"/>
        <v>-</v>
      </c>
      <c r="AG2014" s="6" t="str">
        <f t="shared" si="98"/>
        <v>-</v>
      </c>
    </row>
    <row r="2015" spans="8:33">
      <c r="H2015" s="108" t="str">
        <f>IF(B2015="","-",VLOOKUP(B2015,為替レート!A:CQ,MATCH($D$2,為替レート!$2:$2,0),0))</f>
        <v>-</v>
      </c>
      <c r="I2015" s="6" t="str">
        <f t="shared" si="100"/>
        <v>-</v>
      </c>
      <c r="J2015" s="6" t="str">
        <f t="shared" si="99"/>
        <v>-</v>
      </c>
      <c r="AG2015" s="6" t="str">
        <f t="shared" si="98"/>
        <v>-</v>
      </c>
    </row>
    <row r="2016" spans="8:33">
      <c r="H2016" s="108" t="str">
        <f>IF(B2016="","-",VLOOKUP(B2016,為替レート!A:CQ,MATCH($D$2,為替レート!$2:$2,0),0))</f>
        <v>-</v>
      </c>
      <c r="I2016" s="6" t="str">
        <f t="shared" si="100"/>
        <v>-</v>
      </c>
      <c r="J2016" s="6" t="str">
        <f t="shared" si="99"/>
        <v>-</v>
      </c>
      <c r="AG2016" s="6" t="str">
        <f t="shared" si="98"/>
        <v>-</v>
      </c>
    </row>
    <row r="2017" spans="8:33">
      <c r="H2017" s="108" t="str">
        <f>IF(B2017="","-",VLOOKUP(B2017,為替レート!A:CQ,MATCH($D$2,為替レート!$2:$2,0),0))</f>
        <v>-</v>
      </c>
      <c r="I2017" s="6" t="str">
        <f t="shared" si="100"/>
        <v>-</v>
      </c>
      <c r="J2017" s="6" t="str">
        <f t="shared" si="99"/>
        <v>-</v>
      </c>
      <c r="AG2017" s="6" t="str">
        <f t="shared" si="98"/>
        <v>-</v>
      </c>
    </row>
    <row r="2018" spans="8:33">
      <c r="H2018" s="108" t="str">
        <f>IF(B2018="","-",VLOOKUP(B2018,為替レート!A:CQ,MATCH($D$2,為替レート!$2:$2,0),0))</f>
        <v>-</v>
      </c>
      <c r="I2018" s="6" t="str">
        <f t="shared" si="100"/>
        <v>-</v>
      </c>
      <c r="J2018" s="6" t="str">
        <f t="shared" si="99"/>
        <v>-</v>
      </c>
      <c r="AG2018" s="6" t="str">
        <f t="shared" si="98"/>
        <v>-</v>
      </c>
    </row>
    <row r="2019" spans="8:33">
      <c r="H2019" s="108" t="str">
        <f>IF(B2019="","-",VLOOKUP(B2019,為替レート!A:CQ,MATCH($D$2,為替レート!$2:$2,0),0))</f>
        <v>-</v>
      </c>
      <c r="I2019" s="6" t="str">
        <f t="shared" si="100"/>
        <v>-</v>
      </c>
      <c r="J2019" s="6" t="str">
        <f t="shared" si="99"/>
        <v>-</v>
      </c>
      <c r="AG2019" s="6" t="str">
        <f t="shared" si="98"/>
        <v>-</v>
      </c>
    </row>
    <row r="2020" spans="8:33">
      <c r="H2020" s="108" t="str">
        <f>IF(B2020="","-",VLOOKUP(B2020,為替レート!A:CQ,MATCH($D$2,為替レート!$2:$2,0),0))</f>
        <v>-</v>
      </c>
      <c r="I2020" s="6" t="str">
        <f t="shared" si="100"/>
        <v>-</v>
      </c>
      <c r="J2020" s="6" t="str">
        <f t="shared" si="99"/>
        <v>-</v>
      </c>
      <c r="AG2020" s="6" t="str">
        <f t="shared" si="98"/>
        <v>-</v>
      </c>
    </row>
    <row r="2021" spans="8:33">
      <c r="H2021" s="108" t="str">
        <f>IF(B2021="","-",VLOOKUP(B2021,為替レート!A:CQ,MATCH($D$2,為替レート!$2:$2,0),0))</f>
        <v>-</v>
      </c>
      <c r="I2021" s="6" t="str">
        <f t="shared" si="100"/>
        <v>-</v>
      </c>
      <c r="J2021" s="6" t="str">
        <f t="shared" si="99"/>
        <v>-</v>
      </c>
      <c r="AG2021" s="6" t="str">
        <f t="shared" si="98"/>
        <v>-</v>
      </c>
    </row>
    <row r="2022" spans="8:33">
      <c r="H2022" s="108" t="str">
        <f>IF(B2022="","-",VLOOKUP(B2022,為替レート!A:CQ,MATCH($D$2,為替レート!$2:$2,0),0))</f>
        <v>-</v>
      </c>
      <c r="I2022" s="6" t="str">
        <f t="shared" si="100"/>
        <v>-</v>
      </c>
      <c r="J2022" s="6" t="str">
        <f t="shared" si="99"/>
        <v>-</v>
      </c>
      <c r="AG2022" s="6" t="str">
        <f t="shared" si="98"/>
        <v>-</v>
      </c>
    </row>
    <row r="2023" spans="8:33">
      <c r="H2023" s="108" t="str">
        <f>IF(B2023="","-",VLOOKUP(B2023,為替レート!A:CQ,MATCH($D$2,為替レート!$2:$2,0),0))</f>
        <v>-</v>
      </c>
      <c r="I2023" s="6" t="str">
        <f t="shared" si="100"/>
        <v>-</v>
      </c>
      <c r="J2023" s="6" t="str">
        <f t="shared" si="99"/>
        <v>-</v>
      </c>
      <c r="AG2023" s="6" t="str">
        <f t="shared" si="98"/>
        <v>-</v>
      </c>
    </row>
    <row r="2024" spans="8:33">
      <c r="H2024" s="108" t="str">
        <f>IF(B2024="","-",VLOOKUP(B2024,為替レート!A:CQ,MATCH($D$2,為替レート!$2:$2,0),0))</f>
        <v>-</v>
      </c>
      <c r="I2024" s="6" t="str">
        <f t="shared" si="100"/>
        <v>-</v>
      </c>
      <c r="J2024" s="6" t="str">
        <f t="shared" si="99"/>
        <v>-</v>
      </c>
      <c r="AG2024" s="6" t="str">
        <f t="shared" si="98"/>
        <v>-</v>
      </c>
    </row>
    <row r="2025" spans="8:33">
      <c r="H2025" s="108" t="str">
        <f>IF(B2025="","-",VLOOKUP(B2025,為替レート!A:CQ,MATCH($D$2,為替レート!$2:$2,0),0))</f>
        <v>-</v>
      </c>
      <c r="I2025" s="6" t="str">
        <f t="shared" si="100"/>
        <v>-</v>
      </c>
      <c r="J2025" s="6" t="str">
        <f t="shared" si="99"/>
        <v>-</v>
      </c>
      <c r="AG2025" s="6" t="str">
        <f t="shared" si="98"/>
        <v>-</v>
      </c>
    </row>
    <row r="2026" spans="8:33">
      <c r="H2026" s="108" t="str">
        <f>IF(B2026="","-",VLOOKUP(B2026,為替レート!A:CQ,MATCH($D$2,為替レート!$2:$2,0),0))</f>
        <v>-</v>
      </c>
      <c r="I2026" s="6" t="str">
        <f t="shared" si="100"/>
        <v>-</v>
      </c>
      <c r="J2026" s="6" t="str">
        <f t="shared" si="99"/>
        <v>-</v>
      </c>
      <c r="AG2026" s="6" t="str">
        <f t="shared" si="98"/>
        <v>-</v>
      </c>
    </row>
    <row r="2027" spans="8:33">
      <c r="H2027" s="108" t="str">
        <f>IF(B2027="","-",VLOOKUP(B2027,為替レート!A:CQ,MATCH($D$2,為替レート!$2:$2,0),0))</f>
        <v>-</v>
      </c>
      <c r="I2027" s="6" t="str">
        <f t="shared" si="100"/>
        <v>-</v>
      </c>
      <c r="J2027" s="6" t="str">
        <f t="shared" si="99"/>
        <v>-</v>
      </c>
      <c r="AG2027" s="6" t="str">
        <f t="shared" si="98"/>
        <v>-</v>
      </c>
    </row>
    <row r="2028" spans="8:33">
      <c r="H2028" s="108" t="str">
        <f>IF(B2028="","-",VLOOKUP(B2028,為替レート!A:CQ,MATCH($D$2,為替レート!$2:$2,0),0))</f>
        <v>-</v>
      </c>
      <c r="I2028" s="6" t="str">
        <f t="shared" si="100"/>
        <v>-</v>
      </c>
      <c r="J2028" s="6" t="str">
        <f t="shared" si="99"/>
        <v>-</v>
      </c>
      <c r="AG2028" s="6" t="str">
        <f t="shared" si="98"/>
        <v>-</v>
      </c>
    </row>
    <row r="2029" spans="8:33">
      <c r="H2029" s="108" t="str">
        <f>IF(B2029="","-",VLOOKUP(B2029,為替レート!A:CQ,MATCH($D$2,為替レート!$2:$2,0),0))</f>
        <v>-</v>
      </c>
      <c r="I2029" s="6" t="str">
        <f t="shared" si="100"/>
        <v>-</v>
      </c>
      <c r="J2029" s="6" t="str">
        <f t="shared" si="99"/>
        <v>-</v>
      </c>
      <c r="AG2029" s="6" t="str">
        <f t="shared" si="98"/>
        <v>-</v>
      </c>
    </row>
    <row r="2030" spans="8:33">
      <c r="H2030" s="108" t="str">
        <f>IF(B2030="","-",VLOOKUP(B2030,為替レート!A:CQ,MATCH($D$2,為替レート!$2:$2,0),0))</f>
        <v>-</v>
      </c>
      <c r="I2030" s="6" t="str">
        <f t="shared" si="100"/>
        <v>-</v>
      </c>
      <c r="J2030" s="6" t="str">
        <f t="shared" si="99"/>
        <v>-</v>
      </c>
      <c r="AG2030" s="6" t="str">
        <f t="shared" si="98"/>
        <v>-</v>
      </c>
    </row>
    <row r="2031" spans="8:33">
      <c r="H2031" s="108" t="str">
        <f>IF(B2031="","-",VLOOKUP(B2031,為替レート!A:CQ,MATCH($D$2,為替レート!$2:$2,0),0))</f>
        <v>-</v>
      </c>
      <c r="I2031" s="6" t="str">
        <f t="shared" si="100"/>
        <v>-</v>
      </c>
      <c r="J2031" s="6" t="str">
        <f t="shared" si="99"/>
        <v>-</v>
      </c>
      <c r="AG2031" s="6" t="str">
        <f t="shared" si="98"/>
        <v>-</v>
      </c>
    </row>
    <row r="2032" spans="8:33">
      <c r="H2032" s="108" t="str">
        <f>IF(B2032="","-",VLOOKUP(B2032,為替レート!A:CQ,MATCH($D$2,為替レート!$2:$2,0),0))</f>
        <v>-</v>
      </c>
      <c r="I2032" s="6" t="str">
        <f t="shared" si="100"/>
        <v>-</v>
      </c>
      <c r="J2032" s="6" t="str">
        <f t="shared" si="99"/>
        <v>-</v>
      </c>
      <c r="AG2032" s="6" t="str">
        <f t="shared" si="98"/>
        <v>-</v>
      </c>
    </row>
    <row r="2033" spans="8:33">
      <c r="H2033" s="108" t="str">
        <f>IF(B2033="","-",VLOOKUP(B2033,為替レート!A:CQ,MATCH($D$2,為替レート!$2:$2,0),0))</f>
        <v>-</v>
      </c>
      <c r="I2033" s="6" t="str">
        <f t="shared" si="100"/>
        <v>-</v>
      </c>
      <c r="J2033" s="6" t="str">
        <f t="shared" si="99"/>
        <v>-</v>
      </c>
      <c r="AG2033" s="6" t="str">
        <f t="shared" si="98"/>
        <v>-</v>
      </c>
    </row>
    <row r="2034" spans="8:33">
      <c r="H2034" s="108" t="str">
        <f>IF(B2034="","-",VLOOKUP(B2034,為替レート!A:CQ,MATCH($D$2,為替レート!$2:$2,0),0))</f>
        <v>-</v>
      </c>
      <c r="I2034" s="6" t="str">
        <f t="shared" si="100"/>
        <v>-</v>
      </c>
      <c r="J2034" s="6" t="str">
        <f t="shared" si="99"/>
        <v>-</v>
      </c>
      <c r="AG2034" s="6" t="str">
        <f t="shared" si="98"/>
        <v>-</v>
      </c>
    </row>
    <row r="2035" spans="8:33">
      <c r="H2035" s="108" t="str">
        <f>IF(B2035="","-",VLOOKUP(B2035,為替レート!A:CQ,MATCH($D$2,為替レート!$2:$2,0),0))</f>
        <v>-</v>
      </c>
      <c r="I2035" s="6" t="str">
        <f t="shared" si="100"/>
        <v>-</v>
      </c>
      <c r="J2035" s="6" t="str">
        <f t="shared" si="99"/>
        <v>-</v>
      </c>
      <c r="AG2035" s="6" t="str">
        <f t="shared" si="98"/>
        <v>-</v>
      </c>
    </row>
    <row r="2036" spans="8:33">
      <c r="H2036" s="108" t="str">
        <f>IF(B2036="","-",VLOOKUP(B2036,為替レート!A:CQ,MATCH($D$2,為替レート!$2:$2,0),0))</f>
        <v>-</v>
      </c>
      <c r="I2036" s="6" t="str">
        <f t="shared" si="100"/>
        <v>-</v>
      </c>
      <c r="J2036" s="6" t="str">
        <f t="shared" si="99"/>
        <v>-</v>
      </c>
      <c r="AG2036" s="6" t="str">
        <f t="shared" si="98"/>
        <v>-</v>
      </c>
    </row>
    <row r="2037" spans="8:33">
      <c r="H2037" s="108" t="str">
        <f>IF(B2037="","-",VLOOKUP(B2037,為替レート!A:CQ,MATCH($D$2,為替レート!$2:$2,0),0))</f>
        <v>-</v>
      </c>
      <c r="I2037" s="6" t="str">
        <f t="shared" si="100"/>
        <v>-</v>
      </c>
      <c r="J2037" s="6" t="str">
        <f t="shared" si="99"/>
        <v>-</v>
      </c>
      <c r="AG2037" s="6" t="str">
        <f t="shared" si="98"/>
        <v>-</v>
      </c>
    </row>
    <row r="2038" spans="8:33">
      <c r="H2038" s="108" t="str">
        <f>IF(B2038="","-",VLOOKUP(B2038,為替レート!A:CQ,MATCH($D$2,為替レート!$2:$2,0),0))</f>
        <v>-</v>
      </c>
      <c r="I2038" s="6" t="str">
        <f t="shared" si="100"/>
        <v>-</v>
      </c>
      <c r="J2038" s="6" t="str">
        <f t="shared" si="99"/>
        <v>-</v>
      </c>
      <c r="AG2038" s="6" t="str">
        <f t="shared" si="98"/>
        <v>-</v>
      </c>
    </row>
    <row r="2039" spans="8:33">
      <c r="H2039" s="108" t="str">
        <f>IF(B2039="","-",VLOOKUP(B2039,為替レート!A:CQ,MATCH($D$2,為替レート!$2:$2,0),0))</f>
        <v>-</v>
      </c>
      <c r="I2039" s="6" t="str">
        <f t="shared" si="100"/>
        <v>-</v>
      </c>
      <c r="J2039" s="6" t="str">
        <f t="shared" si="99"/>
        <v>-</v>
      </c>
      <c r="AG2039" s="6" t="str">
        <f t="shared" si="98"/>
        <v>-</v>
      </c>
    </row>
    <row r="2040" spans="8:33">
      <c r="H2040" s="108" t="str">
        <f>IF(B2040="","-",VLOOKUP(B2040,為替レート!A:CQ,MATCH($D$2,為替レート!$2:$2,0),0))</f>
        <v>-</v>
      </c>
      <c r="I2040" s="6" t="str">
        <f t="shared" si="100"/>
        <v>-</v>
      </c>
      <c r="J2040" s="6" t="str">
        <f t="shared" si="99"/>
        <v>-</v>
      </c>
      <c r="AG2040" s="6" t="str">
        <f t="shared" si="98"/>
        <v>-</v>
      </c>
    </row>
    <row r="2041" spans="8:33">
      <c r="H2041" s="108" t="str">
        <f>IF(B2041="","-",VLOOKUP(B2041,為替レート!A:CQ,MATCH($D$2,為替レート!$2:$2,0),0))</f>
        <v>-</v>
      </c>
      <c r="I2041" s="6" t="str">
        <f t="shared" si="100"/>
        <v>-</v>
      </c>
      <c r="J2041" s="6" t="str">
        <f t="shared" si="99"/>
        <v>-</v>
      </c>
      <c r="AG2041" s="6" t="str">
        <f t="shared" si="98"/>
        <v>-</v>
      </c>
    </row>
    <row r="2042" spans="8:33">
      <c r="H2042" s="108" t="str">
        <f>IF(B2042="","-",VLOOKUP(B2042,為替レート!A:CQ,MATCH($D$2,為替レート!$2:$2,0),0))</f>
        <v>-</v>
      </c>
      <c r="I2042" s="6" t="str">
        <f t="shared" si="100"/>
        <v>-</v>
      </c>
      <c r="J2042" s="6" t="str">
        <f t="shared" si="99"/>
        <v>-</v>
      </c>
      <c r="AG2042" s="6" t="str">
        <f t="shared" si="98"/>
        <v>-</v>
      </c>
    </row>
    <row r="2043" spans="8:33">
      <c r="H2043" s="108" t="str">
        <f>IF(B2043="","-",VLOOKUP(B2043,為替レート!A:CQ,MATCH($D$2,為替レート!$2:$2,0),0))</f>
        <v>-</v>
      </c>
      <c r="I2043" s="6" t="str">
        <f t="shared" si="100"/>
        <v>-</v>
      </c>
      <c r="J2043" s="6" t="str">
        <f t="shared" si="99"/>
        <v>-</v>
      </c>
      <c r="AG2043" s="6" t="str">
        <f t="shared" si="98"/>
        <v>-</v>
      </c>
    </row>
    <row r="2044" spans="8:33">
      <c r="H2044" s="108" t="str">
        <f>IF(B2044="","-",VLOOKUP(B2044,為替レート!A:CQ,MATCH($D$2,為替レート!$2:$2,0),0))</f>
        <v>-</v>
      </c>
      <c r="I2044" s="6" t="str">
        <f t="shared" si="100"/>
        <v>-</v>
      </c>
      <c r="J2044" s="6" t="str">
        <f t="shared" si="99"/>
        <v>-</v>
      </c>
      <c r="AG2044" s="6" t="str">
        <f t="shared" si="98"/>
        <v>-</v>
      </c>
    </row>
    <row r="2045" spans="8:33">
      <c r="H2045" s="108" t="str">
        <f>IF(B2045="","-",VLOOKUP(B2045,為替レート!A:CQ,MATCH($D$2,為替レート!$2:$2,0),0))</f>
        <v>-</v>
      </c>
      <c r="I2045" s="6" t="str">
        <f t="shared" si="100"/>
        <v>-</v>
      </c>
      <c r="J2045" s="6" t="str">
        <f t="shared" si="99"/>
        <v>-</v>
      </c>
      <c r="AG2045" s="6" t="str">
        <f t="shared" si="98"/>
        <v>-</v>
      </c>
    </row>
    <row r="2046" spans="8:33">
      <c r="H2046" s="108" t="str">
        <f>IF(B2046="","-",VLOOKUP(B2046,為替レート!A:CQ,MATCH($D$2,為替レート!$2:$2,0),0))</f>
        <v>-</v>
      </c>
      <c r="I2046" s="6" t="str">
        <f t="shared" si="100"/>
        <v>-</v>
      </c>
      <c r="J2046" s="6" t="str">
        <f t="shared" si="99"/>
        <v>-</v>
      </c>
      <c r="AG2046" s="6" t="str">
        <f t="shared" si="98"/>
        <v>-</v>
      </c>
    </row>
    <row r="2047" spans="8:33">
      <c r="H2047" s="108" t="str">
        <f>IF(B2047="","-",VLOOKUP(B2047,為替レート!A:CQ,MATCH($D$2,為替レート!$2:$2,0),0))</f>
        <v>-</v>
      </c>
      <c r="I2047" s="6" t="str">
        <f t="shared" si="100"/>
        <v>-</v>
      </c>
      <c r="J2047" s="6" t="str">
        <f t="shared" si="99"/>
        <v>-</v>
      </c>
      <c r="AG2047" s="6" t="str">
        <f t="shared" si="98"/>
        <v>-</v>
      </c>
    </row>
    <row r="2048" spans="8:33">
      <c r="H2048" s="108" t="str">
        <f>IF(B2048="","-",VLOOKUP(B2048,為替レート!A:CQ,MATCH($D$2,為替レート!$2:$2,0),0))</f>
        <v>-</v>
      </c>
      <c r="I2048" s="6" t="str">
        <f t="shared" si="100"/>
        <v>-</v>
      </c>
      <c r="J2048" s="6" t="str">
        <f t="shared" si="99"/>
        <v>-</v>
      </c>
      <c r="AG2048" s="6" t="str">
        <f t="shared" si="98"/>
        <v>-</v>
      </c>
    </row>
    <row r="2049" spans="8:33">
      <c r="H2049" s="108" t="str">
        <f>IF(B2049="","-",VLOOKUP(B2049,為替レート!A:CQ,MATCH($D$2,為替レート!$2:$2,0),0))</f>
        <v>-</v>
      </c>
      <c r="I2049" s="6" t="str">
        <f t="shared" si="100"/>
        <v>-</v>
      </c>
      <c r="J2049" s="6" t="str">
        <f t="shared" si="99"/>
        <v>-</v>
      </c>
      <c r="AG2049" s="6" t="str">
        <f t="shared" si="98"/>
        <v>-</v>
      </c>
    </row>
    <row r="2050" spans="8:33">
      <c r="H2050" s="108" t="str">
        <f>IF(B2050="","-",VLOOKUP(B2050,為替レート!A:CQ,MATCH($D$2,為替レート!$2:$2,0),0))</f>
        <v>-</v>
      </c>
      <c r="I2050" s="6" t="str">
        <f t="shared" si="100"/>
        <v>-</v>
      </c>
      <c r="J2050" s="6" t="str">
        <f t="shared" si="99"/>
        <v>-</v>
      </c>
      <c r="AG2050" s="6" t="str">
        <f t="shared" si="98"/>
        <v>-</v>
      </c>
    </row>
    <row r="2051" spans="8:33">
      <c r="H2051" s="108" t="str">
        <f>IF(B2051="","-",VLOOKUP(B2051,為替レート!A:CQ,MATCH($D$2,為替レート!$2:$2,0),0))</f>
        <v>-</v>
      </c>
      <c r="I2051" s="6" t="str">
        <f t="shared" si="100"/>
        <v>-</v>
      </c>
      <c r="J2051" s="6" t="str">
        <f t="shared" si="99"/>
        <v>-</v>
      </c>
      <c r="AG2051" s="6" t="str">
        <f t="shared" si="98"/>
        <v>-</v>
      </c>
    </row>
    <row r="2052" spans="8:33">
      <c r="H2052" s="108" t="str">
        <f>IF(B2052="","-",VLOOKUP(B2052,為替レート!A:CQ,MATCH($D$2,為替レート!$2:$2,0),0))</f>
        <v>-</v>
      </c>
      <c r="I2052" s="6" t="str">
        <f t="shared" si="100"/>
        <v>-</v>
      </c>
      <c r="J2052" s="6" t="str">
        <f t="shared" si="99"/>
        <v>-</v>
      </c>
      <c r="AG2052" s="6" t="str">
        <f t="shared" si="98"/>
        <v>-</v>
      </c>
    </row>
    <row r="2053" spans="8:33">
      <c r="H2053" s="108" t="str">
        <f>IF(B2053="","-",VLOOKUP(B2053,為替レート!A:CQ,MATCH($D$2,為替レート!$2:$2,0),0))</f>
        <v>-</v>
      </c>
      <c r="I2053" s="6" t="str">
        <f t="shared" si="100"/>
        <v>-</v>
      </c>
      <c r="J2053" s="6" t="str">
        <f t="shared" si="99"/>
        <v>-</v>
      </c>
      <c r="AG2053" s="6" t="str">
        <f t="shared" si="98"/>
        <v>-</v>
      </c>
    </row>
    <row r="2054" spans="8:33">
      <c r="H2054" s="108" t="str">
        <f>IF(B2054="","-",VLOOKUP(B2054,為替レート!A:CQ,MATCH($D$2,為替レート!$2:$2,0),0))</f>
        <v>-</v>
      </c>
      <c r="I2054" s="6" t="str">
        <f t="shared" si="100"/>
        <v>-</v>
      </c>
      <c r="J2054" s="6" t="str">
        <f t="shared" si="99"/>
        <v>-</v>
      </c>
      <c r="AG2054" s="6" t="str">
        <f t="shared" ref="AG2054:AG2117" si="101">IFERROR(IF(SUM(M2054:AF2054)-I2054=0,"-","NG"),"-")</f>
        <v>-</v>
      </c>
    </row>
    <row r="2055" spans="8:33">
      <c r="H2055" s="108" t="str">
        <f>IF(B2055="","-",VLOOKUP(B2055,為替レート!A:CQ,MATCH($D$2,為替レート!$2:$2,0),0))</f>
        <v>-</v>
      </c>
      <c r="I2055" s="6" t="str">
        <f t="shared" si="100"/>
        <v>-</v>
      </c>
      <c r="J2055" s="6" t="str">
        <f t="shared" ref="J2055:J2118" si="102">IF(B2055="","-",IFERROR(J2054+I2055,J2054))</f>
        <v>-</v>
      </c>
      <c r="AG2055" s="6" t="str">
        <f t="shared" si="101"/>
        <v>-</v>
      </c>
    </row>
    <row r="2056" spans="8:33">
      <c r="H2056" s="108" t="str">
        <f>IF(B2056="","-",VLOOKUP(B2056,為替レート!A:CQ,MATCH($D$2,為替レート!$2:$2,0),0))</f>
        <v>-</v>
      </c>
      <c r="I2056" s="6" t="str">
        <f t="shared" si="100"/>
        <v>-</v>
      </c>
      <c r="J2056" s="6" t="str">
        <f t="shared" si="102"/>
        <v>-</v>
      </c>
      <c r="AG2056" s="6" t="str">
        <f t="shared" si="101"/>
        <v>-</v>
      </c>
    </row>
    <row r="2057" spans="8:33">
      <c r="H2057" s="108" t="str">
        <f>IF(B2057="","-",VLOOKUP(B2057,為替レート!A:CQ,MATCH($D$2,為替レート!$2:$2,0),0))</f>
        <v>-</v>
      </c>
      <c r="I2057" s="6" t="str">
        <f t="shared" si="100"/>
        <v>-</v>
      </c>
      <c r="J2057" s="6" t="str">
        <f t="shared" si="102"/>
        <v>-</v>
      </c>
      <c r="AG2057" s="6" t="str">
        <f t="shared" si="101"/>
        <v>-</v>
      </c>
    </row>
    <row r="2058" spans="8:33">
      <c r="H2058" s="108" t="str">
        <f>IF(B2058="","-",VLOOKUP(B2058,為替レート!A:CQ,MATCH($D$2,為替レート!$2:$2,0),0))</f>
        <v>-</v>
      </c>
      <c r="I2058" s="6" t="str">
        <f t="shared" si="100"/>
        <v>-</v>
      </c>
      <c r="J2058" s="6" t="str">
        <f t="shared" si="102"/>
        <v>-</v>
      </c>
      <c r="AG2058" s="6" t="str">
        <f t="shared" si="101"/>
        <v>-</v>
      </c>
    </row>
    <row r="2059" spans="8:33">
      <c r="H2059" s="108" t="str">
        <f>IF(B2059="","-",VLOOKUP(B2059,為替レート!A:CQ,MATCH($D$2,為替レート!$2:$2,0),0))</f>
        <v>-</v>
      </c>
      <c r="I2059" s="6" t="str">
        <f t="shared" si="100"/>
        <v>-</v>
      </c>
      <c r="J2059" s="6" t="str">
        <f t="shared" si="102"/>
        <v>-</v>
      </c>
      <c r="AG2059" s="6" t="str">
        <f t="shared" si="101"/>
        <v>-</v>
      </c>
    </row>
    <row r="2060" spans="8:33">
      <c r="H2060" s="108" t="str">
        <f>IF(B2060="","-",VLOOKUP(B2060,為替レート!A:CQ,MATCH($D$2,為替レート!$2:$2,0),0))</f>
        <v>-</v>
      </c>
      <c r="I2060" s="6" t="str">
        <f t="shared" si="100"/>
        <v>-</v>
      </c>
      <c r="J2060" s="6" t="str">
        <f t="shared" si="102"/>
        <v>-</v>
      </c>
      <c r="AG2060" s="6" t="str">
        <f t="shared" si="101"/>
        <v>-</v>
      </c>
    </row>
    <row r="2061" spans="8:33">
      <c r="H2061" s="108" t="str">
        <f>IF(B2061="","-",VLOOKUP(B2061,為替レート!A:CQ,MATCH($D$2,為替レート!$2:$2,0),0))</f>
        <v>-</v>
      </c>
      <c r="I2061" s="6" t="str">
        <f t="shared" si="100"/>
        <v>-</v>
      </c>
      <c r="J2061" s="6" t="str">
        <f t="shared" si="102"/>
        <v>-</v>
      </c>
      <c r="AG2061" s="6" t="str">
        <f t="shared" si="101"/>
        <v>-</v>
      </c>
    </row>
    <row r="2062" spans="8:33">
      <c r="H2062" s="108" t="str">
        <f>IF(B2062="","-",VLOOKUP(B2062,為替レート!A:CQ,MATCH($D$2,為替レート!$2:$2,0),0))</f>
        <v>-</v>
      </c>
      <c r="I2062" s="6" t="str">
        <f t="shared" si="100"/>
        <v>-</v>
      </c>
      <c r="J2062" s="6" t="str">
        <f t="shared" si="102"/>
        <v>-</v>
      </c>
      <c r="AG2062" s="6" t="str">
        <f t="shared" si="101"/>
        <v>-</v>
      </c>
    </row>
    <row r="2063" spans="8:33">
      <c r="H2063" s="108" t="str">
        <f>IF(B2063="","-",VLOOKUP(B2063,為替レート!A:CQ,MATCH($D$2,為替レート!$2:$2,0),0))</f>
        <v>-</v>
      </c>
      <c r="I2063" s="6" t="str">
        <f t="shared" si="100"/>
        <v>-</v>
      </c>
      <c r="J2063" s="6" t="str">
        <f t="shared" si="102"/>
        <v>-</v>
      </c>
      <c r="AG2063" s="6" t="str">
        <f t="shared" si="101"/>
        <v>-</v>
      </c>
    </row>
    <row r="2064" spans="8:33">
      <c r="H2064" s="108" t="str">
        <f>IF(B2064="","-",VLOOKUP(B2064,為替レート!A:CQ,MATCH($D$2,為替レート!$2:$2,0),0))</f>
        <v>-</v>
      </c>
      <c r="I2064" s="6" t="str">
        <f t="shared" si="100"/>
        <v>-</v>
      </c>
      <c r="J2064" s="6" t="str">
        <f t="shared" si="102"/>
        <v>-</v>
      </c>
      <c r="AG2064" s="6" t="str">
        <f t="shared" si="101"/>
        <v>-</v>
      </c>
    </row>
    <row r="2065" spans="8:33">
      <c r="H2065" s="108" t="str">
        <f>IF(B2065="","-",VLOOKUP(B2065,為替レート!A:CQ,MATCH($D$2,為替レート!$2:$2,0),0))</f>
        <v>-</v>
      </c>
      <c r="I2065" s="6" t="str">
        <f t="shared" si="100"/>
        <v>-</v>
      </c>
      <c r="J2065" s="6" t="str">
        <f t="shared" si="102"/>
        <v>-</v>
      </c>
      <c r="AG2065" s="6" t="str">
        <f t="shared" si="101"/>
        <v>-</v>
      </c>
    </row>
    <row r="2066" spans="8:33">
      <c r="H2066" s="108" t="str">
        <f>IF(B2066="","-",VLOOKUP(B2066,為替レート!A:CQ,MATCH($D$2,為替レート!$2:$2,0),0))</f>
        <v>-</v>
      </c>
      <c r="I2066" s="6" t="str">
        <f t="shared" si="100"/>
        <v>-</v>
      </c>
      <c r="J2066" s="6" t="str">
        <f t="shared" si="102"/>
        <v>-</v>
      </c>
      <c r="AG2066" s="6" t="str">
        <f t="shared" si="101"/>
        <v>-</v>
      </c>
    </row>
    <row r="2067" spans="8:33">
      <c r="H2067" s="108" t="str">
        <f>IF(B2067="","-",VLOOKUP(B2067,為替レート!A:CQ,MATCH($D$2,為替レート!$2:$2,0),0))</f>
        <v>-</v>
      </c>
      <c r="I2067" s="6" t="str">
        <f t="shared" si="100"/>
        <v>-</v>
      </c>
      <c r="J2067" s="6" t="str">
        <f t="shared" si="102"/>
        <v>-</v>
      </c>
      <c r="AG2067" s="6" t="str">
        <f t="shared" si="101"/>
        <v>-</v>
      </c>
    </row>
    <row r="2068" spans="8:33">
      <c r="H2068" s="108" t="str">
        <f>IF(B2068="","-",VLOOKUP(B2068,為替レート!A:CQ,MATCH($D$2,為替レート!$2:$2,0),0))</f>
        <v>-</v>
      </c>
      <c r="I2068" s="6" t="str">
        <f t="shared" ref="I2068:I2131" si="103">IF(B2068="","-",IF(F2068="-",ROUNDDOWN(G2068*H2068-J2067,0),IF(D2068-E2068=0,"-",ROUNDDOWN((D2068-E2068)*H2068,0))))</f>
        <v>-</v>
      </c>
      <c r="J2068" s="6" t="str">
        <f t="shared" si="102"/>
        <v>-</v>
      </c>
      <c r="AG2068" s="6" t="str">
        <f t="shared" si="101"/>
        <v>-</v>
      </c>
    </row>
    <row r="2069" spans="8:33">
      <c r="H2069" s="108" t="str">
        <f>IF(B2069="","-",VLOOKUP(B2069,為替レート!A:CQ,MATCH($D$2,為替レート!$2:$2,0),0))</f>
        <v>-</v>
      </c>
      <c r="I2069" s="6" t="str">
        <f t="shared" si="103"/>
        <v>-</v>
      </c>
      <c r="J2069" s="6" t="str">
        <f t="shared" si="102"/>
        <v>-</v>
      </c>
      <c r="AG2069" s="6" t="str">
        <f t="shared" si="101"/>
        <v>-</v>
      </c>
    </row>
    <row r="2070" spans="8:33">
      <c r="H2070" s="108" t="str">
        <f>IF(B2070="","-",VLOOKUP(B2070,為替レート!A:CQ,MATCH($D$2,為替レート!$2:$2,0),0))</f>
        <v>-</v>
      </c>
      <c r="I2070" s="6" t="str">
        <f t="shared" si="103"/>
        <v>-</v>
      </c>
      <c r="J2070" s="6" t="str">
        <f t="shared" si="102"/>
        <v>-</v>
      </c>
      <c r="AG2070" s="6" t="str">
        <f t="shared" si="101"/>
        <v>-</v>
      </c>
    </row>
    <row r="2071" spans="8:33">
      <c r="H2071" s="108" t="str">
        <f>IF(B2071="","-",VLOOKUP(B2071,為替レート!A:CQ,MATCH($D$2,為替レート!$2:$2,0),0))</f>
        <v>-</v>
      </c>
      <c r="I2071" s="6" t="str">
        <f t="shared" si="103"/>
        <v>-</v>
      </c>
      <c r="J2071" s="6" t="str">
        <f t="shared" si="102"/>
        <v>-</v>
      </c>
      <c r="AG2071" s="6" t="str">
        <f t="shared" si="101"/>
        <v>-</v>
      </c>
    </row>
    <row r="2072" spans="8:33">
      <c r="H2072" s="108" t="str">
        <f>IF(B2072="","-",VLOOKUP(B2072,為替レート!A:CQ,MATCH($D$2,為替レート!$2:$2,0),0))</f>
        <v>-</v>
      </c>
      <c r="I2072" s="6" t="str">
        <f t="shared" si="103"/>
        <v>-</v>
      </c>
      <c r="J2072" s="6" t="str">
        <f t="shared" si="102"/>
        <v>-</v>
      </c>
      <c r="AG2072" s="6" t="str">
        <f t="shared" si="101"/>
        <v>-</v>
      </c>
    </row>
    <row r="2073" spans="8:33">
      <c r="H2073" s="108" t="str">
        <f>IF(B2073="","-",VLOOKUP(B2073,為替レート!A:CQ,MATCH($D$2,為替レート!$2:$2,0),0))</f>
        <v>-</v>
      </c>
      <c r="I2073" s="6" t="str">
        <f t="shared" si="103"/>
        <v>-</v>
      </c>
      <c r="J2073" s="6" t="str">
        <f t="shared" si="102"/>
        <v>-</v>
      </c>
      <c r="AG2073" s="6" t="str">
        <f t="shared" si="101"/>
        <v>-</v>
      </c>
    </row>
    <row r="2074" spans="8:33">
      <c r="H2074" s="108" t="str">
        <f>IF(B2074="","-",VLOOKUP(B2074,為替レート!A:CQ,MATCH($D$2,為替レート!$2:$2,0),0))</f>
        <v>-</v>
      </c>
      <c r="I2074" s="6" t="str">
        <f t="shared" si="103"/>
        <v>-</v>
      </c>
      <c r="J2074" s="6" t="str">
        <f t="shared" si="102"/>
        <v>-</v>
      </c>
      <c r="AG2074" s="6" t="str">
        <f t="shared" si="101"/>
        <v>-</v>
      </c>
    </row>
    <row r="2075" spans="8:33">
      <c r="H2075" s="108" t="str">
        <f>IF(B2075="","-",VLOOKUP(B2075,為替レート!A:CQ,MATCH($D$2,為替レート!$2:$2,0),0))</f>
        <v>-</v>
      </c>
      <c r="I2075" s="6" t="str">
        <f t="shared" si="103"/>
        <v>-</v>
      </c>
      <c r="J2075" s="6" t="str">
        <f t="shared" si="102"/>
        <v>-</v>
      </c>
      <c r="AG2075" s="6" t="str">
        <f t="shared" si="101"/>
        <v>-</v>
      </c>
    </row>
    <row r="2076" spans="8:33">
      <c r="H2076" s="108" t="str">
        <f>IF(B2076="","-",VLOOKUP(B2076,為替レート!A:CQ,MATCH($D$2,為替レート!$2:$2,0),0))</f>
        <v>-</v>
      </c>
      <c r="I2076" s="6" t="str">
        <f t="shared" si="103"/>
        <v>-</v>
      </c>
      <c r="J2076" s="6" t="str">
        <f t="shared" si="102"/>
        <v>-</v>
      </c>
      <c r="AG2076" s="6" t="str">
        <f t="shared" si="101"/>
        <v>-</v>
      </c>
    </row>
    <row r="2077" spans="8:33">
      <c r="H2077" s="108" t="str">
        <f>IF(B2077="","-",VLOOKUP(B2077,為替レート!A:CQ,MATCH($D$2,為替レート!$2:$2,0),0))</f>
        <v>-</v>
      </c>
      <c r="I2077" s="6" t="str">
        <f t="shared" si="103"/>
        <v>-</v>
      </c>
      <c r="J2077" s="6" t="str">
        <f t="shared" si="102"/>
        <v>-</v>
      </c>
      <c r="AG2077" s="6" t="str">
        <f t="shared" si="101"/>
        <v>-</v>
      </c>
    </row>
    <row r="2078" spans="8:33">
      <c r="H2078" s="108" t="str">
        <f>IF(B2078="","-",VLOOKUP(B2078,為替レート!A:CQ,MATCH($D$2,為替レート!$2:$2,0),0))</f>
        <v>-</v>
      </c>
      <c r="I2078" s="6" t="str">
        <f t="shared" si="103"/>
        <v>-</v>
      </c>
      <c r="J2078" s="6" t="str">
        <f t="shared" si="102"/>
        <v>-</v>
      </c>
      <c r="AG2078" s="6" t="str">
        <f t="shared" si="101"/>
        <v>-</v>
      </c>
    </row>
    <row r="2079" spans="8:33">
      <c r="H2079" s="108" t="str">
        <f>IF(B2079="","-",VLOOKUP(B2079,為替レート!A:CQ,MATCH($D$2,為替レート!$2:$2,0),0))</f>
        <v>-</v>
      </c>
      <c r="I2079" s="6" t="str">
        <f t="shared" si="103"/>
        <v>-</v>
      </c>
      <c r="J2079" s="6" t="str">
        <f t="shared" si="102"/>
        <v>-</v>
      </c>
      <c r="AG2079" s="6" t="str">
        <f t="shared" si="101"/>
        <v>-</v>
      </c>
    </row>
    <row r="2080" spans="8:33">
      <c r="H2080" s="108" t="str">
        <f>IF(B2080="","-",VLOOKUP(B2080,為替レート!A:CQ,MATCH($D$2,為替レート!$2:$2,0),0))</f>
        <v>-</v>
      </c>
      <c r="I2080" s="6" t="str">
        <f t="shared" si="103"/>
        <v>-</v>
      </c>
      <c r="J2080" s="6" t="str">
        <f t="shared" si="102"/>
        <v>-</v>
      </c>
      <c r="AG2080" s="6" t="str">
        <f t="shared" si="101"/>
        <v>-</v>
      </c>
    </row>
    <row r="2081" spans="8:33">
      <c r="H2081" s="108" t="str">
        <f>IF(B2081="","-",VLOOKUP(B2081,為替レート!A:CQ,MATCH($D$2,為替レート!$2:$2,0),0))</f>
        <v>-</v>
      </c>
      <c r="I2081" s="6" t="str">
        <f t="shared" si="103"/>
        <v>-</v>
      </c>
      <c r="J2081" s="6" t="str">
        <f t="shared" si="102"/>
        <v>-</v>
      </c>
      <c r="AG2081" s="6" t="str">
        <f t="shared" si="101"/>
        <v>-</v>
      </c>
    </row>
    <row r="2082" spans="8:33">
      <c r="H2082" s="108" t="str">
        <f>IF(B2082="","-",VLOOKUP(B2082,為替レート!A:CQ,MATCH($D$2,為替レート!$2:$2,0),0))</f>
        <v>-</v>
      </c>
      <c r="I2082" s="6" t="str">
        <f t="shared" si="103"/>
        <v>-</v>
      </c>
      <c r="J2082" s="6" t="str">
        <f t="shared" si="102"/>
        <v>-</v>
      </c>
      <c r="AG2082" s="6" t="str">
        <f t="shared" si="101"/>
        <v>-</v>
      </c>
    </row>
    <row r="2083" spans="8:33">
      <c r="H2083" s="108" t="str">
        <f>IF(B2083="","-",VLOOKUP(B2083,為替レート!A:CQ,MATCH($D$2,為替レート!$2:$2,0),0))</f>
        <v>-</v>
      </c>
      <c r="I2083" s="6" t="str">
        <f t="shared" si="103"/>
        <v>-</v>
      </c>
      <c r="J2083" s="6" t="str">
        <f t="shared" si="102"/>
        <v>-</v>
      </c>
      <c r="AG2083" s="6" t="str">
        <f t="shared" si="101"/>
        <v>-</v>
      </c>
    </row>
    <row r="2084" spans="8:33">
      <c r="H2084" s="108" t="str">
        <f>IF(B2084="","-",VLOOKUP(B2084,為替レート!A:CQ,MATCH($D$2,為替レート!$2:$2,0),0))</f>
        <v>-</v>
      </c>
      <c r="I2084" s="6" t="str">
        <f t="shared" si="103"/>
        <v>-</v>
      </c>
      <c r="J2084" s="6" t="str">
        <f t="shared" si="102"/>
        <v>-</v>
      </c>
      <c r="AG2084" s="6" t="str">
        <f t="shared" si="101"/>
        <v>-</v>
      </c>
    </row>
    <row r="2085" spans="8:33">
      <c r="H2085" s="108" t="str">
        <f>IF(B2085="","-",VLOOKUP(B2085,為替レート!A:CQ,MATCH($D$2,為替レート!$2:$2,0),0))</f>
        <v>-</v>
      </c>
      <c r="I2085" s="6" t="str">
        <f t="shared" si="103"/>
        <v>-</v>
      </c>
      <c r="J2085" s="6" t="str">
        <f t="shared" si="102"/>
        <v>-</v>
      </c>
      <c r="AG2085" s="6" t="str">
        <f t="shared" si="101"/>
        <v>-</v>
      </c>
    </row>
    <row r="2086" spans="8:33">
      <c r="H2086" s="108" t="str">
        <f>IF(B2086="","-",VLOOKUP(B2086,為替レート!A:CQ,MATCH($D$2,為替レート!$2:$2,0),0))</f>
        <v>-</v>
      </c>
      <c r="I2086" s="6" t="str">
        <f t="shared" si="103"/>
        <v>-</v>
      </c>
      <c r="J2086" s="6" t="str">
        <f t="shared" si="102"/>
        <v>-</v>
      </c>
      <c r="AG2086" s="6" t="str">
        <f t="shared" si="101"/>
        <v>-</v>
      </c>
    </row>
    <row r="2087" spans="8:33">
      <c r="H2087" s="108" t="str">
        <f>IF(B2087="","-",VLOOKUP(B2087,為替レート!A:CQ,MATCH($D$2,為替レート!$2:$2,0),0))</f>
        <v>-</v>
      </c>
      <c r="I2087" s="6" t="str">
        <f t="shared" si="103"/>
        <v>-</v>
      </c>
      <c r="J2087" s="6" t="str">
        <f t="shared" si="102"/>
        <v>-</v>
      </c>
      <c r="AG2087" s="6" t="str">
        <f t="shared" si="101"/>
        <v>-</v>
      </c>
    </row>
    <row r="2088" spans="8:33">
      <c r="H2088" s="108" t="str">
        <f>IF(B2088="","-",VLOOKUP(B2088,為替レート!A:CQ,MATCH($D$2,為替レート!$2:$2,0),0))</f>
        <v>-</v>
      </c>
      <c r="I2088" s="6" t="str">
        <f t="shared" si="103"/>
        <v>-</v>
      </c>
      <c r="J2088" s="6" t="str">
        <f t="shared" si="102"/>
        <v>-</v>
      </c>
      <c r="AG2088" s="6" t="str">
        <f t="shared" si="101"/>
        <v>-</v>
      </c>
    </row>
    <row r="2089" spans="8:33">
      <c r="H2089" s="108" t="str">
        <f>IF(B2089="","-",VLOOKUP(B2089,為替レート!A:CQ,MATCH($D$2,為替レート!$2:$2,0),0))</f>
        <v>-</v>
      </c>
      <c r="I2089" s="6" t="str">
        <f t="shared" si="103"/>
        <v>-</v>
      </c>
      <c r="J2089" s="6" t="str">
        <f t="shared" si="102"/>
        <v>-</v>
      </c>
      <c r="AG2089" s="6" t="str">
        <f t="shared" si="101"/>
        <v>-</v>
      </c>
    </row>
    <row r="2090" spans="8:33">
      <c r="H2090" s="108" t="str">
        <f>IF(B2090="","-",VLOOKUP(B2090,為替レート!A:CQ,MATCH($D$2,為替レート!$2:$2,0),0))</f>
        <v>-</v>
      </c>
      <c r="I2090" s="6" t="str">
        <f t="shared" si="103"/>
        <v>-</v>
      </c>
      <c r="J2090" s="6" t="str">
        <f t="shared" si="102"/>
        <v>-</v>
      </c>
      <c r="AG2090" s="6" t="str">
        <f t="shared" si="101"/>
        <v>-</v>
      </c>
    </row>
    <row r="2091" spans="8:33">
      <c r="H2091" s="108" t="str">
        <f>IF(B2091="","-",VLOOKUP(B2091,為替レート!A:CQ,MATCH($D$2,為替レート!$2:$2,0),0))</f>
        <v>-</v>
      </c>
      <c r="I2091" s="6" t="str">
        <f t="shared" si="103"/>
        <v>-</v>
      </c>
      <c r="J2091" s="6" t="str">
        <f t="shared" si="102"/>
        <v>-</v>
      </c>
      <c r="AG2091" s="6" t="str">
        <f t="shared" si="101"/>
        <v>-</v>
      </c>
    </row>
    <row r="2092" spans="8:33">
      <c r="H2092" s="108" t="str">
        <f>IF(B2092="","-",VLOOKUP(B2092,為替レート!A:CQ,MATCH($D$2,為替レート!$2:$2,0),0))</f>
        <v>-</v>
      </c>
      <c r="I2092" s="6" t="str">
        <f t="shared" si="103"/>
        <v>-</v>
      </c>
      <c r="J2092" s="6" t="str">
        <f t="shared" si="102"/>
        <v>-</v>
      </c>
      <c r="AG2092" s="6" t="str">
        <f t="shared" si="101"/>
        <v>-</v>
      </c>
    </row>
    <row r="2093" spans="8:33">
      <c r="H2093" s="108" t="str">
        <f>IF(B2093="","-",VLOOKUP(B2093,為替レート!A:CQ,MATCH($D$2,為替レート!$2:$2,0),0))</f>
        <v>-</v>
      </c>
      <c r="I2093" s="6" t="str">
        <f t="shared" si="103"/>
        <v>-</v>
      </c>
      <c r="J2093" s="6" t="str">
        <f t="shared" si="102"/>
        <v>-</v>
      </c>
      <c r="AG2093" s="6" t="str">
        <f t="shared" si="101"/>
        <v>-</v>
      </c>
    </row>
    <row r="2094" spans="8:33">
      <c r="H2094" s="108" t="str">
        <f>IF(B2094="","-",VLOOKUP(B2094,為替レート!A:CQ,MATCH($D$2,為替レート!$2:$2,0),0))</f>
        <v>-</v>
      </c>
      <c r="I2094" s="6" t="str">
        <f t="shared" si="103"/>
        <v>-</v>
      </c>
      <c r="J2094" s="6" t="str">
        <f t="shared" si="102"/>
        <v>-</v>
      </c>
      <c r="AG2094" s="6" t="str">
        <f t="shared" si="101"/>
        <v>-</v>
      </c>
    </row>
    <row r="2095" spans="8:33">
      <c r="H2095" s="108" t="str">
        <f>IF(B2095="","-",VLOOKUP(B2095,為替レート!A:CQ,MATCH($D$2,為替レート!$2:$2,0),0))</f>
        <v>-</v>
      </c>
      <c r="I2095" s="6" t="str">
        <f t="shared" si="103"/>
        <v>-</v>
      </c>
      <c r="J2095" s="6" t="str">
        <f t="shared" si="102"/>
        <v>-</v>
      </c>
      <c r="AG2095" s="6" t="str">
        <f t="shared" si="101"/>
        <v>-</v>
      </c>
    </row>
    <row r="2096" spans="8:33">
      <c r="H2096" s="108" t="str">
        <f>IF(B2096="","-",VLOOKUP(B2096,為替レート!A:CQ,MATCH($D$2,為替レート!$2:$2,0),0))</f>
        <v>-</v>
      </c>
      <c r="I2096" s="6" t="str">
        <f t="shared" si="103"/>
        <v>-</v>
      </c>
      <c r="J2096" s="6" t="str">
        <f t="shared" si="102"/>
        <v>-</v>
      </c>
      <c r="AG2096" s="6" t="str">
        <f t="shared" si="101"/>
        <v>-</v>
      </c>
    </row>
    <row r="2097" spans="8:33">
      <c r="H2097" s="108" t="str">
        <f>IF(B2097="","-",VLOOKUP(B2097,為替レート!A:CQ,MATCH($D$2,為替レート!$2:$2,0),0))</f>
        <v>-</v>
      </c>
      <c r="I2097" s="6" t="str">
        <f t="shared" si="103"/>
        <v>-</v>
      </c>
      <c r="J2097" s="6" t="str">
        <f t="shared" si="102"/>
        <v>-</v>
      </c>
      <c r="AG2097" s="6" t="str">
        <f t="shared" si="101"/>
        <v>-</v>
      </c>
    </row>
    <row r="2098" spans="8:33">
      <c r="H2098" s="108" t="str">
        <f>IF(B2098="","-",VLOOKUP(B2098,為替レート!A:CQ,MATCH($D$2,為替レート!$2:$2,0),0))</f>
        <v>-</v>
      </c>
      <c r="I2098" s="6" t="str">
        <f t="shared" si="103"/>
        <v>-</v>
      </c>
      <c r="J2098" s="6" t="str">
        <f t="shared" si="102"/>
        <v>-</v>
      </c>
      <c r="AG2098" s="6" t="str">
        <f t="shared" si="101"/>
        <v>-</v>
      </c>
    </row>
    <row r="2099" spans="8:33">
      <c r="H2099" s="108" t="str">
        <f>IF(B2099="","-",VLOOKUP(B2099,為替レート!A:CQ,MATCH($D$2,為替レート!$2:$2,0),0))</f>
        <v>-</v>
      </c>
      <c r="I2099" s="6" t="str">
        <f t="shared" si="103"/>
        <v>-</v>
      </c>
      <c r="J2099" s="6" t="str">
        <f t="shared" si="102"/>
        <v>-</v>
      </c>
      <c r="AG2099" s="6" t="str">
        <f t="shared" si="101"/>
        <v>-</v>
      </c>
    </row>
    <row r="2100" spans="8:33">
      <c r="H2100" s="108" t="str">
        <f>IF(B2100="","-",VLOOKUP(B2100,為替レート!A:CQ,MATCH($D$2,為替レート!$2:$2,0),0))</f>
        <v>-</v>
      </c>
      <c r="I2100" s="6" t="str">
        <f t="shared" si="103"/>
        <v>-</v>
      </c>
      <c r="J2100" s="6" t="str">
        <f t="shared" si="102"/>
        <v>-</v>
      </c>
      <c r="AG2100" s="6" t="str">
        <f t="shared" si="101"/>
        <v>-</v>
      </c>
    </row>
    <row r="2101" spans="8:33">
      <c r="H2101" s="108" t="str">
        <f>IF(B2101="","-",VLOOKUP(B2101,為替レート!A:CQ,MATCH($D$2,為替レート!$2:$2,0),0))</f>
        <v>-</v>
      </c>
      <c r="I2101" s="6" t="str">
        <f t="shared" si="103"/>
        <v>-</v>
      </c>
      <c r="J2101" s="6" t="str">
        <f t="shared" si="102"/>
        <v>-</v>
      </c>
      <c r="AG2101" s="6" t="str">
        <f t="shared" si="101"/>
        <v>-</v>
      </c>
    </row>
    <row r="2102" spans="8:33">
      <c r="H2102" s="108" t="str">
        <f>IF(B2102="","-",VLOOKUP(B2102,為替レート!A:CQ,MATCH($D$2,為替レート!$2:$2,0),0))</f>
        <v>-</v>
      </c>
      <c r="I2102" s="6" t="str">
        <f t="shared" si="103"/>
        <v>-</v>
      </c>
      <c r="J2102" s="6" t="str">
        <f t="shared" si="102"/>
        <v>-</v>
      </c>
      <c r="AG2102" s="6" t="str">
        <f t="shared" si="101"/>
        <v>-</v>
      </c>
    </row>
    <row r="2103" spans="8:33">
      <c r="H2103" s="108" t="str">
        <f>IF(B2103="","-",VLOOKUP(B2103,為替レート!A:CQ,MATCH($D$2,為替レート!$2:$2,0),0))</f>
        <v>-</v>
      </c>
      <c r="I2103" s="6" t="str">
        <f t="shared" si="103"/>
        <v>-</v>
      </c>
      <c r="J2103" s="6" t="str">
        <f t="shared" si="102"/>
        <v>-</v>
      </c>
      <c r="AG2103" s="6" t="str">
        <f t="shared" si="101"/>
        <v>-</v>
      </c>
    </row>
    <row r="2104" spans="8:33">
      <c r="H2104" s="108" t="str">
        <f>IF(B2104="","-",VLOOKUP(B2104,為替レート!A:CQ,MATCH($D$2,為替レート!$2:$2,0),0))</f>
        <v>-</v>
      </c>
      <c r="I2104" s="6" t="str">
        <f t="shared" si="103"/>
        <v>-</v>
      </c>
      <c r="J2104" s="6" t="str">
        <f t="shared" si="102"/>
        <v>-</v>
      </c>
      <c r="AG2104" s="6" t="str">
        <f t="shared" si="101"/>
        <v>-</v>
      </c>
    </row>
    <row r="2105" spans="8:33">
      <c r="H2105" s="108" t="str">
        <f>IF(B2105="","-",VLOOKUP(B2105,為替レート!A:CQ,MATCH($D$2,為替レート!$2:$2,0),0))</f>
        <v>-</v>
      </c>
      <c r="I2105" s="6" t="str">
        <f t="shared" si="103"/>
        <v>-</v>
      </c>
      <c r="J2105" s="6" t="str">
        <f t="shared" si="102"/>
        <v>-</v>
      </c>
      <c r="AG2105" s="6" t="str">
        <f t="shared" si="101"/>
        <v>-</v>
      </c>
    </row>
    <row r="2106" spans="8:33">
      <c r="H2106" s="108" t="str">
        <f>IF(B2106="","-",VLOOKUP(B2106,為替レート!A:CQ,MATCH($D$2,為替レート!$2:$2,0),0))</f>
        <v>-</v>
      </c>
      <c r="I2106" s="6" t="str">
        <f t="shared" si="103"/>
        <v>-</v>
      </c>
      <c r="J2106" s="6" t="str">
        <f t="shared" si="102"/>
        <v>-</v>
      </c>
      <c r="AG2106" s="6" t="str">
        <f t="shared" si="101"/>
        <v>-</v>
      </c>
    </row>
    <row r="2107" spans="8:33">
      <c r="H2107" s="108" t="str">
        <f>IF(B2107="","-",VLOOKUP(B2107,為替レート!A:CQ,MATCH($D$2,為替レート!$2:$2,0),0))</f>
        <v>-</v>
      </c>
      <c r="I2107" s="6" t="str">
        <f t="shared" si="103"/>
        <v>-</v>
      </c>
      <c r="J2107" s="6" t="str">
        <f t="shared" si="102"/>
        <v>-</v>
      </c>
      <c r="AG2107" s="6" t="str">
        <f t="shared" si="101"/>
        <v>-</v>
      </c>
    </row>
    <row r="2108" spans="8:33">
      <c r="H2108" s="108" t="str">
        <f>IF(B2108="","-",VLOOKUP(B2108,為替レート!A:CQ,MATCH($D$2,為替レート!$2:$2,0),0))</f>
        <v>-</v>
      </c>
      <c r="I2108" s="6" t="str">
        <f t="shared" si="103"/>
        <v>-</v>
      </c>
      <c r="J2108" s="6" t="str">
        <f t="shared" si="102"/>
        <v>-</v>
      </c>
      <c r="AG2108" s="6" t="str">
        <f t="shared" si="101"/>
        <v>-</v>
      </c>
    </row>
    <row r="2109" spans="8:33">
      <c r="H2109" s="108" t="str">
        <f>IF(B2109="","-",VLOOKUP(B2109,為替レート!A:CQ,MATCH($D$2,為替レート!$2:$2,0),0))</f>
        <v>-</v>
      </c>
      <c r="I2109" s="6" t="str">
        <f t="shared" si="103"/>
        <v>-</v>
      </c>
      <c r="J2109" s="6" t="str">
        <f t="shared" si="102"/>
        <v>-</v>
      </c>
      <c r="AG2109" s="6" t="str">
        <f t="shared" si="101"/>
        <v>-</v>
      </c>
    </row>
    <row r="2110" spans="8:33">
      <c r="H2110" s="108" t="str">
        <f>IF(B2110="","-",VLOOKUP(B2110,為替レート!A:CQ,MATCH($D$2,為替レート!$2:$2,0),0))</f>
        <v>-</v>
      </c>
      <c r="I2110" s="6" t="str">
        <f t="shared" si="103"/>
        <v>-</v>
      </c>
      <c r="J2110" s="6" t="str">
        <f t="shared" si="102"/>
        <v>-</v>
      </c>
      <c r="AG2110" s="6" t="str">
        <f t="shared" si="101"/>
        <v>-</v>
      </c>
    </row>
    <row r="2111" spans="8:33">
      <c r="H2111" s="108" t="str">
        <f>IF(B2111="","-",VLOOKUP(B2111,為替レート!A:CQ,MATCH($D$2,為替レート!$2:$2,0),0))</f>
        <v>-</v>
      </c>
      <c r="I2111" s="6" t="str">
        <f t="shared" si="103"/>
        <v>-</v>
      </c>
      <c r="J2111" s="6" t="str">
        <f t="shared" si="102"/>
        <v>-</v>
      </c>
      <c r="AG2111" s="6" t="str">
        <f t="shared" si="101"/>
        <v>-</v>
      </c>
    </row>
    <row r="2112" spans="8:33">
      <c r="H2112" s="108" t="str">
        <f>IF(B2112="","-",VLOOKUP(B2112,為替レート!A:CQ,MATCH($D$2,為替レート!$2:$2,0),0))</f>
        <v>-</v>
      </c>
      <c r="I2112" s="6" t="str">
        <f t="shared" si="103"/>
        <v>-</v>
      </c>
      <c r="J2112" s="6" t="str">
        <f t="shared" si="102"/>
        <v>-</v>
      </c>
      <c r="AG2112" s="6" t="str">
        <f t="shared" si="101"/>
        <v>-</v>
      </c>
    </row>
    <row r="2113" spans="8:33">
      <c r="H2113" s="108" t="str">
        <f>IF(B2113="","-",VLOOKUP(B2113,為替レート!A:CQ,MATCH($D$2,為替レート!$2:$2,0),0))</f>
        <v>-</v>
      </c>
      <c r="I2113" s="6" t="str">
        <f t="shared" si="103"/>
        <v>-</v>
      </c>
      <c r="J2113" s="6" t="str">
        <f t="shared" si="102"/>
        <v>-</v>
      </c>
      <c r="AG2113" s="6" t="str">
        <f t="shared" si="101"/>
        <v>-</v>
      </c>
    </row>
    <row r="2114" spans="8:33">
      <c r="H2114" s="108" t="str">
        <f>IF(B2114="","-",VLOOKUP(B2114,為替レート!A:CQ,MATCH($D$2,為替レート!$2:$2,0),0))</f>
        <v>-</v>
      </c>
      <c r="I2114" s="6" t="str">
        <f t="shared" si="103"/>
        <v>-</v>
      </c>
      <c r="J2114" s="6" t="str">
        <f t="shared" si="102"/>
        <v>-</v>
      </c>
      <c r="AG2114" s="6" t="str">
        <f t="shared" si="101"/>
        <v>-</v>
      </c>
    </row>
    <row r="2115" spans="8:33">
      <c r="H2115" s="108" t="str">
        <f>IF(B2115="","-",VLOOKUP(B2115,為替レート!A:CQ,MATCH($D$2,為替レート!$2:$2,0),0))</f>
        <v>-</v>
      </c>
      <c r="I2115" s="6" t="str">
        <f t="shared" si="103"/>
        <v>-</v>
      </c>
      <c r="J2115" s="6" t="str">
        <f t="shared" si="102"/>
        <v>-</v>
      </c>
      <c r="AG2115" s="6" t="str">
        <f t="shared" si="101"/>
        <v>-</v>
      </c>
    </row>
    <row r="2116" spans="8:33">
      <c r="H2116" s="108" t="str">
        <f>IF(B2116="","-",VLOOKUP(B2116,為替レート!A:CQ,MATCH($D$2,為替レート!$2:$2,0),0))</f>
        <v>-</v>
      </c>
      <c r="I2116" s="6" t="str">
        <f t="shared" si="103"/>
        <v>-</v>
      </c>
      <c r="J2116" s="6" t="str">
        <f t="shared" si="102"/>
        <v>-</v>
      </c>
      <c r="AG2116" s="6" t="str">
        <f t="shared" si="101"/>
        <v>-</v>
      </c>
    </row>
    <row r="2117" spans="8:33">
      <c r="H2117" s="108" t="str">
        <f>IF(B2117="","-",VLOOKUP(B2117,為替レート!A:CQ,MATCH($D$2,為替レート!$2:$2,0),0))</f>
        <v>-</v>
      </c>
      <c r="I2117" s="6" t="str">
        <f t="shared" si="103"/>
        <v>-</v>
      </c>
      <c r="J2117" s="6" t="str">
        <f t="shared" si="102"/>
        <v>-</v>
      </c>
      <c r="AG2117" s="6" t="str">
        <f t="shared" si="101"/>
        <v>-</v>
      </c>
    </row>
    <row r="2118" spans="8:33">
      <c r="H2118" s="108" t="str">
        <f>IF(B2118="","-",VLOOKUP(B2118,為替レート!A:CQ,MATCH($D$2,為替レート!$2:$2,0),0))</f>
        <v>-</v>
      </c>
      <c r="I2118" s="6" t="str">
        <f t="shared" si="103"/>
        <v>-</v>
      </c>
      <c r="J2118" s="6" t="str">
        <f t="shared" si="102"/>
        <v>-</v>
      </c>
      <c r="AG2118" s="6" t="str">
        <f t="shared" ref="AG2118:AG2166" si="104">IFERROR(IF(SUM(M2118:AF2118)-I2118=0,"-","NG"),"-")</f>
        <v>-</v>
      </c>
    </row>
    <row r="2119" spans="8:33">
      <c r="H2119" s="108" t="str">
        <f>IF(B2119="","-",VLOOKUP(B2119,為替レート!A:CQ,MATCH($D$2,為替レート!$2:$2,0),0))</f>
        <v>-</v>
      </c>
      <c r="I2119" s="6" t="str">
        <f t="shared" si="103"/>
        <v>-</v>
      </c>
      <c r="J2119" s="6" t="str">
        <f t="shared" ref="J2119:J2166" si="105">IF(B2119="","-",IFERROR(J2118+I2119,J2118))</f>
        <v>-</v>
      </c>
      <c r="AG2119" s="6" t="str">
        <f t="shared" si="104"/>
        <v>-</v>
      </c>
    </row>
    <row r="2120" spans="8:33">
      <c r="H2120" s="108" t="str">
        <f>IF(B2120="","-",VLOOKUP(B2120,為替レート!A:CQ,MATCH($D$2,為替レート!$2:$2,0),0))</f>
        <v>-</v>
      </c>
      <c r="I2120" s="6" t="str">
        <f t="shared" si="103"/>
        <v>-</v>
      </c>
      <c r="J2120" s="6" t="str">
        <f t="shared" si="105"/>
        <v>-</v>
      </c>
      <c r="AG2120" s="6" t="str">
        <f t="shared" si="104"/>
        <v>-</v>
      </c>
    </row>
    <row r="2121" spans="8:33">
      <c r="H2121" s="108" t="str">
        <f>IF(B2121="","-",VLOOKUP(B2121,為替レート!A:CQ,MATCH($D$2,為替レート!$2:$2,0),0))</f>
        <v>-</v>
      </c>
      <c r="I2121" s="6" t="str">
        <f t="shared" si="103"/>
        <v>-</v>
      </c>
      <c r="J2121" s="6" t="str">
        <f t="shared" si="105"/>
        <v>-</v>
      </c>
      <c r="AG2121" s="6" t="str">
        <f t="shared" si="104"/>
        <v>-</v>
      </c>
    </row>
    <row r="2122" spans="8:33">
      <c r="H2122" s="108" t="str">
        <f>IF(B2122="","-",VLOOKUP(B2122,為替レート!A:CQ,MATCH($D$2,為替レート!$2:$2,0),0))</f>
        <v>-</v>
      </c>
      <c r="I2122" s="6" t="str">
        <f t="shared" si="103"/>
        <v>-</v>
      </c>
      <c r="J2122" s="6" t="str">
        <f t="shared" si="105"/>
        <v>-</v>
      </c>
      <c r="AG2122" s="6" t="str">
        <f t="shared" si="104"/>
        <v>-</v>
      </c>
    </row>
    <row r="2123" spans="8:33">
      <c r="H2123" s="108" t="str">
        <f>IF(B2123="","-",VLOOKUP(B2123,為替レート!A:CQ,MATCH($D$2,為替レート!$2:$2,0),0))</f>
        <v>-</v>
      </c>
      <c r="I2123" s="6" t="str">
        <f t="shared" si="103"/>
        <v>-</v>
      </c>
      <c r="J2123" s="6" t="str">
        <f t="shared" si="105"/>
        <v>-</v>
      </c>
      <c r="AG2123" s="6" t="str">
        <f t="shared" si="104"/>
        <v>-</v>
      </c>
    </row>
    <row r="2124" spans="8:33">
      <c r="H2124" s="108" t="str">
        <f>IF(B2124="","-",VLOOKUP(B2124,為替レート!A:CQ,MATCH($D$2,為替レート!$2:$2,0),0))</f>
        <v>-</v>
      </c>
      <c r="I2124" s="6" t="str">
        <f t="shared" si="103"/>
        <v>-</v>
      </c>
      <c r="J2124" s="6" t="str">
        <f t="shared" si="105"/>
        <v>-</v>
      </c>
      <c r="AG2124" s="6" t="str">
        <f t="shared" si="104"/>
        <v>-</v>
      </c>
    </row>
    <row r="2125" spans="8:33">
      <c r="H2125" s="108" t="str">
        <f>IF(B2125="","-",VLOOKUP(B2125,為替レート!A:CQ,MATCH($D$2,為替レート!$2:$2,0),0))</f>
        <v>-</v>
      </c>
      <c r="I2125" s="6" t="str">
        <f t="shared" si="103"/>
        <v>-</v>
      </c>
      <c r="J2125" s="6" t="str">
        <f t="shared" si="105"/>
        <v>-</v>
      </c>
      <c r="AG2125" s="6" t="str">
        <f t="shared" si="104"/>
        <v>-</v>
      </c>
    </row>
    <row r="2126" spans="8:33">
      <c r="H2126" s="108" t="str">
        <f>IF(B2126="","-",VLOOKUP(B2126,為替レート!A:CQ,MATCH($D$2,為替レート!$2:$2,0),0))</f>
        <v>-</v>
      </c>
      <c r="I2126" s="6" t="str">
        <f t="shared" si="103"/>
        <v>-</v>
      </c>
      <c r="J2126" s="6" t="str">
        <f t="shared" si="105"/>
        <v>-</v>
      </c>
      <c r="AG2126" s="6" t="str">
        <f t="shared" si="104"/>
        <v>-</v>
      </c>
    </row>
    <row r="2127" spans="8:33">
      <c r="H2127" s="108" t="str">
        <f>IF(B2127="","-",VLOOKUP(B2127,為替レート!A:CQ,MATCH($D$2,為替レート!$2:$2,0),0))</f>
        <v>-</v>
      </c>
      <c r="I2127" s="6" t="str">
        <f t="shared" si="103"/>
        <v>-</v>
      </c>
      <c r="J2127" s="6" t="str">
        <f t="shared" si="105"/>
        <v>-</v>
      </c>
      <c r="AG2127" s="6" t="str">
        <f t="shared" si="104"/>
        <v>-</v>
      </c>
    </row>
    <row r="2128" spans="8:33">
      <c r="H2128" s="108" t="str">
        <f>IF(B2128="","-",VLOOKUP(B2128,為替レート!A:CQ,MATCH($D$2,為替レート!$2:$2,0),0))</f>
        <v>-</v>
      </c>
      <c r="I2128" s="6" t="str">
        <f t="shared" si="103"/>
        <v>-</v>
      </c>
      <c r="J2128" s="6" t="str">
        <f t="shared" si="105"/>
        <v>-</v>
      </c>
      <c r="AG2128" s="6" t="str">
        <f t="shared" si="104"/>
        <v>-</v>
      </c>
    </row>
    <row r="2129" spans="8:33">
      <c r="H2129" s="108" t="str">
        <f>IF(B2129="","-",VLOOKUP(B2129,為替レート!A:CQ,MATCH($D$2,為替レート!$2:$2,0),0))</f>
        <v>-</v>
      </c>
      <c r="I2129" s="6" t="str">
        <f t="shared" si="103"/>
        <v>-</v>
      </c>
      <c r="J2129" s="6" t="str">
        <f t="shared" si="105"/>
        <v>-</v>
      </c>
      <c r="AG2129" s="6" t="str">
        <f t="shared" si="104"/>
        <v>-</v>
      </c>
    </row>
    <row r="2130" spans="8:33">
      <c r="H2130" s="108" t="str">
        <f>IF(B2130="","-",VLOOKUP(B2130,為替レート!A:CQ,MATCH($D$2,為替レート!$2:$2,0),0))</f>
        <v>-</v>
      </c>
      <c r="I2130" s="6" t="str">
        <f t="shared" si="103"/>
        <v>-</v>
      </c>
      <c r="J2130" s="6" t="str">
        <f t="shared" si="105"/>
        <v>-</v>
      </c>
      <c r="AG2130" s="6" t="str">
        <f t="shared" si="104"/>
        <v>-</v>
      </c>
    </row>
    <row r="2131" spans="8:33">
      <c r="H2131" s="108" t="str">
        <f>IF(B2131="","-",VLOOKUP(B2131,為替レート!A:CQ,MATCH($D$2,為替レート!$2:$2,0),0))</f>
        <v>-</v>
      </c>
      <c r="I2131" s="6" t="str">
        <f t="shared" si="103"/>
        <v>-</v>
      </c>
      <c r="J2131" s="6" t="str">
        <f t="shared" si="105"/>
        <v>-</v>
      </c>
      <c r="AG2131" s="6" t="str">
        <f t="shared" si="104"/>
        <v>-</v>
      </c>
    </row>
    <row r="2132" spans="8:33">
      <c r="H2132" s="108" t="str">
        <f>IF(B2132="","-",VLOOKUP(B2132,為替レート!A:CQ,MATCH($D$2,為替レート!$2:$2,0),0))</f>
        <v>-</v>
      </c>
      <c r="I2132" s="6" t="str">
        <f t="shared" ref="I2132:I2166" si="106">IF(B2132="","-",IF(F2132="-",ROUNDDOWN(G2132*H2132-J2131,0),IF(D2132-E2132=0,"-",ROUNDDOWN((D2132-E2132)*H2132,0))))</f>
        <v>-</v>
      </c>
      <c r="J2132" s="6" t="str">
        <f t="shared" si="105"/>
        <v>-</v>
      </c>
      <c r="AG2132" s="6" t="str">
        <f t="shared" si="104"/>
        <v>-</v>
      </c>
    </row>
    <row r="2133" spans="8:33">
      <c r="H2133" s="108" t="str">
        <f>IF(B2133="","-",VLOOKUP(B2133,為替レート!A:CQ,MATCH($D$2,為替レート!$2:$2,0),0))</f>
        <v>-</v>
      </c>
      <c r="I2133" s="6" t="str">
        <f t="shared" si="106"/>
        <v>-</v>
      </c>
      <c r="J2133" s="6" t="str">
        <f t="shared" si="105"/>
        <v>-</v>
      </c>
      <c r="AG2133" s="6" t="str">
        <f t="shared" si="104"/>
        <v>-</v>
      </c>
    </row>
    <row r="2134" spans="8:33">
      <c r="H2134" s="108" t="str">
        <f>IF(B2134="","-",VLOOKUP(B2134,為替レート!A:CQ,MATCH($D$2,為替レート!$2:$2,0),0))</f>
        <v>-</v>
      </c>
      <c r="I2134" s="6" t="str">
        <f t="shared" si="106"/>
        <v>-</v>
      </c>
      <c r="J2134" s="6" t="str">
        <f t="shared" si="105"/>
        <v>-</v>
      </c>
      <c r="AG2134" s="6" t="str">
        <f t="shared" si="104"/>
        <v>-</v>
      </c>
    </row>
    <row r="2135" spans="8:33">
      <c r="H2135" s="108" t="str">
        <f>IF(B2135="","-",VLOOKUP(B2135,為替レート!A:CQ,MATCH($D$2,為替レート!$2:$2,0),0))</f>
        <v>-</v>
      </c>
      <c r="I2135" s="6" t="str">
        <f t="shared" si="106"/>
        <v>-</v>
      </c>
      <c r="J2135" s="6" t="str">
        <f t="shared" si="105"/>
        <v>-</v>
      </c>
      <c r="AG2135" s="6" t="str">
        <f t="shared" si="104"/>
        <v>-</v>
      </c>
    </row>
    <row r="2136" spans="8:33">
      <c r="H2136" s="108" t="str">
        <f>IF(B2136="","-",VLOOKUP(B2136,為替レート!A:CQ,MATCH($D$2,為替レート!$2:$2,0),0))</f>
        <v>-</v>
      </c>
      <c r="I2136" s="6" t="str">
        <f t="shared" si="106"/>
        <v>-</v>
      </c>
      <c r="J2136" s="6" t="str">
        <f t="shared" si="105"/>
        <v>-</v>
      </c>
      <c r="AG2136" s="6" t="str">
        <f t="shared" si="104"/>
        <v>-</v>
      </c>
    </row>
    <row r="2137" spans="8:33">
      <c r="H2137" s="108" t="str">
        <f>IF(B2137="","-",VLOOKUP(B2137,為替レート!A:CQ,MATCH($D$2,為替レート!$2:$2,0),0))</f>
        <v>-</v>
      </c>
      <c r="I2137" s="6" t="str">
        <f t="shared" si="106"/>
        <v>-</v>
      </c>
      <c r="J2137" s="6" t="str">
        <f t="shared" si="105"/>
        <v>-</v>
      </c>
      <c r="AG2137" s="6" t="str">
        <f t="shared" si="104"/>
        <v>-</v>
      </c>
    </row>
    <row r="2138" spans="8:33">
      <c r="H2138" s="108" t="str">
        <f>IF(B2138="","-",VLOOKUP(B2138,為替レート!A:CQ,MATCH($D$2,為替レート!$2:$2,0),0))</f>
        <v>-</v>
      </c>
      <c r="I2138" s="6" t="str">
        <f t="shared" si="106"/>
        <v>-</v>
      </c>
      <c r="J2138" s="6" t="str">
        <f t="shared" si="105"/>
        <v>-</v>
      </c>
      <c r="AG2138" s="6" t="str">
        <f t="shared" si="104"/>
        <v>-</v>
      </c>
    </row>
    <row r="2139" spans="8:33">
      <c r="H2139" s="108" t="str">
        <f>IF(B2139="","-",VLOOKUP(B2139,為替レート!A:CQ,MATCH($D$2,為替レート!$2:$2,0),0))</f>
        <v>-</v>
      </c>
      <c r="I2139" s="6" t="str">
        <f t="shared" si="106"/>
        <v>-</v>
      </c>
      <c r="J2139" s="6" t="str">
        <f t="shared" si="105"/>
        <v>-</v>
      </c>
      <c r="AG2139" s="6" t="str">
        <f t="shared" si="104"/>
        <v>-</v>
      </c>
    </row>
    <row r="2140" spans="8:33">
      <c r="H2140" s="108" t="str">
        <f>IF(B2140="","-",VLOOKUP(B2140,為替レート!A:CQ,MATCH($D$2,為替レート!$2:$2,0),0))</f>
        <v>-</v>
      </c>
      <c r="I2140" s="6" t="str">
        <f t="shared" si="106"/>
        <v>-</v>
      </c>
      <c r="J2140" s="6" t="str">
        <f t="shared" si="105"/>
        <v>-</v>
      </c>
      <c r="AG2140" s="6" t="str">
        <f t="shared" si="104"/>
        <v>-</v>
      </c>
    </row>
    <row r="2141" spans="8:33">
      <c r="H2141" s="108" t="str">
        <f>IF(B2141="","-",VLOOKUP(B2141,為替レート!A:CQ,MATCH($D$2,為替レート!$2:$2,0),0))</f>
        <v>-</v>
      </c>
      <c r="I2141" s="6" t="str">
        <f t="shared" si="106"/>
        <v>-</v>
      </c>
      <c r="J2141" s="6" t="str">
        <f t="shared" si="105"/>
        <v>-</v>
      </c>
      <c r="AG2141" s="6" t="str">
        <f t="shared" si="104"/>
        <v>-</v>
      </c>
    </row>
    <row r="2142" spans="8:33">
      <c r="H2142" s="108" t="str">
        <f>IF(B2142="","-",VLOOKUP(B2142,為替レート!A:CQ,MATCH($D$2,為替レート!$2:$2,0),0))</f>
        <v>-</v>
      </c>
      <c r="I2142" s="6" t="str">
        <f t="shared" si="106"/>
        <v>-</v>
      </c>
      <c r="J2142" s="6" t="str">
        <f t="shared" si="105"/>
        <v>-</v>
      </c>
      <c r="AG2142" s="6" t="str">
        <f t="shared" si="104"/>
        <v>-</v>
      </c>
    </row>
    <row r="2143" spans="8:33">
      <c r="H2143" s="108" t="str">
        <f>IF(B2143="","-",VLOOKUP(B2143,為替レート!A:CQ,MATCH($D$2,為替レート!$2:$2,0),0))</f>
        <v>-</v>
      </c>
      <c r="I2143" s="6" t="str">
        <f t="shared" si="106"/>
        <v>-</v>
      </c>
      <c r="J2143" s="6" t="str">
        <f t="shared" si="105"/>
        <v>-</v>
      </c>
      <c r="AG2143" s="6" t="str">
        <f t="shared" si="104"/>
        <v>-</v>
      </c>
    </row>
    <row r="2144" spans="8:33">
      <c r="H2144" s="108" t="str">
        <f>IF(B2144="","-",VLOOKUP(B2144,為替レート!A:CQ,MATCH($D$2,為替レート!$2:$2,0),0))</f>
        <v>-</v>
      </c>
      <c r="I2144" s="6" t="str">
        <f t="shared" si="106"/>
        <v>-</v>
      </c>
      <c r="J2144" s="6" t="str">
        <f t="shared" si="105"/>
        <v>-</v>
      </c>
      <c r="AG2144" s="6" t="str">
        <f t="shared" si="104"/>
        <v>-</v>
      </c>
    </row>
    <row r="2145" spans="8:33">
      <c r="H2145" s="108" t="str">
        <f>IF(B2145="","-",VLOOKUP(B2145,為替レート!A:CQ,MATCH($D$2,為替レート!$2:$2,0),0))</f>
        <v>-</v>
      </c>
      <c r="I2145" s="6" t="str">
        <f t="shared" si="106"/>
        <v>-</v>
      </c>
      <c r="J2145" s="6" t="str">
        <f t="shared" si="105"/>
        <v>-</v>
      </c>
      <c r="AG2145" s="6" t="str">
        <f t="shared" si="104"/>
        <v>-</v>
      </c>
    </row>
    <row r="2146" spans="8:33">
      <c r="H2146" s="108" t="str">
        <f>IF(B2146="","-",VLOOKUP(B2146,為替レート!A:CQ,MATCH($D$2,為替レート!$2:$2,0),0))</f>
        <v>-</v>
      </c>
      <c r="I2146" s="6" t="str">
        <f t="shared" si="106"/>
        <v>-</v>
      </c>
      <c r="J2146" s="6" t="str">
        <f t="shared" si="105"/>
        <v>-</v>
      </c>
      <c r="AG2146" s="6" t="str">
        <f t="shared" si="104"/>
        <v>-</v>
      </c>
    </row>
    <row r="2147" spans="8:33">
      <c r="H2147" s="108" t="str">
        <f>IF(B2147="","-",VLOOKUP(B2147,為替レート!A:CQ,MATCH($D$2,為替レート!$2:$2,0),0))</f>
        <v>-</v>
      </c>
      <c r="I2147" s="6" t="str">
        <f t="shared" si="106"/>
        <v>-</v>
      </c>
      <c r="J2147" s="6" t="str">
        <f t="shared" si="105"/>
        <v>-</v>
      </c>
      <c r="AG2147" s="6" t="str">
        <f t="shared" si="104"/>
        <v>-</v>
      </c>
    </row>
    <row r="2148" spans="8:33">
      <c r="H2148" s="108" t="str">
        <f>IF(B2148="","-",VLOOKUP(B2148,為替レート!A:CQ,MATCH($D$2,為替レート!$2:$2,0),0))</f>
        <v>-</v>
      </c>
      <c r="I2148" s="6" t="str">
        <f t="shared" si="106"/>
        <v>-</v>
      </c>
      <c r="J2148" s="6" t="str">
        <f t="shared" si="105"/>
        <v>-</v>
      </c>
      <c r="AG2148" s="6" t="str">
        <f t="shared" si="104"/>
        <v>-</v>
      </c>
    </row>
    <row r="2149" spans="8:33">
      <c r="H2149" s="108" t="str">
        <f>IF(B2149="","-",VLOOKUP(B2149,為替レート!A:CQ,MATCH($D$2,為替レート!$2:$2,0),0))</f>
        <v>-</v>
      </c>
      <c r="I2149" s="6" t="str">
        <f t="shared" si="106"/>
        <v>-</v>
      </c>
      <c r="J2149" s="6" t="str">
        <f t="shared" si="105"/>
        <v>-</v>
      </c>
      <c r="AG2149" s="6" t="str">
        <f t="shared" si="104"/>
        <v>-</v>
      </c>
    </row>
    <row r="2150" spans="8:33">
      <c r="H2150" s="108" t="str">
        <f>IF(B2150="","-",VLOOKUP(B2150,為替レート!A:CQ,MATCH($D$2,為替レート!$2:$2,0),0))</f>
        <v>-</v>
      </c>
      <c r="I2150" s="6" t="str">
        <f t="shared" si="106"/>
        <v>-</v>
      </c>
      <c r="J2150" s="6" t="str">
        <f t="shared" si="105"/>
        <v>-</v>
      </c>
      <c r="AG2150" s="6" t="str">
        <f t="shared" si="104"/>
        <v>-</v>
      </c>
    </row>
    <row r="2151" spans="8:33">
      <c r="H2151" s="108" t="str">
        <f>IF(B2151="","-",VLOOKUP(B2151,為替レート!A:CQ,MATCH($D$2,為替レート!$2:$2,0),0))</f>
        <v>-</v>
      </c>
      <c r="I2151" s="6" t="str">
        <f t="shared" si="106"/>
        <v>-</v>
      </c>
      <c r="J2151" s="6" t="str">
        <f t="shared" si="105"/>
        <v>-</v>
      </c>
      <c r="AG2151" s="6" t="str">
        <f t="shared" si="104"/>
        <v>-</v>
      </c>
    </row>
    <row r="2152" spans="8:33">
      <c r="H2152" s="108" t="str">
        <f>IF(B2152="","-",VLOOKUP(B2152,為替レート!A:CQ,MATCH($D$2,為替レート!$2:$2,0),0))</f>
        <v>-</v>
      </c>
      <c r="I2152" s="6" t="str">
        <f t="shared" si="106"/>
        <v>-</v>
      </c>
      <c r="J2152" s="6" t="str">
        <f t="shared" si="105"/>
        <v>-</v>
      </c>
      <c r="AG2152" s="6" t="str">
        <f t="shared" si="104"/>
        <v>-</v>
      </c>
    </row>
    <row r="2153" spans="8:33">
      <c r="H2153" s="108" t="str">
        <f>IF(B2153="","-",VLOOKUP(B2153,為替レート!A:CQ,MATCH($D$2,為替レート!$2:$2,0),0))</f>
        <v>-</v>
      </c>
      <c r="I2153" s="6" t="str">
        <f t="shared" si="106"/>
        <v>-</v>
      </c>
      <c r="J2153" s="6" t="str">
        <f t="shared" si="105"/>
        <v>-</v>
      </c>
      <c r="AG2153" s="6" t="str">
        <f t="shared" si="104"/>
        <v>-</v>
      </c>
    </row>
    <row r="2154" spans="8:33">
      <c r="H2154" s="108" t="str">
        <f>IF(B2154="","-",VLOOKUP(B2154,為替レート!A:CQ,MATCH($D$2,為替レート!$2:$2,0),0))</f>
        <v>-</v>
      </c>
      <c r="I2154" s="6" t="str">
        <f t="shared" si="106"/>
        <v>-</v>
      </c>
      <c r="J2154" s="6" t="str">
        <f t="shared" si="105"/>
        <v>-</v>
      </c>
      <c r="AG2154" s="6" t="str">
        <f t="shared" si="104"/>
        <v>-</v>
      </c>
    </row>
    <row r="2155" spans="8:33">
      <c r="H2155" s="108" t="str">
        <f>IF(B2155="","-",VLOOKUP(B2155,為替レート!A:CQ,MATCH($D$2,為替レート!$2:$2,0),0))</f>
        <v>-</v>
      </c>
      <c r="I2155" s="6" t="str">
        <f t="shared" si="106"/>
        <v>-</v>
      </c>
      <c r="J2155" s="6" t="str">
        <f t="shared" si="105"/>
        <v>-</v>
      </c>
      <c r="AG2155" s="6" t="str">
        <f t="shared" si="104"/>
        <v>-</v>
      </c>
    </row>
    <row r="2156" spans="8:33">
      <c r="H2156" s="108" t="str">
        <f>IF(B2156="","-",VLOOKUP(B2156,為替レート!A:CQ,MATCH($D$2,為替レート!$2:$2,0),0))</f>
        <v>-</v>
      </c>
      <c r="I2156" s="6" t="str">
        <f t="shared" si="106"/>
        <v>-</v>
      </c>
      <c r="J2156" s="6" t="str">
        <f t="shared" si="105"/>
        <v>-</v>
      </c>
      <c r="AG2156" s="6" t="str">
        <f t="shared" si="104"/>
        <v>-</v>
      </c>
    </row>
    <row r="2157" spans="8:33">
      <c r="H2157" s="108" t="str">
        <f>IF(B2157="","-",VLOOKUP(B2157,為替レート!A:CQ,MATCH($D$2,為替レート!$2:$2,0),0))</f>
        <v>-</v>
      </c>
      <c r="I2157" s="6" t="str">
        <f t="shared" si="106"/>
        <v>-</v>
      </c>
      <c r="J2157" s="6" t="str">
        <f t="shared" si="105"/>
        <v>-</v>
      </c>
      <c r="AG2157" s="6" t="str">
        <f t="shared" si="104"/>
        <v>-</v>
      </c>
    </row>
    <row r="2158" spans="8:33">
      <c r="H2158" s="108" t="str">
        <f>IF(B2158="","-",VLOOKUP(B2158,為替レート!A:CQ,MATCH($D$2,為替レート!$2:$2,0),0))</f>
        <v>-</v>
      </c>
      <c r="I2158" s="6" t="str">
        <f t="shared" si="106"/>
        <v>-</v>
      </c>
      <c r="J2158" s="6" t="str">
        <f t="shared" si="105"/>
        <v>-</v>
      </c>
      <c r="AG2158" s="6" t="str">
        <f t="shared" si="104"/>
        <v>-</v>
      </c>
    </row>
    <row r="2159" spans="8:33">
      <c r="H2159" s="108" t="str">
        <f>IF(B2159="","-",VLOOKUP(B2159,為替レート!A:CQ,MATCH($D$2,為替レート!$2:$2,0),0))</f>
        <v>-</v>
      </c>
      <c r="I2159" s="6" t="str">
        <f t="shared" si="106"/>
        <v>-</v>
      </c>
      <c r="J2159" s="6" t="str">
        <f t="shared" si="105"/>
        <v>-</v>
      </c>
      <c r="AG2159" s="6" t="str">
        <f t="shared" si="104"/>
        <v>-</v>
      </c>
    </row>
    <row r="2160" spans="8:33">
      <c r="H2160" s="108" t="str">
        <f>IF(B2160="","-",VLOOKUP(B2160,為替レート!A:CQ,MATCH($D$2,為替レート!$2:$2,0),0))</f>
        <v>-</v>
      </c>
      <c r="I2160" s="6" t="str">
        <f t="shared" si="106"/>
        <v>-</v>
      </c>
      <c r="J2160" s="6" t="str">
        <f t="shared" si="105"/>
        <v>-</v>
      </c>
      <c r="AG2160" s="6" t="str">
        <f t="shared" si="104"/>
        <v>-</v>
      </c>
    </row>
    <row r="2161" spans="8:33">
      <c r="H2161" s="108" t="str">
        <f>IF(B2161="","-",VLOOKUP(B2161,為替レート!A:CQ,MATCH($D$2,為替レート!$2:$2,0),0))</f>
        <v>-</v>
      </c>
      <c r="I2161" s="6" t="str">
        <f t="shared" si="106"/>
        <v>-</v>
      </c>
      <c r="J2161" s="6" t="str">
        <f t="shared" si="105"/>
        <v>-</v>
      </c>
      <c r="AG2161" s="6" t="str">
        <f t="shared" si="104"/>
        <v>-</v>
      </c>
    </row>
    <row r="2162" spans="8:33">
      <c r="H2162" s="108" t="str">
        <f>IF(B2162="","-",VLOOKUP(B2162,為替レート!A:CQ,MATCH($D$2,為替レート!$2:$2,0),0))</f>
        <v>-</v>
      </c>
      <c r="I2162" s="6" t="str">
        <f t="shared" si="106"/>
        <v>-</v>
      </c>
      <c r="J2162" s="6" t="str">
        <f t="shared" si="105"/>
        <v>-</v>
      </c>
      <c r="AG2162" s="6" t="str">
        <f t="shared" si="104"/>
        <v>-</v>
      </c>
    </row>
    <row r="2163" spans="8:33">
      <c r="H2163" s="108" t="str">
        <f>IF(B2163="","-",VLOOKUP(B2163,為替レート!A:CQ,MATCH($D$2,為替レート!$2:$2,0),0))</f>
        <v>-</v>
      </c>
      <c r="I2163" s="6" t="str">
        <f t="shared" si="106"/>
        <v>-</v>
      </c>
      <c r="J2163" s="6" t="str">
        <f t="shared" si="105"/>
        <v>-</v>
      </c>
      <c r="AG2163" s="6" t="str">
        <f t="shared" si="104"/>
        <v>-</v>
      </c>
    </row>
    <row r="2164" spans="8:33">
      <c r="H2164" s="108" t="str">
        <f>IF(B2164="","-",VLOOKUP(B2164,為替レート!A:CQ,MATCH($D$2,為替レート!$2:$2,0),0))</f>
        <v>-</v>
      </c>
      <c r="I2164" s="6" t="str">
        <f t="shared" si="106"/>
        <v>-</v>
      </c>
      <c r="J2164" s="6" t="str">
        <f t="shared" si="105"/>
        <v>-</v>
      </c>
      <c r="AG2164" s="6" t="str">
        <f t="shared" si="104"/>
        <v>-</v>
      </c>
    </row>
    <row r="2165" spans="8:33">
      <c r="H2165" s="108" t="str">
        <f>IF(B2165="","-",VLOOKUP(B2165,為替レート!A:CQ,MATCH($D$2,為替レート!$2:$2,0),0))</f>
        <v>-</v>
      </c>
      <c r="I2165" s="6" t="str">
        <f t="shared" si="106"/>
        <v>-</v>
      </c>
      <c r="J2165" s="6" t="str">
        <f t="shared" si="105"/>
        <v>-</v>
      </c>
      <c r="AG2165" s="6" t="str">
        <f t="shared" si="104"/>
        <v>-</v>
      </c>
    </row>
    <row r="2166" spans="8:33">
      <c r="H2166" s="108" t="str">
        <f>IF(B2166="","-",VLOOKUP(B2166,為替レート!A:CQ,MATCH($D$2,為替レート!$2:$2,0),0))</f>
        <v>-</v>
      </c>
      <c r="I2166" s="6" t="str">
        <f t="shared" si="106"/>
        <v>-</v>
      </c>
      <c r="J2166" s="6" t="str">
        <f t="shared" si="105"/>
        <v>-</v>
      </c>
      <c r="AG2166" s="6" t="str">
        <f t="shared" si="104"/>
        <v>-</v>
      </c>
    </row>
  </sheetData>
  <autoFilter ref="B5:AG2166"/>
  <phoneticPr fontId="1"/>
  <dataValidations count="4">
    <dataValidation type="list" allowBlank="1" showInputMessage="1" showErrorMessage="1" sqref="D2">
      <formula1>"米ドル（USD）,ユーロ(EUR),カナダ・ドル（CAD）,英ポンド（GBP）,スイス･フラン（CHF）,ﾃﾞﾝﾏｰｸ･ｸﾛｰﾈ（DKK）,ﾉﾙｳｪｰ･ｸﾛｰﾈ（NOK）ｽｳｪｰﾃﾞﾝ･ｸﾛｰﾈ（SEK）,ｵｰｽﾄﾗﾘｱ･ﾄﾞﾙ（AUD）,ﾆｭｰｼﾞｰﾗﾝﾄﾞ･ﾄﾞﾙ（NZD）,香港ドル（HKD）"</formula1>
    </dataValidation>
    <dataValidation type="list" allowBlank="1" showInputMessage="1" showErrorMessage="1" sqref="L5">
      <formula1>"固定,変動"</formula1>
    </dataValidation>
    <dataValidation type="list" allowBlank="1" showInputMessage="1" showErrorMessage="1" sqref="L415:L3003">
      <formula1>"経常,特別"</formula1>
    </dataValidation>
    <dataValidation type="list" allowBlank="1" showInputMessage="1" showErrorMessage="1" sqref="L6:L414">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サマリー!$B$35:$B$39</xm:f>
          </x14:formula1>
          <xm:sqref>B2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66"/>
  <sheetViews>
    <sheetView zoomScale="80" zoomScaleNormal="80" workbookViewId="0">
      <pane xSplit="12" ySplit="5" topLeftCell="S6" activePane="bottomRight" state="frozen"/>
      <selection activeCell="AE6" sqref="AE6"/>
      <selection pane="topRight" activeCell="AE6" sqref="AE6"/>
      <selection pane="bottomLeft" activeCell="AE6" sqref="AE6"/>
      <selection pane="bottomRight" activeCell="AE6" sqref="AE6"/>
    </sheetView>
  </sheetViews>
  <sheetFormatPr defaultColWidth="9" defaultRowHeight="13.5"/>
  <cols>
    <col min="1" max="1" width="9" style="4"/>
    <col min="2" max="2" width="10.25" style="8" bestFit="1" customWidth="1"/>
    <col min="3" max="3" width="9" style="5"/>
    <col min="4" max="4" width="15.5" style="6" customWidth="1"/>
    <col min="5" max="9" width="14.625" style="6" customWidth="1"/>
    <col min="10" max="10" width="14.625" style="3" customWidth="1"/>
    <col min="11" max="11" width="41.125" style="4" customWidth="1"/>
    <col min="12" max="12" width="9.875" style="2" bestFit="1" customWidth="1"/>
    <col min="13" max="13" width="11.375" style="6" bestFit="1" customWidth="1"/>
    <col min="14" max="14" width="18.125" style="6" customWidth="1"/>
    <col min="15" max="15" width="11" style="6" bestFit="1" customWidth="1"/>
    <col min="16" max="16" width="9" style="6"/>
    <col min="17" max="17" width="11" style="6" bestFit="1" customWidth="1"/>
    <col min="18" max="18" width="9" style="6" bestFit="1" customWidth="1"/>
    <col min="19" max="19" width="11.125" style="6" bestFit="1" customWidth="1"/>
    <col min="20" max="21" width="13.375" style="6" bestFit="1" customWidth="1"/>
    <col min="22" max="22" width="11.125" style="6" bestFit="1" customWidth="1"/>
    <col min="23" max="24" width="12.25" style="6" bestFit="1" customWidth="1"/>
    <col min="25" max="25" width="11.125" style="6" bestFit="1" customWidth="1"/>
    <col min="26" max="26" width="11" style="6" bestFit="1" customWidth="1"/>
    <col min="27" max="27" width="9" style="6"/>
    <col min="28" max="28" width="11" style="6" bestFit="1" customWidth="1"/>
    <col min="29" max="29" width="11.125" style="6" bestFit="1" customWidth="1"/>
    <col min="30" max="30" width="13.375" style="6" bestFit="1" customWidth="1"/>
    <col min="31" max="31" width="15" style="6" bestFit="1" customWidth="1"/>
    <col min="32" max="32" width="15" style="6" customWidth="1"/>
    <col min="33" max="33" width="9" style="5"/>
    <col min="34" max="16384" width="9" style="4"/>
  </cols>
  <sheetData>
    <row r="1" spans="2:33" ht="14.25" thickBot="1">
      <c r="B1" s="4"/>
      <c r="C1" s="4"/>
      <c r="D1" s="4"/>
      <c r="E1" s="4"/>
      <c r="F1" s="4"/>
      <c r="G1" s="4"/>
      <c r="H1" s="4"/>
      <c r="I1" s="5"/>
      <c r="J1" s="4"/>
      <c r="M1" s="4"/>
      <c r="N1" s="4"/>
      <c r="O1" s="4"/>
      <c r="P1" s="4"/>
      <c r="Q1" s="4"/>
      <c r="R1" s="4"/>
      <c r="S1" s="4"/>
      <c r="T1" s="4"/>
      <c r="U1" s="4"/>
      <c r="V1" s="4"/>
      <c r="W1" s="4"/>
      <c r="X1" s="4"/>
      <c r="Y1" s="4"/>
      <c r="Z1" s="4"/>
      <c r="AA1" s="4"/>
      <c r="AB1" s="4"/>
      <c r="AC1" s="4"/>
      <c r="AD1" s="4"/>
      <c r="AE1" s="4"/>
      <c r="AF1" s="4"/>
      <c r="AG1" s="4"/>
    </row>
    <row r="2" spans="2:33" ht="14.25" thickBot="1">
      <c r="B2" s="1" t="s">
        <v>98</v>
      </c>
      <c r="C2" s="5" t="s">
        <v>93</v>
      </c>
      <c r="D2" s="7" t="s">
        <v>94</v>
      </c>
      <c r="E2" s="4"/>
      <c r="F2" s="4"/>
      <c r="G2" s="4"/>
      <c r="H2" s="4"/>
      <c r="I2" s="5"/>
      <c r="J2" s="4"/>
      <c r="M2" s="4"/>
      <c r="N2" s="4"/>
      <c r="O2" s="4"/>
      <c r="P2" s="4"/>
      <c r="Q2" s="4"/>
      <c r="R2" s="4"/>
      <c r="S2" s="4"/>
      <c r="T2" s="4"/>
      <c r="U2" s="4"/>
      <c r="V2" s="4"/>
      <c r="W2" s="4"/>
      <c r="X2" s="4"/>
      <c r="Y2" s="4"/>
      <c r="Z2" s="4"/>
      <c r="AA2" s="4"/>
      <c r="AB2" s="4"/>
      <c r="AC2" s="4"/>
      <c r="AD2" s="4"/>
      <c r="AE2" s="4"/>
      <c r="AF2" s="4"/>
      <c r="AG2" s="4"/>
    </row>
    <row r="3" spans="2:33">
      <c r="B3" s="4"/>
      <c r="C3" s="4"/>
      <c r="D3" s="4"/>
      <c r="E3" s="4"/>
      <c r="F3" s="4"/>
      <c r="G3" s="4"/>
      <c r="H3" s="4"/>
      <c r="M3" s="4"/>
      <c r="N3" s="4"/>
      <c r="O3" s="4"/>
      <c r="P3" s="4"/>
      <c r="Q3" s="4"/>
      <c r="R3" s="4"/>
      <c r="S3" s="4"/>
      <c r="T3" s="4"/>
      <c r="U3" s="4"/>
      <c r="V3" s="4"/>
      <c r="W3" s="4"/>
      <c r="X3" s="4"/>
      <c r="Y3" s="4"/>
      <c r="Z3" s="4"/>
      <c r="AA3" s="4"/>
      <c r="AB3" s="4"/>
      <c r="AC3" s="4"/>
      <c r="AD3" s="4"/>
      <c r="AE3" s="4"/>
      <c r="AF3" s="4"/>
      <c r="AG3" s="4"/>
    </row>
    <row r="4" spans="2:33" s="2" customFormat="1" ht="14.25" thickBot="1">
      <c r="B4" s="2" t="s">
        <v>0</v>
      </c>
      <c r="C4" s="2" t="s">
        <v>1</v>
      </c>
      <c r="D4" s="2" t="s">
        <v>2</v>
      </c>
      <c r="E4" s="2" t="s">
        <v>3</v>
      </c>
      <c r="F4" s="2" t="s">
        <v>26</v>
      </c>
      <c r="G4" s="2" t="s">
        <v>4</v>
      </c>
      <c r="H4" s="2" t="s">
        <v>38</v>
      </c>
      <c r="I4" s="2" t="s">
        <v>96</v>
      </c>
      <c r="J4" s="2" t="s">
        <v>95</v>
      </c>
      <c r="K4" s="2" t="s">
        <v>6</v>
      </c>
      <c r="L4" s="2" t="s">
        <v>109</v>
      </c>
      <c r="M4" s="2" t="s">
        <v>7</v>
      </c>
      <c r="N4" s="2" t="s">
        <v>8</v>
      </c>
      <c r="O4" s="2" t="s">
        <v>9</v>
      </c>
      <c r="P4" s="2" t="s">
        <v>24</v>
      </c>
      <c r="Q4" s="2" t="s">
        <v>25</v>
      </c>
      <c r="R4" s="2" t="s">
        <v>10</v>
      </c>
      <c r="S4" s="2" t="s">
        <v>18</v>
      </c>
      <c r="T4" s="2" t="s">
        <v>13</v>
      </c>
      <c r="U4" s="2" t="s">
        <v>15</v>
      </c>
      <c r="V4" s="2" t="s">
        <v>12</v>
      </c>
      <c r="W4" s="2" t="s">
        <v>11</v>
      </c>
      <c r="X4" s="2" t="s">
        <v>20</v>
      </c>
      <c r="Y4" s="2" t="s">
        <v>19</v>
      </c>
      <c r="Z4" s="2" t="s">
        <v>23</v>
      </c>
      <c r="AA4" s="2" t="s">
        <v>14</v>
      </c>
      <c r="AB4" s="2" t="s">
        <v>17</v>
      </c>
      <c r="AC4" s="2" t="s">
        <v>16</v>
      </c>
      <c r="AD4" s="2" t="s">
        <v>21</v>
      </c>
      <c r="AE4" s="2" t="s">
        <v>22</v>
      </c>
      <c r="AF4" s="2" t="s">
        <v>97</v>
      </c>
      <c r="AG4" s="2" t="s">
        <v>27</v>
      </c>
    </row>
    <row r="5" spans="2:33" ht="14.25" thickBot="1">
      <c r="B5" s="148" t="s">
        <v>5</v>
      </c>
      <c r="C5" s="149"/>
      <c r="D5" s="150"/>
      <c r="E5" s="150"/>
      <c r="F5" s="3"/>
      <c r="G5" s="109"/>
      <c r="H5" s="3"/>
      <c r="I5" s="6" t="str">
        <f>IF(D5-E5=0,"-",D5-E5)</f>
        <v>-</v>
      </c>
      <c r="J5" s="7"/>
      <c r="K5" s="149"/>
      <c r="L5" s="148"/>
      <c r="M5" s="150"/>
      <c r="N5" s="150"/>
      <c r="O5" s="150"/>
      <c r="P5" s="150"/>
      <c r="Q5" s="150"/>
      <c r="R5" s="150"/>
      <c r="S5" s="150"/>
      <c r="T5" s="150"/>
      <c r="U5" s="150"/>
      <c r="V5" s="150"/>
      <c r="W5" s="150"/>
      <c r="X5" s="150"/>
      <c r="Y5" s="150"/>
      <c r="Z5" s="150"/>
      <c r="AA5" s="150"/>
      <c r="AB5" s="150"/>
      <c r="AC5" s="150"/>
      <c r="AD5" s="150"/>
      <c r="AE5" s="150"/>
      <c r="AF5" s="150"/>
      <c r="AG5" s="4"/>
    </row>
    <row r="6" spans="2:33">
      <c r="D6" s="108"/>
      <c r="E6" s="108"/>
      <c r="F6" s="108" t="str">
        <f>IF(D6-E6=0,"-",D6-E6)</f>
        <v>-</v>
      </c>
      <c r="G6" s="108" t="str">
        <f>IF(B6="","-",IFERROR(G5+F6,G5))</f>
        <v>-</v>
      </c>
      <c r="H6" s="108" t="str">
        <f>IF(B6="","-",VLOOKUP(B6,為替レート!A:CQ,MATCH($D$2,為替レート!$2:$2,0),0))</f>
        <v>-</v>
      </c>
      <c r="I6" s="6" t="str">
        <f t="shared" ref="I6:I18" si="0">IF(B6="","-",IF(F6="-",ROUNDDOWN(G6*H6-J5,0),IF(D6-E6=0,"-",ROUNDDOWN((D6-E6)*H6,0))))</f>
        <v>-</v>
      </c>
      <c r="J6" s="6" t="str">
        <f>IF(B6="","-",IFERROR(J5+I6,J5))</f>
        <v>-</v>
      </c>
      <c r="AG6" s="6" t="str">
        <f t="shared" ref="AG6:AG69" si="1">IFERROR(IF(SUM(M6:AF6)-I6=0,"-","NG"),"-")</f>
        <v>-</v>
      </c>
    </row>
    <row r="7" spans="2:33">
      <c r="D7" s="108"/>
      <c r="E7" s="108"/>
      <c r="F7" s="108" t="str">
        <f t="shared" ref="F7:F70" si="2">IF(D7-E7=0,"-",D7-E7)</f>
        <v>-</v>
      </c>
      <c r="G7" s="108" t="str">
        <f t="shared" ref="G7:G70" si="3">IF(B7="","-",IFERROR(G6+F7,G6))</f>
        <v>-</v>
      </c>
      <c r="H7" s="108" t="str">
        <f>IF(B7="","-",VLOOKUP(B7,為替レート!A:CQ,MATCH($D$2,為替レート!$2:$2,0),0))</f>
        <v>-</v>
      </c>
      <c r="I7" s="6" t="str">
        <f t="shared" si="0"/>
        <v>-</v>
      </c>
      <c r="J7" s="6" t="str">
        <f t="shared" ref="J7:J70" si="4">IF(B7="","-",IFERROR(J6+I7,J6))</f>
        <v>-</v>
      </c>
      <c r="AG7" s="6" t="str">
        <f t="shared" si="1"/>
        <v>-</v>
      </c>
    </row>
    <row r="8" spans="2:33">
      <c r="D8" s="108"/>
      <c r="E8" s="108"/>
      <c r="F8" s="108" t="str">
        <f t="shared" si="2"/>
        <v>-</v>
      </c>
      <c r="G8" s="108" t="str">
        <f t="shared" si="3"/>
        <v>-</v>
      </c>
      <c r="H8" s="108" t="str">
        <f>IF(B8="","-",VLOOKUP(B8,為替レート!A:CQ,MATCH($D$2,為替レート!$2:$2,0),0))</f>
        <v>-</v>
      </c>
      <c r="I8" s="6" t="str">
        <f t="shared" si="0"/>
        <v>-</v>
      </c>
      <c r="J8" s="6" t="str">
        <f t="shared" si="4"/>
        <v>-</v>
      </c>
      <c r="AG8" s="6" t="str">
        <f t="shared" si="1"/>
        <v>-</v>
      </c>
    </row>
    <row r="9" spans="2:33">
      <c r="D9" s="108"/>
      <c r="E9" s="108"/>
      <c r="F9" s="108" t="str">
        <f t="shared" si="2"/>
        <v>-</v>
      </c>
      <c r="G9" s="108" t="str">
        <f t="shared" si="3"/>
        <v>-</v>
      </c>
      <c r="H9" s="108" t="str">
        <f>IF(B9="","-",VLOOKUP(B9,為替レート!A:CQ,MATCH($D$2,為替レート!$2:$2,0),0))</f>
        <v>-</v>
      </c>
      <c r="I9" s="6" t="str">
        <f t="shared" si="0"/>
        <v>-</v>
      </c>
      <c r="J9" s="6" t="str">
        <f t="shared" si="4"/>
        <v>-</v>
      </c>
      <c r="AG9" s="6" t="str">
        <f t="shared" si="1"/>
        <v>-</v>
      </c>
    </row>
    <row r="10" spans="2:33">
      <c r="D10" s="108"/>
      <c r="E10" s="108"/>
      <c r="F10" s="108" t="str">
        <f t="shared" si="2"/>
        <v>-</v>
      </c>
      <c r="G10" s="108" t="str">
        <f t="shared" si="3"/>
        <v>-</v>
      </c>
      <c r="H10" s="108" t="str">
        <f>IF(B10="","-",VLOOKUP(B10,為替レート!A:CQ,MATCH($D$2,為替レート!$2:$2,0),0))</f>
        <v>-</v>
      </c>
      <c r="I10" s="6" t="str">
        <f t="shared" si="0"/>
        <v>-</v>
      </c>
      <c r="J10" s="6" t="str">
        <f t="shared" si="4"/>
        <v>-</v>
      </c>
      <c r="AG10" s="6" t="str">
        <f t="shared" si="1"/>
        <v>-</v>
      </c>
    </row>
    <row r="11" spans="2:33">
      <c r="D11" s="108"/>
      <c r="E11" s="108"/>
      <c r="F11" s="108" t="str">
        <f t="shared" si="2"/>
        <v>-</v>
      </c>
      <c r="G11" s="108" t="str">
        <f t="shared" si="3"/>
        <v>-</v>
      </c>
      <c r="H11" s="108" t="str">
        <f>IF(B11="","-",VLOOKUP(B11,為替レート!A:CQ,MATCH($D$2,為替レート!$2:$2,0),0))</f>
        <v>-</v>
      </c>
      <c r="I11" s="6" t="str">
        <f t="shared" si="0"/>
        <v>-</v>
      </c>
      <c r="J11" s="6" t="str">
        <f t="shared" si="4"/>
        <v>-</v>
      </c>
      <c r="AG11" s="6" t="str">
        <f t="shared" si="1"/>
        <v>-</v>
      </c>
    </row>
    <row r="12" spans="2:33">
      <c r="D12" s="110"/>
      <c r="E12" s="108"/>
      <c r="F12" s="108" t="str">
        <f t="shared" si="2"/>
        <v>-</v>
      </c>
      <c r="G12" s="108" t="str">
        <f t="shared" si="3"/>
        <v>-</v>
      </c>
      <c r="H12" s="108" t="str">
        <f>IF(B12="","-",VLOOKUP(B12,為替レート!A:CQ,MATCH($D$2,為替レート!$2:$2,0),0))</f>
        <v>-</v>
      </c>
      <c r="I12" s="6" t="str">
        <f t="shared" si="0"/>
        <v>-</v>
      </c>
      <c r="J12" s="6" t="str">
        <f t="shared" si="4"/>
        <v>-</v>
      </c>
      <c r="AG12" s="6" t="str">
        <f t="shared" si="1"/>
        <v>-</v>
      </c>
    </row>
    <row r="13" spans="2:33">
      <c r="D13" s="108"/>
      <c r="E13" s="108"/>
      <c r="F13" s="108" t="str">
        <f t="shared" si="2"/>
        <v>-</v>
      </c>
      <c r="G13" s="108" t="str">
        <f t="shared" si="3"/>
        <v>-</v>
      </c>
      <c r="H13" s="108" t="str">
        <f>IF(B13="","-",VLOOKUP(B13,為替レート!A:CQ,MATCH($D$2,為替レート!$2:$2,0),0))</f>
        <v>-</v>
      </c>
      <c r="I13" s="6" t="str">
        <f t="shared" si="0"/>
        <v>-</v>
      </c>
      <c r="J13" s="6" t="str">
        <f t="shared" si="4"/>
        <v>-</v>
      </c>
      <c r="AG13" s="6" t="str">
        <f t="shared" si="1"/>
        <v>-</v>
      </c>
    </row>
    <row r="14" spans="2:33">
      <c r="D14" s="108"/>
      <c r="E14" s="108"/>
      <c r="F14" s="108" t="str">
        <f t="shared" si="2"/>
        <v>-</v>
      </c>
      <c r="G14" s="108" t="str">
        <f t="shared" si="3"/>
        <v>-</v>
      </c>
      <c r="H14" s="108" t="str">
        <f>IF(B14="","-",VLOOKUP(B14,為替レート!A:CQ,MATCH($D$2,為替レート!$2:$2,0),0))</f>
        <v>-</v>
      </c>
      <c r="I14" s="6" t="str">
        <f t="shared" si="0"/>
        <v>-</v>
      </c>
      <c r="J14" s="6" t="str">
        <f t="shared" si="4"/>
        <v>-</v>
      </c>
      <c r="AG14" s="6" t="str">
        <f t="shared" si="1"/>
        <v>-</v>
      </c>
    </row>
    <row r="15" spans="2:33">
      <c r="D15" s="108"/>
      <c r="E15" s="108"/>
      <c r="F15" s="108" t="str">
        <f t="shared" si="2"/>
        <v>-</v>
      </c>
      <c r="G15" s="108" t="str">
        <f t="shared" si="3"/>
        <v>-</v>
      </c>
      <c r="H15" s="108" t="str">
        <f>IF(B15="","-",VLOOKUP(B15,為替レート!A:CQ,MATCH($D$2,為替レート!$2:$2,0),0))</f>
        <v>-</v>
      </c>
      <c r="I15" s="6" t="str">
        <f t="shared" si="0"/>
        <v>-</v>
      </c>
      <c r="J15" s="6" t="str">
        <f t="shared" si="4"/>
        <v>-</v>
      </c>
      <c r="AG15" s="6" t="str">
        <f t="shared" si="1"/>
        <v>-</v>
      </c>
    </row>
    <row r="16" spans="2:33">
      <c r="D16" s="108"/>
      <c r="E16" s="108"/>
      <c r="F16" s="108" t="str">
        <f t="shared" si="2"/>
        <v>-</v>
      </c>
      <c r="G16" s="108" t="str">
        <f t="shared" si="3"/>
        <v>-</v>
      </c>
      <c r="H16" s="108" t="str">
        <f>IF(B16="","-",VLOOKUP(B16,為替レート!A:CQ,MATCH($D$2,為替レート!$2:$2,0),0))</f>
        <v>-</v>
      </c>
      <c r="I16" s="6" t="str">
        <f t="shared" si="0"/>
        <v>-</v>
      </c>
      <c r="J16" s="6" t="str">
        <f t="shared" si="4"/>
        <v>-</v>
      </c>
      <c r="AG16" s="6" t="str">
        <f t="shared" si="1"/>
        <v>-</v>
      </c>
    </row>
    <row r="17" spans="4:33">
      <c r="D17" s="108"/>
      <c r="E17" s="108"/>
      <c r="F17" s="108" t="str">
        <f t="shared" si="2"/>
        <v>-</v>
      </c>
      <c r="G17" s="108" t="str">
        <f t="shared" si="3"/>
        <v>-</v>
      </c>
      <c r="H17" s="108" t="str">
        <f>IF(B17="","-",VLOOKUP(B17,為替レート!A:CQ,MATCH($D$2,為替レート!$2:$2,0),0))</f>
        <v>-</v>
      </c>
      <c r="I17" s="6" t="str">
        <f t="shared" si="0"/>
        <v>-</v>
      </c>
      <c r="J17" s="6" t="str">
        <f t="shared" si="4"/>
        <v>-</v>
      </c>
      <c r="AG17" s="6" t="str">
        <f t="shared" si="1"/>
        <v>-</v>
      </c>
    </row>
    <row r="18" spans="4:33">
      <c r="D18" s="108"/>
      <c r="E18" s="108"/>
      <c r="F18" s="108" t="str">
        <f t="shared" si="2"/>
        <v>-</v>
      </c>
      <c r="G18" s="108" t="str">
        <f t="shared" si="3"/>
        <v>-</v>
      </c>
      <c r="H18" s="108" t="str">
        <f>IF(B18="","-",VLOOKUP(B18,為替レート!A:CQ,MATCH($D$2,為替レート!$2:$2,0),0))</f>
        <v>-</v>
      </c>
      <c r="I18" s="6" t="str">
        <f t="shared" si="0"/>
        <v>-</v>
      </c>
      <c r="J18" s="6" t="str">
        <f t="shared" si="4"/>
        <v>-</v>
      </c>
      <c r="AG18" s="6" t="str">
        <f t="shared" si="1"/>
        <v>-</v>
      </c>
    </row>
    <row r="19" spans="4:33">
      <c r="D19" s="108"/>
      <c r="E19" s="108"/>
      <c r="F19" s="108" t="str">
        <f t="shared" si="2"/>
        <v>-</v>
      </c>
      <c r="G19" s="108" t="str">
        <f t="shared" si="3"/>
        <v>-</v>
      </c>
      <c r="H19" s="108" t="str">
        <f>IF(B19="","-",VLOOKUP(B19,為替レート!A:CQ,MATCH($D$2,為替レート!$2:$2,0),0))</f>
        <v>-</v>
      </c>
      <c r="I19" s="6" t="str">
        <f>IF(B19="","-",IF(F19="-",ROUNDDOWN(G19*H19-J18,0),IF(D19-E19=0,"-",ROUNDDOWN((D19-E19)*H19,0))))</f>
        <v>-</v>
      </c>
      <c r="J19" s="6" t="str">
        <f t="shared" si="4"/>
        <v>-</v>
      </c>
      <c r="AG19" s="6" t="str">
        <f t="shared" si="1"/>
        <v>-</v>
      </c>
    </row>
    <row r="20" spans="4:33">
      <c r="D20" s="108"/>
      <c r="E20" s="108"/>
      <c r="F20" s="108" t="str">
        <f t="shared" si="2"/>
        <v>-</v>
      </c>
      <c r="G20" s="108" t="str">
        <f t="shared" si="3"/>
        <v>-</v>
      </c>
      <c r="H20" s="108" t="str">
        <f>IF(B20="","-",VLOOKUP(B20,為替レート!A:CQ,MATCH($D$2,為替レート!$2:$2,0),0))</f>
        <v>-</v>
      </c>
      <c r="I20" s="6" t="str">
        <f t="shared" ref="I20:I83" si="5">IF(B20="","-",IF(F20="-",ROUNDDOWN(G20*H20-J19,0),IF(D20-E20=0,"-",ROUNDDOWN((D20-E20)*H20,0))))</f>
        <v>-</v>
      </c>
      <c r="J20" s="6" t="str">
        <f t="shared" si="4"/>
        <v>-</v>
      </c>
      <c r="AG20" s="6" t="str">
        <f t="shared" si="1"/>
        <v>-</v>
      </c>
    </row>
    <row r="21" spans="4:33">
      <c r="D21" s="108"/>
      <c r="E21" s="108"/>
      <c r="F21" s="108" t="str">
        <f t="shared" si="2"/>
        <v>-</v>
      </c>
      <c r="G21" s="108" t="str">
        <f t="shared" si="3"/>
        <v>-</v>
      </c>
      <c r="H21" s="108" t="str">
        <f>IF(B21="","-",VLOOKUP(B21,為替レート!A:CQ,MATCH($D$2,為替レート!$2:$2,0),0))</f>
        <v>-</v>
      </c>
      <c r="I21" s="6" t="str">
        <f t="shared" si="5"/>
        <v>-</v>
      </c>
      <c r="J21" s="6" t="str">
        <f t="shared" si="4"/>
        <v>-</v>
      </c>
      <c r="AG21" s="6" t="str">
        <f t="shared" si="1"/>
        <v>-</v>
      </c>
    </row>
    <row r="22" spans="4:33">
      <c r="D22" s="108"/>
      <c r="E22" s="108"/>
      <c r="F22" s="108" t="str">
        <f t="shared" si="2"/>
        <v>-</v>
      </c>
      <c r="G22" s="108" t="str">
        <f t="shared" si="3"/>
        <v>-</v>
      </c>
      <c r="H22" s="108" t="str">
        <f>IF(B22="","-",VLOOKUP(B22,為替レート!A:CQ,MATCH($D$2,為替レート!$2:$2,0),0))</f>
        <v>-</v>
      </c>
      <c r="I22" s="6" t="str">
        <f t="shared" si="5"/>
        <v>-</v>
      </c>
      <c r="J22" s="6" t="str">
        <f t="shared" si="4"/>
        <v>-</v>
      </c>
      <c r="AG22" s="6" t="str">
        <f t="shared" si="1"/>
        <v>-</v>
      </c>
    </row>
    <row r="23" spans="4:33">
      <c r="D23" s="108"/>
      <c r="E23" s="108"/>
      <c r="F23" s="108" t="str">
        <f t="shared" si="2"/>
        <v>-</v>
      </c>
      <c r="G23" s="108" t="str">
        <f t="shared" si="3"/>
        <v>-</v>
      </c>
      <c r="H23" s="108" t="str">
        <f>IF(B23="","-",VLOOKUP(B23,為替レート!A:CQ,MATCH($D$2,為替レート!$2:$2,0),0))</f>
        <v>-</v>
      </c>
      <c r="I23" s="6" t="str">
        <f t="shared" si="5"/>
        <v>-</v>
      </c>
      <c r="J23" s="6" t="str">
        <f t="shared" si="4"/>
        <v>-</v>
      </c>
      <c r="AG23" s="6" t="str">
        <f t="shared" si="1"/>
        <v>-</v>
      </c>
    </row>
    <row r="24" spans="4:33">
      <c r="D24" s="108"/>
      <c r="E24" s="108"/>
      <c r="F24" s="108" t="str">
        <f t="shared" si="2"/>
        <v>-</v>
      </c>
      <c r="G24" s="108" t="str">
        <f t="shared" si="3"/>
        <v>-</v>
      </c>
      <c r="H24" s="108" t="str">
        <f>IF(B24="","-",VLOOKUP(B24,為替レート!A:CQ,MATCH($D$2,為替レート!$2:$2,0),0))</f>
        <v>-</v>
      </c>
      <c r="I24" s="6" t="str">
        <f t="shared" si="5"/>
        <v>-</v>
      </c>
      <c r="J24" s="6" t="str">
        <f t="shared" si="4"/>
        <v>-</v>
      </c>
      <c r="AG24" s="6" t="str">
        <f t="shared" si="1"/>
        <v>-</v>
      </c>
    </row>
    <row r="25" spans="4:33">
      <c r="D25" s="108"/>
      <c r="E25" s="108"/>
      <c r="F25" s="108" t="str">
        <f t="shared" si="2"/>
        <v>-</v>
      </c>
      <c r="G25" s="108" t="str">
        <f t="shared" si="3"/>
        <v>-</v>
      </c>
      <c r="H25" s="108" t="str">
        <f>IF(B25="","-",VLOOKUP(B25,為替レート!A:CQ,MATCH($D$2,為替レート!$2:$2,0),0))</f>
        <v>-</v>
      </c>
      <c r="I25" s="6" t="str">
        <f t="shared" si="5"/>
        <v>-</v>
      </c>
      <c r="J25" s="6" t="str">
        <f t="shared" si="4"/>
        <v>-</v>
      </c>
      <c r="AG25" s="6" t="str">
        <f t="shared" si="1"/>
        <v>-</v>
      </c>
    </row>
    <row r="26" spans="4:33">
      <c r="D26" s="108"/>
      <c r="E26" s="108"/>
      <c r="F26" s="108" t="str">
        <f t="shared" si="2"/>
        <v>-</v>
      </c>
      <c r="G26" s="108" t="str">
        <f t="shared" si="3"/>
        <v>-</v>
      </c>
      <c r="H26" s="108" t="str">
        <f>IF(B26="","-",VLOOKUP(B26,為替レート!A:CQ,MATCH($D$2,為替レート!$2:$2,0),0))</f>
        <v>-</v>
      </c>
      <c r="I26" s="6" t="str">
        <f t="shared" si="5"/>
        <v>-</v>
      </c>
      <c r="J26" s="6" t="str">
        <f t="shared" si="4"/>
        <v>-</v>
      </c>
      <c r="AG26" s="6" t="str">
        <f t="shared" si="1"/>
        <v>-</v>
      </c>
    </row>
    <row r="27" spans="4:33">
      <c r="D27" s="108"/>
      <c r="E27" s="108"/>
      <c r="F27" s="108" t="str">
        <f t="shared" si="2"/>
        <v>-</v>
      </c>
      <c r="G27" s="108" t="str">
        <f t="shared" si="3"/>
        <v>-</v>
      </c>
      <c r="H27" s="108" t="str">
        <f>IF(B27="","-",VLOOKUP(B27,為替レート!A:CQ,MATCH($D$2,為替レート!$2:$2,0),0))</f>
        <v>-</v>
      </c>
      <c r="I27" s="6" t="str">
        <f t="shared" si="5"/>
        <v>-</v>
      </c>
      <c r="J27" s="6" t="str">
        <f t="shared" si="4"/>
        <v>-</v>
      </c>
      <c r="AG27" s="6" t="str">
        <f t="shared" si="1"/>
        <v>-</v>
      </c>
    </row>
    <row r="28" spans="4:33">
      <c r="D28" s="108"/>
      <c r="E28" s="108"/>
      <c r="F28" s="108" t="str">
        <f t="shared" si="2"/>
        <v>-</v>
      </c>
      <c r="G28" s="108" t="str">
        <f t="shared" si="3"/>
        <v>-</v>
      </c>
      <c r="H28" s="108" t="str">
        <f>IF(B28="","-",VLOOKUP(B28,為替レート!A:CQ,MATCH($D$2,為替レート!$2:$2,0),0))</f>
        <v>-</v>
      </c>
      <c r="I28" s="6" t="str">
        <f t="shared" si="5"/>
        <v>-</v>
      </c>
      <c r="J28" s="6" t="str">
        <f t="shared" si="4"/>
        <v>-</v>
      </c>
      <c r="AG28" s="6" t="str">
        <f t="shared" si="1"/>
        <v>-</v>
      </c>
    </row>
    <row r="29" spans="4:33">
      <c r="D29" s="108"/>
      <c r="E29" s="108"/>
      <c r="F29" s="108" t="str">
        <f t="shared" si="2"/>
        <v>-</v>
      </c>
      <c r="G29" s="108" t="str">
        <f t="shared" si="3"/>
        <v>-</v>
      </c>
      <c r="H29" s="108" t="str">
        <f>IF(B29="","-",VLOOKUP(B29,為替レート!A:CQ,MATCH($D$2,為替レート!$2:$2,0),0))</f>
        <v>-</v>
      </c>
      <c r="I29" s="6" t="str">
        <f t="shared" si="5"/>
        <v>-</v>
      </c>
      <c r="J29" s="6" t="str">
        <f t="shared" si="4"/>
        <v>-</v>
      </c>
      <c r="AG29" s="6" t="str">
        <f t="shared" si="1"/>
        <v>-</v>
      </c>
    </row>
    <row r="30" spans="4:33">
      <c r="D30" s="108"/>
      <c r="E30" s="108"/>
      <c r="F30" s="108" t="str">
        <f t="shared" si="2"/>
        <v>-</v>
      </c>
      <c r="G30" s="108" t="str">
        <f t="shared" si="3"/>
        <v>-</v>
      </c>
      <c r="H30" s="108" t="str">
        <f>IF(B30="","-",VLOOKUP(B30,為替レート!A:CQ,MATCH($D$2,為替レート!$2:$2,0),0))</f>
        <v>-</v>
      </c>
      <c r="I30" s="6" t="str">
        <f t="shared" si="5"/>
        <v>-</v>
      </c>
      <c r="J30" s="6" t="str">
        <f t="shared" si="4"/>
        <v>-</v>
      </c>
      <c r="AG30" s="6" t="str">
        <f t="shared" si="1"/>
        <v>-</v>
      </c>
    </row>
    <row r="31" spans="4:33">
      <c r="D31" s="108"/>
      <c r="E31" s="108"/>
      <c r="F31" s="108" t="str">
        <f t="shared" si="2"/>
        <v>-</v>
      </c>
      <c r="G31" s="108" t="str">
        <f t="shared" si="3"/>
        <v>-</v>
      </c>
      <c r="H31" s="108" t="str">
        <f>IF(B31="","-",VLOOKUP(B31,為替レート!A:CQ,MATCH($D$2,為替レート!$2:$2,0),0))</f>
        <v>-</v>
      </c>
      <c r="I31" s="6" t="str">
        <f t="shared" si="5"/>
        <v>-</v>
      </c>
      <c r="J31" s="6" t="str">
        <f t="shared" si="4"/>
        <v>-</v>
      </c>
      <c r="AG31" s="6" t="str">
        <f t="shared" si="1"/>
        <v>-</v>
      </c>
    </row>
    <row r="32" spans="4:33">
      <c r="D32" s="108"/>
      <c r="E32" s="108"/>
      <c r="F32" s="108" t="str">
        <f t="shared" si="2"/>
        <v>-</v>
      </c>
      <c r="G32" s="108" t="str">
        <f t="shared" si="3"/>
        <v>-</v>
      </c>
      <c r="H32" s="108" t="str">
        <f>IF(B32="","-",VLOOKUP(B32,為替レート!A:CQ,MATCH($D$2,為替レート!$2:$2,0),0))</f>
        <v>-</v>
      </c>
      <c r="I32" s="6" t="str">
        <f t="shared" si="5"/>
        <v>-</v>
      </c>
      <c r="J32" s="6" t="str">
        <f t="shared" si="4"/>
        <v>-</v>
      </c>
      <c r="AG32" s="6" t="str">
        <f t="shared" si="1"/>
        <v>-</v>
      </c>
    </row>
    <row r="33" spans="4:33">
      <c r="D33" s="108"/>
      <c r="E33" s="108"/>
      <c r="F33" s="108" t="str">
        <f t="shared" si="2"/>
        <v>-</v>
      </c>
      <c r="G33" s="108" t="str">
        <f t="shared" si="3"/>
        <v>-</v>
      </c>
      <c r="H33" s="108" t="str">
        <f>IF(B33="","-",VLOOKUP(B33,為替レート!A:CQ,MATCH($D$2,為替レート!$2:$2,0),0))</f>
        <v>-</v>
      </c>
      <c r="I33" s="6" t="str">
        <f t="shared" si="5"/>
        <v>-</v>
      </c>
      <c r="J33" s="6" t="str">
        <f t="shared" si="4"/>
        <v>-</v>
      </c>
      <c r="AG33" s="6" t="str">
        <f t="shared" si="1"/>
        <v>-</v>
      </c>
    </row>
    <row r="34" spans="4:33">
      <c r="D34" s="108"/>
      <c r="E34" s="108"/>
      <c r="F34" s="108" t="str">
        <f t="shared" si="2"/>
        <v>-</v>
      </c>
      <c r="G34" s="108" t="str">
        <f t="shared" si="3"/>
        <v>-</v>
      </c>
      <c r="H34" s="108" t="str">
        <f>IF(B34="","-",VLOOKUP(B34,為替レート!A:CQ,MATCH($D$2,為替レート!$2:$2,0),0))</f>
        <v>-</v>
      </c>
      <c r="I34" s="6" t="str">
        <f t="shared" si="5"/>
        <v>-</v>
      </c>
      <c r="J34" s="6" t="str">
        <f t="shared" si="4"/>
        <v>-</v>
      </c>
      <c r="AG34" s="6" t="str">
        <f t="shared" si="1"/>
        <v>-</v>
      </c>
    </row>
    <row r="35" spans="4:33">
      <c r="D35" s="108"/>
      <c r="E35" s="108"/>
      <c r="F35" s="108" t="str">
        <f t="shared" si="2"/>
        <v>-</v>
      </c>
      <c r="G35" s="108" t="str">
        <f t="shared" si="3"/>
        <v>-</v>
      </c>
      <c r="H35" s="108" t="str">
        <f>IF(B35="","-",VLOOKUP(B35,為替レート!A:CQ,MATCH($D$2,為替レート!$2:$2,0),0))</f>
        <v>-</v>
      </c>
      <c r="I35" s="6" t="str">
        <f t="shared" si="5"/>
        <v>-</v>
      </c>
      <c r="J35" s="6" t="str">
        <f t="shared" si="4"/>
        <v>-</v>
      </c>
      <c r="AG35" s="6" t="str">
        <f t="shared" si="1"/>
        <v>-</v>
      </c>
    </row>
    <row r="36" spans="4:33">
      <c r="D36" s="108"/>
      <c r="E36" s="108"/>
      <c r="F36" s="108" t="str">
        <f t="shared" si="2"/>
        <v>-</v>
      </c>
      <c r="G36" s="108" t="str">
        <f t="shared" si="3"/>
        <v>-</v>
      </c>
      <c r="H36" s="108" t="str">
        <f>IF(B36="","-",VLOOKUP(B36,為替レート!A:CQ,MATCH($D$2,為替レート!$2:$2,0),0))</f>
        <v>-</v>
      </c>
      <c r="I36" s="6" t="str">
        <f t="shared" si="5"/>
        <v>-</v>
      </c>
      <c r="J36" s="6" t="str">
        <f t="shared" si="4"/>
        <v>-</v>
      </c>
      <c r="AG36" s="6" t="str">
        <f t="shared" si="1"/>
        <v>-</v>
      </c>
    </row>
    <row r="37" spans="4:33">
      <c r="D37" s="108"/>
      <c r="E37" s="108"/>
      <c r="F37" s="108" t="str">
        <f t="shared" si="2"/>
        <v>-</v>
      </c>
      <c r="G37" s="108" t="str">
        <f t="shared" si="3"/>
        <v>-</v>
      </c>
      <c r="H37" s="108" t="str">
        <f>IF(B37="","-",VLOOKUP(B37,為替レート!A:CQ,MATCH($D$2,為替レート!$2:$2,0),0))</f>
        <v>-</v>
      </c>
      <c r="I37" s="6" t="str">
        <f t="shared" si="5"/>
        <v>-</v>
      </c>
      <c r="J37" s="6" t="str">
        <f t="shared" si="4"/>
        <v>-</v>
      </c>
      <c r="AG37" s="6" t="str">
        <f t="shared" si="1"/>
        <v>-</v>
      </c>
    </row>
    <row r="38" spans="4:33">
      <c r="D38" s="108"/>
      <c r="E38" s="108"/>
      <c r="F38" s="108" t="str">
        <f t="shared" si="2"/>
        <v>-</v>
      </c>
      <c r="G38" s="108" t="str">
        <f t="shared" si="3"/>
        <v>-</v>
      </c>
      <c r="H38" s="108" t="str">
        <f>IF(B38="","-",VLOOKUP(B38,為替レート!A:CQ,MATCH($D$2,為替レート!$2:$2,0),0))</f>
        <v>-</v>
      </c>
      <c r="I38" s="6" t="str">
        <f t="shared" si="5"/>
        <v>-</v>
      </c>
      <c r="J38" s="6" t="str">
        <f t="shared" si="4"/>
        <v>-</v>
      </c>
      <c r="AG38" s="6" t="str">
        <f t="shared" si="1"/>
        <v>-</v>
      </c>
    </row>
    <row r="39" spans="4:33">
      <c r="D39" s="108"/>
      <c r="E39" s="108"/>
      <c r="F39" s="108" t="str">
        <f t="shared" si="2"/>
        <v>-</v>
      </c>
      <c r="G39" s="108" t="str">
        <f t="shared" si="3"/>
        <v>-</v>
      </c>
      <c r="H39" s="108" t="str">
        <f>IF(B39="","-",VLOOKUP(B39,為替レート!A:CQ,MATCH($D$2,為替レート!$2:$2,0),0))</f>
        <v>-</v>
      </c>
      <c r="I39" s="6" t="str">
        <f t="shared" si="5"/>
        <v>-</v>
      </c>
      <c r="J39" s="6" t="str">
        <f t="shared" si="4"/>
        <v>-</v>
      </c>
      <c r="AG39" s="6" t="str">
        <f t="shared" si="1"/>
        <v>-</v>
      </c>
    </row>
    <row r="40" spans="4:33">
      <c r="D40" s="108"/>
      <c r="E40" s="108"/>
      <c r="F40" s="108" t="str">
        <f t="shared" si="2"/>
        <v>-</v>
      </c>
      <c r="G40" s="108" t="str">
        <f t="shared" si="3"/>
        <v>-</v>
      </c>
      <c r="H40" s="108" t="str">
        <f>IF(B40="","-",VLOOKUP(B40,為替レート!A:CQ,MATCH($D$2,為替レート!$2:$2,0),0))</f>
        <v>-</v>
      </c>
      <c r="I40" s="6" t="str">
        <f t="shared" si="5"/>
        <v>-</v>
      </c>
      <c r="J40" s="6" t="str">
        <f t="shared" si="4"/>
        <v>-</v>
      </c>
      <c r="AG40" s="6" t="str">
        <f t="shared" si="1"/>
        <v>-</v>
      </c>
    </row>
    <row r="41" spans="4:33">
      <c r="D41" s="108"/>
      <c r="E41" s="108"/>
      <c r="F41" s="108" t="str">
        <f t="shared" si="2"/>
        <v>-</v>
      </c>
      <c r="G41" s="108" t="str">
        <f t="shared" si="3"/>
        <v>-</v>
      </c>
      <c r="H41" s="108" t="str">
        <f>IF(B41="","-",VLOOKUP(B41,為替レート!A:CQ,MATCH($D$2,為替レート!$2:$2,0),0))</f>
        <v>-</v>
      </c>
      <c r="I41" s="6" t="str">
        <f t="shared" si="5"/>
        <v>-</v>
      </c>
      <c r="J41" s="6" t="str">
        <f t="shared" si="4"/>
        <v>-</v>
      </c>
      <c r="AG41" s="6" t="str">
        <f t="shared" si="1"/>
        <v>-</v>
      </c>
    </row>
    <row r="42" spans="4:33">
      <c r="D42" s="108"/>
      <c r="E42" s="108"/>
      <c r="F42" s="108" t="str">
        <f t="shared" si="2"/>
        <v>-</v>
      </c>
      <c r="G42" s="108" t="str">
        <f t="shared" si="3"/>
        <v>-</v>
      </c>
      <c r="H42" s="108" t="str">
        <f>IF(B42="","-",VLOOKUP(B42,為替レート!A:CQ,MATCH($D$2,為替レート!$2:$2,0),0))</f>
        <v>-</v>
      </c>
      <c r="I42" s="6" t="str">
        <f t="shared" si="5"/>
        <v>-</v>
      </c>
      <c r="J42" s="6" t="str">
        <f t="shared" si="4"/>
        <v>-</v>
      </c>
      <c r="AG42" s="6" t="str">
        <f t="shared" si="1"/>
        <v>-</v>
      </c>
    </row>
    <row r="43" spans="4:33">
      <c r="D43" s="108"/>
      <c r="E43" s="108"/>
      <c r="F43" s="108" t="str">
        <f t="shared" si="2"/>
        <v>-</v>
      </c>
      <c r="G43" s="108" t="str">
        <f t="shared" si="3"/>
        <v>-</v>
      </c>
      <c r="H43" s="108" t="str">
        <f>IF(B43="","-",VLOOKUP(B43,為替レート!A:CQ,MATCH($D$2,為替レート!$2:$2,0),0))</f>
        <v>-</v>
      </c>
      <c r="I43" s="6" t="str">
        <f t="shared" si="5"/>
        <v>-</v>
      </c>
      <c r="J43" s="6" t="str">
        <f t="shared" si="4"/>
        <v>-</v>
      </c>
      <c r="AG43" s="6" t="str">
        <f t="shared" si="1"/>
        <v>-</v>
      </c>
    </row>
    <row r="44" spans="4:33">
      <c r="D44" s="108"/>
      <c r="E44" s="108"/>
      <c r="F44" s="108" t="str">
        <f t="shared" si="2"/>
        <v>-</v>
      </c>
      <c r="G44" s="108" t="str">
        <f t="shared" si="3"/>
        <v>-</v>
      </c>
      <c r="H44" s="108" t="str">
        <f>IF(B44="","-",VLOOKUP(B44,為替レート!A:CQ,MATCH($D$2,為替レート!$2:$2,0),0))</f>
        <v>-</v>
      </c>
      <c r="I44" s="6" t="str">
        <f t="shared" si="5"/>
        <v>-</v>
      </c>
      <c r="J44" s="6" t="str">
        <f t="shared" si="4"/>
        <v>-</v>
      </c>
      <c r="AG44" s="6" t="str">
        <f t="shared" si="1"/>
        <v>-</v>
      </c>
    </row>
    <row r="45" spans="4:33">
      <c r="D45" s="108"/>
      <c r="E45" s="108"/>
      <c r="F45" s="108" t="str">
        <f t="shared" si="2"/>
        <v>-</v>
      </c>
      <c r="G45" s="108" t="str">
        <f t="shared" si="3"/>
        <v>-</v>
      </c>
      <c r="H45" s="108" t="str">
        <f>IF(B45="","-",VLOOKUP(B45,為替レート!A:CQ,MATCH($D$2,為替レート!$2:$2,0),0))</f>
        <v>-</v>
      </c>
      <c r="I45" s="6" t="str">
        <f t="shared" si="5"/>
        <v>-</v>
      </c>
      <c r="J45" s="6" t="str">
        <f t="shared" si="4"/>
        <v>-</v>
      </c>
      <c r="AG45" s="6" t="str">
        <f t="shared" si="1"/>
        <v>-</v>
      </c>
    </row>
    <row r="46" spans="4:33">
      <c r="D46" s="108"/>
      <c r="E46" s="108"/>
      <c r="F46" s="108" t="str">
        <f t="shared" si="2"/>
        <v>-</v>
      </c>
      <c r="G46" s="108" t="str">
        <f t="shared" si="3"/>
        <v>-</v>
      </c>
      <c r="H46" s="108" t="str">
        <f>IF(B46="","-",VLOOKUP(B46,為替レート!A:CQ,MATCH($D$2,為替レート!$2:$2,0),0))</f>
        <v>-</v>
      </c>
      <c r="I46" s="6" t="str">
        <f t="shared" si="5"/>
        <v>-</v>
      </c>
      <c r="J46" s="6" t="str">
        <f t="shared" si="4"/>
        <v>-</v>
      </c>
      <c r="AG46" s="6" t="str">
        <f t="shared" si="1"/>
        <v>-</v>
      </c>
    </row>
    <row r="47" spans="4:33">
      <c r="D47" s="108"/>
      <c r="E47" s="108"/>
      <c r="F47" s="108" t="str">
        <f t="shared" si="2"/>
        <v>-</v>
      </c>
      <c r="G47" s="108" t="str">
        <f t="shared" si="3"/>
        <v>-</v>
      </c>
      <c r="H47" s="108" t="str">
        <f>IF(B47="","-",VLOOKUP(B47,為替レート!A:CQ,MATCH($D$2,為替レート!$2:$2,0),0))</f>
        <v>-</v>
      </c>
      <c r="I47" s="6" t="str">
        <f t="shared" si="5"/>
        <v>-</v>
      </c>
      <c r="J47" s="6" t="str">
        <f t="shared" si="4"/>
        <v>-</v>
      </c>
      <c r="AG47" s="6" t="str">
        <f t="shared" si="1"/>
        <v>-</v>
      </c>
    </row>
    <row r="48" spans="4:33">
      <c r="D48" s="108"/>
      <c r="E48" s="108"/>
      <c r="F48" s="108" t="str">
        <f t="shared" si="2"/>
        <v>-</v>
      </c>
      <c r="G48" s="108" t="str">
        <f t="shared" si="3"/>
        <v>-</v>
      </c>
      <c r="H48" s="108" t="str">
        <f>IF(B48="","-",VLOOKUP(B48,為替レート!A:CQ,MATCH($D$2,為替レート!$2:$2,0),0))</f>
        <v>-</v>
      </c>
      <c r="I48" s="6" t="str">
        <f t="shared" si="5"/>
        <v>-</v>
      </c>
      <c r="J48" s="6" t="str">
        <f t="shared" si="4"/>
        <v>-</v>
      </c>
      <c r="AG48" s="6" t="str">
        <f t="shared" si="1"/>
        <v>-</v>
      </c>
    </row>
    <row r="49" spans="4:33">
      <c r="D49" s="108"/>
      <c r="E49" s="108"/>
      <c r="F49" s="108" t="str">
        <f t="shared" si="2"/>
        <v>-</v>
      </c>
      <c r="G49" s="108" t="str">
        <f t="shared" si="3"/>
        <v>-</v>
      </c>
      <c r="H49" s="108" t="str">
        <f>IF(B49="","-",VLOOKUP(B49,為替レート!A:CQ,MATCH($D$2,為替レート!$2:$2,0),0))</f>
        <v>-</v>
      </c>
      <c r="I49" s="6" t="str">
        <f t="shared" si="5"/>
        <v>-</v>
      </c>
      <c r="J49" s="6" t="str">
        <f t="shared" si="4"/>
        <v>-</v>
      </c>
      <c r="AG49" s="6" t="str">
        <f t="shared" si="1"/>
        <v>-</v>
      </c>
    </row>
    <row r="50" spans="4:33">
      <c r="D50" s="108"/>
      <c r="E50" s="108"/>
      <c r="F50" s="108" t="str">
        <f>IF(D50-E50=0,"-",D50-E50)</f>
        <v>-</v>
      </c>
      <c r="G50" s="108" t="str">
        <f t="shared" si="3"/>
        <v>-</v>
      </c>
      <c r="H50" s="108" t="str">
        <f>IF(B50="","-",VLOOKUP(B50,為替レート!A:CQ,MATCH($D$2,為替レート!$2:$2,0),0))</f>
        <v>-</v>
      </c>
      <c r="I50" s="6" t="str">
        <f t="shared" si="5"/>
        <v>-</v>
      </c>
      <c r="J50" s="6" t="str">
        <f t="shared" si="4"/>
        <v>-</v>
      </c>
      <c r="AG50" s="6" t="str">
        <f t="shared" si="1"/>
        <v>-</v>
      </c>
    </row>
    <row r="51" spans="4:33">
      <c r="D51" s="108"/>
      <c r="E51" s="108"/>
      <c r="F51" s="108" t="str">
        <f>IF(D51-E51=0,"-",D51-E51)</f>
        <v>-</v>
      </c>
      <c r="G51" s="108" t="str">
        <f t="shared" si="3"/>
        <v>-</v>
      </c>
      <c r="H51" s="108" t="str">
        <f>IF(B51="","-",VLOOKUP(B51,為替レート!A:CQ,MATCH($D$2,為替レート!$2:$2,0),0))</f>
        <v>-</v>
      </c>
      <c r="I51" s="6" t="str">
        <f t="shared" si="5"/>
        <v>-</v>
      </c>
      <c r="J51" s="6" t="str">
        <f t="shared" si="4"/>
        <v>-</v>
      </c>
      <c r="AG51" s="6" t="str">
        <f t="shared" si="1"/>
        <v>-</v>
      </c>
    </row>
    <row r="52" spans="4:33">
      <c r="D52" s="108"/>
      <c r="E52" s="108"/>
      <c r="F52" s="108" t="str">
        <f t="shared" si="2"/>
        <v>-</v>
      </c>
      <c r="G52" s="108" t="str">
        <f t="shared" si="3"/>
        <v>-</v>
      </c>
      <c r="H52" s="108" t="str">
        <f>IF(B52="","-",VLOOKUP(B52,為替レート!A:CQ,MATCH($D$2,為替レート!$2:$2,0),0))</f>
        <v>-</v>
      </c>
      <c r="I52" s="6" t="str">
        <f t="shared" si="5"/>
        <v>-</v>
      </c>
      <c r="J52" s="6" t="str">
        <f t="shared" si="4"/>
        <v>-</v>
      </c>
      <c r="AG52" s="6" t="str">
        <f t="shared" si="1"/>
        <v>-</v>
      </c>
    </row>
    <row r="53" spans="4:33">
      <c r="D53" s="108"/>
      <c r="E53" s="108"/>
      <c r="F53" s="108" t="str">
        <f t="shared" si="2"/>
        <v>-</v>
      </c>
      <c r="G53" s="108" t="str">
        <f t="shared" si="3"/>
        <v>-</v>
      </c>
      <c r="H53" s="108" t="str">
        <f>IF(B53="","-",VLOOKUP(B53,為替レート!A:CQ,MATCH($D$2,為替レート!$2:$2,0),0))</f>
        <v>-</v>
      </c>
      <c r="I53" s="6" t="str">
        <f t="shared" si="5"/>
        <v>-</v>
      </c>
      <c r="J53" s="6" t="str">
        <f t="shared" si="4"/>
        <v>-</v>
      </c>
      <c r="AG53" s="6" t="str">
        <f t="shared" si="1"/>
        <v>-</v>
      </c>
    </row>
    <row r="54" spans="4:33">
      <c r="D54" s="108"/>
      <c r="E54" s="108"/>
      <c r="F54" s="108" t="str">
        <f t="shared" si="2"/>
        <v>-</v>
      </c>
      <c r="G54" s="108" t="str">
        <f t="shared" si="3"/>
        <v>-</v>
      </c>
      <c r="H54" s="108" t="str">
        <f>IF(B54="","-",VLOOKUP(B54,為替レート!A:CQ,MATCH($D$2,為替レート!$2:$2,0),0))</f>
        <v>-</v>
      </c>
      <c r="I54" s="6" t="str">
        <f t="shared" si="5"/>
        <v>-</v>
      </c>
      <c r="J54" s="6" t="str">
        <f t="shared" si="4"/>
        <v>-</v>
      </c>
      <c r="AG54" s="6" t="str">
        <f t="shared" si="1"/>
        <v>-</v>
      </c>
    </row>
    <row r="55" spans="4:33">
      <c r="D55" s="108"/>
      <c r="E55" s="108"/>
      <c r="F55" s="108" t="str">
        <f t="shared" si="2"/>
        <v>-</v>
      </c>
      <c r="G55" s="108" t="str">
        <f t="shared" si="3"/>
        <v>-</v>
      </c>
      <c r="H55" s="108" t="str">
        <f>IF(B55="","-",VLOOKUP(B55,為替レート!A:CQ,MATCH($D$2,為替レート!$2:$2,0),0))</f>
        <v>-</v>
      </c>
      <c r="I55" s="6" t="str">
        <f t="shared" si="5"/>
        <v>-</v>
      </c>
      <c r="J55" s="6" t="str">
        <f t="shared" si="4"/>
        <v>-</v>
      </c>
      <c r="AG55" s="6" t="str">
        <f t="shared" si="1"/>
        <v>-</v>
      </c>
    </row>
    <row r="56" spans="4:33">
      <c r="D56" s="108"/>
      <c r="E56" s="108"/>
      <c r="F56" s="108" t="str">
        <f t="shared" si="2"/>
        <v>-</v>
      </c>
      <c r="G56" s="108" t="str">
        <f t="shared" si="3"/>
        <v>-</v>
      </c>
      <c r="H56" s="108" t="str">
        <f>IF(B56="","-",VLOOKUP(B56,為替レート!A:CQ,MATCH($D$2,為替レート!$2:$2,0),0))</f>
        <v>-</v>
      </c>
      <c r="I56" s="6" t="str">
        <f t="shared" si="5"/>
        <v>-</v>
      </c>
      <c r="J56" s="6" t="str">
        <f t="shared" si="4"/>
        <v>-</v>
      </c>
      <c r="AG56" s="6" t="str">
        <f t="shared" si="1"/>
        <v>-</v>
      </c>
    </row>
    <row r="57" spans="4:33">
      <c r="D57" s="108"/>
      <c r="E57" s="108"/>
      <c r="F57" s="108" t="str">
        <f t="shared" si="2"/>
        <v>-</v>
      </c>
      <c r="G57" s="108" t="str">
        <f t="shared" si="3"/>
        <v>-</v>
      </c>
      <c r="H57" s="108" t="str">
        <f>IF(B57="","-",VLOOKUP(B57,為替レート!A:CQ,MATCH($D$2,為替レート!$2:$2,0),0))</f>
        <v>-</v>
      </c>
      <c r="I57" s="6" t="str">
        <f t="shared" si="5"/>
        <v>-</v>
      </c>
      <c r="J57" s="6" t="str">
        <f t="shared" si="4"/>
        <v>-</v>
      </c>
      <c r="AG57" s="6" t="str">
        <f t="shared" si="1"/>
        <v>-</v>
      </c>
    </row>
    <row r="58" spans="4:33">
      <c r="D58" s="108"/>
      <c r="E58" s="108"/>
      <c r="F58" s="108" t="str">
        <f t="shared" si="2"/>
        <v>-</v>
      </c>
      <c r="G58" s="108" t="str">
        <f t="shared" si="3"/>
        <v>-</v>
      </c>
      <c r="H58" s="108" t="str">
        <f>IF(B58="","-",VLOOKUP(B58,為替レート!A:CQ,MATCH($D$2,為替レート!$2:$2,0),0))</f>
        <v>-</v>
      </c>
      <c r="I58" s="6" t="str">
        <f t="shared" si="5"/>
        <v>-</v>
      </c>
      <c r="J58" s="6" t="str">
        <f t="shared" si="4"/>
        <v>-</v>
      </c>
      <c r="AG58" s="6" t="str">
        <f t="shared" si="1"/>
        <v>-</v>
      </c>
    </row>
    <row r="59" spans="4:33">
      <c r="D59" s="108"/>
      <c r="E59" s="108"/>
      <c r="F59" s="108" t="str">
        <f t="shared" si="2"/>
        <v>-</v>
      </c>
      <c r="G59" s="108" t="str">
        <f t="shared" si="3"/>
        <v>-</v>
      </c>
      <c r="H59" s="108" t="str">
        <f>IF(B59="","-",VLOOKUP(B59,為替レート!A:CQ,MATCH($D$2,為替レート!$2:$2,0),0))</f>
        <v>-</v>
      </c>
      <c r="I59" s="6" t="str">
        <f t="shared" si="5"/>
        <v>-</v>
      </c>
      <c r="J59" s="6" t="str">
        <f t="shared" si="4"/>
        <v>-</v>
      </c>
      <c r="AG59" s="6" t="str">
        <f t="shared" si="1"/>
        <v>-</v>
      </c>
    </row>
    <row r="60" spans="4:33">
      <c r="D60" s="108"/>
      <c r="E60" s="108"/>
      <c r="F60" s="108" t="str">
        <f t="shared" si="2"/>
        <v>-</v>
      </c>
      <c r="G60" s="108" t="str">
        <f t="shared" si="3"/>
        <v>-</v>
      </c>
      <c r="H60" s="108" t="str">
        <f>IF(B60="","-",VLOOKUP(B60,為替レート!A:CQ,MATCH($D$2,為替レート!$2:$2,0),0))</f>
        <v>-</v>
      </c>
      <c r="I60" s="6" t="str">
        <f t="shared" si="5"/>
        <v>-</v>
      </c>
      <c r="J60" s="6" t="str">
        <f t="shared" si="4"/>
        <v>-</v>
      </c>
      <c r="AG60" s="6" t="str">
        <f t="shared" si="1"/>
        <v>-</v>
      </c>
    </row>
    <row r="61" spans="4:33">
      <c r="D61" s="108"/>
      <c r="E61" s="108"/>
      <c r="F61" s="108" t="str">
        <f t="shared" si="2"/>
        <v>-</v>
      </c>
      <c r="G61" s="108" t="str">
        <f t="shared" si="3"/>
        <v>-</v>
      </c>
      <c r="H61" s="108" t="str">
        <f>IF(B61="","-",VLOOKUP(B61,為替レート!A:CQ,MATCH($D$2,為替レート!$2:$2,0),0))</f>
        <v>-</v>
      </c>
      <c r="I61" s="6" t="str">
        <f t="shared" si="5"/>
        <v>-</v>
      </c>
      <c r="J61" s="6" t="str">
        <f t="shared" si="4"/>
        <v>-</v>
      </c>
      <c r="AG61" s="6" t="str">
        <f t="shared" si="1"/>
        <v>-</v>
      </c>
    </row>
    <row r="62" spans="4:33">
      <c r="D62" s="108"/>
      <c r="E62" s="108"/>
      <c r="F62" s="108" t="str">
        <f t="shared" si="2"/>
        <v>-</v>
      </c>
      <c r="G62" s="108" t="str">
        <f t="shared" si="3"/>
        <v>-</v>
      </c>
      <c r="H62" s="108" t="str">
        <f>IF(B62="","-",VLOOKUP(B62,為替レート!A:CQ,MATCH($D$2,為替レート!$2:$2,0),0))</f>
        <v>-</v>
      </c>
      <c r="I62" s="6" t="str">
        <f t="shared" si="5"/>
        <v>-</v>
      </c>
      <c r="J62" s="6" t="str">
        <f>IF(B62="","-",IFERROR(J61+I62,J61))</f>
        <v>-</v>
      </c>
      <c r="AG62" s="6" t="str">
        <f t="shared" si="1"/>
        <v>-</v>
      </c>
    </row>
    <row r="63" spans="4:33">
      <c r="D63" s="108"/>
      <c r="E63" s="108"/>
      <c r="F63" s="108" t="str">
        <f t="shared" si="2"/>
        <v>-</v>
      </c>
      <c r="G63" s="108" t="str">
        <f t="shared" si="3"/>
        <v>-</v>
      </c>
      <c r="H63" s="108" t="str">
        <f>IF(B63="","-",VLOOKUP(B63,為替レート!A:CQ,MATCH($D$2,為替レート!$2:$2,0),0))</f>
        <v>-</v>
      </c>
      <c r="I63" s="6" t="str">
        <f t="shared" si="5"/>
        <v>-</v>
      </c>
      <c r="J63" s="6" t="str">
        <f t="shared" si="4"/>
        <v>-</v>
      </c>
      <c r="AG63" s="6" t="str">
        <f t="shared" si="1"/>
        <v>-</v>
      </c>
    </row>
    <row r="64" spans="4:33">
      <c r="D64" s="108"/>
      <c r="E64" s="108"/>
      <c r="F64" s="108" t="str">
        <f t="shared" si="2"/>
        <v>-</v>
      </c>
      <c r="G64" s="108" t="str">
        <f t="shared" si="3"/>
        <v>-</v>
      </c>
      <c r="H64" s="108" t="str">
        <f>IF(B64="","-",VLOOKUP(B64,為替レート!A:CQ,MATCH($D$2,為替レート!$2:$2,0),0))</f>
        <v>-</v>
      </c>
      <c r="I64" s="6" t="str">
        <f t="shared" si="5"/>
        <v>-</v>
      </c>
      <c r="J64" s="6" t="str">
        <f t="shared" si="4"/>
        <v>-</v>
      </c>
      <c r="AG64" s="6" t="str">
        <f t="shared" si="1"/>
        <v>-</v>
      </c>
    </row>
    <row r="65" spans="4:33">
      <c r="D65" s="108"/>
      <c r="E65" s="108"/>
      <c r="F65" s="108" t="str">
        <f t="shared" si="2"/>
        <v>-</v>
      </c>
      <c r="G65" s="108" t="str">
        <f t="shared" si="3"/>
        <v>-</v>
      </c>
      <c r="H65" s="108" t="str">
        <f>IF(B65="","-",VLOOKUP(B65,為替レート!A:CQ,MATCH($D$2,為替レート!$2:$2,0),0))</f>
        <v>-</v>
      </c>
      <c r="I65" s="6" t="str">
        <f t="shared" si="5"/>
        <v>-</v>
      </c>
      <c r="J65" s="6" t="str">
        <f t="shared" si="4"/>
        <v>-</v>
      </c>
      <c r="AG65" s="6" t="str">
        <f t="shared" si="1"/>
        <v>-</v>
      </c>
    </row>
    <row r="66" spans="4:33">
      <c r="D66" s="108"/>
      <c r="E66" s="108"/>
      <c r="F66" s="108" t="str">
        <f t="shared" si="2"/>
        <v>-</v>
      </c>
      <c r="G66" s="108" t="str">
        <f t="shared" si="3"/>
        <v>-</v>
      </c>
      <c r="H66" s="108" t="str">
        <f>IF(B66="","-",VLOOKUP(B66,為替レート!A:CQ,MATCH($D$2,為替レート!$2:$2,0),0))</f>
        <v>-</v>
      </c>
      <c r="I66" s="6" t="str">
        <f t="shared" si="5"/>
        <v>-</v>
      </c>
      <c r="J66" s="6" t="str">
        <f t="shared" si="4"/>
        <v>-</v>
      </c>
      <c r="AG66" s="6" t="str">
        <f t="shared" si="1"/>
        <v>-</v>
      </c>
    </row>
    <row r="67" spans="4:33">
      <c r="D67" s="108"/>
      <c r="E67" s="108"/>
      <c r="F67" s="108" t="str">
        <f t="shared" si="2"/>
        <v>-</v>
      </c>
      <c r="G67" s="108" t="str">
        <f t="shared" si="3"/>
        <v>-</v>
      </c>
      <c r="H67" s="108" t="str">
        <f>IF(B67="","-",VLOOKUP(B67,為替レート!A:CQ,MATCH($D$2,為替レート!$2:$2,0),0))</f>
        <v>-</v>
      </c>
      <c r="I67" s="6" t="str">
        <f t="shared" si="5"/>
        <v>-</v>
      </c>
      <c r="J67" s="6" t="str">
        <f t="shared" si="4"/>
        <v>-</v>
      </c>
      <c r="AG67" s="6" t="str">
        <f t="shared" si="1"/>
        <v>-</v>
      </c>
    </row>
    <row r="68" spans="4:33">
      <c r="D68" s="108"/>
      <c r="E68" s="108"/>
      <c r="F68" s="108" t="str">
        <f t="shared" si="2"/>
        <v>-</v>
      </c>
      <c r="G68" s="108" t="str">
        <f t="shared" si="3"/>
        <v>-</v>
      </c>
      <c r="H68" s="108" t="str">
        <f>IF(B68="","-",VLOOKUP(B68,為替レート!A:CQ,MATCH($D$2,為替レート!$2:$2,0),0))</f>
        <v>-</v>
      </c>
      <c r="I68" s="6" t="str">
        <f t="shared" si="5"/>
        <v>-</v>
      </c>
      <c r="J68" s="6" t="str">
        <f t="shared" si="4"/>
        <v>-</v>
      </c>
      <c r="AG68" s="6" t="str">
        <f t="shared" si="1"/>
        <v>-</v>
      </c>
    </row>
    <row r="69" spans="4:33">
      <c r="D69" s="108"/>
      <c r="E69" s="108"/>
      <c r="F69" s="108" t="str">
        <f t="shared" si="2"/>
        <v>-</v>
      </c>
      <c r="G69" s="108" t="str">
        <f t="shared" si="3"/>
        <v>-</v>
      </c>
      <c r="H69" s="108" t="str">
        <f>IF(B69="","-",VLOOKUP(B69,為替レート!A:CQ,MATCH($D$2,為替レート!$2:$2,0),0))</f>
        <v>-</v>
      </c>
      <c r="I69" s="6" t="str">
        <f t="shared" si="5"/>
        <v>-</v>
      </c>
      <c r="J69" s="6" t="str">
        <f t="shared" si="4"/>
        <v>-</v>
      </c>
      <c r="AG69" s="6" t="str">
        <f t="shared" si="1"/>
        <v>-</v>
      </c>
    </row>
    <row r="70" spans="4:33">
      <c r="D70" s="108"/>
      <c r="E70" s="108"/>
      <c r="F70" s="108" t="str">
        <f t="shared" si="2"/>
        <v>-</v>
      </c>
      <c r="G70" s="108" t="str">
        <f t="shared" si="3"/>
        <v>-</v>
      </c>
      <c r="H70" s="108" t="str">
        <f>IF(B70="","-",VLOOKUP(B70,為替レート!A:CQ,MATCH($D$2,為替レート!$2:$2,0),0))</f>
        <v>-</v>
      </c>
      <c r="I70" s="6" t="str">
        <f t="shared" si="5"/>
        <v>-</v>
      </c>
      <c r="J70" s="6" t="str">
        <f t="shared" si="4"/>
        <v>-</v>
      </c>
      <c r="AG70" s="6" t="str">
        <f t="shared" ref="AG70:AG133" si="6">IFERROR(IF(SUM(M70:AF70)-I70=0,"-","NG"),"-")</f>
        <v>-</v>
      </c>
    </row>
    <row r="71" spans="4:33">
      <c r="D71" s="108"/>
      <c r="E71" s="108"/>
      <c r="F71" s="108" t="str">
        <f t="shared" ref="F71:F102" si="7">IF(D71-E71=0,"-",D71-E71)</f>
        <v>-</v>
      </c>
      <c r="G71" s="108" t="str">
        <f t="shared" ref="G71:G102" si="8">IF(B71="","-",IFERROR(G70+F71,G70))</f>
        <v>-</v>
      </c>
      <c r="H71" s="108" t="str">
        <f>IF(B71="","-",VLOOKUP(B71,為替レート!A:CQ,MATCH($D$2,為替レート!$2:$2,0),0))</f>
        <v>-</v>
      </c>
      <c r="I71" s="6" t="str">
        <f t="shared" si="5"/>
        <v>-</v>
      </c>
      <c r="J71" s="6" t="str">
        <f t="shared" ref="J71:J134" si="9">IF(B71="","-",IFERROR(J70+I71,J70))</f>
        <v>-</v>
      </c>
      <c r="AG71" s="6" t="str">
        <f t="shared" si="6"/>
        <v>-</v>
      </c>
    </row>
    <row r="72" spans="4:33">
      <c r="D72" s="108"/>
      <c r="E72" s="108"/>
      <c r="F72" s="108" t="str">
        <f t="shared" si="7"/>
        <v>-</v>
      </c>
      <c r="G72" s="108" t="str">
        <f t="shared" si="8"/>
        <v>-</v>
      </c>
      <c r="H72" s="108" t="str">
        <f>IF(B72="","-",VLOOKUP(B72,為替レート!A:CQ,MATCH($D$2,為替レート!$2:$2,0),0))</f>
        <v>-</v>
      </c>
      <c r="I72" s="6" t="str">
        <f t="shared" si="5"/>
        <v>-</v>
      </c>
      <c r="J72" s="6" t="str">
        <f t="shared" si="9"/>
        <v>-</v>
      </c>
      <c r="AG72" s="6" t="str">
        <f t="shared" si="6"/>
        <v>-</v>
      </c>
    </row>
    <row r="73" spans="4:33">
      <c r="D73" s="108"/>
      <c r="E73" s="108"/>
      <c r="F73" s="108" t="str">
        <f t="shared" si="7"/>
        <v>-</v>
      </c>
      <c r="G73" s="108" t="str">
        <f t="shared" si="8"/>
        <v>-</v>
      </c>
      <c r="H73" s="108" t="str">
        <f>IF(B73="","-",VLOOKUP(B73,為替レート!A:CQ,MATCH($D$2,為替レート!$2:$2,0),0))</f>
        <v>-</v>
      </c>
      <c r="I73" s="6" t="str">
        <f t="shared" si="5"/>
        <v>-</v>
      </c>
      <c r="J73" s="6" t="str">
        <f t="shared" si="9"/>
        <v>-</v>
      </c>
      <c r="AG73" s="6" t="str">
        <f t="shared" si="6"/>
        <v>-</v>
      </c>
    </row>
    <row r="74" spans="4:33">
      <c r="D74" s="108"/>
      <c r="E74" s="108"/>
      <c r="F74" s="108" t="str">
        <f t="shared" si="7"/>
        <v>-</v>
      </c>
      <c r="G74" s="108" t="str">
        <f t="shared" si="8"/>
        <v>-</v>
      </c>
      <c r="H74" s="108" t="str">
        <f>IF(B74="","-",VLOOKUP(B74,為替レート!A:CQ,MATCH($D$2,為替レート!$2:$2,0),0))</f>
        <v>-</v>
      </c>
      <c r="I74" s="6" t="str">
        <f t="shared" si="5"/>
        <v>-</v>
      </c>
      <c r="J74" s="6" t="str">
        <f t="shared" si="9"/>
        <v>-</v>
      </c>
      <c r="AG74" s="6" t="str">
        <f t="shared" si="6"/>
        <v>-</v>
      </c>
    </row>
    <row r="75" spans="4:33">
      <c r="D75" s="108"/>
      <c r="E75" s="108"/>
      <c r="F75" s="108" t="str">
        <f t="shared" si="7"/>
        <v>-</v>
      </c>
      <c r="G75" s="108" t="str">
        <f t="shared" si="8"/>
        <v>-</v>
      </c>
      <c r="H75" s="108" t="str">
        <f>IF(B75="","-",VLOOKUP(B75,為替レート!A:CQ,MATCH($D$2,為替レート!$2:$2,0),0))</f>
        <v>-</v>
      </c>
      <c r="I75" s="6" t="str">
        <f t="shared" si="5"/>
        <v>-</v>
      </c>
      <c r="J75" s="6" t="str">
        <f t="shared" si="9"/>
        <v>-</v>
      </c>
      <c r="AG75" s="6" t="str">
        <f t="shared" si="6"/>
        <v>-</v>
      </c>
    </row>
    <row r="76" spans="4:33">
      <c r="D76" s="108"/>
      <c r="E76" s="108"/>
      <c r="F76" s="108" t="str">
        <f t="shared" si="7"/>
        <v>-</v>
      </c>
      <c r="G76" s="108" t="str">
        <f t="shared" si="8"/>
        <v>-</v>
      </c>
      <c r="H76" s="108" t="str">
        <f>IF(B76="","-",VLOOKUP(B76,為替レート!A:CQ,MATCH($D$2,為替レート!$2:$2,0),0))</f>
        <v>-</v>
      </c>
      <c r="I76" s="6" t="str">
        <f t="shared" si="5"/>
        <v>-</v>
      </c>
      <c r="J76" s="6" t="str">
        <f t="shared" si="9"/>
        <v>-</v>
      </c>
      <c r="AG76" s="6" t="str">
        <f t="shared" si="6"/>
        <v>-</v>
      </c>
    </row>
    <row r="77" spans="4:33">
      <c r="D77" s="108"/>
      <c r="E77" s="108"/>
      <c r="F77" s="108" t="str">
        <f t="shared" si="7"/>
        <v>-</v>
      </c>
      <c r="G77" s="108" t="str">
        <f t="shared" si="8"/>
        <v>-</v>
      </c>
      <c r="H77" s="108" t="str">
        <f>IF(B77="","-",VLOOKUP(B77,為替レート!A:CQ,MATCH($D$2,為替レート!$2:$2,0),0))</f>
        <v>-</v>
      </c>
      <c r="I77" s="6" t="str">
        <f t="shared" si="5"/>
        <v>-</v>
      </c>
      <c r="J77" s="6" t="str">
        <f t="shared" si="9"/>
        <v>-</v>
      </c>
      <c r="AG77" s="6" t="str">
        <f t="shared" si="6"/>
        <v>-</v>
      </c>
    </row>
    <row r="78" spans="4:33">
      <c r="D78" s="108"/>
      <c r="E78" s="108"/>
      <c r="F78" s="108" t="str">
        <f t="shared" si="7"/>
        <v>-</v>
      </c>
      <c r="G78" s="108" t="str">
        <f t="shared" si="8"/>
        <v>-</v>
      </c>
      <c r="H78" s="108" t="str">
        <f>IF(B78="","-",VLOOKUP(B78,為替レート!A:CQ,MATCH($D$2,為替レート!$2:$2,0),0))</f>
        <v>-</v>
      </c>
      <c r="I78" s="6" t="str">
        <f t="shared" si="5"/>
        <v>-</v>
      </c>
      <c r="J78" s="6" t="str">
        <f t="shared" si="9"/>
        <v>-</v>
      </c>
      <c r="AG78" s="6" t="str">
        <f t="shared" si="6"/>
        <v>-</v>
      </c>
    </row>
    <row r="79" spans="4:33">
      <c r="D79" s="108"/>
      <c r="E79" s="108"/>
      <c r="F79" s="108" t="str">
        <f t="shared" si="7"/>
        <v>-</v>
      </c>
      <c r="G79" s="108" t="str">
        <f t="shared" si="8"/>
        <v>-</v>
      </c>
      <c r="H79" s="108" t="str">
        <f>IF(B79="","-",VLOOKUP(B79,為替レート!A:CQ,MATCH($D$2,為替レート!$2:$2,0),0))</f>
        <v>-</v>
      </c>
      <c r="I79" s="6" t="str">
        <f t="shared" si="5"/>
        <v>-</v>
      </c>
      <c r="J79" s="6" t="str">
        <f t="shared" si="9"/>
        <v>-</v>
      </c>
      <c r="AG79" s="6" t="str">
        <f t="shared" si="6"/>
        <v>-</v>
      </c>
    </row>
    <row r="80" spans="4:33">
      <c r="D80" s="108"/>
      <c r="E80" s="108"/>
      <c r="F80" s="108" t="str">
        <f t="shared" si="7"/>
        <v>-</v>
      </c>
      <c r="G80" s="108" t="str">
        <f t="shared" si="8"/>
        <v>-</v>
      </c>
      <c r="H80" s="108" t="str">
        <f>IF(B80="","-",VLOOKUP(B80,為替レート!A:CQ,MATCH($D$2,為替レート!$2:$2,0),0))</f>
        <v>-</v>
      </c>
      <c r="I80" s="6" t="str">
        <f t="shared" si="5"/>
        <v>-</v>
      </c>
      <c r="J80" s="6" t="str">
        <f t="shared" si="9"/>
        <v>-</v>
      </c>
      <c r="AG80" s="6" t="str">
        <f t="shared" si="6"/>
        <v>-</v>
      </c>
    </row>
    <row r="81" spans="4:33">
      <c r="D81" s="108"/>
      <c r="E81" s="108"/>
      <c r="F81" s="108" t="str">
        <f t="shared" si="7"/>
        <v>-</v>
      </c>
      <c r="G81" s="108" t="str">
        <f t="shared" si="8"/>
        <v>-</v>
      </c>
      <c r="H81" s="108" t="str">
        <f>IF(B81="","-",VLOOKUP(B81,為替レート!A:CQ,MATCH($D$2,為替レート!$2:$2,0),0))</f>
        <v>-</v>
      </c>
      <c r="I81" s="6" t="str">
        <f t="shared" si="5"/>
        <v>-</v>
      </c>
      <c r="J81" s="6" t="str">
        <f t="shared" si="9"/>
        <v>-</v>
      </c>
      <c r="AG81" s="6" t="str">
        <f t="shared" si="6"/>
        <v>-</v>
      </c>
    </row>
    <row r="82" spans="4:33">
      <c r="D82" s="108"/>
      <c r="E82" s="108"/>
      <c r="F82" s="108" t="str">
        <f t="shared" si="7"/>
        <v>-</v>
      </c>
      <c r="G82" s="108" t="str">
        <f t="shared" si="8"/>
        <v>-</v>
      </c>
      <c r="H82" s="108" t="str">
        <f>IF(B82="","-",VLOOKUP(B82,為替レート!A:CQ,MATCH($D$2,為替レート!$2:$2,0),0))</f>
        <v>-</v>
      </c>
      <c r="I82" s="6" t="str">
        <f t="shared" si="5"/>
        <v>-</v>
      </c>
      <c r="J82" s="6" t="str">
        <f t="shared" si="9"/>
        <v>-</v>
      </c>
      <c r="AG82" s="6" t="str">
        <f t="shared" si="6"/>
        <v>-</v>
      </c>
    </row>
    <row r="83" spans="4:33">
      <c r="D83" s="108"/>
      <c r="E83" s="108"/>
      <c r="F83" s="108" t="str">
        <f t="shared" si="7"/>
        <v>-</v>
      </c>
      <c r="G83" s="108" t="str">
        <f t="shared" si="8"/>
        <v>-</v>
      </c>
      <c r="H83" s="108" t="str">
        <f>IF(B83="","-",VLOOKUP(B83,為替レート!A:CQ,MATCH($D$2,為替レート!$2:$2,0),0))</f>
        <v>-</v>
      </c>
      <c r="I83" s="6" t="str">
        <f t="shared" si="5"/>
        <v>-</v>
      </c>
      <c r="J83" s="6" t="str">
        <f t="shared" si="9"/>
        <v>-</v>
      </c>
      <c r="AG83" s="6" t="str">
        <f t="shared" si="6"/>
        <v>-</v>
      </c>
    </row>
    <row r="84" spans="4:33">
      <c r="D84" s="108"/>
      <c r="E84" s="108"/>
      <c r="F84" s="108" t="str">
        <f t="shared" si="7"/>
        <v>-</v>
      </c>
      <c r="G84" s="108" t="str">
        <f t="shared" si="8"/>
        <v>-</v>
      </c>
      <c r="H84" s="108" t="str">
        <f>IF(B84="","-",VLOOKUP(B84,為替レート!A:CQ,MATCH($D$2,為替レート!$2:$2,0),0))</f>
        <v>-</v>
      </c>
      <c r="I84" s="6" t="str">
        <f t="shared" ref="I84:I147" si="10">IF(B84="","-",IF(F84="-",ROUNDDOWN(G84*H84-J83,0),IF(D84-E84=0,"-",ROUNDDOWN((D84-E84)*H84,0))))</f>
        <v>-</v>
      </c>
      <c r="J84" s="6" t="str">
        <f t="shared" si="9"/>
        <v>-</v>
      </c>
      <c r="AG84" s="6" t="str">
        <f t="shared" si="6"/>
        <v>-</v>
      </c>
    </row>
    <row r="85" spans="4:33">
      <c r="D85" s="108"/>
      <c r="E85" s="108"/>
      <c r="F85" s="108" t="str">
        <f t="shared" si="7"/>
        <v>-</v>
      </c>
      <c r="G85" s="108" t="str">
        <f t="shared" si="8"/>
        <v>-</v>
      </c>
      <c r="H85" s="108" t="str">
        <f>IF(B85="","-",VLOOKUP(B85,為替レート!A:CQ,MATCH($D$2,為替レート!$2:$2,0),0))</f>
        <v>-</v>
      </c>
      <c r="I85" s="6" t="str">
        <f t="shared" si="10"/>
        <v>-</v>
      </c>
      <c r="J85" s="6" t="str">
        <f t="shared" si="9"/>
        <v>-</v>
      </c>
      <c r="AG85" s="6" t="str">
        <f t="shared" si="6"/>
        <v>-</v>
      </c>
    </row>
    <row r="86" spans="4:33">
      <c r="D86" s="108"/>
      <c r="E86" s="108"/>
      <c r="F86" s="108" t="str">
        <f t="shared" si="7"/>
        <v>-</v>
      </c>
      <c r="G86" s="108" t="str">
        <f t="shared" si="8"/>
        <v>-</v>
      </c>
      <c r="H86" s="108" t="str">
        <f>IF(B86="","-",VLOOKUP(B86,為替レート!A:CQ,MATCH($D$2,為替レート!$2:$2,0),0))</f>
        <v>-</v>
      </c>
      <c r="I86" s="6" t="str">
        <f t="shared" si="10"/>
        <v>-</v>
      </c>
      <c r="J86" s="6" t="str">
        <f t="shared" si="9"/>
        <v>-</v>
      </c>
      <c r="AG86" s="6" t="str">
        <f t="shared" si="6"/>
        <v>-</v>
      </c>
    </row>
    <row r="87" spans="4:33">
      <c r="D87" s="108"/>
      <c r="E87" s="108"/>
      <c r="F87" s="108" t="str">
        <f t="shared" si="7"/>
        <v>-</v>
      </c>
      <c r="G87" s="108" t="str">
        <f t="shared" si="8"/>
        <v>-</v>
      </c>
      <c r="H87" s="108" t="str">
        <f>IF(B87="","-",VLOOKUP(B87,為替レート!A:CQ,MATCH($D$2,為替レート!$2:$2,0),0))</f>
        <v>-</v>
      </c>
      <c r="I87" s="6" t="str">
        <f t="shared" si="10"/>
        <v>-</v>
      </c>
      <c r="J87" s="6" t="str">
        <f t="shared" si="9"/>
        <v>-</v>
      </c>
      <c r="AG87" s="6" t="str">
        <f t="shared" si="6"/>
        <v>-</v>
      </c>
    </row>
    <row r="88" spans="4:33">
      <c r="D88" s="108"/>
      <c r="E88" s="108"/>
      <c r="F88" s="108" t="str">
        <f t="shared" si="7"/>
        <v>-</v>
      </c>
      <c r="G88" s="108" t="str">
        <f t="shared" si="8"/>
        <v>-</v>
      </c>
      <c r="H88" s="108" t="str">
        <f>IF(B88="","-",VLOOKUP(B88,為替レート!A:CQ,MATCH($D$2,為替レート!$2:$2,0),0))</f>
        <v>-</v>
      </c>
      <c r="I88" s="6" t="str">
        <f t="shared" si="10"/>
        <v>-</v>
      </c>
      <c r="J88" s="6" t="str">
        <f t="shared" si="9"/>
        <v>-</v>
      </c>
      <c r="AG88" s="6" t="str">
        <f t="shared" si="6"/>
        <v>-</v>
      </c>
    </row>
    <row r="89" spans="4:33">
      <c r="D89" s="108"/>
      <c r="E89" s="108"/>
      <c r="F89" s="108" t="str">
        <f t="shared" si="7"/>
        <v>-</v>
      </c>
      <c r="G89" s="108" t="str">
        <f t="shared" si="8"/>
        <v>-</v>
      </c>
      <c r="H89" s="108" t="str">
        <f>IF(B89="","-",VLOOKUP(B89,為替レート!A:CQ,MATCH($D$2,為替レート!$2:$2,0),0))</f>
        <v>-</v>
      </c>
      <c r="I89" s="6" t="str">
        <f t="shared" si="10"/>
        <v>-</v>
      </c>
      <c r="J89" s="6" t="str">
        <f t="shared" si="9"/>
        <v>-</v>
      </c>
      <c r="AG89" s="6" t="str">
        <f t="shared" si="6"/>
        <v>-</v>
      </c>
    </row>
    <row r="90" spans="4:33">
      <c r="D90" s="108"/>
      <c r="E90" s="108"/>
      <c r="F90" s="108" t="str">
        <f t="shared" si="7"/>
        <v>-</v>
      </c>
      <c r="G90" s="108" t="str">
        <f t="shared" si="8"/>
        <v>-</v>
      </c>
      <c r="H90" s="108" t="str">
        <f>IF(B90="","-",VLOOKUP(B90,為替レート!A:CQ,MATCH($D$2,為替レート!$2:$2,0),0))</f>
        <v>-</v>
      </c>
      <c r="I90" s="6" t="str">
        <f t="shared" si="10"/>
        <v>-</v>
      </c>
      <c r="J90" s="6" t="str">
        <f t="shared" si="9"/>
        <v>-</v>
      </c>
      <c r="AG90" s="6" t="str">
        <f t="shared" si="6"/>
        <v>-</v>
      </c>
    </row>
    <row r="91" spans="4:33">
      <c r="D91" s="108"/>
      <c r="E91" s="108"/>
      <c r="F91" s="108" t="str">
        <f t="shared" si="7"/>
        <v>-</v>
      </c>
      <c r="G91" s="108" t="str">
        <f t="shared" si="8"/>
        <v>-</v>
      </c>
      <c r="H91" s="108" t="str">
        <f>IF(B91="","-",VLOOKUP(B91,為替レート!A:CQ,MATCH($D$2,為替レート!$2:$2,0),0))</f>
        <v>-</v>
      </c>
      <c r="I91" s="6" t="str">
        <f t="shared" si="10"/>
        <v>-</v>
      </c>
      <c r="J91" s="6" t="str">
        <f t="shared" si="9"/>
        <v>-</v>
      </c>
      <c r="AG91" s="6" t="str">
        <f t="shared" si="6"/>
        <v>-</v>
      </c>
    </row>
    <row r="92" spans="4:33">
      <c r="D92" s="108"/>
      <c r="E92" s="108"/>
      <c r="F92" s="108" t="str">
        <f t="shared" si="7"/>
        <v>-</v>
      </c>
      <c r="G92" s="108" t="str">
        <f t="shared" si="8"/>
        <v>-</v>
      </c>
      <c r="H92" s="108" t="str">
        <f>IF(B92="","-",VLOOKUP(B92,為替レート!A:CQ,MATCH($D$2,為替レート!$2:$2,0),0))</f>
        <v>-</v>
      </c>
      <c r="I92" s="6" t="str">
        <f t="shared" si="10"/>
        <v>-</v>
      </c>
      <c r="J92" s="6" t="str">
        <f t="shared" si="9"/>
        <v>-</v>
      </c>
      <c r="AG92" s="6" t="str">
        <f t="shared" si="6"/>
        <v>-</v>
      </c>
    </row>
    <row r="93" spans="4:33">
      <c r="D93" s="108"/>
      <c r="E93" s="108"/>
      <c r="F93" s="108" t="str">
        <f t="shared" si="7"/>
        <v>-</v>
      </c>
      <c r="G93" s="108" t="str">
        <f t="shared" si="8"/>
        <v>-</v>
      </c>
      <c r="H93" s="108" t="str">
        <f>IF(B93="","-",VLOOKUP(B93,為替レート!A:CQ,MATCH($D$2,為替レート!$2:$2,0),0))</f>
        <v>-</v>
      </c>
      <c r="I93" s="6" t="str">
        <f t="shared" si="10"/>
        <v>-</v>
      </c>
      <c r="J93" s="6" t="str">
        <f t="shared" si="9"/>
        <v>-</v>
      </c>
      <c r="AG93" s="6" t="str">
        <f t="shared" si="6"/>
        <v>-</v>
      </c>
    </row>
    <row r="94" spans="4:33">
      <c r="D94" s="108"/>
      <c r="E94" s="108"/>
      <c r="F94" s="108" t="str">
        <f t="shared" si="7"/>
        <v>-</v>
      </c>
      <c r="G94" s="108" t="str">
        <f t="shared" si="8"/>
        <v>-</v>
      </c>
      <c r="H94" s="108" t="str">
        <f>IF(B94="","-",VLOOKUP(B94,為替レート!A:CQ,MATCH($D$2,為替レート!$2:$2,0),0))</f>
        <v>-</v>
      </c>
      <c r="I94" s="6" t="str">
        <f t="shared" si="10"/>
        <v>-</v>
      </c>
      <c r="J94" s="6" t="str">
        <f t="shared" si="9"/>
        <v>-</v>
      </c>
      <c r="AG94" s="6" t="str">
        <f t="shared" si="6"/>
        <v>-</v>
      </c>
    </row>
    <row r="95" spans="4:33">
      <c r="D95" s="108"/>
      <c r="E95" s="108"/>
      <c r="F95" s="108" t="str">
        <f t="shared" si="7"/>
        <v>-</v>
      </c>
      <c r="G95" s="108" t="str">
        <f t="shared" si="8"/>
        <v>-</v>
      </c>
      <c r="H95" s="108" t="str">
        <f>IF(B95="","-",VLOOKUP(B95,為替レート!A:CQ,MATCH($D$2,為替レート!$2:$2,0),0))</f>
        <v>-</v>
      </c>
      <c r="I95" s="6" t="str">
        <f t="shared" si="10"/>
        <v>-</v>
      </c>
      <c r="J95" s="6" t="str">
        <f t="shared" si="9"/>
        <v>-</v>
      </c>
      <c r="AG95" s="6" t="str">
        <f t="shared" si="6"/>
        <v>-</v>
      </c>
    </row>
    <row r="96" spans="4:33">
      <c r="D96" s="108"/>
      <c r="E96" s="108"/>
      <c r="F96" s="108" t="str">
        <f t="shared" si="7"/>
        <v>-</v>
      </c>
      <c r="G96" s="108" t="str">
        <f t="shared" si="8"/>
        <v>-</v>
      </c>
      <c r="H96" s="108" t="str">
        <f>IF(B96="","-",VLOOKUP(B96,為替レート!A:CQ,MATCH($D$2,為替レート!$2:$2,0),0))</f>
        <v>-</v>
      </c>
      <c r="I96" s="6" t="str">
        <f t="shared" si="10"/>
        <v>-</v>
      </c>
      <c r="J96" s="6" t="str">
        <f t="shared" si="9"/>
        <v>-</v>
      </c>
      <c r="AG96" s="6" t="str">
        <f t="shared" si="6"/>
        <v>-</v>
      </c>
    </row>
    <row r="97" spans="4:33">
      <c r="D97" s="108"/>
      <c r="E97" s="108"/>
      <c r="F97" s="108" t="str">
        <f t="shared" si="7"/>
        <v>-</v>
      </c>
      <c r="G97" s="108" t="str">
        <f t="shared" si="8"/>
        <v>-</v>
      </c>
      <c r="H97" s="108" t="str">
        <f>IF(B97="","-",VLOOKUP(B97,為替レート!A:CQ,MATCH($D$2,為替レート!$2:$2,0),0))</f>
        <v>-</v>
      </c>
      <c r="I97" s="6" t="str">
        <f t="shared" si="10"/>
        <v>-</v>
      </c>
      <c r="J97" s="6" t="str">
        <f t="shared" si="9"/>
        <v>-</v>
      </c>
      <c r="AG97" s="6" t="str">
        <f t="shared" si="6"/>
        <v>-</v>
      </c>
    </row>
    <row r="98" spans="4:33">
      <c r="D98" s="108"/>
      <c r="E98" s="108"/>
      <c r="F98" s="108" t="str">
        <f t="shared" si="7"/>
        <v>-</v>
      </c>
      <c r="G98" s="108" t="str">
        <f t="shared" si="8"/>
        <v>-</v>
      </c>
      <c r="H98" s="108" t="str">
        <f>IF(B98="","-",VLOOKUP(B98,為替レート!A:CQ,MATCH($D$2,為替レート!$2:$2,0),0))</f>
        <v>-</v>
      </c>
      <c r="I98" s="6" t="str">
        <f t="shared" si="10"/>
        <v>-</v>
      </c>
      <c r="J98" s="6" t="str">
        <f t="shared" si="9"/>
        <v>-</v>
      </c>
      <c r="AG98" s="6" t="str">
        <f t="shared" si="6"/>
        <v>-</v>
      </c>
    </row>
    <row r="99" spans="4:33">
      <c r="D99" s="108"/>
      <c r="E99" s="108"/>
      <c r="F99" s="108" t="str">
        <f t="shared" si="7"/>
        <v>-</v>
      </c>
      <c r="G99" s="108" t="str">
        <f t="shared" si="8"/>
        <v>-</v>
      </c>
      <c r="H99" s="108" t="str">
        <f>IF(B99="","-",VLOOKUP(B99,為替レート!A:CQ,MATCH($D$2,為替レート!$2:$2,0),0))</f>
        <v>-</v>
      </c>
      <c r="I99" s="6" t="str">
        <f t="shared" si="10"/>
        <v>-</v>
      </c>
      <c r="J99" s="6" t="str">
        <f t="shared" si="9"/>
        <v>-</v>
      </c>
      <c r="AG99" s="6" t="str">
        <f t="shared" si="6"/>
        <v>-</v>
      </c>
    </row>
    <row r="100" spans="4:33">
      <c r="D100" s="108"/>
      <c r="E100" s="108"/>
      <c r="F100" s="108" t="str">
        <f t="shared" si="7"/>
        <v>-</v>
      </c>
      <c r="G100" s="108" t="str">
        <f t="shared" si="8"/>
        <v>-</v>
      </c>
      <c r="H100" s="108" t="str">
        <f>IF(B100="","-",VLOOKUP(B100,為替レート!A:CQ,MATCH($D$2,為替レート!$2:$2,0),0))</f>
        <v>-</v>
      </c>
      <c r="I100" s="6" t="str">
        <f t="shared" si="10"/>
        <v>-</v>
      </c>
      <c r="J100" s="6" t="str">
        <f t="shared" si="9"/>
        <v>-</v>
      </c>
      <c r="AG100" s="6" t="str">
        <f t="shared" si="6"/>
        <v>-</v>
      </c>
    </row>
    <row r="101" spans="4:33">
      <c r="D101" s="108"/>
      <c r="E101" s="108"/>
      <c r="F101" s="108" t="str">
        <f t="shared" si="7"/>
        <v>-</v>
      </c>
      <c r="G101" s="108" t="str">
        <f t="shared" si="8"/>
        <v>-</v>
      </c>
      <c r="H101" s="108" t="str">
        <f>IF(B101="","-",VLOOKUP(B101,為替レート!A:CQ,MATCH($D$2,為替レート!$2:$2,0),0))</f>
        <v>-</v>
      </c>
      <c r="I101" s="6" t="str">
        <f t="shared" si="10"/>
        <v>-</v>
      </c>
      <c r="J101" s="6" t="str">
        <f t="shared" si="9"/>
        <v>-</v>
      </c>
      <c r="AG101" s="6" t="str">
        <f t="shared" si="6"/>
        <v>-</v>
      </c>
    </row>
    <row r="102" spans="4:33">
      <c r="D102" s="108"/>
      <c r="E102" s="108"/>
      <c r="F102" s="108" t="str">
        <f t="shared" si="7"/>
        <v>-</v>
      </c>
      <c r="G102" s="108" t="str">
        <f t="shared" si="8"/>
        <v>-</v>
      </c>
      <c r="H102" s="108" t="str">
        <f>IF(B102="","-",VLOOKUP(B102,為替レート!A:CQ,MATCH($D$2,為替レート!$2:$2,0),0))</f>
        <v>-</v>
      </c>
      <c r="I102" s="6" t="str">
        <f t="shared" si="10"/>
        <v>-</v>
      </c>
      <c r="J102" s="6" t="str">
        <f t="shared" si="9"/>
        <v>-</v>
      </c>
      <c r="AG102" s="6" t="str">
        <f t="shared" si="6"/>
        <v>-</v>
      </c>
    </row>
    <row r="103" spans="4:33">
      <c r="H103" s="108" t="str">
        <f>IF(B103="","-",VLOOKUP(B103,為替レート!A:CQ,MATCH($D$2,為替レート!$2:$2,0),0))</f>
        <v>-</v>
      </c>
      <c r="I103" s="6" t="str">
        <f t="shared" si="10"/>
        <v>-</v>
      </c>
      <c r="J103" s="6" t="str">
        <f t="shared" si="9"/>
        <v>-</v>
      </c>
      <c r="AG103" s="6" t="str">
        <f t="shared" si="6"/>
        <v>-</v>
      </c>
    </row>
    <row r="104" spans="4:33">
      <c r="H104" s="108" t="str">
        <f>IF(B104="","-",VLOOKUP(B104,為替レート!A:CQ,MATCH($D$2,為替レート!$2:$2,0),0))</f>
        <v>-</v>
      </c>
      <c r="I104" s="6" t="str">
        <f t="shared" si="10"/>
        <v>-</v>
      </c>
      <c r="J104" s="6" t="str">
        <f t="shared" si="9"/>
        <v>-</v>
      </c>
      <c r="AG104" s="6" t="str">
        <f t="shared" si="6"/>
        <v>-</v>
      </c>
    </row>
    <row r="105" spans="4:33">
      <c r="H105" s="108" t="str">
        <f>IF(B105="","-",VLOOKUP(B105,為替レート!A:CQ,MATCH($D$2,為替レート!$2:$2,0),0))</f>
        <v>-</v>
      </c>
      <c r="I105" s="6" t="str">
        <f t="shared" si="10"/>
        <v>-</v>
      </c>
      <c r="J105" s="6" t="str">
        <f t="shared" si="9"/>
        <v>-</v>
      </c>
      <c r="AG105" s="6" t="str">
        <f t="shared" si="6"/>
        <v>-</v>
      </c>
    </row>
    <row r="106" spans="4:33">
      <c r="H106" s="108" t="str">
        <f>IF(B106="","-",VLOOKUP(B106,為替レート!A:CQ,MATCH($D$2,為替レート!$2:$2,0),0))</f>
        <v>-</v>
      </c>
      <c r="I106" s="6" t="str">
        <f t="shared" si="10"/>
        <v>-</v>
      </c>
      <c r="J106" s="6" t="str">
        <f t="shared" si="9"/>
        <v>-</v>
      </c>
      <c r="AG106" s="6" t="str">
        <f t="shared" si="6"/>
        <v>-</v>
      </c>
    </row>
    <row r="107" spans="4:33">
      <c r="H107" s="108" t="str">
        <f>IF(B107="","-",VLOOKUP(B107,為替レート!A:CQ,MATCH($D$2,為替レート!$2:$2,0),0))</f>
        <v>-</v>
      </c>
      <c r="I107" s="6" t="str">
        <f t="shared" si="10"/>
        <v>-</v>
      </c>
      <c r="J107" s="6" t="str">
        <f t="shared" si="9"/>
        <v>-</v>
      </c>
      <c r="AG107" s="6" t="str">
        <f t="shared" si="6"/>
        <v>-</v>
      </c>
    </row>
    <row r="108" spans="4:33">
      <c r="H108" s="108" t="str">
        <f>IF(B108="","-",VLOOKUP(B108,為替レート!A:CQ,MATCH($D$2,為替レート!$2:$2,0),0))</f>
        <v>-</v>
      </c>
      <c r="I108" s="6" t="str">
        <f t="shared" si="10"/>
        <v>-</v>
      </c>
      <c r="J108" s="6" t="str">
        <f t="shared" si="9"/>
        <v>-</v>
      </c>
      <c r="AG108" s="6" t="str">
        <f t="shared" si="6"/>
        <v>-</v>
      </c>
    </row>
    <row r="109" spans="4:33">
      <c r="H109" s="108" t="str">
        <f>IF(B109="","-",VLOOKUP(B109,為替レート!A:CQ,MATCH($D$2,為替レート!$2:$2,0),0))</f>
        <v>-</v>
      </c>
      <c r="I109" s="6" t="str">
        <f t="shared" si="10"/>
        <v>-</v>
      </c>
      <c r="J109" s="6" t="str">
        <f t="shared" si="9"/>
        <v>-</v>
      </c>
      <c r="AG109" s="6" t="str">
        <f t="shared" si="6"/>
        <v>-</v>
      </c>
    </row>
    <row r="110" spans="4:33">
      <c r="H110" s="108" t="str">
        <f>IF(B110="","-",VLOOKUP(B110,為替レート!A:CQ,MATCH($D$2,為替レート!$2:$2,0),0))</f>
        <v>-</v>
      </c>
      <c r="I110" s="6" t="str">
        <f t="shared" si="10"/>
        <v>-</v>
      </c>
      <c r="J110" s="6" t="str">
        <f t="shared" si="9"/>
        <v>-</v>
      </c>
      <c r="AG110" s="6" t="str">
        <f t="shared" si="6"/>
        <v>-</v>
      </c>
    </row>
    <row r="111" spans="4:33">
      <c r="H111" s="108" t="str">
        <f>IF(B111="","-",VLOOKUP(B111,為替レート!A:CQ,MATCH($D$2,為替レート!$2:$2,0),0))</f>
        <v>-</v>
      </c>
      <c r="I111" s="6" t="str">
        <f t="shared" si="10"/>
        <v>-</v>
      </c>
      <c r="J111" s="6" t="str">
        <f t="shared" si="9"/>
        <v>-</v>
      </c>
      <c r="AG111" s="6" t="str">
        <f t="shared" si="6"/>
        <v>-</v>
      </c>
    </row>
    <row r="112" spans="4:33">
      <c r="H112" s="108" t="str">
        <f>IF(B112="","-",VLOOKUP(B112,為替レート!A:CQ,MATCH($D$2,為替レート!$2:$2,0),0))</f>
        <v>-</v>
      </c>
      <c r="I112" s="6" t="str">
        <f t="shared" si="10"/>
        <v>-</v>
      </c>
      <c r="J112" s="6" t="str">
        <f t="shared" si="9"/>
        <v>-</v>
      </c>
      <c r="AG112" s="6" t="str">
        <f t="shared" si="6"/>
        <v>-</v>
      </c>
    </row>
    <row r="113" spans="8:33">
      <c r="H113" s="108" t="str">
        <f>IF(B113="","-",VLOOKUP(B113,為替レート!A:CQ,MATCH($D$2,為替レート!$2:$2,0),0))</f>
        <v>-</v>
      </c>
      <c r="I113" s="6" t="str">
        <f t="shared" si="10"/>
        <v>-</v>
      </c>
      <c r="J113" s="6" t="str">
        <f t="shared" si="9"/>
        <v>-</v>
      </c>
      <c r="AG113" s="6" t="str">
        <f t="shared" si="6"/>
        <v>-</v>
      </c>
    </row>
    <row r="114" spans="8:33">
      <c r="H114" s="108" t="str">
        <f>IF(B114="","-",VLOOKUP(B114,為替レート!A:CQ,MATCH($D$2,為替レート!$2:$2,0),0))</f>
        <v>-</v>
      </c>
      <c r="I114" s="6" t="str">
        <f t="shared" si="10"/>
        <v>-</v>
      </c>
      <c r="J114" s="6" t="str">
        <f t="shared" si="9"/>
        <v>-</v>
      </c>
      <c r="AG114" s="6" t="str">
        <f t="shared" si="6"/>
        <v>-</v>
      </c>
    </row>
    <row r="115" spans="8:33">
      <c r="H115" s="108" t="str">
        <f>IF(B115="","-",VLOOKUP(B115,為替レート!A:CQ,MATCH($D$2,為替レート!$2:$2,0),0))</f>
        <v>-</v>
      </c>
      <c r="I115" s="6" t="str">
        <f t="shared" si="10"/>
        <v>-</v>
      </c>
      <c r="J115" s="6" t="str">
        <f t="shared" si="9"/>
        <v>-</v>
      </c>
      <c r="AG115" s="6" t="str">
        <f t="shared" si="6"/>
        <v>-</v>
      </c>
    </row>
    <row r="116" spans="8:33">
      <c r="H116" s="108" t="str">
        <f>IF(B116="","-",VLOOKUP(B116,為替レート!A:CQ,MATCH($D$2,為替レート!$2:$2,0),0))</f>
        <v>-</v>
      </c>
      <c r="I116" s="6" t="str">
        <f t="shared" si="10"/>
        <v>-</v>
      </c>
      <c r="J116" s="6" t="str">
        <f t="shared" si="9"/>
        <v>-</v>
      </c>
      <c r="AG116" s="6" t="str">
        <f t="shared" si="6"/>
        <v>-</v>
      </c>
    </row>
    <row r="117" spans="8:33">
      <c r="H117" s="108" t="str">
        <f>IF(B117="","-",VLOOKUP(B117,為替レート!A:CQ,MATCH($D$2,為替レート!$2:$2,0),0))</f>
        <v>-</v>
      </c>
      <c r="I117" s="6" t="str">
        <f t="shared" si="10"/>
        <v>-</v>
      </c>
      <c r="J117" s="6" t="str">
        <f t="shared" si="9"/>
        <v>-</v>
      </c>
      <c r="AG117" s="6" t="str">
        <f t="shared" si="6"/>
        <v>-</v>
      </c>
    </row>
    <row r="118" spans="8:33">
      <c r="H118" s="108" t="str">
        <f>IF(B118="","-",VLOOKUP(B118,為替レート!A:CQ,MATCH($D$2,為替レート!$2:$2,0),0))</f>
        <v>-</v>
      </c>
      <c r="I118" s="6" t="str">
        <f t="shared" si="10"/>
        <v>-</v>
      </c>
      <c r="J118" s="6" t="str">
        <f t="shared" si="9"/>
        <v>-</v>
      </c>
      <c r="AG118" s="6" t="str">
        <f t="shared" si="6"/>
        <v>-</v>
      </c>
    </row>
    <row r="119" spans="8:33">
      <c r="H119" s="108" t="str">
        <f>IF(B119="","-",VLOOKUP(B119,為替レート!A:CQ,MATCH($D$2,為替レート!$2:$2,0),0))</f>
        <v>-</v>
      </c>
      <c r="I119" s="6" t="str">
        <f t="shared" si="10"/>
        <v>-</v>
      </c>
      <c r="J119" s="6" t="str">
        <f t="shared" si="9"/>
        <v>-</v>
      </c>
      <c r="AG119" s="6" t="str">
        <f t="shared" si="6"/>
        <v>-</v>
      </c>
    </row>
    <row r="120" spans="8:33">
      <c r="H120" s="108" t="str">
        <f>IF(B120="","-",VLOOKUP(B120,為替レート!A:CQ,MATCH($D$2,為替レート!$2:$2,0),0))</f>
        <v>-</v>
      </c>
      <c r="I120" s="6" t="str">
        <f t="shared" si="10"/>
        <v>-</v>
      </c>
      <c r="J120" s="6" t="str">
        <f t="shared" si="9"/>
        <v>-</v>
      </c>
      <c r="AG120" s="6" t="str">
        <f t="shared" si="6"/>
        <v>-</v>
      </c>
    </row>
    <row r="121" spans="8:33">
      <c r="H121" s="108" t="str">
        <f>IF(B121="","-",VLOOKUP(B121,為替レート!A:CQ,MATCH($D$2,為替レート!$2:$2,0),0))</f>
        <v>-</v>
      </c>
      <c r="I121" s="6" t="str">
        <f t="shared" si="10"/>
        <v>-</v>
      </c>
      <c r="J121" s="6" t="str">
        <f t="shared" si="9"/>
        <v>-</v>
      </c>
      <c r="AG121" s="6" t="str">
        <f t="shared" si="6"/>
        <v>-</v>
      </c>
    </row>
    <row r="122" spans="8:33">
      <c r="H122" s="108" t="str">
        <f>IF(B122="","-",VLOOKUP(B122,為替レート!A:CQ,MATCH($D$2,為替レート!$2:$2,0),0))</f>
        <v>-</v>
      </c>
      <c r="I122" s="6" t="str">
        <f t="shared" si="10"/>
        <v>-</v>
      </c>
      <c r="J122" s="6" t="str">
        <f t="shared" si="9"/>
        <v>-</v>
      </c>
      <c r="AG122" s="6" t="str">
        <f t="shared" si="6"/>
        <v>-</v>
      </c>
    </row>
    <row r="123" spans="8:33">
      <c r="H123" s="108" t="str">
        <f>IF(B123="","-",VLOOKUP(B123,為替レート!A:CQ,MATCH($D$2,為替レート!$2:$2,0),0))</f>
        <v>-</v>
      </c>
      <c r="I123" s="6" t="str">
        <f t="shared" si="10"/>
        <v>-</v>
      </c>
      <c r="J123" s="6" t="str">
        <f t="shared" si="9"/>
        <v>-</v>
      </c>
      <c r="AG123" s="6" t="str">
        <f t="shared" si="6"/>
        <v>-</v>
      </c>
    </row>
    <row r="124" spans="8:33">
      <c r="H124" s="108" t="str">
        <f>IF(B124="","-",VLOOKUP(B124,為替レート!A:CQ,MATCH($D$2,為替レート!$2:$2,0),0))</f>
        <v>-</v>
      </c>
      <c r="I124" s="6" t="str">
        <f t="shared" si="10"/>
        <v>-</v>
      </c>
      <c r="J124" s="6" t="str">
        <f t="shared" si="9"/>
        <v>-</v>
      </c>
      <c r="AG124" s="6" t="str">
        <f t="shared" si="6"/>
        <v>-</v>
      </c>
    </row>
    <row r="125" spans="8:33">
      <c r="H125" s="108" t="str">
        <f>IF(B125="","-",VLOOKUP(B125,為替レート!A:CQ,MATCH($D$2,為替レート!$2:$2,0),0))</f>
        <v>-</v>
      </c>
      <c r="I125" s="6" t="str">
        <f t="shared" si="10"/>
        <v>-</v>
      </c>
      <c r="J125" s="6" t="str">
        <f t="shared" si="9"/>
        <v>-</v>
      </c>
      <c r="AG125" s="6" t="str">
        <f t="shared" si="6"/>
        <v>-</v>
      </c>
    </row>
    <row r="126" spans="8:33">
      <c r="H126" s="108" t="str">
        <f>IF(B126="","-",VLOOKUP(B126,為替レート!A:CQ,MATCH($D$2,為替レート!$2:$2,0),0))</f>
        <v>-</v>
      </c>
      <c r="I126" s="6" t="str">
        <f t="shared" si="10"/>
        <v>-</v>
      </c>
      <c r="J126" s="6" t="str">
        <f t="shared" si="9"/>
        <v>-</v>
      </c>
      <c r="AG126" s="6" t="str">
        <f t="shared" si="6"/>
        <v>-</v>
      </c>
    </row>
    <row r="127" spans="8:33">
      <c r="H127" s="108" t="str">
        <f>IF(B127="","-",VLOOKUP(B127,為替レート!A:CQ,MATCH($D$2,為替レート!$2:$2,0),0))</f>
        <v>-</v>
      </c>
      <c r="I127" s="6" t="str">
        <f t="shared" si="10"/>
        <v>-</v>
      </c>
      <c r="J127" s="6" t="str">
        <f t="shared" si="9"/>
        <v>-</v>
      </c>
      <c r="AG127" s="6" t="str">
        <f t="shared" si="6"/>
        <v>-</v>
      </c>
    </row>
    <row r="128" spans="8:33">
      <c r="H128" s="108" t="str">
        <f>IF(B128="","-",VLOOKUP(B128,為替レート!A:CQ,MATCH($D$2,為替レート!$2:$2,0),0))</f>
        <v>-</v>
      </c>
      <c r="I128" s="6" t="str">
        <f t="shared" si="10"/>
        <v>-</v>
      </c>
      <c r="J128" s="6" t="str">
        <f t="shared" si="9"/>
        <v>-</v>
      </c>
      <c r="AG128" s="6" t="str">
        <f t="shared" si="6"/>
        <v>-</v>
      </c>
    </row>
    <row r="129" spans="8:33">
      <c r="H129" s="108" t="str">
        <f>IF(B129="","-",VLOOKUP(B129,為替レート!A:CQ,MATCH($D$2,為替レート!$2:$2,0),0))</f>
        <v>-</v>
      </c>
      <c r="I129" s="6" t="str">
        <f t="shared" si="10"/>
        <v>-</v>
      </c>
      <c r="J129" s="6" t="str">
        <f t="shared" si="9"/>
        <v>-</v>
      </c>
      <c r="AG129" s="6" t="str">
        <f t="shared" si="6"/>
        <v>-</v>
      </c>
    </row>
    <row r="130" spans="8:33">
      <c r="H130" s="108" t="str">
        <f>IF(B130="","-",VLOOKUP(B130,為替レート!A:CQ,MATCH($D$2,為替レート!$2:$2,0),0))</f>
        <v>-</v>
      </c>
      <c r="I130" s="6" t="str">
        <f t="shared" si="10"/>
        <v>-</v>
      </c>
      <c r="J130" s="6" t="str">
        <f t="shared" si="9"/>
        <v>-</v>
      </c>
      <c r="AG130" s="6" t="str">
        <f t="shared" si="6"/>
        <v>-</v>
      </c>
    </row>
    <row r="131" spans="8:33">
      <c r="H131" s="108" t="str">
        <f>IF(B131="","-",VLOOKUP(B131,為替レート!A:CQ,MATCH($D$2,為替レート!$2:$2,0),0))</f>
        <v>-</v>
      </c>
      <c r="I131" s="6" t="str">
        <f t="shared" si="10"/>
        <v>-</v>
      </c>
      <c r="J131" s="6" t="str">
        <f t="shared" si="9"/>
        <v>-</v>
      </c>
      <c r="AG131" s="6" t="str">
        <f t="shared" si="6"/>
        <v>-</v>
      </c>
    </row>
    <row r="132" spans="8:33">
      <c r="H132" s="108" t="str">
        <f>IF(B132="","-",VLOOKUP(B132,為替レート!A:CQ,MATCH($D$2,為替レート!$2:$2,0),0))</f>
        <v>-</v>
      </c>
      <c r="I132" s="6" t="str">
        <f t="shared" si="10"/>
        <v>-</v>
      </c>
      <c r="J132" s="6" t="str">
        <f t="shared" si="9"/>
        <v>-</v>
      </c>
      <c r="AG132" s="6" t="str">
        <f t="shared" si="6"/>
        <v>-</v>
      </c>
    </row>
    <row r="133" spans="8:33">
      <c r="H133" s="108" t="str">
        <f>IF(B133="","-",VLOOKUP(B133,為替レート!A:CQ,MATCH($D$2,為替レート!$2:$2,0),0))</f>
        <v>-</v>
      </c>
      <c r="I133" s="6" t="str">
        <f t="shared" si="10"/>
        <v>-</v>
      </c>
      <c r="J133" s="6" t="str">
        <f t="shared" si="9"/>
        <v>-</v>
      </c>
      <c r="AG133" s="6" t="str">
        <f t="shared" si="6"/>
        <v>-</v>
      </c>
    </row>
    <row r="134" spans="8:33">
      <c r="H134" s="108" t="str">
        <f>IF(B134="","-",VLOOKUP(B134,為替レート!A:CQ,MATCH($D$2,為替レート!$2:$2,0),0))</f>
        <v>-</v>
      </c>
      <c r="I134" s="6" t="str">
        <f t="shared" si="10"/>
        <v>-</v>
      </c>
      <c r="J134" s="6" t="str">
        <f t="shared" si="9"/>
        <v>-</v>
      </c>
      <c r="AG134" s="6" t="str">
        <f t="shared" ref="AG134:AG197" si="11">IFERROR(IF(SUM(M134:AF134)-I134=0,"-","NG"),"-")</f>
        <v>-</v>
      </c>
    </row>
    <row r="135" spans="8:33">
      <c r="H135" s="108" t="str">
        <f>IF(B135="","-",VLOOKUP(B135,為替レート!A:CQ,MATCH($D$2,為替レート!$2:$2,0),0))</f>
        <v>-</v>
      </c>
      <c r="I135" s="6" t="str">
        <f t="shared" si="10"/>
        <v>-</v>
      </c>
      <c r="J135" s="6" t="str">
        <f t="shared" ref="J135:J198" si="12">IF(B135="","-",IFERROR(J134+I135,J134))</f>
        <v>-</v>
      </c>
      <c r="AG135" s="6" t="str">
        <f t="shared" si="11"/>
        <v>-</v>
      </c>
    </row>
    <row r="136" spans="8:33">
      <c r="H136" s="108" t="str">
        <f>IF(B136="","-",VLOOKUP(B136,為替レート!A:CQ,MATCH($D$2,為替レート!$2:$2,0),0))</f>
        <v>-</v>
      </c>
      <c r="I136" s="6" t="str">
        <f t="shared" si="10"/>
        <v>-</v>
      </c>
      <c r="J136" s="6" t="str">
        <f t="shared" si="12"/>
        <v>-</v>
      </c>
      <c r="AG136" s="6" t="str">
        <f t="shared" si="11"/>
        <v>-</v>
      </c>
    </row>
    <row r="137" spans="8:33">
      <c r="H137" s="108" t="str">
        <f>IF(B137="","-",VLOOKUP(B137,為替レート!A:CQ,MATCH($D$2,為替レート!$2:$2,0),0))</f>
        <v>-</v>
      </c>
      <c r="I137" s="6" t="str">
        <f t="shared" si="10"/>
        <v>-</v>
      </c>
      <c r="J137" s="6" t="str">
        <f t="shared" si="12"/>
        <v>-</v>
      </c>
      <c r="AG137" s="6" t="str">
        <f t="shared" si="11"/>
        <v>-</v>
      </c>
    </row>
    <row r="138" spans="8:33">
      <c r="H138" s="108" t="str">
        <f>IF(B138="","-",VLOOKUP(B138,為替レート!A:CQ,MATCH($D$2,為替レート!$2:$2,0),0))</f>
        <v>-</v>
      </c>
      <c r="I138" s="6" t="str">
        <f t="shared" si="10"/>
        <v>-</v>
      </c>
      <c r="J138" s="6" t="str">
        <f t="shared" si="12"/>
        <v>-</v>
      </c>
      <c r="AG138" s="6" t="str">
        <f t="shared" si="11"/>
        <v>-</v>
      </c>
    </row>
    <row r="139" spans="8:33">
      <c r="H139" s="108" t="str">
        <f>IF(B139="","-",VLOOKUP(B139,為替レート!A:CQ,MATCH($D$2,為替レート!$2:$2,0),0))</f>
        <v>-</v>
      </c>
      <c r="I139" s="6" t="str">
        <f t="shared" si="10"/>
        <v>-</v>
      </c>
      <c r="J139" s="6" t="str">
        <f t="shared" si="12"/>
        <v>-</v>
      </c>
      <c r="AG139" s="6" t="str">
        <f t="shared" si="11"/>
        <v>-</v>
      </c>
    </row>
    <row r="140" spans="8:33">
      <c r="H140" s="108" t="str">
        <f>IF(B140="","-",VLOOKUP(B140,為替レート!A:CQ,MATCH($D$2,為替レート!$2:$2,0),0))</f>
        <v>-</v>
      </c>
      <c r="I140" s="6" t="str">
        <f t="shared" si="10"/>
        <v>-</v>
      </c>
      <c r="J140" s="6" t="str">
        <f t="shared" si="12"/>
        <v>-</v>
      </c>
      <c r="AG140" s="6" t="str">
        <f t="shared" si="11"/>
        <v>-</v>
      </c>
    </row>
    <row r="141" spans="8:33">
      <c r="H141" s="108" t="str">
        <f>IF(B141="","-",VLOOKUP(B141,為替レート!A:CQ,MATCH($D$2,為替レート!$2:$2,0),0))</f>
        <v>-</v>
      </c>
      <c r="I141" s="6" t="str">
        <f t="shared" si="10"/>
        <v>-</v>
      </c>
      <c r="J141" s="6" t="str">
        <f t="shared" si="12"/>
        <v>-</v>
      </c>
      <c r="AG141" s="6" t="str">
        <f t="shared" si="11"/>
        <v>-</v>
      </c>
    </row>
    <row r="142" spans="8:33">
      <c r="H142" s="108" t="str">
        <f>IF(B142="","-",VLOOKUP(B142,為替レート!A:CQ,MATCH($D$2,為替レート!$2:$2,0),0))</f>
        <v>-</v>
      </c>
      <c r="I142" s="6" t="str">
        <f t="shared" si="10"/>
        <v>-</v>
      </c>
      <c r="J142" s="6" t="str">
        <f t="shared" si="12"/>
        <v>-</v>
      </c>
      <c r="AG142" s="6" t="str">
        <f t="shared" si="11"/>
        <v>-</v>
      </c>
    </row>
    <row r="143" spans="8:33">
      <c r="H143" s="108" t="str">
        <f>IF(B143="","-",VLOOKUP(B143,為替レート!A:CQ,MATCH($D$2,為替レート!$2:$2,0),0))</f>
        <v>-</v>
      </c>
      <c r="I143" s="6" t="str">
        <f t="shared" si="10"/>
        <v>-</v>
      </c>
      <c r="J143" s="6" t="str">
        <f t="shared" si="12"/>
        <v>-</v>
      </c>
      <c r="AG143" s="6" t="str">
        <f t="shared" si="11"/>
        <v>-</v>
      </c>
    </row>
    <row r="144" spans="8:33">
      <c r="H144" s="108" t="str">
        <f>IF(B144="","-",VLOOKUP(B144,為替レート!A:CQ,MATCH($D$2,為替レート!$2:$2,0),0))</f>
        <v>-</v>
      </c>
      <c r="I144" s="6" t="str">
        <f t="shared" si="10"/>
        <v>-</v>
      </c>
      <c r="J144" s="6" t="str">
        <f t="shared" si="12"/>
        <v>-</v>
      </c>
      <c r="AG144" s="6" t="str">
        <f t="shared" si="11"/>
        <v>-</v>
      </c>
    </row>
    <row r="145" spans="8:33">
      <c r="H145" s="108" t="str">
        <f>IF(B145="","-",VLOOKUP(B145,為替レート!A:CQ,MATCH($D$2,為替レート!$2:$2,0),0))</f>
        <v>-</v>
      </c>
      <c r="I145" s="6" t="str">
        <f t="shared" si="10"/>
        <v>-</v>
      </c>
      <c r="J145" s="6" t="str">
        <f t="shared" si="12"/>
        <v>-</v>
      </c>
      <c r="AG145" s="6" t="str">
        <f t="shared" si="11"/>
        <v>-</v>
      </c>
    </row>
    <row r="146" spans="8:33">
      <c r="H146" s="108" t="str">
        <f>IF(B146="","-",VLOOKUP(B146,為替レート!A:CQ,MATCH($D$2,為替レート!$2:$2,0),0))</f>
        <v>-</v>
      </c>
      <c r="I146" s="6" t="str">
        <f t="shared" si="10"/>
        <v>-</v>
      </c>
      <c r="J146" s="6" t="str">
        <f t="shared" si="12"/>
        <v>-</v>
      </c>
      <c r="AG146" s="6" t="str">
        <f t="shared" si="11"/>
        <v>-</v>
      </c>
    </row>
    <row r="147" spans="8:33">
      <c r="H147" s="108" t="str">
        <f>IF(B147="","-",VLOOKUP(B147,為替レート!A:CQ,MATCH($D$2,為替レート!$2:$2,0),0))</f>
        <v>-</v>
      </c>
      <c r="I147" s="6" t="str">
        <f t="shared" si="10"/>
        <v>-</v>
      </c>
      <c r="J147" s="6" t="str">
        <f t="shared" si="12"/>
        <v>-</v>
      </c>
      <c r="AG147" s="6" t="str">
        <f t="shared" si="11"/>
        <v>-</v>
      </c>
    </row>
    <row r="148" spans="8:33">
      <c r="H148" s="108" t="str">
        <f>IF(B148="","-",VLOOKUP(B148,為替レート!A:CQ,MATCH($D$2,為替レート!$2:$2,0),0))</f>
        <v>-</v>
      </c>
      <c r="I148" s="6" t="str">
        <f t="shared" ref="I148:I211" si="13">IF(B148="","-",IF(F148="-",ROUNDDOWN(G148*H148-J147,0),IF(D148-E148=0,"-",ROUNDDOWN((D148-E148)*H148,0))))</f>
        <v>-</v>
      </c>
      <c r="J148" s="6" t="str">
        <f t="shared" si="12"/>
        <v>-</v>
      </c>
      <c r="AG148" s="6" t="str">
        <f t="shared" si="11"/>
        <v>-</v>
      </c>
    </row>
    <row r="149" spans="8:33">
      <c r="H149" s="108" t="str">
        <f>IF(B149="","-",VLOOKUP(B149,為替レート!A:CQ,MATCH($D$2,為替レート!$2:$2,0),0))</f>
        <v>-</v>
      </c>
      <c r="I149" s="6" t="str">
        <f t="shared" si="13"/>
        <v>-</v>
      </c>
      <c r="J149" s="6" t="str">
        <f t="shared" si="12"/>
        <v>-</v>
      </c>
      <c r="AG149" s="6" t="str">
        <f t="shared" si="11"/>
        <v>-</v>
      </c>
    </row>
    <row r="150" spans="8:33">
      <c r="H150" s="108" t="str">
        <f>IF(B150="","-",VLOOKUP(B150,為替レート!A:CQ,MATCH($D$2,為替レート!$2:$2,0),0))</f>
        <v>-</v>
      </c>
      <c r="I150" s="6" t="str">
        <f t="shared" si="13"/>
        <v>-</v>
      </c>
      <c r="J150" s="6" t="str">
        <f t="shared" si="12"/>
        <v>-</v>
      </c>
      <c r="AG150" s="6" t="str">
        <f t="shared" si="11"/>
        <v>-</v>
      </c>
    </row>
    <row r="151" spans="8:33">
      <c r="H151" s="108" t="str">
        <f>IF(B151="","-",VLOOKUP(B151,為替レート!A:CQ,MATCH($D$2,為替レート!$2:$2,0),0))</f>
        <v>-</v>
      </c>
      <c r="I151" s="6" t="str">
        <f t="shared" si="13"/>
        <v>-</v>
      </c>
      <c r="J151" s="6" t="str">
        <f t="shared" si="12"/>
        <v>-</v>
      </c>
      <c r="AG151" s="6" t="str">
        <f t="shared" si="11"/>
        <v>-</v>
      </c>
    </row>
    <row r="152" spans="8:33">
      <c r="H152" s="108" t="str">
        <f>IF(B152="","-",VLOOKUP(B152,為替レート!A:CQ,MATCH($D$2,為替レート!$2:$2,0),0))</f>
        <v>-</v>
      </c>
      <c r="I152" s="6" t="str">
        <f t="shared" si="13"/>
        <v>-</v>
      </c>
      <c r="J152" s="6" t="str">
        <f t="shared" si="12"/>
        <v>-</v>
      </c>
      <c r="AG152" s="6" t="str">
        <f t="shared" si="11"/>
        <v>-</v>
      </c>
    </row>
    <row r="153" spans="8:33">
      <c r="H153" s="108" t="str">
        <f>IF(B153="","-",VLOOKUP(B153,為替レート!A:CQ,MATCH($D$2,為替レート!$2:$2,0),0))</f>
        <v>-</v>
      </c>
      <c r="I153" s="6" t="str">
        <f t="shared" si="13"/>
        <v>-</v>
      </c>
      <c r="J153" s="6" t="str">
        <f t="shared" si="12"/>
        <v>-</v>
      </c>
      <c r="AG153" s="6" t="str">
        <f t="shared" si="11"/>
        <v>-</v>
      </c>
    </row>
    <row r="154" spans="8:33">
      <c r="H154" s="108" t="str">
        <f>IF(B154="","-",VLOOKUP(B154,為替レート!A:CQ,MATCH($D$2,為替レート!$2:$2,0),0))</f>
        <v>-</v>
      </c>
      <c r="I154" s="6" t="str">
        <f t="shared" si="13"/>
        <v>-</v>
      </c>
      <c r="J154" s="6" t="str">
        <f t="shared" si="12"/>
        <v>-</v>
      </c>
      <c r="AG154" s="6" t="str">
        <f t="shared" si="11"/>
        <v>-</v>
      </c>
    </row>
    <row r="155" spans="8:33">
      <c r="H155" s="108" t="str">
        <f>IF(B155="","-",VLOOKUP(B155,為替レート!A:CQ,MATCH($D$2,為替レート!$2:$2,0),0))</f>
        <v>-</v>
      </c>
      <c r="I155" s="6" t="str">
        <f t="shared" si="13"/>
        <v>-</v>
      </c>
      <c r="J155" s="6" t="str">
        <f t="shared" si="12"/>
        <v>-</v>
      </c>
      <c r="AG155" s="6" t="str">
        <f t="shared" si="11"/>
        <v>-</v>
      </c>
    </row>
    <row r="156" spans="8:33">
      <c r="H156" s="108" t="str">
        <f>IF(B156="","-",VLOOKUP(B156,為替レート!A:CQ,MATCH($D$2,為替レート!$2:$2,0),0))</f>
        <v>-</v>
      </c>
      <c r="I156" s="6" t="str">
        <f t="shared" si="13"/>
        <v>-</v>
      </c>
      <c r="J156" s="6" t="str">
        <f t="shared" si="12"/>
        <v>-</v>
      </c>
      <c r="AG156" s="6" t="str">
        <f t="shared" si="11"/>
        <v>-</v>
      </c>
    </row>
    <row r="157" spans="8:33">
      <c r="H157" s="108" t="str">
        <f>IF(B157="","-",VLOOKUP(B157,為替レート!A:CQ,MATCH($D$2,為替レート!$2:$2,0),0))</f>
        <v>-</v>
      </c>
      <c r="I157" s="6" t="str">
        <f t="shared" si="13"/>
        <v>-</v>
      </c>
      <c r="J157" s="6" t="str">
        <f t="shared" si="12"/>
        <v>-</v>
      </c>
      <c r="AG157" s="6" t="str">
        <f t="shared" si="11"/>
        <v>-</v>
      </c>
    </row>
    <row r="158" spans="8:33">
      <c r="H158" s="108" t="str">
        <f>IF(B158="","-",VLOOKUP(B158,為替レート!A:CQ,MATCH($D$2,為替レート!$2:$2,0),0))</f>
        <v>-</v>
      </c>
      <c r="I158" s="6" t="str">
        <f t="shared" si="13"/>
        <v>-</v>
      </c>
      <c r="J158" s="6" t="str">
        <f t="shared" si="12"/>
        <v>-</v>
      </c>
      <c r="AG158" s="6" t="str">
        <f t="shared" si="11"/>
        <v>-</v>
      </c>
    </row>
    <row r="159" spans="8:33">
      <c r="H159" s="108" t="str">
        <f>IF(B159="","-",VLOOKUP(B159,為替レート!A:CQ,MATCH($D$2,為替レート!$2:$2,0),0))</f>
        <v>-</v>
      </c>
      <c r="I159" s="6" t="str">
        <f t="shared" si="13"/>
        <v>-</v>
      </c>
      <c r="J159" s="6" t="str">
        <f t="shared" si="12"/>
        <v>-</v>
      </c>
      <c r="AG159" s="6" t="str">
        <f t="shared" si="11"/>
        <v>-</v>
      </c>
    </row>
    <row r="160" spans="8:33">
      <c r="H160" s="108" t="str">
        <f>IF(B160="","-",VLOOKUP(B160,為替レート!A:CQ,MATCH($D$2,為替レート!$2:$2,0),0))</f>
        <v>-</v>
      </c>
      <c r="I160" s="6" t="str">
        <f t="shared" si="13"/>
        <v>-</v>
      </c>
      <c r="J160" s="6" t="str">
        <f t="shared" si="12"/>
        <v>-</v>
      </c>
      <c r="AG160" s="6" t="str">
        <f t="shared" si="11"/>
        <v>-</v>
      </c>
    </row>
    <row r="161" spans="8:33">
      <c r="H161" s="108" t="str">
        <f>IF(B161="","-",VLOOKUP(B161,為替レート!A:CQ,MATCH($D$2,為替レート!$2:$2,0),0))</f>
        <v>-</v>
      </c>
      <c r="I161" s="6" t="str">
        <f t="shared" si="13"/>
        <v>-</v>
      </c>
      <c r="J161" s="6" t="str">
        <f t="shared" si="12"/>
        <v>-</v>
      </c>
      <c r="AG161" s="6" t="str">
        <f t="shared" si="11"/>
        <v>-</v>
      </c>
    </row>
    <row r="162" spans="8:33">
      <c r="H162" s="108" t="str">
        <f>IF(B162="","-",VLOOKUP(B162,為替レート!A:CQ,MATCH($D$2,為替レート!$2:$2,0),0))</f>
        <v>-</v>
      </c>
      <c r="I162" s="6" t="str">
        <f t="shared" si="13"/>
        <v>-</v>
      </c>
      <c r="J162" s="6" t="str">
        <f t="shared" si="12"/>
        <v>-</v>
      </c>
      <c r="AG162" s="6" t="str">
        <f t="shared" si="11"/>
        <v>-</v>
      </c>
    </row>
    <row r="163" spans="8:33">
      <c r="H163" s="108" t="str">
        <f>IF(B163="","-",VLOOKUP(B163,為替レート!A:CQ,MATCH($D$2,為替レート!$2:$2,0),0))</f>
        <v>-</v>
      </c>
      <c r="I163" s="6" t="str">
        <f t="shared" si="13"/>
        <v>-</v>
      </c>
      <c r="J163" s="6" t="str">
        <f t="shared" si="12"/>
        <v>-</v>
      </c>
      <c r="AG163" s="6" t="str">
        <f t="shared" si="11"/>
        <v>-</v>
      </c>
    </row>
    <row r="164" spans="8:33">
      <c r="H164" s="108" t="str">
        <f>IF(B164="","-",VLOOKUP(B164,為替レート!A:CQ,MATCH($D$2,為替レート!$2:$2,0),0))</f>
        <v>-</v>
      </c>
      <c r="I164" s="6" t="str">
        <f t="shared" si="13"/>
        <v>-</v>
      </c>
      <c r="J164" s="6" t="str">
        <f t="shared" si="12"/>
        <v>-</v>
      </c>
      <c r="AG164" s="6" t="str">
        <f t="shared" si="11"/>
        <v>-</v>
      </c>
    </row>
    <row r="165" spans="8:33">
      <c r="H165" s="108" t="str">
        <f>IF(B165="","-",VLOOKUP(B165,為替レート!A:CQ,MATCH($D$2,為替レート!$2:$2,0),0))</f>
        <v>-</v>
      </c>
      <c r="I165" s="6" t="str">
        <f t="shared" si="13"/>
        <v>-</v>
      </c>
      <c r="J165" s="6" t="str">
        <f t="shared" si="12"/>
        <v>-</v>
      </c>
      <c r="AG165" s="6" t="str">
        <f t="shared" si="11"/>
        <v>-</v>
      </c>
    </row>
    <row r="166" spans="8:33">
      <c r="H166" s="108" t="str">
        <f>IF(B166="","-",VLOOKUP(B166,為替レート!A:CQ,MATCH($D$2,為替レート!$2:$2,0),0))</f>
        <v>-</v>
      </c>
      <c r="I166" s="6" t="str">
        <f t="shared" si="13"/>
        <v>-</v>
      </c>
      <c r="J166" s="6" t="str">
        <f t="shared" si="12"/>
        <v>-</v>
      </c>
      <c r="AG166" s="6" t="str">
        <f t="shared" si="11"/>
        <v>-</v>
      </c>
    </row>
    <row r="167" spans="8:33">
      <c r="H167" s="108" t="str">
        <f>IF(B167="","-",VLOOKUP(B167,為替レート!A:CQ,MATCH($D$2,為替レート!$2:$2,0),0))</f>
        <v>-</v>
      </c>
      <c r="I167" s="6" t="str">
        <f t="shared" si="13"/>
        <v>-</v>
      </c>
      <c r="J167" s="6" t="str">
        <f t="shared" si="12"/>
        <v>-</v>
      </c>
      <c r="AG167" s="6" t="str">
        <f t="shared" si="11"/>
        <v>-</v>
      </c>
    </row>
    <row r="168" spans="8:33">
      <c r="H168" s="108" t="str">
        <f>IF(B168="","-",VLOOKUP(B168,為替レート!A:CQ,MATCH($D$2,為替レート!$2:$2,0),0))</f>
        <v>-</v>
      </c>
      <c r="I168" s="6" t="str">
        <f t="shared" si="13"/>
        <v>-</v>
      </c>
      <c r="J168" s="6" t="str">
        <f t="shared" si="12"/>
        <v>-</v>
      </c>
      <c r="AG168" s="6" t="str">
        <f t="shared" si="11"/>
        <v>-</v>
      </c>
    </row>
    <row r="169" spans="8:33">
      <c r="H169" s="108" t="str">
        <f>IF(B169="","-",VLOOKUP(B169,為替レート!A:CQ,MATCH($D$2,為替レート!$2:$2,0),0))</f>
        <v>-</v>
      </c>
      <c r="I169" s="6" t="str">
        <f t="shared" si="13"/>
        <v>-</v>
      </c>
      <c r="J169" s="6" t="str">
        <f t="shared" si="12"/>
        <v>-</v>
      </c>
      <c r="AG169" s="6" t="str">
        <f t="shared" si="11"/>
        <v>-</v>
      </c>
    </row>
    <row r="170" spans="8:33">
      <c r="H170" s="108" t="str">
        <f>IF(B170="","-",VLOOKUP(B170,為替レート!A:CQ,MATCH($D$2,為替レート!$2:$2,0),0))</f>
        <v>-</v>
      </c>
      <c r="I170" s="6" t="str">
        <f t="shared" si="13"/>
        <v>-</v>
      </c>
      <c r="J170" s="6" t="str">
        <f t="shared" si="12"/>
        <v>-</v>
      </c>
      <c r="AG170" s="6" t="str">
        <f t="shared" si="11"/>
        <v>-</v>
      </c>
    </row>
    <row r="171" spans="8:33">
      <c r="H171" s="108" t="str">
        <f>IF(B171="","-",VLOOKUP(B171,為替レート!A:CQ,MATCH($D$2,為替レート!$2:$2,0),0))</f>
        <v>-</v>
      </c>
      <c r="I171" s="6" t="str">
        <f t="shared" si="13"/>
        <v>-</v>
      </c>
      <c r="J171" s="6" t="str">
        <f t="shared" si="12"/>
        <v>-</v>
      </c>
      <c r="AG171" s="6" t="str">
        <f t="shared" si="11"/>
        <v>-</v>
      </c>
    </row>
    <row r="172" spans="8:33">
      <c r="H172" s="108" t="str">
        <f>IF(B172="","-",VLOOKUP(B172,為替レート!A:CQ,MATCH($D$2,為替レート!$2:$2,0),0))</f>
        <v>-</v>
      </c>
      <c r="I172" s="6" t="str">
        <f t="shared" si="13"/>
        <v>-</v>
      </c>
      <c r="J172" s="6" t="str">
        <f t="shared" si="12"/>
        <v>-</v>
      </c>
      <c r="AG172" s="6" t="str">
        <f t="shared" si="11"/>
        <v>-</v>
      </c>
    </row>
    <row r="173" spans="8:33">
      <c r="H173" s="108" t="str">
        <f>IF(B173="","-",VLOOKUP(B173,為替レート!A:CQ,MATCH($D$2,為替レート!$2:$2,0),0))</f>
        <v>-</v>
      </c>
      <c r="I173" s="6" t="str">
        <f t="shared" si="13"/>
        <v>-</v>
      </c>
      <c r="J173" s="6" t="str">
        <f t="shared" si="12"/>
        <v>-</v>
      </c>
      <c r="AG173" s="6" t="str">
        <f t="shared" si="11"/>
        <v>-</v>
      </c>
    </row>
    <row r="174" spans="8:33">
      <c r="H174" s="108" t="str">
        <f>IF(B174="","-",VLOOKUP(B174,為替レート!A:CQ,MATCH($D$2,為替レート!$2:$2,0),0))</f>
        <v>-</v>
      </c>
      <c r="I174" s="6" t="str">
        <f t="shared" si="13"/>
        <v>-</v>
      </c>
      <c r="J174" s="6" t="str">
        <f t="shared" si="12"/>
        <v>-</v>
      </c>
      <c r="AG174" s="6" t="str">
        <f t="shared" si="11"/>
        <v>-</v>
      </c>
    </row>
    <row r="175" spans="8:33">
      <c r="H175" s="108" t="str">
        <f>IF(B175="","-",VLOOKUP(B175,為替レート!A:CQ,MATCH($D$2,為替レート!$2:$2,0),0))</f>
        <v>-</v>
      </c>
      <c r="I175" s="6" t="str">
        <f t="shared" si="13"/>
        <v>-</v>
      </c>
      <c r="J175" s="6" t="str">
        <f t="shared" si="12"/>
        <v>-</v>
      </c>
      <c r="AG175" s="6" t="str">
        <f t="shared" si="11"/>
        <v>-</v>
      </c>
    </row>
    <row r="176" spans="8:33">
      <c r="H176" s="108" t="str">
        <f>IF(B176="","-",VLOOKUP(B176,為替レート!A:CQ,MATCH($D$2,為替レート!$2:$2,0),0))</f>
        <v>-</v>
      </c>
      <c r="I176" s="6" t="str">
        <f t="shared" si="13"/>
        <v>-</v>
      </c>
      <c r="J176" s="6" t="str">
        <f t="shared" si="12"/>
        <v>-</v>
      </c>
      <c r="AG176" s="6" t="str">
        <f t="shared" si="11"/>
        <v>-</v>
      </c>
    </row>
    <row r="177" spans="8:33">
      <c r="H177" s="108" t="str">
        <f>IF(B177="","-",VLOOKUP(B177,為替レート!A:CQ,MATCH($D$2,為替レート!$2:$2,0),0))</f>
        <v>-</v>
      </c>
      <c r="I177" s="6" t="str">
        <f t="shared" si="13"/>
        <v>-</v>
      </c>
      <c r="J177" s="6" t="str">
        <f t="shared" si="12"/>
        <v>-</v>
      </c>
      <c r="AG177" s="6" t="str">
        <f t="shared" si="11"/>
        <v>-</v>
      </c>
    </row>
    <row r="178" spans="8:33">
      <c r="H178" s="108" t="str">
        <f>IF(B178="","-",VLOOKUP(B178,為替レート!A:CQ,MATCH($D$2,為替レート!$2:$2,0),0))</f>
        <v>-</v>
      </c>
      <c r="I178" s="6" t="str">
        <f t="shared" si="13"/>
        <v>-</v>
      </c>
      <c r="J178" s="6" t="str">
        <f t="shared" si="12"/>
        <v>-</v>
      </c>
      <c r="AG178" s="6" t="str">
        <f t="shared" si="11"/>
        <v>-</v>
      </c>
    </row>
    <row r="179" spans="8:33">
      <c r="H179" s="108" t="str">
        <f>IF(B179="","-",VLOOKUP(B179,為替レート!A:CQ,MATCH($D$2,為替レート!$2:$2,0),0))</f>
        <v>-</v>
      </c>
      <c r="I179" s="6" t="str">
        <f t="shared" si="13"/>
        <v>-</v>
      </c>
      <c r="J179" s="6" t="str">
        <f t="shared" si="12"/>
        <v>-</v>
      </c>
      <c r="AG179" s="6" t="str">
        <f t="shared" si="11"/>
        <v>-</v>
      </c>
    </row>
    <row r="180" spans="8:33">
      <c r="H180" s="108" t="str">
        <f>IF(B180="","-",VLOOKUP(B180,為替レート!A:CQ,MATCH($D$2,為替レート!$2:$2,0),0))</f>
        <v>-</v>
      </c>
      <c r="I180" s="6" t="str">
        <f t="shared" si="13"/>
        <v>-</v>
      </c>
      <c r="J180" s="6" t="str">
        <f t="shared" si="12"/>
        <v>-</v>
      </c>
      <c r="AG180" s="6" t="str">
        <f t="shared" si="11"/>
        <v>-</v>
      </c>
    </row>
    <row r="181" spans="8:33">
      <c r="H181" s="108" t="str">
        <f>IF(B181="","-",VLOOKUP(B181,為替レート!A:CQ,MATCH($D$2,為替レート!$2:$2,0),0))</f>
        <v>-</v>
      </c>
      <c r="I181" s="6" t="str">
        <f t="shared" si="13"/>
        <v>-</v>
      </c>
      <c r="J181" s="6" t="str">
        <f t="shared" si="12"/>
        <v>-</v>
      </c>
      <c r="AG181" s="6" t="str">
        <f t="shared" si="11"/>
        <v>-</v>
      </c>
    </row>
    <row r="182" spans="8:33">
      <c r="H182" s="108" t="str">
        <f>IF(B182="","-",VLOOKUP(B182,為替レート!A:CQ,MATCH($D$2,為替レート!$2:$2,0),0))</f>
        <v>-</v>
      </c>
      <c r="I182" s="6" t="str">
        <f t="shared" si="13"/>
        <v>-</v>
      </c>
      <c r="J182" s="6" t="str">
        <f t="shared" si="12"/>
        <v>-</v>
      </c>
      <c r="AG182" s="6" t="str">
        <f t="shared" si="11"/>
        <v>-</v>
      </c>
    </row>
    <row r="183" spans="8:33">
      <c r="H183" s="108" t="str">
        <f>IF(B183="","-",VLOOKUP(B183,為替レート!A:CQ,MATCH($D$2,為替レート!$2:$2,0),0))</f>
        <v>-</v>
      </c>
      <c r="I183" s="6" t="str">
        <f t="shared" si="13"/>
        <v>-</v>
      </c>
      <c r="J183" s="6" t="str">
        <f t="shared" si="12"/>
        <v>-</v>
      </c>
      <c r="AG183" s="6" t="str">
        <f t="shared" si="11"/>
        <v>-</v>
      </c>
    </row>
    <row r="184" spans="8:33">
      <c r="H184" s="108" t="str">
        <f>IF(B184="","-",VLOOKUP(B184,為替レート!A:CQ,MATCH($D$2,為替レート!$2:$2,0),0))</f>
        <v>-</v>
      </c>
      <c r="I184" s="6" t="str">
        <f t="shared" si="13"/>
        <v>-</v>
      </c>
      <c r="J184" s="6" t="str">
        <f t="shared" si="12"/>
        <v>-</v>
      </c>
      <c r="AG184" s="6" t="str">
        <f t="shared" si="11"/>
        <v>-</v>
      </c>
    </row>
    <row r="185" spans="8:33">
      <c r="H185" s="108" t="str">
        <f>IF(B185="","-",VLOOKUP(B185,為替レート!A:CQ,MATCH($D$2,為替レート!$2:$2,0),0))</f>
        <v>-</v>
      </c>
      <c r="I185" s="6" t="str">
        <f t="shared" si="13"/>
        <v>-</v>
      </c>
      <c r="J185" s="6" t="str">
        <f t="shared" si="12"/>
        <v>-</v>
      </c>
      <c r="AG185" s="6" t="str">
        <f t="shared" si="11"/>
        <v>-</v>
      </c>
    </row>
    <row r="186" spans="8:33">
      <c r="H186" s="108" t="str">
        <f>IF(B186="","-",VLOOKUP(B186,為替レート!A:CQ,MATCH($D$2,為替レート!$2:$2,0),0))</f>
        <v>-</v>
      </c>
      <c r="I186" s="6" t="str">
        <f t="shared" si="13"/>
        <v>-</v>
      </c>
      <c r="J186" s="6" t="str">
        <f t="shared" si="12"/>
        <v>-</v>
      </c>
      <c r="AG186" s="6" t="str">
        <f t="shared" si="11"/>
        <v>-</v>
      </c>
    </row>
    <row r="187" spans="8:33">
      <c r="H187" s="108" t="str">
        <f>IF(B187="","-",VLOOKUP(B187,為替レート!A:CQ,MATCH($D$2,為替レート!$2:$2,0),0))</f>
        <v>-</v>
      </c>
      <c r="I187" s="6" t="str">
        <f t="shared" si="13"/>
        <v>-</v>
      </c>
      <c r="J187" s="6" t="str">
        <f t="shared" si="12"/>
        <v>-</v>
      </c>
      <c r="AG187" s="6" t="str">
        <f t="shared" si="11"/>
        <v>-</v>
      </c>
    </row>
    <row r="188" spans="8:33">
      <c r="H188" s="108" t="str">
        <f>IF(B188="","-",VLOOKUP(B188,為替レート!A:CQ,MATCH($D$2,為替レート!$2:$2,0),0))</f>
        <v>-</v>
      </c>
      <c r="I188" s="6" t="str">
        <f t="shared" si="13"/>
        <v>-</v>
      </c>
      <c r="J188" s="6" t="str">
        <f t="shared" si="12"/>
        <v>-</v>
      </c>
      <c r="AG188" s="6" t="str">
        <f t="shared" si="11"/>
        <v>-</v>
      </c>
    </row>
    <row r="189" spans="8:33">
      <c r="H189" s="108" t="str">
        <f>IF(B189="","-",VLOOKUP(B189,為替レート!A:CQ,MATCH($D$2,為替レート!$2:$2,0),0))</f>
        <v>-</v>
      </c>
      <c r="I189" s="6" t="str">
        <f t="shared" si="13"/>
        <v>-</v>
      </c>
      <c r="J189" s="6" t="str">
        <f t="shared" si="12"/>
        <v>-</v>
      </c>
      <c r="AG189" s="6" t="str">
        <f t="shared" si="11"/>
        <v>-</v>
      </c>
    </row>
    <row r="190" spans="8:33">
      <c r="H190" s="108" t="str">
        <f>IF(B190="","-",VLOOKUP(B190,為替レート!A:CQ,MATCH($D$2,為替レート!$2:$2,0),0))</f>
        <v>-</v>
      </c>
      <c r="I190" s="6" t="str">
        <f t="shared" si="13"/>
        <v>-</v>
      </c>
      <c r="J190" s="6" t="str">
        <f t="shared" si="12"/>
        <v>-</v>
      </c>
      <c r="AG190" s="6" t="str">
        <f t="shared" si="11"/>
        <v>-</v>
      </c>
    </row>
    <row r="191" spans="8:33">
      <c r="H191" s="108" t="str">
        <f>IF(B191="","-",VLOOKUP(B191,為替レート!A:CQ,MATCH($D$2,為替レート!$2:$2,0),0))</f>
        <v>-</v>
      </c>
      <c r="I191" s="6" t="str">
        <f t="shared" si="13"/>
        <v>-</v>
      </c>
      <c r="J191" s="6" t="str">
        <f t="shared" si="12"/>
        <v>-</v>
      </c>
      <c r="AG191" s="6" t="str">
        <f t="shared" si="11"/>
        <v>-</v>
      </c>
    </row>
    <row r="192" spans="8:33">
      <c r="H192" s="108" t="str">
        <f>IF(B192="","-",VLOOKUP(B192,為替レート!A:CQ,MATCH($D$2,為替レート!$2:$2,0),0))</f>
        <v>-</v>
      </c>
      <c r="I192" s="6" t="str">
        <f t="shared" si="13"/>
        <v>-</v>
      </c>
      <c r="J192" s="6" t="str">
        <f t="shared" si="12"/>
        <v>-</v>
      </c>
      <c r="AG192" s="6" t="str">
        <f t="shared" si="11"/>
        <v>-</v>
      </c>
    </row>
    <row r="193" spans="8:33">
      <c r="H193" s="108" t="str">
        <f>IF(B193="","-",VLOOKUP(B193,為替レート!A:CQ,MATCH($D$2,為替レート!$2:$2,0),0))</f>
        <v>-</v>
      </c>
      <c r="I193" s="6" t="str">
        <f t="shared" si="13"/>
        <v>-</v>
      </c>
      <c r="J193" s="6" t="str">
        <f t="shared" si="12"/>
        <v>-</v>
      </c>
      <c r="AG193" s="6" t="str">
        <f t="shared" si="11"/>
        <v>-</v>
      </c>
    </row>
    <row r="194" spans="8:33">
      <c r="H194" s="108" t="str">
        <f>IF(B194="","-",VLOOKUP(B194,為替レート!A:CQ,MATCH($D$2,為替レート!$2:$2,0),0))</f>
        <v>-</v>
      </c>
      <c r="I194" s="6" t="str">
        <f t="shared" si="13"/>
        <v>-</v>
      </c>
      <c r="J194" s="6" t="str">
        <f t="shared" si="12"/>
        <v>-</v>
      </c>
      <c r="AG194" s="6" t="str">
        <f t="shared" si="11"/>
        <v>-</v>
      </c>
    </row>
    <row r="195" spans="8:33">
      <c r="H195" s="108" t="str">
        <f>IF(B195="","-",VLOOKUP(B195,為替レート!A:CQ,MATCH($D$2,為替レート!$2:$2,0),0))</f>
        <v>-</v>
      </c>
      <c r="I195" s="6" t="str">
        <f t="shared" si="13"/>
        <v>-</v>
      </c>
      <c r="J195" s="6" t="str">
        <f t="shared" si="12"/>
        <v>-</v>
      </c>
      <c r="AG195" s="6" t="str">
        <f t="shared" si="11"/>
        <v>-</v>
      </c>
    </row>
    <row r="196" spans="8:33">
      <c r="H196" s="108" t="str">
        <f>IF(B196="","-",VLOOKUP(B196,為替レート!A:CQ,MATCH($D$2,為替レート!$2:$2,0),0))</f>
        <v>-</v>
      </c>
      <c r="I196" s="6" t="str">
        <f t="shared" si="13"/>
        <v>-</v>
      </c>
      <c r="J196" s="6" t="str">
        <f t="shared" si="12"/>
        <v>-</v>
      </c>
      <c r="AG196" s="6" t="str">
        <f t="shared" si="11"/>
        <v>-</v>
      </c>
    </row>
    <row r="197" spans="8:33">
      <c r="H197" s="108" t="str">
        <f>IF(B197="","-",VLOOKUP(B197,為替レート!A:CQ,MATCH($D$2,為替レート!$2:$2,0),0))</f>
        <v>-</v>
      </c>
      <c r="I197" s="6" t="str">
        <f t="shared" si="13"/>
        <v>-</v>
      </c>
      <c r="J197" s="6" t="str">
        <f t="shared" si="12"/>
        <v>-</v>
      </c>
      <c r="AG197" s="6" t="str">
        <f t="shared" si="11"/>
        <v>-</v>
      </c>
    </row>
    <row r="198" spans="8:33">
      <c r="H198" s="108" t="str">
        <f>IF(B198="","-",VLOOKUP(B198,為替レート!A:CQ,MATCH($D$2,為替レート!$2:$2,0),0))</f>
        <v>-</v>
      </c>
      <c r="I198" s="6" t="str">
        <f t="shared" si="13"/>
        <v>-</v>
      </c>
      <c r="J198" s="6" t="str">
        <f t="shared" si="12"/>
        <v>-</v>
      </c>
      <c r="AG198" s="6" t="str">
        <f t="shared" ref="AG198:AG261" si="14">IFERROR(IF(SUM(M198:AF198)-I198=0,"-","NG"),"-")</f>
        <v>-</v>
      </c>
    </row>
    <row r="199" spans="8:33">
      <c r="H199" s="108" t="str">
        <f>IF(B199="","-",VLOOKUP(B199,為替レート!A:CQ,MATCH($D$2,為替レート!$2:$2,0),0))</f>
        <v>-</v>
      </c>
      <c r="I199" s="6" t="str">
        <f t="shared" si="13"/>
        <v>-</v>
      </c>
      <c r="J199" s="6" t="str">
        <f t="shared" ref="J199:J262" si="15">IF(B199="","-",IFERROR(J198+I199,J198))</f>
        <v>-</v>
      </c>
      <c r="AG199" s="6" t="str">
        <f t="shared" si="14"/>
        <v>-</v>
      </c>
    </row>
    <row r="200" spans="8:33">
      <c r="H200" s="108" t="str">
        <f>IF(B200="","-",VLOOKUP(B200,為替レート!A:CQ,MATCH($D$2,為替レート!$2:$2,0),0))</f>
        <v>-</v>
      </c>
      <c r="I200" s="6" t="str">
        <f t="shared" si="13"/>
        <v>-</v>
      </c>
      <c r="J200" s="6" t="str">
        <f t="shared" si="15"/>
        <v>-</v>
      </c>
      <c r="AG200" s="6" t="str">
        <f t="shared" si="14"/>
        <v>-</v>
      </c>
    </row>
    <row r="201" spans="8:33">
      <c r="H201" s="108" t="str">
        <f>IF(B201="","-",VLOOKUP(B201,為替レート!A:CQ,MATCH($D$2,為替レート!$2:$2,0),0))</f>
        <v>-</v>
      </c>
      <c r="I201" s="6" t="str">
        <f t="shared" si="13"/>
        <v>-</v>
      </c>
      <c r="J201" s="6" t="str">
        <f t="shared" si="15"/>
        <v>-</v>
      </c>
      <c r="AG201" s="6" t="str">
        <f t="shared" si="14"/>
        <v>-</v>
      </c>
    </row>
    <row r="202" spans="8:33">
      <c r="H202" s="108" t="str">
        <f>IF(B202="","-",VLOOKUP(B202,為替レート!A:CQ,MATCH($D$2,為替レート!$2:$2,0),0))</f>
        <v>-</v>
      </c>
      <c r="I202" s="6" t="str">
        <f t="shared" si="13"/>
        <v>-</v>
      </c>
      <c r="J202" s="6" t="str">
        <f t="shared" si="15"/>
        <v>-</v>
      </c>
      <c r="AG202" s="6" t="str">
        <f t="shared" si="14"/>
        <v>-</v>
      </c>
    </row>
    <row r="203" spans="8:33">
      <c r="H203" s="108" t="str">
        <f>IF(B203="","-",VLOOKUP(B203,為替レート!A:CQ,MATCH($D$2,為替レート!$2:$2,0),0))</f>
        <v>-</v>
      </c>
      <c r="I203" s="6" t="str">
        <f t="shared" si="13"/>
        <v>-</v>
      </c>
      <c r="J203" s="6" t="str">
        <f t="shared" si="15"/>
        <v>-</v>
      </c>
      <c r="AG203" s="6" t="str">
        <f t="shared" si="14"/>
        <v>-</v>
      </c>
    </row>
    <row r="204" spans="8:33">
      <c r="H204" s="108" t="str">
        <f>IF(B204="","-",VLOOKUP(B204,為替レート!A:CQ,MATCH($D$2,為替レート!$2:$2,0),0))</f>
        <v>-</v>
      </c>
      <c r="I204" s="6" t="str">
        <f t="shared" si="13"/>
        <v>-</v>
      </c>
      <c r="J204" s="6" t="str">
        <f t="shared" si="15"/>
        <v>-</v>
      </c>
      <c r="AG204" s="6" t="str">
        <f t="shared" si="14"/>
        <v>-</v>
      </c>
    </row>
    <row r="205" spans="8:33">
      <c r="H205" s="108" t="str">
        <f>IF(B205="","-",VLOOKUP(B205,為替レート!A:CQ,MATCH($D$2,為替レート!$2:$2,0),0))</f>
        <v>-</v>
      </c>
      <c r="I205" s="6" t="str">
        <f t="shared" si="13"/>
        <v>-</v>
      </c>
      <c r="J205" s="6" t="str">
        <f t="shared" si="15"/>
        <v>-</v>
      </c>
      <c r="AG205" s="6" t="str">
        <f t="shared" si="14"/>
        <v>-</v>
      </c>
    </row>
    <row r="206" spans="8:33">
      <c r="H206" s="108" t="str">
        <f>IF(B206="","-",VLOOKUP(B206,為替レート!A:CQ,MATCH($D$2,為替レート!$2:$2,0),0))</f>
        <v>-</v>
      </c>
      <c r="I206" s="6" t="str">
        <f t="shared" si="13"/>
        <v>-</v>
      </c>
      <c r="J206" s="6" t="str">
        <f t="shared" si="15"/>
        <v>-</v>
      </c>
      <c r="AG206" s="6" t="str">
        <f t="shared" si="14"/>
        <v>-</v>
      </c>
    </row>
    <row r="207" spans="8:33">
      <c r="H207" s="108" t="str">
        <f>IF(B207="","-",VLOOKUP(B207,為替レート!A:CQ,MATCH($D$2,為替レート!$2:$2,0),0))</f>
        <v>-</v>
      </c>
      <c r="I207" s="6" t="str">
        <f t="shared" si="13"/>
        <v>-</v>
      </c>
      <c r="J207" s="6" t="str">
        <f t="shared" si="15"/>
        <v>-</v>
      </c>
      <c r="AG207" s="6" t="str">
        <f t="shared" si="14"/>
        <v>-</v>
      </c>
    </row>
    <row r="208" spans="8:33">
      <c r="H208" s="108" t="str">
        <f>IF(B208="","-",VLOOKUP(B208,為替レート!A:CQ,MATCH($D$2,為替レート!$2:$2,0),0))</f>
        <v>-</v>
      </c>
      <c r="I208" s="6" t="str">
        <f t="shared" si="13"/>
        <v>-</v>
      </c>
      <c r="J208" s="6" t="str">
        <f t="shared" si="15"/>
        <v>-</v>
      </c>
      <c r="AG208" s="6" t="str">
        <f t="shared" si="14"/>
        <v>-</v>
      </c>
    </row>
    <row r="209" spans="8:33">
      <c r="H209" s="108" t="str">
        <f>IF(B209="","-",VLOOKUP(B209,為替レート!A:CQ,MATCH($D$2,為替レート!$2:$2,0),0))</f>
        <v>-</v>
      </c>
      <c r="I209" s="6" t="str">
        <f t="shared" si="13"/>
        <v>-</v>
      </c>
      <c r="J209" s="6" t="str">
        <f t="shared" si="15"/>
        <v>-</v>
      </c>
      <c r="AG209" s="6" t="str">
        <f t="shared" si="14"/>
        <v>-</v>
      </c>
    </row>
    <row r="210" spans="8:33">
      <c r="H210" s="108" t="str">
        <f>IF(B210="","-",VLOOKUP(B210,為替レート!A:CQ,MATCH($D$2,為替レート!$2:$2,0),0))</f>
        <v>-</v>
      </c>
      <c r="I210" s="6" t="str">
        <f t="shared" si="13"/>
        <v>-</v>
      </c>
      <c r="J210" s="6" t="str">
        <f t="shared" si="15"/>
        <v>-</v>
      </c>
      <c r="AG210" s="6" t="str">
        <f t="shared" si="14"/>
        <v>-</v>
      </c>
    </row>
    <row r="211" spans="8:33">
      <c r="H211" s="108" t="str">
        <f>IF(B211="","-",VLOOKUP(B211,為替レート!A:CQ,MATCH($D$2,為替レート!$2:$2,0),0))</f>
        <v>-</v>
      </c>
      <c r="I211" s="6" t="str">
        <f t="shared" si="13"/>
        <v>-</v>
      </c>
      <c r="J211" s="6" t="str">
        <f t="shared" si="15"/>
        <v>-</v>
      </c>
      <c r="AG211" s="6" t="str">
        <f t="shared" si="14"/>
        <v>-</v>
      </c>
    </row>
    <row r="212" spans="8:33">
      <c r="H212" s="108" t="str">
        <f>IF(B212="","-",VLOOKUP(B212,為替レート!A:CQ,MATCH($D$2,為替レート!$2:$2,0),0))</f>
        <v>-</v>
      </c>
      <c r="I212" s="6" t="str">
        <f t="shared" ref="I212:I275" si="16">IF(B212="","-",IF(F212="-",ROUNDDOWN(G212*H212-J211,0),IF(D212-E212=0,"-",ROUNDDOWN((D212-E212)*H212,0))))</f>
        <v>-</v>
      </c>
      <c r="J212" s="6" t="str">
        <f t="shared" si="15"/>
        <v>-</v>
      </c>
      <c r="AG212" s="6" t="str">
        <f t="shared" si="14"/>
        <v>-</v>
      </c>
    </row>
    <row r="213" spans="8:33">
      <c r="H213" s="108" t="str">
        <f>IF(B213="","-",VLOOKUP(B213,為替レート!A:CQ,MATCH($D$2,為替レート!$2:$2,0),0))</f>
        <v>-</v>
      </c>
      <c r="I213" s="6" t="str">
        <f t="shared" si="16"/>
        <v>-</v>
      </c>
      <c r="J213" s="6" t="str">
        <f t="shared" si="15"/>
        <v>-</v>
      </c>
      <c r="AG213" s="6" t="str">
        <f t="shared" si="14"/>
        <v>-</v>
      </c>
    </row>
    <row r="214" spans="8:33">
      <c r="H214" s="108" t="str">
        <f>IF(B214="","-",VLOOKUP(B214,為替レート!A:CQ,MATCH($D$2,為替レート!$2:$2,0),0))</f>
        <v>-</v>
      </c>
      <c r="I214" s="6" t="str">
        <f t="shared" si="16"/>
        <v>-</v>
      </c>
      <c r="J214" s="6" t="str">
        <f t="shared" si="15"/>
        <v>-</v>
      </c>
      <c r="AG214" s="6" t="str">
        <f t="shared" si="14"/>
        <v>-</v>
      </c>
    </row>
    <row r="215" spans="8:33">
      <c r="H215" s="108" t="str">
        <f>IF(B215="","-",VLOOKUP(B215,為替レート!A:CQ,MATCH($D$2,為替レート!$2:$2,0),0))</f>
        <v>-</v>
      </c>
      <c r="I215" s="6" t="str">
        <f t="shared" si="16"/>
        <v>-</v>
      </c>
      <c r="J215" s="6" t="str">
        <f t="shared" si="15"/>
        <v>-</v>
      </c>
      <c r="AG215" s="6" t="str">
        <f t="shared" si="14"/>
        <v>-</v>
      </c>
    </row>
    <row r="216" spans="8:33">
      <c r="H216" s="108" t="str">
        <f>IF(B216="","-",VLOOKUP(B216,為替レート!A:CQ,MATCH($D$2,為替レート!$2:$2,0),0))</f>
        <v>-</v>
      </c>
      <c r="I216" s="6" t="str">
        <f t="shared" si="16"/>
        <v>-</v>
      </c>
      <c r="J216" s="6" t="str">
        <f t="shared" si="15"/>
        <v>-</v>
      </c>
      <c r="AG216" s="6" t="str">
        <f t="shared" si="14"/>
        <v>-</v>
      </c>
    </row>
    <row r="217" spans="8:33">
      <c r="H217" s="108" t="str">
        <f>IF(B217="","-",VLOOKUP(B217,為替レート!A:CQ,MATCH($D$2,為替レート!$2:$2,0),0))</f>
        <v>-</v>
      </c>
      <c r="I217" s="6" t="str">
        <f t="shared" si="16"/>
        <v>-</v>
      </c>
      <c r="J217" s="6" t="str">
        <f t="shared" si="15"/>
        <v>-</v>
      </c>
      <c r="AG217" s="6" t="str">
        <f t="shared" si="14"/>
        <v>-</v>
      </c>
    </row>
    <row r="218" spans="8:33">
      <c r="H218" s="108" t="str">
        <f>IF(B218="","-",VLOOKUP(B218,為替レート!A:CQ,MATCH($D$2,為替レート!$2:$2,0),0))</f>
        <v>-</v>
      </c>
      <c r="I218" s="6" t="str">
        <f t="shared" si="16"/>
        <v>-</v>
      </c>
      <c r="J218" s="6" t="str">
        <f t="shared" si="15"/>
        <v>-</v>
      </c>
      <c r="AG218" s="6" t="str">
        <f t="shared" si="14"/>
        <v>-</v>
      </c>
    </row>
    <row r="219" spans="8:33">
      <c r="H219" s="108" t="str">
        <f>IF(B219="","-",VLOOKUP(B219,為替レート!A:CQ,MATCH($D$2,為替レート!$2:$2,0),0))</f>
        <v>-</v>
      </c>
      <c r="I219" s="6" t="str">
        <f t="shared" si="16"/>
        <v>-</v>
      </c>
      <c r="J219" s="6" t="str">
        <f t="shared" si="15"/>
        <v>-</v>
      </c>
      <c r="AG219" s="6" t="str">
        <f t="shared" si="14"/>
        <v>-</v>
      </c>
    </row>
    <row r="220" spans="8:33">
      <c r="H220" s="108" t="str">
        <f>IF(B220="","-",VLOOKUP(B220,為替レート!A:CQ,MATCH($D$2,為替レート!$2:$2,0),0))</f>
        <v>-</v>
      </c>
      <c r="I220" s="6" t="str">
        <f t="shared" si="16"/>
        <v>-</v>
      </c>
      <c r="J220" s="6" t="str">
        <f t="shared" si="15"/>
        <v>-</v>
      </c>
      <c r="AG220" s="6" t="str">
        <f t="shared" si="14"/>
        <v>-</v>
      </c>
    </row>
    <row r="221" spans="8:33">
      <c r="H221" s="108" t="str">
        <f>IF(B221="","-",VLOOKUP(B221,為替レート!A:CQ,MATCH($D$2,為替レート!$2:$2,0),0))</f>
        <v>-</v>
      </c>
      <c r="I221" s="6" t="str">
        <f t="shared" si="16"/>
        <v>-</v>
      </c>
      <c r="J221" s="6" t="str">
        <f t="shared" si="15"/>
        <v>-</v>
      </c>
      <c r="AG221" s="6" t="str">
        <f t="shared" si="14"/>
        <v>-</v>
      </c>
    </row>
    <row r="222" spans="8:33">
      <c r="H222" s="108" t="str">
        <f>IF(B222="","-",VLOOKUP(B222,為替レート!A:CQ,MATCH($D$2,為替レート!$2:$2,0),0))</f>
        <v>-</v>
      </c>
      <c r="I222" s="6" t="str">
        <f t="shared" si="16"/>
        <v>-</v>
      </c>
      <c r="J222" s="6" t="str">
        <f t="shared" si="15"/>
        <v>-</v>
      </c>
      <c r="AG222" s="6" t="str">
        <f t="shared" si="14"/>
        <v>-</v>
      </c>
    </row>
    <row r="223" spans="8:33">
      <c r="H223" s="108" t="str">
        <f>IF(B223="","-",VLOOKUP(B223,為替レート!A:CQ,MATCH($D$2,為替レート!$2:$2,0),0))</f>
        <v>-</v>
      </c>
      <c r="I223" s="6" t="str">
        <f t="shared" si="16"/>
        <v>-</v>
      </c>
      <c r="J223" s="6" t="str">
        <f t="shared" si="15"/>
        <v>-</v>
      </c>
      <c r="AG223" s="6" t="str">
        <f t="shared" si="14"/>
        <v>-</v>
      </c>
    </row>
    <row r="224" spans="8:33">
      <c r="H224" s="108" t="str">
        <f>IF(B224="","-",VLOOKUP(B224,為替レート!A:CQ,MATCH($D$2,為替レート!$2:$2,0),0))</f>
        <v>-</v>
      </c>
      <c r="I224" s="6" t="str">
        <f t="shared" si="16"/>
        <v>-</v>
      </c>
      <c r="J224" s="6" t="str">
        <f t="shared" si="15"/>
        <v>-</v>
      </c>
      <c r="AG224" s="6" t="str">
        <f t="shared" si="14"/>
        <v>-</v>
      </c>
    </row>
    <row r="225" spans="8:33">
      <c r="H225" s="108" t="str">
        <f>IF(B225="","-",VLOOKUP(B225,為替レート!A:CQ,MATCH($D$2,為替レート!$2:$2,0),0))</f>
        <v>-</v>
      </c>
      <c r="I225" s="6" t="str">
        <f t="shared" si="16"/>
        <v>-</v>
      </c>
      <c r="J225" s="6" t="str">
        <f t="shared" si="15"/>
        <v>-</v>
      </c>
      <c r="AG225" s="6" t="str">
        <f t="shared" si="14"/>
        <v>-</v>
      </c>
    </row>
    <row r="226" spans="8:33">
      <c r="H226" s="108" t="str">
        <f>IF(B226="","-",VLOOKUP(B226,為替レート!A:CQ,MATCH($D$2,為替レート!$2:$2,0),0))</f>
        <v>-</v>
      </c>
      <c r="I226" s="6" t="str">
        <f t="shared" si="16"/>
        <v>-</v>
      </c>
      <c r="J226" s="6" t="str">
        <f t="shared" si="15"/>
        <v>-</v>
      </c>
      <c r="AG226" s="6" t="str">
        <f t="shared" si="14"/>
        <v>-</v>
      </c>
    </row>
    <row r="227" spans="8:33">
      <c r="H227" s="108" t="str">
        <f>IF(B227="","-",VLOOKUP(B227,為替レート!A:CQ,MATCH($D$2,為替レート!$2:$2,0),0))</f>
        <v>-</v>
      </c>
      <c r="I227" s="6" t="str">
        <f t="shared" si="16"/>
        <v>-</v>
      </c>
      <c r="J227" s="6" t="str">
        <f t="shared" si="15"/>
        <v>-</v>
      </c>
      <c r="AG227" s="6" t="str">
        <f t="shared" si="14"/>
        <v>-</v>
      </c>
    </row>
    <row r="228" spans="8:33">
      <c r="H228" s="108" t="str">
        <f>IF(B228="","-",VLOOKUP(B228,為替レート!A:CQ,MATCH($D$2,為替レート!$2:$2,0),0))</f>
        <v>-</v>
      </c>
      <c r="I228" s="6" t="str">
        <f t="shared" si="16"/>
        <v>-</v>
      </c>
      <c r="J228" s="6" t="str">
        <f t="shared" si="15"/>
        <v>-</v>
      </c>
      <c r="AG228" s="6" t="str">
        <f t="shared" si="14"/>
        <v>-</v>
      </c>
    </row>
    <row r="229" spans="8:33">
      <c r="H229" s="108" t="str">
        <f>IF(B229="","-",VLOOKUP(B229,為替レート!A:CQ,MATCH($D$2,為替レート!$2:$2,0),0))</f>
        <v>-</v>
      </c>
      <c r="I229" s="6" t="str">
        <f t="shared" si="16"/>
        <v>-</v>
      </c>
      <c r="J229" s="6" t="str">
        <f t="shared" si="15"/>
        <v>-</v>
      </c>
      <c r="AG229" s="6" t="str">
        <f t="shared" si="14"/>
        <v>-</v>
      </c>
    </row>
    <row r="230" spans="8:33">
      <c r="H230" s="108" t="str">
        <f>IF(B230="","-",VLOOKUP(B230,為替レート!A:CQ,MATCH($D$2,為替レート!$2:$2,0),0))</f>
        <v>-</v>
      </c>
      <c r="I230" s="6" t="str">
        <f t="shared" si="16"/>
        <v>-</v>
      </c>
      <c r="J230" s="6" t="str">
        <f t="shared" si="15"/>
        <v>-</v>
      </c>
      <c r="AG230" s="6" t="str">
        <f t="shared" si="14"/>
        <v>-</v>
      </c>
    </row>
    <row r="231" spans="8:33">
      <c r="H231" s="108" t="str">
        <f>IF(B231="","-",VLOOKUP(B231,為替レート!A:CQ,MATCH($D$2,為替レート!$2:$2,0),0))</f>
        <v>-</v>
      </c>
      <c r="I231" s="6" t="str">
        <f t="shared" si="16"/>
        <v>-</v>
      </c>
      <c r="J231" s="6" t="str">
        <f t="shared" si="15"/>
        <v>-</v>
      </c>
      <c r="AG231" s="6" t="str">
        <f t="shared" si="14"/>
        <v>-</v>
      </c>
    </row>
    <row r="232" spans="8:33">
      <c r="H232" s="108" t="str">
        <f>IF(B232="","-",VLOOKUP(B232,為替レート!A:CQ,MATCH($D$2,為替レート!$2:$2,0),0))</f>
        <v>-</v>
      </c>
      <c r="I232" s="6" t="str">
        <f t="shared" si="16"/>
        <v>-</v>
      </c>
      <c r="J232" s="6" t="str">
        <f t="shared" si="15"/>
        <v>-</v>
      </c>
      <c r="AG232" s="6" t="str">
        <f t="shared" si="14"/>
        <v>-</v>
      </c>
    </row>
    <row r="233" spans="8:33">
      <c r="H233" s="108" t="str">
        <f>IF(B233="","-",VLOOKUP(B233,為替レート!A:CQ,MATCH($D$2,為替レート!$2:$2,0),0))</f>
        <v>-</v>
      </c>
      <c r="I233" s="6" t="str">
        <f t="shared" si="16"/>
        <v>-</v>
      </c>
      <c r="J233" s="6" t="str">
        <f t="shared" si="15"/>
        <v>-</v>
      </c>
      <c r="AG233" s="6" t="str">
        <f t="shared" si="14"/>
        <v>-</v>
      </c>
    </row>
    <row r="234" spans="8:33">
      <c r="H234" s="108" t="str">
        <f>IF(B234="","-",VLOOKUP(B234,為替レート!A:CQ,MATCH($D$2,為替レート!$2:$2,0),0))</f>
        <v>-</v>
      </c>
      <c r="I234" s="6" t="str">
        <f t="shared" si="16"/>
        <v>-</v>
      </c>
      <c r="J234" s="6" t="str">
        <f t="shared" si="15"/>
        <v>-</v>
      </c>
      <c r="AG234" s="6" t="str">
        <f t="shared" si="14"/>
        <v>-</v>
      </c>
    </row>
    <row r="235" spans="8:33">
      <c r="H235" s="108" t="str">
        <f>IF(B235="","-",VLOOKUP(B235,為替レート!A:CQ,MATCH($D$2,為替レート!$2:$2,0),0))</f>
        <v>-</v>
      </c>
      <c r="I235" s="6" t="str">
        <f t="shared" si="16"/>
        <v>-</v>
      </c>
      <c r="J235" s="6" t="str">
        <f t="shared" si="15"/>
        <v>-</v>
      </c>
      <c r="AG235" s="6" t="str">
        <f t="shared" si="14"/>
        <v>-</v>
      </c>
    </row>
    <row r="236" spans="8:33">
      <c r="H236" s="108" t="str">
        <f>IF(B236="","-",VLOOKUP(B236,為替レート!A:CQ,MATCH($D$2,為替レート!$2:$2,0),0))</f>
        <v>-</v>
      </c>
      <c r="I236" s="6" t="str">
        <f t="shared" si="16"/>
        <v>-</v>
      </c>
      <c r="J236" s="6" t="str">
        <f t="shared" si="15"/>
        <v>-</v>
      </c>
      <c r="AG236" s="6" t="str">
        <f t="shared" si="14"/>
        <v>-</v>
      </c>
    </row>
    <row r="237" spans="8:33">
      <c r="H237" s="108" t="str">
        <f>IF(B237="","-",VLOOKUP(B237,為替レート!A:CQ,MATCH($D$2,為替レート!$2:$2,0),0))</f>
        <v>-</v>
      </c>
      <c r="I237" s="6" t="str">
        <f t="shared" si="16"/>
        <v>-</v>
      </c>
      <c r="J237" s="6" t="str">
        <f t="shared" si="15"/>
        <v>-</v>
      </c>
      <c r="AG237" s="6" t="str">
        <f t="shared" si="14"/>
        <v>-</v>
      </c>
    </row>
    <row r="238" spans="8:33">
      <c r="H238" s="108" t="str">
        <f>IF(B238="","-",VLOOKUP(B238,為替レート!A:CQ,MATCH($D$2,為替レート!$2:$2,0),0))</f>
        <v>-</v>
      </c>
      <c r="I238" s="6" t="str">
        <f t="shared" si="16"/>
        <v>-</v>
      </c>
      <c r="J238" s="6" t="str">
        <f t="shared" si="15"/>
        <v>-</v>
      </c>
      <c r="AG238" s="6" t="str">
        <f t="shared" si="14"/>
        <v>-</v>
      </c>
    </row>
    <row r="239" spans="8:33">
      <c r="H239" s="108" t="str">
        <f>IF(B239="","-",VLOOKUP(B239,為替レート!A:CQ,MATCH($D$2,為替レート!$2:$2,0),0))</f>
        <v>-</v>
      </c>
      <c r="I239" s="6" t="str">
        <f t="shared" si="16"/>
        <v>-</v>
      </c>
      <c r="J239" s="6" t="str">
        <f t="shared" si="15"/>
        <v>-</v>
      </c>
      <c r="AG239" s="6" t="str">
        <f t="shared" si="14"/>
        <v>-</v>
      </c>
    </row>
    <row r="240" spans="8:33">
      <c r="H240" s="108" t="str">
        <f>IF(B240="","-",VLOOKUP(B240,為替レート!A:CQ,MATCH($D$2,為替レート!$2:$2,0),0))</f>
        <v>-</v>
      </c>
      <c r="I240" s="6" t="str">
        <f t="shared" si="16"/>
        <v>-</v>
      </c>
      <c r="J240" s="6" t="str">
        <f t="shared" si="15"/>
        <v>-</v>
      </c>
      <c r="AG240" s="6" t="str">
        <f t="shared" si="14"/>
        <v>-</v>
      </c>
    </row>
    <row r="241" spans="8:33">
      <c r="H241" s="108" t="str">
        <f>IF(B241="","-",VLOOKUP(B241,為替レート!A:CQ,MATCH($D$2,為替レート!$2:$2,0),0))</f>
        <v>-</v>
      </c>
      <c r="I241" s="6" t="str">
        <f t="shared" si="16"/>
        <v>-</v>
      </c>
      <c r="J241" s="6" t="str">
        <f t="shared" si="15"/>
        <v>-</v>
      </c>
      <c r="AG241" s="6" t="str">
        <f t="shared" si="14"/>
        <v>-</v>
      </c>
    </row>
    <row r="242" spans="8:33">
      <c r="H242" s="108" t="str">
        <f>IF(B242="","-",VLOOKUP(B242,為替レート!A:CQ,MATCH($D$2,為替レート!$2:$2,0),0))</f>
        <v>-</v>
      </c>
      <c r="I242" s="6" t="str">
        <f t="shared" si="16"/>
        <v>-</v>
      </c>
      <c r="J242" s="6" t="str">
        <f t="shared" si="15"/>
        <v>-</v>
      </c>
      <c r="AG242" s="6" t="str">
        <f t="shared" si="14"/>
        <v>-</v>
      </c>
    </row>
    <row r="243" spans="8:33">
      <c r="H243" s="108" t="str">
        <f>IF(B243="","-",VLOOKUP(B243,為替レート!A:CQ,MATCH($D$2,為替レート!$2:$2,0),0))</f>
        <v>-</v>
      </c>
      <c r="I243" s="6" t="str">
        <f t="shared" si="16"/>
        <v>-</v>
      </c>
      <c r="J243" s="6" t="str">
        <f t="shared" si="15"/>
        <v>-</v>
      </c>
      <c r="AG243" s="6" t="str">
        <f t="shared" si="14"/>
        <v>-</v>
      </c>
    </row>
    <row r="244" spans="8:33">
      <c r="H244" s="108" t="str">
        <f>IF(B244="","-",VLOOKUP(B244,為替レート!A:CQ,MATCH($D$2,為替レート!$2:$2,0),0))</f>
        <v>-</v>
      </c>
      <c r="I244" s="6" t="str">
        <f t="shared" si="16"/>
        <v>-</v>
      </c>
      <c r="J244" s="6" t="str">
        <f t="shared" si="15"/>
        <v>-</v>
      </c>
      <c r="AG244" s="6" t="str">
        <f t="shared" si="14"/>
        <v>-</v>
      </c>
    </row>
    <row r="245" spans="8:33">
      <c r="H245" s="108" t="str">
        <f>IF(B245="","-",VLOOKUP(B245,為替レート!A:CQ,MATCH($D$2,為替レート!$2:$2,0),0))</f>
        <v>-</v>
      </c>
      <c r="I245" s="6" t="str">
        <f t="shared" si="16"/>
        <v>-</v>
      </c>
      <c r="J245" s="6" t="str">
        <f t="shared" si="15"/>
        <v>-</v>
      </c>
      <c r="AG245" s="6" t="str">
        <f t="shared" si="14"/>
        <v>-</v>
      </c>
    </row>
    <row r="246" spans="8:33">
      <c r="H246" s="108" t="str">
        <f>IF(B246="","-",VLOOKUP(B246,為替レート!A:CQ,MATCH($D$2,為替レート!$2:$2,0),0))</f>
        <v>-</v>
      </c>
      <c r="I246" s="6" t="str">
        <f t="shared" si="16"/>
        <v>-</v>
      </c>
      <c r="J246" s="6" t="str">
        <f t="shared" si="15"/>
        <v>-</v>
      </c>
      <c r="AG246" s="6" t="str">
        <f t="shared" si="14"/>
        <v>-</v>
      </c>
    </row>
    <row r="247" spans="8:33">
      <c r="H247" s="108" t="str">
        <f>IF(B247="","-",VLOOKUP(B247,為替レート!A:CQ,MATCH($D$2,為替レート!$2:$2,0),0))</f>
        <v>-</v>
      </c>
      <c r="I247" s="6" t="str">
        <f t="shared" si="16"/>
        <v>-</v>
      </c>
      <c r="J247" s="6" t="str">
        <f t="shared" si="15"/>
        <v>-</v>
      </c>
      <c r="AG247" s="6" t="str">
        <f t="shared" si="14"/>
        <v>-</v>
      </c>
    </row>
    <row r="248" spans="8:33">
      <c r="H248" s="108" t="str">
        <f>IF(B248="","-",VLOOKUP(B248,為替レート!A:CQ,MATCH($D$2,為替レート!$2:$2,0),0))</f>
        <v>-</v>
      </c>
      <c r="I248" s="6" t="str">
        <f t="shared" si="16"/>
        <v>-</v>
      </c>
      <c r="J248" s="6" t="str">
        <f t="shared" si="15"/>
        <v>-</v>
      </c>
      <c r="AG248" s="6" t="str">
        <f t="shared" si="14"/>
        <v>-</v>
      </c>
    </row>
    <row r="249" spans="8:33">
      <c r="H249" s="108" t="str">
        <f>IF(B249="","-",VLOOKUP(B249,為替レート!A:CQ,MATCH($D$2,為替レート!$2:$2,0),0))</f>
        <v>-</v>
      </c>
      <c r="I249" s="6" t="str">
        <f t="shared" si="16"/>
        <v>-</v>
      </c>
      <c r="J249" s="6" t="str">
        <f t="shared" si="15"/>
        <v>-</v>
      </c>
      <c r="AG249" s="6" t="str">
        <f t="shared" si="14"/>
        <v>-</v>
      </c>
    </row>
    <row r="250" spans="8:33">
      <c r="H250" s="108" t="str">
        <f>IF(B250="","-",VLOOKUP(B250,為替レート!A:CQ,MATCH($D$2,為替レート!$2:$2,0),0))</f>
        <v>-</v>
      </c>
      <c r="I250" s="6" t="str">
        <f t="shared" si="16"/>
        <v>-</v>
      </c>
      <c r="J250" s="6" t="str">
        <f t="shared" si="15"/>
        <v>-</v>
      </c>
      <c r="AG250" s="6" t="str">
        <f t="shared" si="14"/>
        <v>-</v>
      </c>
    </row>
    <row r="251" spans="8:33">
      <c r="H251" s="108" t="str">
        <f>IF(B251="","-",VLOOKUP(B251,為替レート!A:CQ,MATCH($D$2,為替レート!$2:$2,0),0))</f>
        <v>-</v>
      </c>
      <c r="I251" s="6" t="str">
        <f t="shared" si="16"/>
        <v>-</v>
      </c>
      <c r="J251" s="6" t="str">
        <f t="shared" si="15"/>
        <v>-</v>
      </c>
      <c r="AG251" s="6" t="str">
        <f t="shared" si="14"/>
        <v>-</v>
      </c>
    </row>
    <row r="252" spans="8:33">
      <c r="H252" s="108" t="str">
        <f>IF(B252="","-",VLOOKUP(B252,為替レート!A:CQ,MATCH($D$2,為替レート!$2:$2,0),0))</f>
        <v>-</v>
      </c>
      <c r="I252" s="6" t="str">
        <f t="shared" si="16"/>
        <v>-</v>
      </c>
      <c r="J252" s="6" t="str">
        <f t="shared" si="15"/>
        <v>-</v>
      </c>
      <c r="AG252" s="6" t="str">
        <f t="shared" si="14"/>
        <v>-</v>
      </c>
    </row>
    <row r="253" spans="8:33">
      <c r="H253" s="108" t="str">
        <f>IF(B253="","-",VLOOKUP(B253,為替レート!A:CQ,MATCH($D$2,為替レート!$2:$2,0),0))</f>
        <v>-</v>
      </c>
      <c r="I253" s="6" t="str">
        <f t="shared" si="16"/>
        <v>-</v>
      </c>
      <c r="J253" s="6" t="str">
        <f t="shared" si="15"/>
        <v>-</v>
      </c>
      <c r="AG253" s="6" t="str">
        <f t="shared" si="14"/>
        <v>-</v>
      </c>
    </row>
    <row r="254" spans="8:33">
      <c r="H254" s="108" t="str">
        <f>IF(B254="","-",VLOOKUP(B254,為替レート!A:CQ,MATCH($D$2,為替レート!$2:$2,0),0))</f>
        <v>-</v>
      </c>
      <c r="I254" s="6" t="str">
        <f t="shared" si="16"/>
        <v>-</v>
      </c>
      <c r="J254" s="6" t="str">
        <f t="shared" si="15"/>
        <v>-</v>
      </c>
      <c r="AG254" s="6" t="str">
        <f t="shared" si="14"/>
        <v>-</v>
      </c>
    </row>
    <row r="255" spans="8:33">
      <c r="H255" s="108" t="str">
        <f>IF(B255="","-",VLOOKUP(B255,為替レート!A:CQ,MATCH($D$2,為替レート!$2:$2,0),0))</f>
        <v>-</v>
      </c>
      <c r="I255" s="6" t="str">
        <f t="shared" si="16"/>
        <v>-</v>
      </c>
      <c r="J255" s="6" t="str">
        <f t="shared" si="15"/>
        <v>-</v>
      </c>
      <c r="AG255" s="6" t="str">
        <f t="shared" si="14"/>
        <v>-</v>
      </c>
    </row>
    <row r="256" spans="8:33">
      <c r="H256" s="108" t="str">
        <f>IF(B256="","-",VLOOKUP(B256,為替レート!A:CQ,MATCH($D$2,為替レート!$2:$2,0),0))</f>
        <v>-</v>
      </c>
      <c r="I256" s="6" t="str">
        <f t="shared" si="16"/>
        <v>-</v>
      </c>
      <c r="J256" s="6" t="str">
        <f t="shared" si="15"/>
        <v>-</v>
      </c>
      <c r="AG256" s="6" t="str">
        <f t="shared" si="14"/>
        <v>-</v>
      </c>
    </row>
    <row r="257" spans="8:33">
      <c r="H257" s="108" t="str">
        <f>IF(B257="","-",VLOOKUP(B257,為替レート!A:CQ,MATCH($D$2,為替レート!$2:$2,0),0))</f>
        <v>-</v>
      </c>
      <c r="I257" s="6" t="str">
        <f t="shared" si="16"/>
        <v>-</v>
      </c>
      <c r="J257" s="6" t="str">
        <f t="shared" si="15"/>
        <v>-</v>
      </c>
      <c r="AG257" s="6" t="str">
        <f t="shared" si="14"/>
        <v>-</v>
      </c>
    </row>
    <row r="258" spans="8:33">
      <c r="H258" s="108" t="str">
        <f>IF(B258="","-",VLOOKUP(B258,為替レート!A:CQ,MATCH($D$2,為替レート!$2:$2,0),0))</f>
        <v>-</v>
      </c>
      <c r="I258" s="6" t="str">
        <f t="shared" si="16"/>
        <v>-</v>
      </c>
      <c r="J258" s="6" t="str">
        <f t="shared" si="15"/>
        <v>-</v>
      </c>
      <c r="AG258" s="6" t="str">
        <f t="shared" si="14"/>
        <v>-</v>
      </c>
    </row>
    <row r="259" spans="8:33">
      <c r="H259" s="108" t="str">
        <f>IF(B259="","-",VLOOKUP(B259,為替レート!A:CQ,MATCH($D$2,為替レート!$2:$2,0),0))</f>
        <v>-</v>
      </c>
      <c r="I259" s="6" t="str">
        <f t="shared" si="16"/>
        <v>-</v>
      </c>
      <c r="J259" s="6" t="str">
        <f t="shared" si="15"/>
        <v>-</v>
      </c>
      <c r="AG259" s="6" t="str">
        <f t="shared" si="14"/>
        <v>-</v>
      </c>
    </row>
    <row r="260" spans="8:33">
      <c r="H260" s="108" t="str">
        <f>IF(B260="","-",VLOOKUP(B260,為替レート!A:CQ,MATCH($D$2,為替レート!$2:$2,0),0))</f>
        <v>-</v>
      </c>
      <c r="I260" s="6" t="str">
        <f t="shared" si="16"/>
        <v>-</v>
      </c>
      <c r="J260" s="6" t="str">
        <f t="shared" si="15"/>
        <v>-</v>
      </c>
      <c r="AG260" s="6" t="str">
        <f t="shared" si="14"/>
        <v>-</v>
      </c>
    </row>
    <row r="261" spans="8:33">
      <c r="H261" s="108" t="str">
        <f>IF(B261="","-",VLOOKUP(B261,為替レート!A:CQ,MATCH($D$2,為替レート!$2:$2,0),0))</f>
        <v>-</v>
      </c>
      <c r="I261" s="6" t="str">
        <f t="shared" si="16"/>
        <v>-</v>
      </c>
      <c r="J261" s="6" t="str">
        <f t="shared" si="15"/>
        <v>-</v>
      </c>
      <c r="AG261" s="6" t="str">
        <f t="shared" si="14"/>
        <v>-</v>
      </c>
    </row>
    <row r="262" spans="8:33">
      <c r="H262" s="108" t="str">
        <f>IF(B262="","-",VLOOKUP(B262,為替レート!A:CQ,MATCH($D$2,為替レート!$2:$2,0),0))</f>
        <v>-</v>
      </c>
      <c r="I262" s="6" t="str">
        <f t="shared" si="16"/>
        <v>-</v>
      </c>
      <c r="J262" s="6" t="str">
        <f t="shared" si="15"/>
        <v>-</v>
      </c>
      <c r="AG262" s="6" t="str">
        <f t="shared" ref="AG262:AG325" si="17">IFERROR(IF(SUM(M262:AF262)-I262=0,"-","NG"),"-")</f>
        <v>-</v>
      </c>
    </row>
    <row r="263" spans="8:33">
      <c r="H263" s="108" t="str">
        <f>IF(B263="","-",VLOOKUP(B263,為替レート!A:CQ,MATCH($D$2,為替レート!$2:$2,0),0))</f>
        <v>-</v>
      </c>
      <c r="I263" s="6" t="str">
        <f t="shared" si="16"/>
        <v>-</v>
      </c>
      <c r="J263" s="6" t="str">
        <f t="shared" ref="J263:J326" si="18">IF(B263="","-",IFERROR(J262+I263,J262))</f>
        <v>-</v>
      </c>
      <c r="AG263" s="6" t="str">
        <f t="shared" si="17"/>
        <v>-</v>
      </c>
    </row>
    <row r="264" spans="8:33">
      <c r="H264" s="108" t="str">
        <f>IF(B264="","-",VLOOKUP(B264,為替レート!A:CQ,MATCH($D$2,為替レート!$2:$2,0),0))</f>
        <v>-</v>
      </c>
      <c r="I264" s="6" t="str">
        <f t="shared" si="16"/>
        <v>-</v>
      </c>
      <c r="J264" s="6" t="str">
        <f t="shared" si="18"/>
        <v>-</v>
      </c>
      <c r="AG264" s="6" t="str">
        <f t="shared" si="17"/>
        <v>-</v>
      </c>
    </row>
    <row r="265" spans="8:33">
      <c r="H265" s="108" t="str">
        <f>IF(B265="","-",VLOOKUP(B265,為替レート!A:CQ,MATCH($D$2,為替レート!$2:$2,0),0))</f>
        <v>-</v>
      </c>
      <c r="I265" s="6" t="str">
        <f t="shared" si="16"/>
        <v>-</v>
      </c>
      <c r="J265" s="6" t="str">
        <f t="shared" si="18"/>
        <v>-</v>
      </c>
      <c r="AG265" s="6" t="str">
        <f t="shared" si="17"/>
        <v>-</v>
      </c>
    </row>
    <row r="266" spans="8:33">
      <c r="H266" s="108" t="str">
        <f>IF(B266="","-",VLOOKUP(B266,為替レート!A:CQ,MATCH($D$2,為替レート!$2:$2,0),0))</f>
        <v>-</v>
      </c>
      <c r="I266" s="6" t="str">
        <f t="shared" si="16"/>
        <v>-</v>
      </c>
      <c r="J266" s="6" t="str">
        <f t="shared" si="18"/>
        <v>-</v>
      </c>
      <c r="AG266" s="6" t="str">
        <f t="shared" si="17"/>
        <v>-</v>
      </c>
    </row>
    <row r="267" spans="8:33">
      <c r="H267" s="108" t="str">
        <f>IF(B267="","-",VLOOKUP(B267,為替レート!A:CQ,MATCH($D$2,為替レート!$2:$2,0),0))</f>
        <v>-</v>
      </c>
      <c r="I267" s="6" t="str">
        <f t="shared" si="16"/>
        <v>-</v>
      </c>
      <c r="J267" s="6" t="str">
        <f t="shared" si="18"/>
        <v>-</v>
      </c>
      <c r="AG267" s="6" t="str">
        <f t="shared" si="17"/>
        <v>-</v>
      </c>
    </row>
    <row r="268" spans="8:33">
      <c r="H268" s="108" t="str">
        <f>IF(B268="","-",VLOOKUP(B268,為替レート!A:CQ,MATCH($D$2,為替レート!$2:$2,0),0))</f>
        <v>-</v>
      </c>
      <c r="I268" s="6" t="str">
        <f t="shared" si="16"/>
        <v>-</v>
      </c>
      <c r="J268" s="6" t="str">
        <f t="shared" si="18"/>
        <v>-</v>
      </c>
      <c r="AG268" s="6" t="str">
        <f t="shared" si="17"/>
        <v>-</v>
      </c>
    </row>
    <row r="269" spans="8:33">
      <c r="H269" s="108" t="str">
        <f>IF(B269="","-",VLOOKUP(B269,為替レート!A:CQ,MATCH($D$2,為替レート!$2:$2,0),0))</f>
        <v>-</v>
      </c>
      <c r="I269" s="6" t="str">
        <f t="shared" si="16"/>
        <v>-</v>
      </c>
      <c r="J269" s="6" t="str">
        <f t="shared" si="18"/>
        <v>-</v>
      </c>
      <c r="AG269" s="6" t="str">
        <f t="shared" si="17"/>
        <v>-</v>
      </c>
    </row>
    <row r="270" spans="8:33">
      <c r="H270" s="108" t="str">
        <f>IF(B270="","-",VLOOKUP(B270,為替レート!A:CQ,MATCH($D$2,為替レート!$2:$2,0),0))</f>
        <v>-</v>
      </c>
      <c r="I270" s="6" t="str">
        <f t="shared" si="16"/>
        <v>-</v>
      </c>
      <c r="J270" s="6" t="str">
        <f t="shared" si="18"/>
        <v>-</v>
      </c>
      <c r="AG270" s="6" t="str">
        <f t="shared" si="17"/>
        <v>-</v>
      </c>
    </row>
    <row r="271" spans="8:33">
      <c r="H271" s="108" t="str">
        <f>IF(B271="","-",VLOOKUP(B271,為替レート!A:CQ,MATCH($D$2,為替レート!$2:$2,0),0))</f>
        <v>-</v>
      </c>
      <c r="I271" s="6" t="str">
        <f t="shared" si="16"/>
        <v>-</v>
      </c>
      <c r="J271" s="6" t="str">
        <f t="shared" si="18"/>
        <v>-</v>
      </c>
      <c r="AG271" s="6" t="str">
        <f t="shared" si="17"/>
        <v>-</v>
      </c>
    </row>
    <row r="272" spans="8:33">
      <c r="H272" s="108" t="str">
        <f>IF(B272="","-",VLOOKUP(B272,為替レート!A:CQ,MATCH($D$2,為替レート!$2:$2,0),0))</f>
        <v>-</v>
      </c>
      <c r="I272" s="6" t="str">
        <f t="shared" si="16"/>
        <v>-</v>
      </c>
      <c r="J272" s="6" t="str">
        <f t="shared" si="18"/>
        <v>-</v>
      </c>
      <c r="AG272" s="6" t="str">
        <f t="shared" si="17"/>
        <v>-</v>
      </c>
    </row>
    <row r="273" spans="8:33">
      <c r="H273" s="108" t="str">
        <f>IF(B273="","-",VLOOKUP(B273,為替レート!A:CQ,MATCH($D$2,為替レート!$2:$2,0),0))</f>
        <v>-</v>
      </c>
      <c r="I273" s="6" t="str">
        <f t="shared" si="16"/>
        <v>-</v>
      </c>
      <c r="J273" s="6" t="str">
        <f t="shared" si="18"/>
        <v>-</v>
      </c>
      <c r="AG273" s="6" t="str">
        <f t="shared" si="17"/>
        <v>-</v>
      </c>
    </row>
    <row r="274" spans="8:33">
      <c r="H274" s="108" t="str">
        <f>IF(B274="","-",VLOOKUP(B274,為替レート!A:CQ,MATCH($D$2,為替レート!$2:$2,0),0))</f>
        <v>-</v>
      </c>
      <c r="I274" s="6" t="str">
        <f t="shared" si="16"/>
        <v>-</v>
      </c>
      <c r="J274" s="6" t="str">
        <f t="shared" si="18"/>
        <v>-</v>
      </c>
      <c r="AG274" s="6" t="str">
        <f t="shared" si="17"/>
        <v>-</v>
      </c>
    </row>
    <row r="275" spans="8:33">
      <c r="H275" s="108" t="str">
        <f>IF(B275="","-",VLOOKUP(B275,為替レート!A:CQ,MATCH($D$2,為替レート!$2:$2,0),0))</f>
        <v>-</v>
      </c>
      <c r="I275" s="6" t="str">
        <f t="shared" si="16"/>
        <v>-</v>
      </c>
      <c r="J275" s="6" t="str">
        <f t="shared" si="18"/>
        <v>-</v>
      </c>
      <c r="AG275" s="6" t="str">
        <f t="shared" si="17"/>
        <v>-</v>
      </c>
    </row>
    <row r="276" spans="8:33">
      <c r="H276" s="108" t="str">
        <f>IF(B276="","-",VLOOKUP(B276,為替レート!A:CQ,MATCH($D$2,為替レート!$2:$2,0),0))</f>
        <v>-</v>
      </c>
      <c r="I276" s="6" t="str">
        <f t="shared" ref="I276:I339" si="19">IF(B276="","-",IF(F276="-",ROUNDDOWN(G276*H276-J275,0),IF(D276-E276=0,"-",ROUNDDOWN((D276-E276)*H276,0))))</f>
        <v>-</v>
      </c>
      <c r="J276" s="6" t="str">
        <f t="shared" si="18"/>
        <v>-</v>
      </c>
      <c r="AG276" s="6" t="str">
        <f t="shared" si="17"/>
        <v>-</v>
      </c>
    </row>
    <row r="277" spans="8:33">
      <c r="H277" s="108" t="str">
        <f>IF(B277="","-",VLOOKUP(B277,為替レート!A:CQ,MATCH($D$2,為替レート!$2:$2,0),0))</f>
        <v>-</v>
      </c>
      <c r="I277" s="6" t="str">
        <f t="shared" si="19"/>
        <v>-</v>
      </c>
      <c r="J277" s="6" t="str">
        <f t="shared" si="18"/>
        <v>-</v>
      </c>
      <c r="AG277" s="6" t="str">
        <f t="shared" si="17"/>
        <v>-</v>
      </c>
    </row>
    <row r="278" spans="8:33">
      <c r="H278" s="108" t="str">
        <f>IF(B278="","-",VLOOKUP(B278,為替レート!A:CQ,MATCH($D$2,為替レート!$2:$2,0),0))</f>
        <v>-</v>
      </c>
      <c r="I278" s="6" t="str">
        <f t="shared" si="19"/>
        <v>-</v>
      </c>
      <c r="J278" s="6" t="str">
        <f t="shared" si="18"/>
        <v>-</v>
      </c>
      <c r="AG278" s="6" t="str">
        <f t="shared" si="17"/>
        <v>-</v>
      </c>
    </row>
    <row r="279" spans="8:33">
      <c r="H279" s="108" t="str">
        <f>IF(B279="","-",VLOOKUP(B279,為替レート!A:CQ,MATCH($D$2,為替レート!$2:$2,0),0))</f>
        <v>-</v>
      </c>
      <c r="I279" s="6" t="str">
        <f t="shared" si="19"/>
        <v>-</v>
      </c>
      <c r="J279" s="6" t="str">
        <f t="shared" si="18"/>
        <v>-</v>
      </c>
      <c r="AG279" s="6" t="str">
        <f t="shared" si="17"/>
        <v>-</v>
      </c>
    </row>
    <row r="280" spans="8:33">
      <c r="H280" s="108" t="str">
        <f>IF(B280="","-",VLOOKUP(B280,為替レート!A:CQ,MATCH($D$2,為替レート!$2:$2,0),0))</f>
        <v>-</v>
      </c>
      <c r="I280" s="6" t="str">
        <f t="shared" si="19"/>
        <v>-</v>
      </c>
      <c r="J280" s="6" t="str">
        <f t="shared" si="18"/>
        <v>-</v>
      </c>
      <c r="AG280" s="6" t="str">
        <f t="shared" si="17"/>
        <v>-</v>
      </c>
    </row>
    <row r="281" spans="8:33">
      <c r="H281" s="108" t="str">
        <f>IF(B281="","-",VLOOKUP(B281,為替レート!A:CQ,MATCH($D$2,為替レート!$2:$2,0),0))</f>
        <v>-</v>
      </c>
      <c r="I281" s="6" t="str">
        <f t="shared" si="19"/>
        <v>-</v>
      </c>
      <c r="J281" s="6" t="str">
        <f t="shared" si="18"/>
        <v>-</v>
      </c>
      <c r="AG281" s="6" t="str">
        <f t="shared" si="17"/>
        <v>-</v>
      </c>
    </row>
    <row r="282" spans="8:33">
      <c r="H282" s="108" t="str">
        <f>IF(B282="","-",VLOOKUP(B282,為替レート!A:CQ,MATCH($D$2,為替レート!$2:$2,0),0))</f>
        <v>-</v>
      </c>
      <c r="I282" s="6" t="str">
        <f t="shared" si="19"/>
        <v>-</v>
      </c>
      <c r="J282" s="6" t="str">
        <f t="shared" si="18"/>
        <v>-</v>
      </c>
      <c r="AG282" s="6" t="str">
        <f t="shared" si="17"/>
        <v>-</v>
      </c>
    </row>
    <row r="283" spans="8:33">
      <c r="H283" s="108" t="str">
        <f>IF(B283="","-",VLOOKUP(B283,為替レート!A:CQ,MATCH($D$2,為替レート!$2:$2,0),0))</f>
        <v>-</v>
      </c>
      <c r="I283" s="6" t="str">
        <f t="shared" si="19"/>
        <v>-</v>
      </c>
      <c r="J283" s="6" t="str">
        <f t="shared" si="18"/>
        <v>-</v>
      </c>
      <c r="AG283" s="6" t="str">
        <f t="shared" si="17"/>
        <v>-</v>
      </c>
    </row>
    <row r="284" spans="8:33">
      <c r="H284" s="108" t="str">
        <f>IF(B284="","-",VLOOKUP(B284,為替レート!A:CQ,MATCH($D$2,為替レート!$2:$2,0),0))</f>
        <v>-</v>
      </c>
      <c r="I284" s="6" t="str">
        <f t="shared" si="19"/>
        <v>-</v>
      </c>
      <c r="J284" s="6" t="str">
        <f t="shared" si="18"/>
        <v>-</v>
      </c>
      <c r="AG284" s="6" t="str">
        <f t="shared" si="17"/>
        <v>-</v>
      </c>
    </row>
    <row r="285" spans="8:33">
      <c r="H285" s="108" t="str">
        <f>IF(B285="","-",VLOOKUP(B285,為替レート!A:CQ,MATCH($D$2,為替レート!$2:$2,0),0))</f>
        <v>-</v>
      </c>
      <c r="I285" s="6" t="str">
        <f t="shared" si="19"/>
        <v>-</v>
      </c>
      <c r="J285" s="6" t="str">
        <f t="shared" si="18"/>
        <v>-</v>
      </c>
      <c r="AG285" s="6" t="str">
        <f t="shared" si="17"/>
        <v>-</v>
      </c>
    </row>
    <row r="286" spans="8:33">
      <c r="H286" s="108" t="str">
        <f>IF(B286="","-",VLOOKUP(B286,為替レート!A:CQ,MATCH($D$2,為替レート!$2:$2,0),0))</f>
        <v>-</v>
      </c>
      <c r="I286" s="6" t="str">
        <f t="shared" si="19"/>
        <v>-</v>
      </c>
      <c r="J286" s="6" t="str">
        <f t="shared" si="18"/>
        <v>-</v>
      </c>
      <c r="AG286" s="6" t="str">
        <f t="shared" si="17"/>
        <v>-</v>
      </c>
    </row>
    <row r="287" spans="8:33">
      <c r="H287" s="108" t="str">
        <f>IF(B287="","-",VLOOKUP(B287,為替レート!A:CQ,MATCH($D$2,為替レート!$2:$2,0),0))</f>
        <v>-</v>
      </c>
      <c r="I287" s="6" t="str">
        <f t="shared" si="19"/>
        <v>-</v>
      </c>
      <c r="J287" s="6" t="str">
        <f t="shared" si="18"/>
        <v>-</v>
      </c>
      <c r="AG287" s="6" t="str">
        <f t="shared" si="17"/>
        <v>-</v>
      </c>
    </row>
    <row r="288" spans="8:33">
      <c r="H288" s="108" t="str">
        <f>IF(B288="","-",VLOOKUP(B288,為替レート!A:CQ,MATCH($D$2,為替レート!$2:$2,0),0))</f>
        <v>-</v>
      </c>
      <c r="I288" s="6" t="str">
        <f t="shared" si="19"/>
        <v>-</v>
      </c>
      <c r="J288" s="6" t="str">
        <f t="shared" si="18"/>
        <v>-</v>
      </c>
      <c r="AG288" s="6" t="str">
        <f t="shared" si="17"/>
        <v>-</v>
      </c>
    </row>
    <row r="289" spans="8:33">
      <c r="H289" s="108" t="str">
        <f>IF(B289="","-",VLOOKUP(B289,為替レート!A:CQ,MATCH($D$2,為替レート!$2:$2,0),0))</f>
        <v>-</v>
      </c>
      <c r="I289" s="6" t="str">
        <f t="shared" si="19"/>
        <v>-</v>
      </c>
      <c r="J289" s="6" t="str">
        <f t="shared" si="18"/>
        <v>-</v>
      </c>
      <c r="AG289" s="6" t="str">
        <f t="shared" si="17"/>
        <v>-</v>
      </c>
    </row>
    <row r="290" spans="8:33">
      <c r="H290" s="108" t="str">
        <f>IF(B290="","-",VLOOKUP(B290,為替レート!A:CQ,MATCH($D$2,為替レート!$2:$2,0),0))</f>
        <v>-</v>
      </c>
      <c r="I290" s="6" t="str">
        <f t="shared" si="19"/>
        <v>-</v>
      </c>
      <c r="J290" s="6" t="str">
        <f t="shared" si="18"/>
        <v>-</v>
      </c>
      <c r="AG290" s="6" t="str">
        <f t="shared" si="17"/>
        <v>-</v>
      </c>
    </row>
    <row r="291" spans="8:33">
      <c r="H291" s="108" t="str">
        <f>IF(B291="","-",VLOOKUP(B291,為替レート!A:CQ,MATCH($D$2,為替レート!$2:$2,0),0))</f>
        <v>-</v>
      </c>
      <c r="I291" s="6" t="str">
        <f t="shared" si="19"/>
        <v>-</v>
      </c>
      <c r="J291" s="6" t="str">
        <f t="shared" si="18"/>
        <v>-</v>
      </c>
      <c r="AG291" s="6" t="str">
        <f t="shared" si="17"/>
        <v>-</v>
      </c>
    </row>
    <row r="292" spans="8:33">
      <c r="H292" s="108" t="str">
        <f>IF(B292="","-",VLOOKUP(B292,為替レート!A:CQ,MATCH($D$2,為替レート!$2:$2,0),0))</f>
        <v>-</v>
      </c>
      <c r="I292" s="6" t="str">
        <f t="shared" si="19"/>
        <v>-</v>
      </c>
      <c r="J292" s="6" t="str">
        <f t="shared" si="18"/>
        <v>-</v>
      </c>
      <c r="AG292" s="6" t="str">
        <f t="shared" si="17"/>
        <v>-</v>
      </c>
    </row>
    <row r="293" spans="8:33">
      <c r="H293" s="108" t="str">
        <f>IF(B293="","-",VLOOKUP(B293,為替レート!A:CQ,MATCH($D$2,為替レート!$2:$2,0),0))</f>
        <v>-</v>
      </c>
      <c r="I293" s="6" t="str">
        <f t="shared" si="19"/>
        <v>-</v>
      </c>
      <c r="J293" s="6" t="str">
        <f t="shared" si="18"/>
        <v>-</v>
      </c>
      <c r="AG293" s="6" t="str">
        <f t="shared" si="17"/>
        <v>-</v>
      </c>
    </row>
    <row r="294" spans="8:33">
      <c r="H294" s="108" t="str">
        <f>IF(B294="","-",VLOOKUP(B294,為替レート!A:CQ,MATCH($D$2,為替レート!$2:$2,0),0))</f>
        <v>-</v>
      </c>
      <c r="I294" s="6" t="str">
        <f t="shared" si="19"/>
        <v>-</v>
      </c>
      <c r="J294" s="6" t="str">
        <f t="shared" si="18"/>
        <v>-</v>
      </c>
      <c r="AG294" s="6" t="str">
        <f t="shared" si="17"/>
        <v>-</v>
      </c>
    </row>
    <row r="295" spans="8:33">
      <c r="H295" s="108" t="str">
        <f>IF(B295="","-",VLOOKUP(B295,為替レート!A:CQ,MATCH($D$2,為替レート!$2:$2,0),0))</f>
        <v>-</v>
      </c>
      <c r="I295" s="6" t="str">
        <f t="shared" si="19"/>
        <v>-</v>
      </c>
      <c r="J295" s="6" t="str">
        <f t="shared" si="18"/>
        <v>-</v>
      </c>
      <c r="AG295" s="6" t="str">
        <f t="shared" si="17"/>
        <v>-</v>
      </c>
    </row>
    <row r="296" spans="8:33">
      <c r="H296" s="108" t="str">
        <f>IF(B296="","-",VLOOKUP(B296,為替レート!A:CQ,MATCH($D$2,為替レート!$2:$2,0),0))</f>
        <v>-</v>
      </c>
      <c r="I296" s="6" t="str">
        <f t="shared" si="19"/>
        <v>-</v>
      </c>
      <c r="J296" s="6" t="str">
        <f t="shared" si="18"/>
        <v>-</v>
      </c>
      <c r="AG296" s="6" t="str">
        <f t="shared" si="17"/>
        <v>-</v>
      </c>
    </row>
    <row r="297" spans="8:33">
      <c r="H297" s="108" t="str">
        <f>IF(B297="","-",VLOOKUP(B297,為替レート!A:CQ,MATCH($D$2,為替レート!$2:$2,0),0))</f>
        <v>-</v>
      </c>
      <c r="I297" s="6" t="str">
        <f t="shared" si="19"/>
        <v>-</v>
      </c>
      <c r="J297" s="6" t="str">
        <f t="shared" si="18"/>
        <v>-</v>
      </c>
      <c r="AG297" s="6" t="str">
        <f t="shared" si="17"/>
        <v>-</v>
      </c>
    </row>
    <row r="298" spans="8:33">
      <c r="H298" s="108" t="str">
        <f>IF(B298="","-",VLOOKUP(B298,為替レート!A:CQ,MATCH($D$2,為替レート!$2:$2,0),0))</f>
        <v>-</v>
      </c>
      <c r="I298" s="6" t="str">
        <f t="shared" si="19"/>
        <v>-</v>
      </c>
      <c r="J298" s="6" t="str">
        <f t="shared" si="18"/>
        <v>-</v>
      </c>
      <c r="AG298" s="6" t="str">
        <f t="shared" si="17"/>
        <v>-</v>
      </c>
    </row>
    <row r="299" spans="8:33">
      <c r="H299" s="108" t="str">
        <f>IF(B299="","-",VLOOKUP(B299,為替レート!A:CQ,MATCH($D$2,為替レート!$2:$2,0),0))</f>
        <v>-</v>
      </c>
      <c r="I299" s="6" t="str">
        <f t="shared" si="19"/>
        <v>-</v>
      </c>
      <c r="J299" s="6" t="str">
        <f t="shared" si="18"/>
        <v>-</v>
      </c>
      <c r="AG299" s="6" t="str">
        <f t="shared" si="17"/>
        <v>-</v>
      </c>
    </row>
    <row r="300" spans="8:33">
      <c r="H300" s="108" t="str">
        <f>IF(B300="","-",VLOOKUP(B300,為替レート!A:CQ,MATCH($D$2,為替レート!$2:$2,0),0))</f>
        <v>-</v>
      </c>
      <c r="I300" s="6" t="str">
        <f t="shared" si="19"/>
        <v>-</v>
      </c>
      <c r="J300" s="6" t="str">
        <f t="shared" si="18"/>
        <v>-</v>
      </c>
      <c r="AG300" s="6" t="str">
        <f t="shared" si="17"/>
        <v>-</v>
      </c>
    </row>
    <row r="301" spans="8:33">
      <c r="H301" s="108" t="str">
        <f>IF(B301="","-",VLOOKUP(B301,為替レート!A:CQ,MATCH($D$2,為替レート!$2:$2,0),0))</f>
        <v>-</v>
      </c>
      <c r="I301" s="6" t="str">
        <f t="shared" si="19"/>
        <v>-</v>
      </c>
      <c r="J301" s="6" t="str">
        <f t="shared" si="18"/>
        <v>-</v>
      </c>
      <c r="AG301" s="6" t="str">
        <f t="shared" si="17"/>
        <v>-</v>
      </c>
    </row>
    <row r="302" spans="8:33">
      <c r="H302" s="108" t="str">
        <f>IF(B302="","-",VLOOKUP(B302,為替レート!A:CQ,MATCH($D$2,為替レート!$2:$2,0),0))</f>
        <v>-</v>
      </c>
      <c r="I302" s="6" t="str">
        <f t="shared" si="19"/>
        <v>-</v>
      </c>
      <c r="J302" s="6" t="str">
        <f t="shared" si="18"/>
        <v>-</v>
      </c>
      <c r="AG302" s="6" t="str">
        <f t="shared" si="17"/>
        <v>-</v>
      </c>
    </row>
    <row r="303" spans="8:33">
      <c r="H303" s="108" t="str">
        <f>IF(B303="","-",VLOOKUP(B303,為替レート!A:CQ,MATCH($D$2,為替レート!$2:$2,0),0))</f>
        <v>-</v>
      </c>
      <c r="I303" s="6" t="str">
        <f t="shared" si="19"/>
        <v>-</v>
      </c>
      <c r="J303" s="6" t="str">
        <f t="shared" si="18"/>
        <v>-</v>
      </c>
      <c r="AG303" s="6" t="str">
        <f t="shared" si="17"/>
        <v>-</v>
      </c>
    </row>
    <row r="304" spans="8:33">
      <c r="H304" s="108" t="str">
        <f>IF(B304="","-",VLOOKUP(B304,為替レート!A:CQ,MATCH($D$2,為替レート!$2:$2,0),0))</f>
        <v>-</v>
      </c>
      <c r="I304" s="6" t="str">
        <f t="shared" si="19"/>
        <v>-</v>
      </c>
      <c r="J304" s="6" t="str">
        <f t="shared" si="18"/>
        <v>-</v>
      </c>
      <c r="AG304" s="6" t="str">
        <f t="shared" si="17"/>
        <v>-</v>
      </c>
    </row>
    <row r="305" spans="8:33">
      <c r="H305" s="108" t="str">
        <f>IF(B305="","-",VLOOKUP(B305,為替レート!A:CQ,MATCH($D$2,為替レート!$2:$2,0),0))</f>
        <v>-</v>
      </c>
      <c r="I305" s="6" t="str">
        <f t="shared" si="19"/>
        <v>-</v>
      </c>
      <c r="J305" s="6" t="str">
        <f t="shared" si="18"/>
        <v>-</v>
      </c>
      <c r="AG305" s="6" t="str">
        <f t="shared" si="17"/>
        <v>-</v>
      </c>
    </row>
    <row r="306" spans="8:33">
      <c r="H306" s="108" t="str">
        <f>IF(B306="","-",VLOOKUP(B306,為替レート!A:CQ,MATCH($D$2,為替レート!$2:$2,0),0))</f>
        <v>-</v>
      </c>
      <c r="I306" s="6" t="str">
        <f t="shared" si="19"/>
        <v>-</v>
      </c>
      <c r="J306" s="6" t="str">
        <f t="shared" si="18"/>
        <v>-</v>
      </c>
      <c r="AG306" s="6" t="str">
        <f t="shared" si="17"/>
        <v>-</v>
      </c>
    </row>
    <row r="307" spans="8:33">
      <c r="H307" s="108" t="str">
        <f>IF(B307="","-",VLOOKUP(B307,為替レート!A:CQ,MATCH($D$2,為替レート!$2:$2,0),0))</f>
        <v>-</v>
      </c>
      <c r="I307" s="6" t="str">
        <f t="shared" si="19"/>
        <v>-</v>
      </c>
      <c r="J307" s="6" t="str">
        <f t="shared" si="18"/>
        <v>-</v>
      </c>
      <c r="AG307" s="6" t="str">
        <f t="shared" si="17"/>
        <v>-</v>
      </c>
    </row>
    <row r="308" spans="8:33">
      <c r="H308" s="108" t="str">
        <f>IF(B308="","-",VLOOKUP(B308,為替レート!A:CQ,MATCH($D$2,為替レート!$2:$2,0),0))</f>
        <v>-</v>
      </c>
      <c r="I308" s="6" t="str">
        <f t="shared" si="19"/>
        <v>-</v>
      </c>
      <c r="J308" s="6" t="str">
        <f t="shared" si="18"/>
        <v>-</v>
      </c>
      <c r="AG308" s="6" t="str">
        <f t="shared" si="17"/>
        <v>-</v>
      </c>
    </row>
    <row r="309" spans="8:33">
      <c r="H309" s="108" t="str">
        <f>IF(B309="","-",VLOOKUP(B309,為替レート!A:CQ,MATCH($D$2,為替レート!$2:$2,0),0))</f>
        <v>-</v>
      </c>
      <c r="I309" s="6" t="str">
        <f t="shared" si="19"/>
        <v>-</v>
      </c>
      <c r="J309" s="6" t="str">
        <f t="shared" si="18"/>
        <v>-</v>
      </c>
      <c r="AG309" s="6" t="str">
        <f t="shared" si="17"/>
        <v>-</v>
      </c>
    </row>
    <row r="310" spans="8:33">
      <c r="H310" s="108" t="str">
        <f>IF(B310="","-",VLOOKUP(B310,為替レート!A:CQ,MATCH($D$2,為替レート!$2:$2,0),0))</f>
        <v>-</v>
      </c>
      <c r="I310" s="6" t="str">
        <f t="shared" si="19"/>
        <v>-</v>
      </c>
      <c r="J310" s="6" t="str">
        <f t="shared" si="18"/>
        <v>-</v>
      </c>
      <c r="AG310" s="6" t="str">
        <f t="shared" si="17"/>
        <v>-</v>
      </c>
    </row>
    <row r="311" spans="8:33">
      <c r="H311" s="108" t="str">
        <f>IF(B311="","-",VLOOKUP(B311,為替レート!A:CQ,MATCH($D$2,為替レート!$2:$2,0),0))</f>
        <v>-</v>
      </c>
      <c r="I311" s="6" t="str">
        <f t="shared" si="19"/>
        <v>-</v>
      </c>
      <c r="J311" s="6" t="str">
        <f t="shared" si="18"/>
        <v>-</v>
      </c>
      <c r="AG311" s="6" t="str">
        <f t="shared" si="17"/>
        <v>-</v>
      </c>
    </row>
    <row r="312" spans="8:33">
      <c r="H312" s="108" t="str">
        <f>IF(B312="","-",VLOOKUP(B312,為替レート!A:CQ,MATCH($D$2,為替レート!$2:$2,0),0))</f>
        <v>-</v>
      </c>
      <c r="I312" s="6" t="str">
        <f t="shared" si="19"/>
        <v>-</v>
      </c>
      <c r="J312" s="6" t="str">
        <f t="shared" si="18"/>
        <v>-</v>
      </c>
      <c r="AG312" s="6" t="str">
        <f t="shared" si="17"/>
        <v>-</v>
      </c>
    </row>
    <row r="313" spans="8:33">
      <c r="H313" s="108" t="str">
        <f>IF(B313="","-",VLOOKUP(B313,為替レート!A:CQ,MATCH($D$2,為替レート!$2:$2,0),0))</f>
        <v>-</v>
      </c>
      <c r="I313" s="6" t="str">
        <f t="shared" si="19"/>
        <v>-</v>
      </c>
      <c r="J313" s="6" t="str">
        <f t="shared" si="18"/>
        <v>-</v>
      </c>
      <c r="AG313" s="6" t="str">
        <f t="shared" si="17"/>
        <v>-</v>
      </c>
    </row>
    <row r="314" spans="8:33">
      <c r="H314" s="108" t="str">
        <f>IF(B314="","-",VLOOKUP(B314,為替レート!A:CQ,MATCH($D$2,為替レート!$2:$2,0),0))</f>
        <v>-</v>
      </c>
      <c r="I314" s="6" t="str">
        <f t="shared" si="19"/>
        <v>-</v>
      </c>
      <c r="J314" s="6" t="str">
        <f t="shared" si="18"/>
        <v>-</v>
      </c>
      <c r="AG314" s="6" t="str">
        <f t="shared" si="17"/>
        <v>-</v>
      </c>
    </row>
    <row r="315" spans="8:33">
      <c r="H315" s="108" t="str">
        <f>IF(B315="","-",VLOOKUP(B315,為替レート!A:CQ,MATCH($D$2,為替レート!$2:$2,0),0))</f>
        <v>-</v>
      </c>
      <c r="I315" s="6" t="str">
        <f t="shared" si="19"/>
        <v>-</v>
      </c>
      <c r="J315" s="6" t="str">
        <f t="shared" si="18"/>
        <v>-</v>
      </c>
      <c r="AG315" s="6" t="str">
        <f t="shared" si="17"/>
        <v>-</v>
      </c>
    </row>
    <row r="316" spans="8:33">
      <c r="H316" s="108" t="str">
        <f>IF(B316="","-",VLOOKUP(B316,為替レート!A:CQ,MATCH($D$2,為替レート!$2:$2,0),0))</f>
        <v>-</v>
      </c>
      <c r="I316" s="6" t="str">
        <f t="shared" si="19"/>
        <v>-</v>
      </c>
      <c r="J316" s="6" t="str">
        <f t="shared" si="18"/>
        <v>-</v>
      </c>
      <c r="AG316" s="6" t="str">
        <f t="shared" si="17"/>
        <v>-</v>
      </c>
    </row>
    <row r="317" spans="8:33">
      <c r="H317" s="108" t="str">
        <f>IF(B317="","-",VLOOKUP(B317,為替レート!A:CQ,MATCH($D$2,為替レート!$2:$2,0),0))</f>
        <v>-</v>
      </c>
      <c r="I317" s="6" t="str">
        <f t="shared" si="19"/>
        <v>-</v>
      </c>
      <c r="J317" s="6" t="str">
        <f t="shared" si="18"/>
        <v>-</v>
      </c>
      <c r="AG317" s="6" t="str">
        <f t="shared" si="17"/>
        <v>-</v>
      </c>
    </row>
    <row r="318" spans="8:33">
      <c r="H318" s="108" t="str">
        <f>IF(B318="","-",VLOOKUP(B318,為替レート!A:CQ,MATCH($D$2,為替レート!$2:$2,0),0))</f>
        <v>-</v>
      </c>
      <c r="I318" s="6" t="str">
        <f t="shared" si="19"/>
        <v>-</v>
      </c>
      <c r="J318" s="6" t="str">
        <f t="shared" si="18"/>
        <v>-</v>
      </c>
      <c r="AG318" s="6" t="str">
        <f t="shared" si="17"/>
        <v>-</v>
      </c>
    </row>
    <row r="319" spans="8:33">
      <c r="H319" s="108" t="str">
        <f>IF(B319="","-",VLOOKUP(B319,為替レート!A:CQ,MATCH($D$2,為替レート!$2:$2,0),0))</f>
        <v>-</v>
      </c>
      <c r="I319" s="6" t="str">
        <f t="shared" si="19"/>
        <v>-</v>
      </c>
      <c r="J319" s="6" t="str">
        <f t="shared" si="18"/>
        <v>-</v>
      </c>
      <c r="AG319" s="6" t="str">
        <f t="shared" si="17"/>
        <v>-</v>
      </c>
    </row>
    <row r="320" spans="8:33">
      <c r="H320" s="108" t="str">
        <f>IF(B320="","-",VLOOKUP(B320,為替レート!A:CQ,MATCH($D$2,為替レート!$2:$2,0),0))</f>
        <v>-</v>
      </c>
      <c r="I320" s="6" t="str">
        <f t="shared" si="19"/>
        <v>-</v>
      </c>
      <c r="J320" s="6" t="str">
        <f t="shared" si="18"/>
        <v>-</v>
      </c>
      <c r="AG320" s="6" t="str">
        <f t="shared" si="17"/>
        <v>-</v>
      </c>
    </row>
    <row r="321" spans="8:33">
      <c r="H321" s="108" t="str">
        <f>IF(B321="","-",VLOOKUP(B321,為替レート!A:CQ,MATCH($D$2,為替レート!$2:$2,0),0))</f>
        <v>-</v>
      </c>
      <c r="I321" s="6" t="str">
        <f t="shared" si="19"/>
        <v>-</v>
      </c>
      <c r="J321" s="6" t="str">
        <f t="shared" si="18"/>
        <v>-</v>
      </c>
      <c r="AG321" s="6" t="str">
        <f t="shared" si="17"/>
        <v>-</v>
      </c>
    </row>
    <row r="322" spans="8:33">
      <c r="H322" s="108" t="str">
        <f>IF(B322="","-",VLOOKUP(B322,為替レート!A:CQ,MATCH($D$2,為替レート!$2:$2,0),0))</f>
        <v>-</v>
      </c>
      <c r="I322" s="6" t="str">
        <f t="shared" si="19"/>
        <v>-</v>
      </c>
      <c r="J322" s="6" t="str">
        <f t="shared" si="18"/>
        <v>-</v>
      </c>
      <c r="AG322" s="6" t="str">
        <f t="shared" si="17"/>
        <v>-</v>
      </c>
    </row>
    <row r="323" spans="8:33">
      <c r="H323" s="108" t="str">
        <f>IF(B323="","-",VLOOKUP(B323,為替レート!A:CQ,MATCH($D$2,為替レート!$2:$2,0),0))</f>
        <v>-</v>
      </c>
      <c r="I323" s="6" t="str">
        <f t="shared" si="19"/>
        <v>-</v>
      </c>
      <c r="J323" s="6" t="str">
        <f t="shared" si="18"/>
        <v>-</v>
      </c>
      <c r="AG323" s="6" t="str">
        <f t="shared" si="17"/>
        <v>-</v>
      </c>
    </row>
    <row r="324" spans="8:33">
      <c r="H324" s="108" t="str">
        <f>IF(B324="","-",VLOOKUP(B324,為替レート!A:CQ,MATCH($D$2,為替レート!$2:$2,0),0))</f>
        <v>-</v>
      </c>
      <c r="I324" s="6" t="str">
        <f t="shared" si="19"/>
        <v>-</v>
      </c>
      <c r="J324" s="6" t="str">
        <f t="shared" si="18"/>
        <v>-</v>
      </c>
      <c r="AG324" s="6" t="str">
        <f t="shared" si="17"/>
        <v>-</v>
      </c>
    </row>
    <row r="325" spans="8:33">
      <c r="H325" s="108" t="str">
        <f>IF(B325="","-",VLOOKUP(B325,為替レート!A:CQ,MATCH($D$2,為替レート!$2:$2,0),0))</f>
        <v>-</v>
      </c>
      <c r="I325" s="6" t="str">
        <f t="shared" si="19"/>
        <v>-</v>
      </c>
      <c r="J325" s="6" t="str">
        <f t="shared" si="18"/>
        <v>-</v>
      </c>
      <c r="AG325" s="6" t="str">
        <f t="shared" si="17"/>
        <v>-</v>
      </c>
    </row>
    <row r="326" spans="8:33">
      <c r="H326" s="108" t="str">
        <f>IF(B326="","-",VLOOKUP(B326,為替レート!A:CQ,MATCH($D$2,為替レート!$2:$2,0),0))</f>
        <v>-</v>
      </c>
      <c r="I326" s="6" t="str">
        <f t="shared" si="19"/>
        <v>-</v>
      </c>
      <c r="J326" s="6" t="str">
        <f t="shared" si="18"/>
        <v>-</v>
      </c>
      <c r="AG326" s="6" t="str">
        <f t="shared" ref="AG326:AG389" si="20">IFERROR(IF(SUM(M326:AF326)-I326=0,"-","NG"),"-")</f>
        <v>-</v>
      </c>
    </row>
    <row r="327" spans="8:33">
      <c r="H327" s="108" t="str">
        <f>IF(B327="","-",VLOOKUP(B327,為替レート!A:CQ,MATCH($D$2,為替レート!$2:$2,0),0))</f>
        <v>-</v>
      </c>
      <c r="I327" s="6" t="str">
        <f t="shared" si="19"/>
        <v>-</v>
      </c>
      <c r="J327" s="6" t="str">
        <f t="shared" ref="J327:J390" si="21">IF(B327="","-",IFERROR(J326+I327,J326))</f>
        <v>-</v>
      </c>
      <c r="AG327" s="6" t="str">
        <f t="shared" si="20"/>
        <v>-</v>
      </c>
    </row>
    <row r="328" spans="8:33">
      <c r="H328" s="108" t="str">
        <f>IF(B328="","-",VLOOKUP(B328,為替レート!A:CQ,MATCH($D$2,為替レート!$2:$2,0),0))</f>
        <v>-</v>
      </c>
      <c r="I328" s="6" t="str">
        <f t="shared" si="19"/>
        <v>-</v>
      </c>
      <c r="J328" s="6" t="str">
        <f t="shared" si="21"/>
        <v>-</v>
      </c>
      <c r="AG328" s="6" t="str">
        <f t="shared" si="20"/>
        <v>-</v>
      </c>
    </row>
    <row r="329" spans="8:33">
      <c r="H329" s="108" t="str">
        <f>IF(B329="","-",VLOOKUP(B329,為替レート!A:CQ,MATCH($D$2,為替レート!$2:$2,0),0))</f>
        <v>-</v>
      </c>
      <c r="I329" s="6" t="str">
        <f t="shared" si="19"/>
        <v>-</v>
      </c>
      <c r="J329" s="6" t="str">
        <f t="shared" si="21"/>
        <v>-</v>
      </c>
      <c r="AG329" s="6" t="str">
        <f t="shared" si="20"/>
        <v>-</v>
      </c>
    </row>
    <row r="330" spans="8:33">
      <c r="H330" s="108" t="str">
        <f>IF(B330="","-",VLOOKUP(B330,為替レート!A:CQ,MATCH($D$2,為替レート!$2:$2,0),0))</f>
        <v>-</v>
      </c>
      <c r="I330" s="6" t="str">
        <f t="shared" si="19"/>
        <v>-</v>
      </c>
      <c r="J330" s="6" t="str">
        <f t="shared" si="21"/>
        <v>-</v>
      </c>
      <c r="AG330" s="6" t="str">
        <f t="shared" si="20"/>
        <v>-</v>
      </c>
    </row>
    <row r="331" spans="8:33">
      <c r="H331" s="108" t="str">
        <f>IF(B331="","-",VLOOKUP(B331,為替レート!A:CQ,MATCH($D$2,為替レート!$2:$2,0),0))</f>
        <v>-</v>
      </c>
      <c r="I331" s="6" t="str">
        <f t="shared" si="19"/>
        <v>-</v>
      </c>
      <c r="J331" s="6" t="str">
        <f t="shared" si="21"/>
        <v>-</v>
      </c>
      <c r="AG331" s="6" t="str">
        <f t="shared" si="20"/>
        <v>-</v>
      </c>
    </row>
    <row r="332" spans="8:33">
      <c r="H332" s="108" t="str">
        <f>IF(B332="","-",VLOOKUP(B332,為替レート!A:CQ,MATCH($D$2,為替レート!$2:$2,0),0))</f>
        <v>-</v>
      </c>
      <c r="I332" s="6" t="str">
        <f t="shared" si="19"/>
        <v>-</v>
      </c>
      <c r="J332" s="6" t="str">
        <f t="shared" si="21"/>
        <v>-</v>
      </c>
      <c r="AG332" s="6" t="str">
        <f t="shared" si="20"/>
        <v>-</v>
      </c>
    </row>
    <row r="333" spans="8:33">
      <c r="H333" s="108" t="str">
        <f>IF(B333="","-",VLOOKUP(B333,為替レート!A:CQ,MATCH($D$2,為替レート!$2:$2,0),0))</f>
        <v>-</v>
      </c>
      <c r="I333" s="6" t="str">
        <f t="shared" si="19"/>
        <v>-</v>
      </c>
      <c r="J333" s="6" t="str">
        <f t="shared" si="21"/>
        <v>-</v>
      </c>
      <c r="AG333" s="6" t="str">
        <f t="shared" si="20"/>
        <v>-</v>
      </c>
    </row>
    <row r="334" spans="8:33">
      <c r="H334" s="108" t="str">
        <f>IF(B334="","-",VLOOKUP(B334,為替レート!A:CQ,MATCH($D$2,為替レート!$2:$2,0),0))</f>
        <v>-</v>
      </c>
      <c r="I334" s="6" t="str">
        <f t="shared" si="19"/>
        <v>-</v>
      </c>
      <c r="J334" s="6" t="str">
        <f t="shared" si="21"/>
        <v>-</v>
      </c>
      <c r="AG334" s="6" t="str">
        <f t="shared" si="20"/>
        <v>-</v>
      </c>
    </row>
    <row r="335" spans="8:33">
      <c r="H335" s="108" t="str">
        <f>IF(B335="","-",VLOOKUP(B335,為替レート!A:CQ,MATCH($D$2,為替レート!$2:$2,0),0))</f>
        <v>-</v>
      </c>
      <c r="I335" s="6" t="str">
        <f t="shared" si="19"/>
        <v>-</v>
      </c>
      <c r="J335" s="6" t="str">
        <f t="shared" si="21"/>
        <v>-</v>
      </c>
      <c r="AG335" s="6" t="str">
        <f t="shared" si="20"/>
        <v>-</v>
      </c>
    </row>
    <row r="336" spans="8:33">
      <c r="H336" s="108" t="str">
        <f>IF(B336="","-",VLOOKUP(B336,為替レート!A:CQ,MATCH($D$2,為替レート!$2:$2,0),0))</f>
        <v>-</v>
      </c>
      <c r="I336" s="6" t="str">
        <f t="shared" si="19"/>
        <v>-</v>
      </c>
      <c r="J336" s="6" t="str">
        <f t="shared" si="21"/>
        <v>-</v>
      </c>
      <c r="AG336" s="6" t="str">
        <f t="shared" si="20"/>
        <v>-</v>
      </c>
    </row>
    <row r="337" spans="8:33">
      <c r="H337" s="108" t="str">
        <f>IF(B337="","-",VLOOKUP(B337,為替レート!A:CQ,MATCH($D$2,為替レート!$2:$2,0),0))</f>
        <v>-</v>
      </c>
      <c r="I337" s="6" t="str">
        <f t="shared" si="19"/>
        <v>-</v>
      </c>
      <c r="J337" s="6" t="str">
        <f t="shared" si="21"/>
        <v>-</v>
      </c>
      <c r="AG337" s="6" t="str">
        <f t="shared" si="20"/>
        <v>-</v>
      </c>
    </row>
    <row r="338" spans="8:33">
      <c r="H338" s="108" t="str">
        <f>IF(B338="","-",VLOOKUP(B338,為替レート!A:CQ,MATCH($D$2,為替レート!$2:$2,0),0))</f>
        <v>-</v>
      </c>
      <c r="I338" s="6" t="str">
        <f t="shared" si="19"/>
        <v>-</v>
      </c>
      <c r="J338" s="6" t="str">
        <f t="shared" si="21"/>
        <v>-</v>
      </c>
      <c r="AG338" s="6" t="str">
        <f t="shared" si="20"/>
        <v>-</v>
      </c>
    </row>
    <row r="339" spans="8:33">
      <c r="H339" s="108" t="str">
        <f>IF(B339="","-",VLOOKUP(B339,為替レート!A:CQ,MATCH($D$2,為替レート!$2:$2,0),0))</f>
        <v>-</v>
      </c>
      <c r="I339" s="6" t="str">
        <f t="shared" si="19"/>
        <v>-</v>
      </c>
      <c r="J339" s="6" t="str">
        <f t="shared" si="21"/>
        <v>-</v>
      </c>
      <c r="AG339" s="6" t="str">
        <f t="shared" si="20"/>
        <v>-</v>
      </c>
    </row>
    <row r="340" spans="8:33">
      <c r="H340" s="108" t="str">
        <f>IF(B340="","-",VLOOKUP(B340,為替レート!A:CQ,MATCH($D$2,為替レート!$2:$2,0),0))</f>
        <v>-</v>
      </c>
      <c r="I340" s="6" t="str">
        <f t="shared" ref="I340:I403" si="22">IF(B340="","-",IF(F340="-",ROUNDDOWN(G340*H340-J339,0),IF(D340-E340=0,"-",ROUNDDOWN((D340-E340)*H340,0))))</f>
        <v>-</v>
      </c>
      <c r="J340" s="6" t="str">
        <f t="shared" si="21"/>
        <v>-</v>
      </c>
      <c r="AG340" s="6" t="str">
        <f t="shared" si="20"/>
        <v>-</v>
      </c>
    </row>
    <row r="341" spans="8:33">
      <c r="H341" s="108" t="str">
        <f>IF(B341="","-",VLOOKUP(B341,為替レート!A:CQ,MATCH($D$2,為替レート!$2:$2,0),0))</f>
        <v>-</v>
      </c>
      <c r="I341" s="6" t="str">
        <f t="shared" si="22"/>
        <v>-</v>
      </c>
      <c r="J341" s="6" t="str">
        <f t="shared" si="21"/>
        <v>-</v>
      </c>
      <c r="AG341" s="6" t="str">
        <f t="shared" si="20"/>
        <v>-</v>
      </c>
    </row>
    <row r="342" spans="8:33">
      <c r="H342" s="108" t="str">
        <f>IF(B342="","-",VLOOKUP(B342,為替レート!A:CQ,MATCH($D$2,為替レート!$2:$2,0),0))</f>
        <v>-</v>
      </c>
      <c r="I342" s="6" t="str">
        <f t="shared" si="22"/>
        <v>-</v>
      </c>
      <c r="J342" s="6" t="str">
        <f t="shared" si="21"/>
        <v>-</v>
      </c>
      <c r="AG342" s="6" t="str">
        <f t="shared" si="20"/>
        <v>-</v>
      </c>
    </row>
    <row r="343" spans="8:33">
      <c r="H343" s="108" t="str">
        <f>IF(B343="","-",VLOOKUP(B343,為替レート!A:CQ,MATCH($D$2,為替レート!$2:$2,0),0))</f>
        <v>-</v>
      </c>
      <c r="I343" s="6" t="str">
        <f t="shared" si="22"/>
        <v>-</v>
      </c>
      <c r="J343" s="6" t="str">
        <f t="shared" si="21"/>
        <v>-</v>
      </c>
      <c r="AG343" s="6" t="str">
        <f t="shared" si="20"/>
        <v>-</v>
      </c>
    </row>
    <row r="344" spans="8:33">
      <c r="H344" s="108" t="str">
        <f>IF(B344="","-",VLOOKUP(B344,為替レート!A:CQ,MATCH($D$2,為替レート!$2:$2,0),0))</f>
        <v>-</v>
      </c>
      <c r="I344" s="6" t="str">
        <f t="shared" si="22"/>
        <v>-</v>
      </c>
      <c r="J344" s="6" t="str">
        <f t="shared" si="21"/>
        <v>-</v>
      </c>
      <c r="AG344" s="6" t="str">
        <f t="shared" si="20"/>
        <v>-</v>
      </c>
    </row>
    <row r="345" spans="8:33">
      <c r="H345" s="108" t="str">
        <f>IF(B345="","-",VLOOKUP(B345,為替レート!A:CQ,MATCH($D$2,為替レート!$2:$2,0),0))</f>
        <v>-</v>
      </c>
      <c r="I345" s="6" t="str">
        <f t="shared" si="22"/>
        <v>-</v>
      </c>
      <c r="J345" s="6" t="str">
        <f t="shared" si="21"/>
        <v>-</v>
      </c>
      <c r="AG345" s="6" t="str">
        <f t="shared" si="20"/>
        <v>-</v>
      </c>
    </row>
    <row r="346" spans="8:33">
      <c r="H346" s="108" t="str">
        <f>IF(B346="","-",VLOOKUP(B346,為替レート!A:CQ,MATCH($D$2,為替レート!$2:$2,0),0))</f>
        <v>-</v>
      </c>
      <c r="I346" s="6" t="str">
        <f t="shared" si="22"/>
        <v>-</v>
      </c>
      <c r="J346" s="6" t="str">
        <f t="shared" si="21"/>
        <v>-</v>
      </c>
      <c r="AG346" s="6" t="str">
        <f t="shared" si="20"/>
        <v>-</v>
      </c>
    </row>
    <row r="347" spans="8:33">
      <c r="H347" s="108" t="str">
        <f>IF(B347="","-",VLOOKUP(B347,為替レート!A:CQ,MATCH($D$2,為替レート!$2:$2,0),0))</f>
        <v>-</v>
      </c>
      <c r="I347" s="6" t="str">
        <f t="shared" si="22"/>
        <v>-</v>
      </c>
      <c r="J347" s="6" t="str">
        <f t="shared" si="21"/>
        <v>-</v>
      </c>
      <c r="AG347" s="6" t="str">
        <f t="shared" si="20"/>
        <v>-</v>
      </c>
    </row>
    <row r="348" spans="8:33">
      <c r="H348" s="108" t="str">
        <f>IF(B348="","-",VLOOKUP(B348,為替レート!A:CQ,MATCH($D$2,為替レート!$2:$2,0),0))</f>
        <v>-</v>
      </c>
      <c r="I348" s="6" t="str">
        <f t="shared" si="22"/>
        <v>-</v>
      </c>
      <c r="J348" s="6" t="str">
        <f t="shared" si="21"/>
        <v>-</v>
      </c>
      <c r="AG348" s="6" t="str">
        <f t="shared" si="20"/>
        <v>-</v>
      </c>
    </row>
    <row r="349" spans="8:33">
      <c r="H349" s="108" t="str">
        <f>IF(B349="","-",VLOOKUP(B349,為替レート!A:CQ,MATCH($D$2,為替レート!$2:$2,0),0))</f>
        <v>-</v>
      </c>
      <c r="I349" s="6" t="str">
        <f t="shared" si="22"/>
        <v>-</v>
      </c>
      <c r="J349" s="6" t="str">
        <f t="shared" si="21"/>
        <v>-</v>
      </c>
      <c r="AG349" s="6" t="str">
        <f t="shared" si="20"/>
        <v>-</v>
      </c>
    </row>
    <row r="350" spans="8:33">
      <c r="H350" s="108" t="str">
        <f>IF(B350="","-",VLOOKUP(B350,為替レート!A:CQ,MATCH($D$2,為替レート!$2:$2,0),0))</f>
        <v>-</v>
      </c>
      <c r="I350" s="6" t="str">
        <f t="shared" si="22"/>
        <v>-</v>
      </c>
      <c r="J350" s="6" t="str">
        <f t="shared" si="21"/>
        <v>-</v>
      </c>
      <c r="AG350" s="6" t="str">
        <f t="shared" si="20"/>
        <v>-</v>
      </c>
    </row>
    <row r="351" spans="8:33">
      <c r="H351" s="108" t="str">
        <f>IF(B351="","-",VLOOKUP(B351,為替レート!A:CQ,MATCH($D$2,為替レート!$2:$2,0),0))</f>
        <v>-</v>
      </c>
      <c r="I351" s="6" t="str">
        <f t="shared" si="22"/>
        <v>-</v>
      </c>
      <c r="J351" s="6" t="str">
        <f t="shared" si="21"/>
        <v>-</v>
      </c>
      <c r="AG351" s="6" t="str">
        <f t="shared" si="20"/>
        <v>-</v>
      </c>
    </row>
    <row r="352" spans="8:33">
      <c r="H352" s="108" t="str">
        <f>IF(B352="","-",VLOOKUP(B352,為替レート!A:CQ,MATCH($D$2,為替レート!$2:$2,0),0))</f>
        <v>-</v>
      </c>
      <c r="I352" s="6" t="str">
        <f t="shared" si="22"/>
        <v>-</v>
      </c>
      <c r="J352" s="6" t="str">
        <f t="shared" si="21"/>
        <v>-</v>
      </c>
      <c r="AG352" s="6" t="str">
        <f t="shared" si="20"/>
        <v>-</v>
      </c>
    </row>
    <row r="353" spans="8:33">
      <c r="H353" s="108" t="str">
        <f>IF(B353="","-",VLOOKUP(B353,為替レート!A:CQ,MATCH($D$2,為替レート!$2:$2,0),0))</f>
        <v>-</v>
      </c>
      <c r="I353" s="6" t="str">
        <f t="shared" si="22"/>
        <v>-</v>
      </c>
      <c r="J353" s="6" t="str">
        <f t="shared" si="21"/>
        <v>-</v>
      </c>
      <c r="AG353" s="6" t="str">
        <f t="shared" si="20"/>
        <v>-</v>
      </c>
    </row>
    <row r="354" spans="8:33">
      <c r="H354" s="108" t="str">
        <f>IF(B354="","-",VLOOKUP(B354,為替レート!A:CQ,MATCH($D$2,為替レート!$2:$2,0),0))</f>
        <v>-</v>
      </c>
      <c r="I354" s="6" t="str">
        <f t="shared" si="22"/>
        <v>-</v>
      </c>
      <c r="J354" s="6" t="str">
        <f t="shared" si="21"/>
        <v>-</v>
      </c>
      <c r="AG354" s="6" t="str">
        <f t="shared" si="20"/>
        <v>-</v>
      </c>
    </row>
    <row r="355" spans="8:33">
      <c r="H355" s="108" t="str">
        <f>IF(B355="","-",VLOOKUP(B355,為替レート!A:CQ,MATCH($D$2,為替レート!$2:$2,0),0))</f>
        <v>-</v>
      </c>
      <c r="I355" s="6" t="str">
        <f t="shared" si="22"/>
        <v>-</v>
      </c>
      <c r="J355" s="6" t="str">
        <f t="shared" si="21"/>
        <v>-</v>
      </c>
      <c r="AG355" s="6" t="str">
        <f t="shared" si="20"/>
        <v>-</v>
      </c>
    </row>
    <row r="356" spans="8:33">
      <c r="H356" s="108" t="str">
        <f>IF(B356="","-",VLOOKUP(B356,為替レート!A:CQ,MATCH($D$2,為替レート!$2:$2,0),0))</f>
        <v>-</v>
      </c>
      <c r="I356" s="6" t="str">
        <f t="shared" si="22"/>
        <v>-</v>
      </c>
      <c r="J356" s="6" t="str">
        <f t="shared" si="21"/>
        <v>-</v>
      </c>
      <c r="AG356" s="6" t="str">
        <f t="shared" si="20"/>
        <v>-</v>
      </c>
    </row>
    <row r="357" spans="8:33">
      <c r="H357" s="108" t="str">
        <f>IF(B357="","-",VLOOKUP(B357,為替レート!A:CQ,MATCH($D$2,為替レート!$2:$2,0),0))</f>
        <v>-</v>
      </c>
      <c r="I357" s="6" t="str">
        <f t="shared" si="22"/>
        <v>-</v>
      </c>
      <c r="J357" s="6" t="str">
        <f t="shared" si="21"/>
        <v>-</v>
      </c>
      <c r="AG357" s="6" t="str">
        <f t="shared" si="20"/>
        <v>-</v>
      </c>
    </row>
    <row r="358" spans="8:33">
      <c r="H358" s="108" t="str">
        <f>IF(B358="","-",VLOOKUP(B358,為替レート!A:CQ,MATCH($D$2,為替レート!$2:$2,0),0))</f>
        <v>-</v>
      </c>
      <c r="I358" s="6" t="str">
        <f t="shared" si="22"/>
        <v>-</v>
      </c>
      <c r="J358" s="6" t="str">
        <f t="shared" si="21"/>
        <v>-</v>
      </c>
      <c r="AG358" s="6" t="str">
        <f t="shared" si="20"/>
        <v>-</v>
      </c>
    </row>
    <row r="359" spans="8:33">
      <c r="H359" s="108" t="str">
        <f>IF(B359="","-",VLOOKUP(B359,為替レート!A:CQ,MATCH($D$2,為替レート!$2:$2,0),0))</f>
        <v>-</v>
      </c>
      <c r="I359" s="6" t="str">
        <f t="shared" si="22"/>
        <v>-</v>
      </c>
      <c r="J359" s="6" t="str">
        <f t="shared" si="21"/>
        <v>-</v>
      </c>
      <c r="AG359" s="6" t="str">
        <f t="shared" si="20"/>
        <v>-</v>
      </c>
    </row>
    <row r="360" spans="8:33">
      <c r="H360" s="108" t="str">
        <f>IF(B360="","-",VLOOKUP(B360,為替レート!A:CQ,MATCH($D$2,為替レート!$2:$2,0),0))</f>
        <v>-</v>
      </c>
      <c r="I360" s="6" t="str">
        <f t="shared" si="22"/>
        <v>-</v>
      </c>
      <c r="J360" s="6" t="str">
        <f t="shared" si="21"/>
        <v>-</v>
      </c>
      <c r="AG360" s="6" t="str">
        <f t="shared" si="20"/>
        <v>-</v>
      </c>
    </row>
    <row r="361" spans="8:33">
      <c r="H361" s="108" t="str">
        <f>IF(B361="","-",VLOOKUP(B361,為替レート!A:CQ,MATCH($D$2,為替レート!$2:$2,0),0))</f>
        <v>-</v>
      </c>
      <c r="I361" s="6" t="str">
        <f t="shared" si="22"/>
        <v>-</v>
      </c>
      <c r="J361" s="6" t="str">
        <f t="shared" si="21"/>
        <v>-</v>
      </c>
      <c r="AG361" s="6" t="str">
        <f t="shared" si="20"/>
        <v>-</v>
      </c>
    </row>
    <row r="362" spans="8:33">
      <c r="H362" s="108" t="str">
        <f>IF(B362="","-",VLOOKUP(B362,為替レート!A:CQ,MATCH($D$2,為替レート!$2:$2,0),0))</f>
        <v>-</v>
      </c>
      <c r="I362" s="6" t="str">
        <f t="shared" si="22"/>
        <v>-</v>
      </c>
      <c r="J362" s="6" t="str">
        <f t="shared" si="21"/>
        <v>-</v>
      </c>
      <c r="AG362" s="6" t="str">
        <f t="shared" si="20"/>
        <v>-</v>
      </c>
    </row>
    <row r="363" spans="8:33">
      <c r="H363" s="108" t="str">
        <f>IF(B363="","-",VLOOKUP(B363,為替レート!A:CQ,MATCH($D$2,為替レート!$2:$2,0),0))</f>
        <v>-</v>
      </c>
      <c r="I363" s="6" t="str">
        <f t="shared" si="22"/>
        <v>-</v>
      </c>
      <c r="J363" s="6" t="str">
        <f t="shared" si="21"/>
        <v>-</v>
      </c>
      <c r="AG363" s="6" t="str">
        <f t="shared" si="20"/>
        <v>-</v>
      </c>
    </row>
    <row r="364" spans="8:33">
      <c r="H364" s="108" t="str">
        <f>IF(B364="","-",VLOOKUP(B364,為替レート!A:CQ,MATCH($D$2,為替レート!$2:$2,0),0))</f>
        <v>-</v>
      </c>
      <c r="I364" s="6" t="str">
        <f t="shared" si="22"/>
        <v>-</v>
      </c>
      <c r="J364" s="6" t="str">
        <f t="shared" si="21"/>
        <v>-</v>
      </c>
      <c r="AG364" s="6" t="str">
        <f t="shared" si="20"/>
        <v>-</v>
      </c>
    </row>
    <row r="365" spans="8:33">
      <c r="H365" s="108" t="str">
        <f>IF(B365="","-",VLOOKUP(B365,為替レート!A:CQ,MATCH($D$2,為替レート!$2:$2,0),0))</f>
        <v>-</v>
      </c>
      <c r="I365" s="6" t="str">
        <f t="shared" si="22"/>
        <v>-</v>
      </c>
      <c r="J365" s="6" t="str">
        <f t="shared" si="21"/>
        <v>-</v>
      </c>
      <c r="AG365" s="6" t="str">
        <f t="shared" si="20"/>
        <v>-</v>
      </c>
    </row>
    <row r="366" spans="8:33">
      <c r="H366" s="108" t="str">
        <f>IF(B366="","-",VLOOKUP(B366,為替レート!A:CQ,MATCH($D$2,為替レート!$2:$2,0),0))</f>
        <v>-</v>
      </c>
      <c r="I366" s="6" t="str">
        <f t="shared" si="22"/>
        <v>-</v>
      </c>
      <c r="J366" s="6" t="str">
        <f t="shared" si="21"/>
        <v>-</v>
      </c>
      <c r="AG366" s="6" t="str">
        <f t="shared" si="20"/>
        <v>-</v>
      </c>
    </row>
    <row r="367" spans="8:33">
      <c r="H367" s="108" t="str">
        <f>IF(B367="","-",VLOOKUP(B367,為替レート!A:CQ,MATCH($D$2,為替レート!$2:$2,0),0))</f>
        <v>-</v>
      </c>
      <c r="I367" s="6" t="str">
        <f t="shared" si="22"/>
        <v>-</v>
      </c>
      <c r="J367" s="6" t="str">
        <f t="shared" si="21"/>
        <v>-</v>
      </c>
      <c r="AG367" s="6" t="str">
        <f t="shared" si="20"/>
        <v>-</v>
      </c>
    </row>
    <row r="368" spans="8:33">
      <c r="H368" s="108" t="str">
        <f>IF(B368="","-",VLOOKUP(B368,為替レート!A:CQ,MATCH($D$2,為替レート!$2:$2,0),0))</f>
        <v>-</v>
      </c>
      <c r="I368" s="6" t="str">
        <f t="shared" si="22"/>
        <v>-</v>
      </c>
      <c r="J368" s="6" t="str">
        <f t="shared" si="21"/>
        <v>-</v>
      </c>
      <c r="AG368" s="6" t="str">
        <f t="shared" si="20"/>
        <v>-</v>
      </c>
    </row>
    <row r="369" spans="8:33">
      <c r="H369" s="108" t="str">
        <f>IF(B369="","-",VLOOKUP(B369,為替レート!A:CQ,MATCH($D$2,為替レート!$2:$2,0),0))</f>
        <v>-</v>
      </c>
      <c r="I369" s="6" t="str">
        <f t="shared" si="22"/>
        <v>-</v>
      </c>
      <c r="J369" s="6" t="str">
        <f t="shared" si="21"/>
        <v>-</v>
      </c>
      <c r="AG369" s="6" t="str">
        <f t="shared" si="20"/>
        <v>-</v>
      </c>
    </row>
    <row r="370" spans="8:33">
      <c r="H370" s="108" t="str">
        <f>IF(B370="","-",VLOOKUP(B370,為替レート!A:CQ,MATCH($D$2,為替レート!$2:$2,0),0))</f>
        <v>-</v>
      </c>
      <c r="I370" s="6" t="str">
        <f t="shared" si="22"/>
        <v>-</v>
      </c>
      <c r="J370" s="6" t="str">
        <f t="shared" si="21"/>
        <v>-</v>
      </c>
      <c r="AG370" s="6" t="str">
        <f t="shared" si="20"/>
        <v>-</v>
      </c>
    </row>
    <row r="371" spans="8:33">
      <c r="H371" s="108" t="str">
        <f>IF(B371="","-",VLOOKUP(B371,為替レート!A:CQ,MATCH($D$2,為替レート!$2:$2,0),0))</f>
        <v>-</v>
      </c>
      <c r="I371" s="6" t="str">
        <f t="shared" si="22"/>
        <v>-</v>
      </c>
      <c r="J371" s="6" t="str">
        <f t="shared" si="21"/>
        <v>-</v>
      </c>
      <c r="AG371" s="6" t="str">
        <f t="shared" si="20"/>
        <v>-</v>
      </c>
    </row>
    <row r="372" spans="8:33">
      <c r="H372" s="108" t="str">
        <f>IF(B372="","-",VLOOKUP(B372,為替レート!A:CQ,MATCH($D$2,為替レート!$2:$2,0),0))</f>
        <v>-</v>
      </c>
      <c r="I372" s="6" t="str">
        <f t="shared" si="22"/>
        <v>-</v>
      </c>
      <c r="J372" s="6" t="str">
        <f t="shared" si="21"/>
        <v>-</v>
      </c>
      <c r="AG372" s="6" t="str">
        <f t="shared" si="20"/>
        <v>-</v>
      </c>
    </row>
    <row r="373" spans="8:33">
      <c r="H373" s="108" t="str">
        <f>IF(B373="","-",VLOOKUP(B373,為替レート!A:CQ,MATCH($D$2,為替レート!$2:$2,0),0))</f>
        <v>-</v>
      </c>
      <c r="I373" s="6" t="str">
        <f t="shared" si="22"/>
        <v>-</v>
      </c>
      <c r="J373" s="6" t="str">
        <f t="shared" si="21"/>
        <v>-</v>
      </c>
      <c r="AG373" s="6" t="str">
        <f t="shared" si="20"/>
        <v>-</v>
      </c>
    </row>
    <row r="374" spans="8:33">
      <c r="H374" s="108" t="str">
        <f>IF(B374="","-",VLOOKUP(B374,為替レート!A:CQ,MATCH($D$2,為替レート!$2:$2,0),0))</f>
        <v>-</v>
      </c>
      <c r="I374" s="6" t="str">
        <f t="shared" si="22"/>
        <v>-</v>
      </c>
      <c r="J374" s="6" t="str">
        <f t="shared" si="21"/>
        <v>-</v>
      </c>
      <c r="AG374" s="6" t="str">
        <f t="shared" si="20"/>
        <v>-</v>
      </c>
    </row>
    <row r="375" spans="8:33">
      <c r="H375" s="108" t="str">
        <f>IF(B375="","-",VLOOKUP(B375,為替レート!A:CQ,MATCH($D$2,為替レート!$2:$2,0),0))</f>
        <v>-</v>
      </c>
      <c r="I375" s="6" t="str">
        <f t="shared" si="22"/>
        <v>-</v>
      </c>
      <c r="J375" s="6" t="str">
        <f t="shared" si="21"/>
        <v>-</v>
      </c>
      <c r="AG375" s="6" t="str">
        <f t="shared" si="20"/>
        <v>-</v>
      </c>
    </row>
    <row r="376" spans="8:33">
      <c r="H376" s="108" t="str">
        <f>IF(B376="","-",VLOOKUP(B376,為替レート!A:CQ,MATCH($D$2,為替レート!$2:$2,0),0))</f>
        <v>-</v>
      </c>
      <c r="I376" s="6" t="str">
        <f t="shared" si="22"/>
        <v>-</v>
      </c>
      <c r="J376" s="6" t="str">
        <f t="shared" si="21"/>
        <v>-</v>
      </c>
      <c r="AG376" s="6" t="str">
        <f t="shared" si="20"/>
        <v>-</v>
      </c>
    </row>
    <row r="377" spans="8:33">
      <c r="H377" s="108" t="str">
        <f>IF(B377="","-",VLOOKUP(B377,為替レート!A:CQ,MATCH($D$2,為替レート!$2:$2,0),0))</f>
        <v>-</v>
      </c>
      <c r="I377" s="6" t="str">
        <f t="shared" si="22"/>
        <v>-</v>
      </c>
      <c r="J377" s="6" t="str">
        <f t="shared" si="21"/>
        <v>-</v>
      </c>
      <c r="AG377" s="6" t="str">
        <f t="shared" si="20"/>
        <v>-</v>
      </c>
    </row>
    <row r="378" spans="8:33">
      <c r="H378" s="108" t="str">
        <f>IF(B378="","-",VLOOKUP(B378,為替レート!A:CQ,MATCH($D$2,為替レート!$2:$2,0),0))</f>
        <v>-</v>
      </c>
      <c r="I378" s="6" t="str">
        <f t="shared" si="22"/>
        <v>-</v>
      </c>
      <c r="J378" s="6" t="str">
        <f t="shared" si="21"/>
        <v>-</v>
      </c>
      <c r="AG378" s="6" t="str">
        <f t="shared" si="20"/>
        <v>-</v>
      </c>
    </row>
    <row r="379" spans="8:33">
      <c r="H379" s="108" t="str">
        <f>IF(B379="","-",VLOOKUP(B379,為替レート!A:CQ,MATCH($D$2,為替レート!$2:$2,0),0))</f>
        <v>-</v>
      </c>
      <c r="I379" s="6" t="str">
        <f t="shared" si="22"/>
        <v>-</v>
      </c>
      <c r="J379" s="6" t="str">
        <f t="shared" si="21"/>
        <v>-</v>
      </c>
      <c r="AG379" s="6" t="str">
        <f t="shared" si="20"/>
        <v>-</v>
      </c>
    </row>
    <row r="380" spans="8:33">
      <c r="H380" s="108" t="str">
        <f>IF(B380="","-",VLOOKUP(B380,為替レート!A:CQ,MATCH($D$2,為替レート!$2:$2,0),0))</f>
        <v>-</v>
      </c>
      <c r="I380" s="6" t="str">
        <f t="shared" si="22"/>
        <v>-</v>
      </c>
      <c r="J380" s="6" t="str">
        <f t="shared" si="21"/>
        <v>-</v>
      </c>
      <c r="AG380" s="6" t="str">
        <f t="shared" si="20"/>
        <v>-</v>
      </c>
    </row>
    <row r="381" spans="8:33">
      <c r="H381" s="108" t="str">
        <f>IF(B381="","-",VLOOKUP(B381,為替レート!A:CQ,MATCH($D$2,為替レート!$2:$2,0),0))</f>
        <v>-</v>
      </c>
      <c r="I381" s="6" t="str">
        <f t="shared" si="22"/>
        <v>-</v>
      </c>
      <c r="J381" s="6" t="str">
        <f t="shared" si="21"/>
        <v>-</v>
      </c>
      <c r="AG381" s="6" t="str">
        <f t="shared" si="20"/>
        <v>-</v>
      </c>
    </row>
    <row r="382" spans="8:33">
      <c r="H382" s="108" t="str">
        <f>IF(B382="","-",VLOOKUP(B382,為替レート!A:CQ,MATCH($D$2,為替レート!$2:$2,0),0))</f>
        <v>-</v>
      </c>
      <c r="I382" s="6" t="str">
        <f t="shared" si="22"/>
        <v>-</v>
      </c>
      <c r="J382" s="6" t="str">
        <f t="shared" si="21"/>
        <v>-</v>
      </c>
      <c r="AG382" s="6" t="str">
        <f t="shared" si="20"/>
        <v>-</v>
      </c>
    </row>
    <row r="383" spans="8:33">
      <c r="H383" s="108" t="str">
        <f>IF(B383="","-",VLOOKUP(B383,為替レート!A:CQ,MATCH($D$2,為替レート!$2:$2,0),0))</f>
        <v>-</v>
      </c>
      <c r="I383" s="6" t="str">
        <f t="shared" si="22"/>
        <v>-</v>
      </c>
      <c r="J383" s="6" t="str">
        <f t="shared" si="21"/>
        <v>-</v>
      </c>
      <c r="AG383" s="6" t="str">
        <f t="shared" si="20"/>
        <v>-</v>
      </c>
    </row>
    <row r="384" spans="8:33">
      <c r="H384" s="108" t="str">
        <f>IF(B384="","-",VLOOKUP(B384,為替レート!A:CQ,MATCH($D$2,為替レート!$2:$2,0),0))</f>
        <v>-</v>
      </c>
      <c r="I384" s="6" t="str">
        <f t="shared" si="22"/>
        <v>-</v>
      </c>
      <c r="J384" s="6" t="str">
        <f t="shared" si="21"/>
        <v>-</v>
      </c>
      <c r="AG384" s="6" t="str">
        <f t="shared" si="20"/>
        <v>-</v>
      </c>
    </row>
    <row r="385" spans="8:33">
      <c r="H385" s="108" t="str">
        <f>IF(B385="","-",VLOOKUP(B385,為替レート!A:CQ,MATCH($D$2,為替レート!$2:$2,0),0))</f>
        <v>-</v>
      </c>
      <c r="I385" s="6" t="str">
        <f t="shared" si="22"/>
        <v>-</v>
      </c>
      <c r="J385" s="6" t="str">
        <f t="shared" si="21"/>
        <v>-</v>
      </c>
      <c r="AG385" s="6" t="str">
        <f t="shared" si="20"/>
        <v>-</v>
      </c>
    </row>
    <row r="386" spans="8:33">
      <c r="H386" s="108" t="str">
        <f>IF(B386="","-",VLOOKUP(B386,為替レート!A:CQ,MATCH($D$2,為替レート!$2:$2,0),0))</f>
        <v>-</v>
      </c>
      <c r="I386" s="6" t="str">
        <f t="shared" si="22"/>
        <v>-</v>
      </c>
      <c r="J386" s="6" t="str">
        <f t="shared" si="21"/>
        <v>-</v>
      </c>
      <c r="AG386" s="6" t="str">
        <f t="shared" si="20"/>
        <v>-</v>
      </c>
    </row>
    <row r="387" spans="8:33">
      <c r="H387" s="108" t="str">
        <f>IF(B387="","-",VLOOKUP(B387,為替レート!A:CQ,MATCH($D$2,為替レート!$2:$2,0),0))</f>
        <v>-</v>
      </c>
      <c r="I387" s="6" t="str">
        <f t="shared" si="22"/>
        <v>-</v>
      </c>
      <c r="J387" s="6" t="str">
        <f t="shared" si="21"/>
        <v>-</v>
      </c>
      <c r="AG387" s="6" t="str">
        <f t="shared" si="20"/>
        <v>-</v>
      </c>
    </row>
    <row r="388" spans="8:33">
      <c r="H388" s="108" t="str">
        <f>IF(B388="","-",VLOOKUP(B388,為替レート!A:CQ,MATCH($D$2,為替レート!$2:$2,0),0))</f>
        <v>-</v>
      </c>
      <c r="I388" s="6" t="str">
        <f t="shared" si="22"/>
        <v>-</v>
      </c>
      <c r="J388" s="6" t="str">
        <f t="shared" si="21"/>
        <v>-</v>
      </c>
      <c r="AG388" s="6" t="str">
        <f t="shared" si="20"/>
        <v>-</v>
      </c>
    </row>
    <row r="389" spans="8:33">
      <c r="H389" s="108" t="str">
        <f>IF(B389="","-",VLOOKUP(B389,為替レート!A:CQ,MATCH($D$2,為替レート!$2:$2,0),0))</f>
        <v>-</v>
      </c>
      <c r="I389" s="6" t="str">
        <f t="shared" si="22"/>
        <v>-</v>
      </c>
      <c r="J389" s="6" t="str">
        <f t="shared" si="21"/>
        <v>-</v>
      </c>
      <c r="AG389" s="6" t="str">
        <f t="shared" si="20"/>
        <v>-</v>
      </c>
    </row>
    <row r="390" spans="8:33">
      <c r="H390" s="108" t="str">
        <f>IF(B390="","-",VLOOKUP(B390,為替レート!A:CQ,MATCH($D$2,為替レート!$2:$2,0),0))</f>
        <v>-</v>
      </c>
      <c r="I390" s="6" t="str">
        <f t="shared" si="22"/>
        <v>-</v>
      </c>
      <c r="J390" s="6" t="str">
        <f t="shared" si="21"/>
        <v>-</v>
      </c>
      <c r="AG390" s="6" t="str">
        <f t="shared" ref="AG390:AG453" si="23">IFERROR(IF(SUM(M390:AF390)-I390=0,"-","NG"),"-")</f>
        <v>-</v>
      </c>
    </row>
    <row r="391" spans="8:33">
      <c r="H391" s="108" t="str">
        <f>IF(B391="","-",VLOOKUP(B391,為替レート!A:CQ,MATCH($D$2,為替レート!$2:$2,0),0))</f>
        <v>-</v>
      </c>
      <c r="I391" s="6" t="str">
        <f t="shared" si="22"/>
        <v>-</v>
      </c>
      <c r="J391" s="6" t="str">
        <f t="shared" ref="J391:J454" si="24">IF(B391="","-",IFERROR(J390+I391,J390))</f>
        <v>-</v>
      </c>
      <c r="AG391" s="6" t="str">
        <f t="shared" si="23"/>
        <v>-</v>
      </c>
    </row>
    <row r="392" spans="8:33">
      <c r="H392" s="108" t="str">
        <f>IF(B392="","-",VLOOKUP(B392,為替レート!A:CQ,MATCH($D$2,為替レート!$2:$2,0),0))</f>
        <v>-</v>
      </c>
      <c r="I392" s="6" t="str">
        <f t="shared" si="22"/>
        <v>-</v>
      </c>
      <c r="J392" s="6" t="str">
        <f t="shared" si="24"/>
        <v>-</v>
      </c>
      <c r="AG392" s="6" t="str">
        <f t="shared" si="23"/>
        <v>-</v>
      </c>
    </row>
    <row r="393" spans="8:33">
      <c r="H393" s="108" t="str">
        <f>IF(B393="","-",VLOOKUP(B393,為替レート!A:CQ,MATCH($D$2,為替レート!$2:$2,0),0))</f>
        <v>-</v>
      </c>
      <c r="I393" s="6" t="str">
        <f t="shared" si="22"/>
        <v>-</v>
      </c>
      <c r="J393" s="6" t="str">
        <f t="shared" si="24"/>
        <v>-</v>
      </c>
      <c r="AG393" s="6" t="str">
        <f t="shared" si="23"/>
        <v>-</v>
      </c>
    </row>
    <row r="394" spans="8:33">
      <c r="H394" s="108" t="str">
        <f>IF(B394="","-",VLOOKUP(B394,為替レート!A:CQ,MATCH($D$2,為替レート!$2:$2,0),0))</f>
        <v>-</v>
      </c>
      <c r="I394" s="6" t="str">
        <f t="shared" si="22"/>
        <v>-</v>
      </c>
      <c r="J394" s="6" t="str">
        <f t="shared" si="24"/>
        <v>-</v>
      </c>
      <c r="AG394" s="6" t="str">
        <f t="shared" si="23"/>
        <v>-</v>
      </c>
    </row>
    <row r="395" spans="8:33">
      <c r="H395" s="108" t="str">
        <f>IF(B395="","-",VLOOKUP(B395,為替レート!A:CQ,MATCH($D$2,為替レート!$2:$2,0),0))</f>
        <v>-</v>
      </c>
      <c r="I395" s="6" t="str">
        <f t="shared" si="22"/>
        <v>-</v>
      </c>
      <c r="J395" s="6" t="str">
        <f t="shared" si="24"/>
        <v>-</v>
      </c>
      <c r="AG395" s="6" t="str">
        <f t="shared" si="23"/>
        <v>-</v>
      </c>
    </row>
    <row r="396" spans="8:33">
      <c r="H396" s="108" t="str">
        <f>IF(B396="","-",VLOOKUP(B396,為替レート!A:CQ,MATCH($D$2,為替レート!$2:$2,0),0))</f>
        <v>-</v>
      </c>
      <c r="I396" s="6" t="str">
        <f t="shared" si="22"/>
        <v>-</v>
      </c>
      <c r="J396" s="6" t="str">
        <f t="shared" si="24"/>
        <v>-</v>
      </c>
      <c r="AG396" s="6" t="str">
        <f t="shared" si="23"/>
        <v>-</v>
      </c>
    </row>
    <row r="397" spans="8:33">
      <c r="H397" s="108" t="str">
        <f>IF(B397="","-",VLOOKUP(B397,為替レート!A:CQ,MATCH($D$2,為替レート!$2:$2,0),0))</f>
        <v>-</v>
      </c>
      <c r="I397" s="6" t="str">
        <f t="shared" si="22"/>
        <v>-</v>
      </c>
      <c r="J397" s="6" t="str">
        <f t="shared" si="24"/>
        <v>-</v>
      </c>
      <c r="AG397" s="6" t="str">
        <f t="shared" si="23"/>
        <v>-</v>
      </c>
    </row>
    <row r="398" spans="8:33">
      <c r="H398" s="108" t="str">
        <f>IF(B398="","-",VLOOKUP(B398,為替レート!A:CQ,MATCH($D$2,為替レート!$2:$2,0),0))</f>
        <v>-</v>
      </c>
      <c r="I398" s="6" t="str">
        <f t="shared" si="22"/>
        <v>-</v>
      </c>
      <c r="J398" s="6" t="str">
        <f t="shared" si="24"/>
        <v>-</v>
      </c>
      <c r="AG398" s="6" t="str">
        <f t="shared" si="23"/>
        <v>-</v>
      </c>
    </row>
    <row r="399" spans="8:33">
      <c r="H399" s="108" t="str">
        <f>IF(B399="","-",VLOOKUP(B399,為替レート!A:CQ,MATCH($D$2,為替レート!$2:$2,0),0))</f>
        <v>-</v>
      </c>
      <c r="I399" s="6" t="str">
        <f t="shared" si="22"/>
        <v>-</v>
      </c>
      <c r="J399" s="6" t="str">
        <f t="shared" si="24"/>
        <v>-</v>
      </c>
      <c r="AG399" s="6" t="str">
        <f t="shared" si="23"/>
        <v>-</v>
      </c>
    </row>
    <row r="400" spans="8:33">
      <c r="H400" s="108" t="str">
        <f>IF(B400="","-",VLOOKUP(B400,為替レート!A:CQ,MATCH($D$2,為替レート!$2:$2,0),0))</f>
        <v>-</v>
      </c>
      <c r="I400" s="6" t="str">
        <f t="shared" si="22"/>
        <v>-</v>
      </c>
      <c r="J400" s="6" t="str">
        <f t="shared" si="24"/>
        <v>-</v>
      </c>
      <c r="AG400" s="6" t="str">
        <f t="shared" si="23"/>
        <v>-</v>
      </c>
    </row>
    <row r="401" spans="8:33">
      <c r="H401" s="108" t="str">
        <f>IF(B401="","-",VLOOKUP(B401,為替レート!A:CQ,MATCH($D$2,為替レート!$2:$2,0),0))</f>
        <v>-</v>
      </c>
      <c r="I401" s="6" t="str">
        <f t="shared" si="22"/>
        <v>-</v>
      </c>
      <c r="J401" s="6" t="str">
        <f t="shared" si="24"/>
        <v>-</v>
      </c>
      <c r="AG401" s="6" t="str">
        <f t="shared" si="23"/>
        <v>-</v>
      </c>
    </row>
    <row r="402" spans="8:33">
      <c r="H402" s="108" t="str">
        <f>IF(B402="","-",VLOOKUP(B402,為替レート!A:CQ,MATCH($D$2,為替レート!$2:$2,0),0))</f>
        <v>-</v>
      </c>
      <c r="I402" s="6" t="str">
        <f t="shared" si="22"/>
        <v>-</v>
      </c>
      <c r="J402" s="6" t="str">
        <f t="shared" si="24"/>
        <v>-</v>
      </c>
      <c r="AG402" s="6" t="str">
        <f t="shared" si="23"/>
        <v>-</v>
      </c>
    </row>
    <row r="403" spans="8:33">
      <c r="H403" s="108" t="str">
        <f>IF(B403="","-",VLOOKUP(B403,為替レート!A:CQ,MATCH($D$2,為替レート!$2:$2,0),0))</f>
        <v>-</v>
      </c>
      <c r="I403" s="6" t="str">
        <f t="shared" si="22"/>
        <v>-</v>
      </c>
      <c r="J403" s="6" t="str">
        <f t="shared" si="24"/>
        <v>-</v>
      </c>
      <c r="AG403" s="6" t="str">
        <f t="shared" si="23"/>
        <v>-</v>
      </c>
    </row>
    <row r="404" spans="8:33">
      <c r="H404" s="108" t="str">
        <f>IF(B404="","-",VLOOKUP(B404,為替レート!A:CQ,MATCH($D$2,為替レート!$2:$2,0),0))</f>
        <v>-</v>
      </c>
      <c r="I404" s="6" t="str">
        <f t="shared" ref="I404:I467" si="25">IF(B404="","-",IF(F404="-",ROUNDDOWN(G404*H404-J403,0),IF(D404-E404=0,"-",ROUNDDOWN((D404-E404)*H404,0))))</f>
        <v>-</v>
      </c>
      <c r="J404" s="6" t="str">
        <f t="shared" si="24"/>
        <v>-</v>
      </c>
      <c r="AG404" s="6" t="str">
        <f t="shared" si="23"/>
        <v>-</v>
      </c>
    </row>
    <row r="405" spans="8:33">
      <c r="H405" s="108" t="str">
        <f>IF(B405="","-",VLOOKUP(B405,為替レート!A:CQ,MATCH($D$2,為替レート!$2:$2,0),0))</f>
        <v>-</v>
      </c>
      <c r="I405" s="6" t="str">
        <f t="shared" si="25"/>
        <v>-</v>
      </c>
      <c r="J405" s="6" t="str">
        <f t="shared" si="24"/>
        <v>-</v>
      </c>
      <c r="AG405" s="6" t="str">
        <f t="shared" si="23"/>
        <v>-</v>
      </c>
    </row>
    <row r="406" spans="8:33">
      <c r="H406" s="108" t="str">
        <f>IF(B406="","-",VLOOKUP(B406,為替レート!A:CQ,MATCH($D$2,為替レート!$2:$2,0),0))</f>
        <v>-</v>
      </c>
      <c r="I406" s="6" t="str">
        <f t="shared" si="25"/>
        <v>-</v>
      </c>
      <c r="J406" s="6" t="str">
        <f t="shared" si="24"/>
        <v>-</v>
      </c>
      <c r="AG406" s="6" t="str">
        <f t="shared" si="23"/>
        <v>-</v>
      </c>
    </row>
    <row r="407" spans="8:33">
      <c r="H407" s="108" t="str">
        <f>IF(B407="","-",VLOOKUP(B407,為替レート!A:CQ,MATCH($D$2,為替レート!$2:$2,0),0))</f>
        <v>-</v>
      </c>
      <c r="I407" s="6" t="str">
        <f t="shared" si="25"/>
        <v>-</v>
      </c>
      <c r="J407" s="6" t="str">
        <f t="shared" si="24"/>
        <v>-</v>
      </c>
      <c r="AG407" s="6" t="str">
        <f t="shared" si="23"/>
        <v>-</v>
      </c>
    </row>
    <row r="408" spans="8:33">
      <c r="H408" s="108" t="str">
        <f>IF(B408="","-",VLOOKUP(B408,為替レート!A:CQ,MATCH($D$2,為替レート!$2:$2,0),0))</f>
        <v>-</v>
      </c>
      <c r="I408" s="6" t="str">
        <f t="shared" si="25"/>
        <v>-</v>
      </c>
      <c r="J408" s="6" t="str">
        <f t="shared" si="24"/>
        <v>-</v>
      </c>
      <c r="AG408" s="6" t="str">
        <f t="shared" si="23"/>
        <v>-</v>
      </c>
    </row>
    <row r="409" spans="8:33">
      <c r="H409" s="108" t="str">
        <f>IF(B409="","-",VLOOKUP(B409,為替レート!A:CQ,MATCH($D$2,為替レート!$2:$2,0),0))</f>
        <v>-</v>
      </c>
      <c r="I409" s="6" t="str">
        <f t="shared" si="25"/>
        <v>-</v>
      </c>
      <c r="J409" s="6" t="str">
        <f t="shared" si="24"/>
        <v>-</v>
      </c>
      <c r="AG409" s="6" t="str">
        <f t="shared" si="23"/>
        <v>-</v>
      </c>
    </row>
    <row r="410" spans="8:33">
      <c r="H410" s="108" t="str">
        <f>IF(B410="","-",VLOOKUP(B410,為替レート!A:CQ,MATCH($D$2,為替レート!$2:$2,0),0))</f>
        <v>-</v>
      </c>
      <c r="I410" s="6" t="str">
        <f t="shared" si="25"/>
        <v>-</v>
      </c>
      <c r="J410" s="6" t="str">
        <f t="shared" si="24"/>
        <v>-</v>
      </c>
      <c r="AG410" s="6" t="str">
        <f t="shared" si="23"/>
        <v>-</v>
      </c>
    </row>
    <row r="411" spans="8:33">
      <c r="H411" s="108" t="str">
        <f>IF(B411="","-",VLOOKUP(B411,為替レート!A:CQ,MATCH($D$2,為替レート!$2:$2,0),0))</f>
        <v>-</v>
      </c>
      <c r="I411" s="6" t="str">
        <f t="shared" si="25"/>
        <v>-</v>
      </c>
      <c r="J411" s="6" t="str">
        <f t="shared" si="24"/>
        <v>-</v>
      </c>
      <c r="AG411" s="6" t="str">
        <f t="shared" si="23"/>
        <v>-</v>
      </c>
    </row>
    <row r="412" spans="8:33">
      <c r="H412" s="108" t="str">
        <f>IF(B412="","-",VLOOKUP(B412,為替レート!A:CQ,MATCH($D$2,為替レート!$2:$2,0),0))</f>
        <v>-</v>
      </c>
      <c r="I412" s="6" t="str">
        <f t="shared" si="25"/>
        <v>-</v>
      </c>
      <c r="J412" s="6" t="str">
        <f t="shared" si="24"/>
        <v>-</v>
      </c>
      <c r="AG412" s="6" t="str">
        <f t="shared" si="23"/>
        <v>-</v>
      </c>
    </row>
    <row r="413" spans="8:33">
      <c r="H413" s="108" t="str">
        <f>IF(B413="","-",VLOOKUP(B413,為替レート!A:CQ,MATCH($D$2,為替レート!$2:$2,0),0))</f>
        <v>-</v>
      </c>
      <c r="I413" s="6" t="str">
        <f t="shared" si="25"/>
        <v>-</v>
      </c>
      <c r="J413" s="6" t="str">
        <f t="shared" si="24"/>
        <v>-</v>
      </c>
      <c r="AG413" s="6" t="str">
        <f t="shared" si="23"/>
        <v>-</v>
      </c>
    </row>
    <row r="414" spans="8:33">
      <c r="H414" s="108" t="str">
        <f>IF(B414="","-",VLOOKUP(B414,為替レート!A:CQ,MATCH($D$2,為替レート!$2:$2,0),0))</f>
        <v>-</v>
      </c>
      <c r="I414" s="6" t="str">
        <f t="shared" si="25"/>
        <v>-</v>
      </c>
      <c r="J414" s="6" t="str">
        <f t="shared" si="24"/>
        <v>-</v>
      </c>
      <c r="AG414" s="6" t="str">
        <f t="shared" si="23"/>
        <v>-</v>
      </c>
    </row>
    <row r="415" spans="8:33">
      <c r="H415" s="108" t="str">
        <f>IF(B415="","-",VLOOKUP(B415,為替レート!A:CQ,MATCH($D$2,為替レート!$2:$2,0),0))</f>
        <v>-</v>
      </c>
      <c r="I415" s="6" t="str">
        <f t="shared" si="25"/>
        <v>-</v>
      </c>
      <c r="J415" s="6" t="str">
        <f t="shared" si="24"/>
        <v>-</v>
      </c>
      <c r="AG415" s="6" t="str">
        <f t="shared" si="23"/>
        <v>-</v>
      </c>
    </row>
    <row r="416" spans="8:33">
      <c r="H416" s="108" t="str">
        <f>IF(B416="","-",VLOOKUP(B416,為替レート!A:CQ,MATCH($D$2,為替レート!$2:$2,0),0))</f>
        <v>-</v>
      </c>
      <c r="I416" s="6" t="str">
        <f t="shared" si="25"/>
        <v>-</v>
      </c>
      <c r="J416" s="6" t="str">
        <f t="shared" si="24"/>
        <v>-</v>
      </c>
      <c r="AG416" s="6" t="str">
        <f t="shared" si="23"/>
        <v>-</v>
      </c>
    </row>
    <row r="417" spans="8:33">
      <c r="H417" s="108" t="str">
        <f>IF(B417="","-",VLOOKUP(B417,為替レート!A:CQ,MATCH($D$2,為替レート!$2:$2,0),0))</f>
        <v>-</v>
      </c>
      <c r="I417" s="6" t="str">
        <f t="shared" si="25"/>
        <v>-</v>
      </c>
      <c r="J417" s="6" t="str">
        <f t="shared" si="24"/>
        <v>-</v>
      </c>
      <c r="AG417" s="6" t="str">
        <f t="shared" si="23"/>
        <v>-</v>
      </c>
    </row>
    <row r="418" spans="8:33">
      <c r="H418" s="108" t="str">
        <f>IF(B418="","-",VLOOKUP(B418,為替レート!A:CQ,MATCH($D$2,為替レート!$2:$2,0),0))</f>
        <v>-</v>
      </c>
      <c r="I418" s="6" t="str">
        <f t="shared" si="25"/>
        <v>-</v>
      </c>
      <c r="J418" s="6" t="str">
        <f t="shared" si="24"/>
        <v>-</v>
      </c>
      <c r="AG418" s="6" t="str">
        <f t="shared" si="23"/>
        <v>-</v>
      </c>
    </row>
    <row r="419" spans="8:33">
      <c r="H419" s="108" t="str">
        <f>IF(B419="","-",VLOOKUP(B419,為替レート!A:CQ,MATCH($D$2,為替レート!$2:$2,0),0))</f>
        <v>-</v>
      </c>
      <c r="I419" s="6" t="str">
        <f t="shared" si="25"/>
        <v>-</v>
      </c>
      <c r="J419" s="6" t="str">
        <f t="shared" si="24"/>
        <v>-</v>
      </c>
      <c r="AG419" s="6" t="str">
        <f t="shared" si="23"/>
        <v>-</v>
      </c>
    </row>
    <row r="420" spans="8:33">
      <c r="H420" s="108" t="str">
        <f>IF(B420="","-",VLOOKUP(B420,為替レート!A:CQ,MATCH($D$2,為替レート!$2:$2,0),0))</f>
        <v>-</v>
      </c>
      <c r="I420" s="6" t="str">
        <f t="shared" si="25"/>
        <v>-</v>
      </c>
      <c r="J420" s="6" t="str">
        <f t="shared" si="24"/>
        <v>-</v>
      </c>
      <c r="AG420" s="6" t="str">
        <f t="shared" si="23"/>
        <v>-</v>
      </c>
    </row>
    <row r="421" spans="8:33">
      <c r="H421" s="108" t="str">
        <f>IF(B421="","-",VLOOKUP(B421,為替レート!A:CQ,MATCH($D$2,為替レート!$2:$2,0),0))</f>
        <v>-</v>
      </c>
      <c r="I421" s="6" t="str">
        <f t="shared" si="25"/>
        <v>-</v>
      </c>
      <c r="J421" s="6" t="str">
        <f t="shared" si="24"/>
        <v>-</v>
      </c>
      <c r="AG421" s="6" t="str">
        <f t="shared" si="23"/>
        <v>-</v>
      </c>
    </row>
    <row r="422" spans="8:33">
      <c r="H422" s="108" t="str">
        <f>IF(B422="","-",VLOOKUP(B422,為替レート!A:CQ,MATCH($D$2,為替レート!$2:$2,0),0))</f>
        <v>-</v>
      </c>
      <c r="I422" s="6" t="str">
        <f t="shared" si="25"/>
        <v>-</v>
      </c>
      <c r="J422" s="6" t="str">
        <f t="shared" si="24"/>
        <v>-</v>
      </c>
      <c r="AG422" s="6" t="str">
        <f t="shared" si="23"/>
        <v>-</v>
      </c>
    </row>
    <row r="423" spans="8:33">
      <c r="H423" s="108" t="str">
        <f>IF(B423="","-",VLOOKUP(B423,為替レート!A:CQ,MATCH($D$2,為替レート!$2:$2,0),0))</f>
        <v>-</v>
      </c>
      <c r="I423" s="6" t="str">
        <f t="shared" si="25"/>
        <v>-</v>
      </c>
      <c r="J423" s="6" t="str">
        <f t="shared" si="24"/>
        <v>-</v>
      </c>
      <c r="AG423" s="6" t="str">
        <f t="shared" si="23"/>
        <v>-</v>
      </c>
    </row>
    <row r="424" spans="8:33">
      <c r="H424" s="108" t="str">
        <f>IF(B424="","-",VLOOKUP(B424,為替レート!A:CQ,MATCH($D$2,為替レート!$2:$2,0),0))</f>
        <v>-</v>
      </c>
      <c r="I424" s="6" t="str">
        <f t="shared" si="25"/>
        <v>-</v>
      </c>
      <c r="J424" s="6" t="str">
        <f t="shared" si="24"/>
        <v>-</v>
      </c>
      <c r="AG424" s="6" t="str">
        <f t="shared" si="23"/>
        <v>-</v>
      </c>
    </row>
    <row r="425" spans="8:33">
      <c r="H425" s="108" t="str">
        <f>IF(B425="","-",VLOOKUP(B425,為替レート!A:CQ,MATCH($D$2,為替レート!$2:$2,0),0))</f>
        <v>-</v>
      </c>
      <c r="I425" s="6" t="str">
        <f t="shared" si="25"/>
        <v>-</v>
      </c>
      <c r="J425" s="6" t="str">
        <f t="shared" si="24"/>
        <v>-</v>
      </c>
      <c r="AG425" s="6" t="str">
        <f t="shared" si="23"/>
        <v>-</v>
      </c>
    </row>
    <row r="426" spans="8:33">
      <c r="H426" s="108" t="str">
        <f>IF(B426="","-",VLOOKUP(B426,為替レート!A:CQ,MATCH($D$2,為替レート!$2:$2,0),0))</f>
        <v>-</v>
      </c>
      <c r="I426" s="6" t="str">
        <f t="shared" si="25"/>
        <v>-</v>
      </c>
      <c r="J426" s="6" t="str">
        <f t="shared" si="24"/>
        <v>-</v>
      </c>
      <c r="AG426" s="6" t="str">
        <f t="shared" si="23"/>
        <v>-</v>
      </c>
    </row>
    <row r="427" spans="8:33">
      <c r="H427" s="108" t="str">
        <f>IF(B427="","-",VLOOKUP(B427,為替レート!A:CQ,MATCH($D$2,為替レート!$2:$2,0),0))</f>
        <v>-</v>
      </c>
      <c r="I427" s="6" t="str">
        <f t="shared" si="25"/>
        <v>-</v>
      </c>
      <c r="J427" s="6" t="str">
        <f t="shared" si="24"/>
        <v>-</v>
      </c>
      <c r="AG427" s="6" t="str">
        <f t="shared" si="23"/>
        <v>-</v>
      </c>
    </row>
    <row r="428" spans="8:33">
      <c r="H428" s="108" t="str">
        <f>IF(B428="","-",VLOOKUP(B428,為替レート!A:CQ,MATCH($D$2,為替レート!$2:$2,0),0))</f>
        <v>-</v>
      </c>
      <c r="I428" s="6" t="str">
        <f t="shared" si="25"/>
        <v>-</v>
      </c>
      <c r="J428" s="6" t="str">
        <f t="shared" si="24"/>
        <v>-</v>
      </c>
      <c r="AG428" s="6" t="str">
        <f t="shared" si="23"/>
        <v>-</v>
      </c>
    </row>
    <row r="429" spans="8:33">
      <c r="H429" s="108" t="str">
        <f>IF(B429="","-",VLOOKUP(B429,為替レート!A:CQ,MATCH($D$2,為替レート!$2:$2,0),0))</f>
        <v>-</v>
      </c>
      <c r="I429" s="6" t="str">
        <f t="shared" si="25"/>
        <v>-</v>
      </c>
      <c r="J429" s="6" t="str">
        <f t="shared" si="24"/>
        <v>-</v>
      </c>
      <c r="AG429" s="6" t="str">
        <f t="shared" si="23"/>
        <v>-</v>
      </c>
    </row>
    <row r="430" spans="8:33">
      <c r="H430" s="108" t="str">
        <f>IF(B430="","-",VLOOKUP(B430,為替レート!A:CQ,MATCH($D$2,為替レート!$2:$2,0),0))</f>
        <v>-</v>
      </c>
      <c r="I430" s="6" t="str">
        <f t="shared" si="25"/>
        <v>-</v>
      </c>
      <c r="J430" s="6" t="str">
        <f t="shared" si="24"/>
        <v>-</v>
      </c>
      <c r="AG430" s="6" t="str">
        <f t="shared" si="23"/>
        <v>-</v>
      </c>
    </row>
    <row r="431" spans="8:33">
      <c r="H431" s="108" t="str">
        <f>IF(B431="","-",VLOOKUP(B431,為替レート!A:CQ,MATCH($D$2,為替レート!$2:$2,0),0))</f>
        <v>-</v>
      </c>
      <c r="I431" s="6" t="str">
        <f t="shared" si="25"/>
        <v>-</v>
      </c>
      <c r="J431" s="6" t="str">
        <f t="shared" si="24"/>
        <v>-</v>
      </c>
      <c r="AG431" s="6" t="str">
        <f t="shared" si="23"/>
        <v>-</v>
      </c>
    </row>
    <row r="432" spans="8:33">
      <c r="H432" s="108" t="str">
        <f>IF(B432="","-",VLOOKUP(B432,為替レート!A:CQ,MATCH($D$2,為替レート!$2:$2,0),0))</f>
        <v>-</v>
      </c>
      <c r="I432" s="6" t="str">
        <f t="shared" si="25"/>
        <v>-</v>
      </c>
      <c r="J432" s="6" t="str">
        <f t="shared" si="24"/>
        <v>-</v>
      </c>
      <c r="AG432" s="6" t="str">
        <f t="shared" si="23"/>
        <v>-</v>
      </c>
    </row>
    <row r="433" spans="8:33">
      <c r="H433" s="108" t="str">
        <f>IF(B433="","-",VLOOKUP(B433,為替レート!A:CQ,MATCH($D$2,為替レート!$2:$2,0),0))</f>
        <v>-</v>
      </c>
      <c r="I433" s="6" t="str">
        <f t="shared" si="25"/>
        <v>-</v>
      </c>
      <c r="J433" s="6" t="str">
        <f t="shared" si="24"/>
        <v>-</v>
      </c>
      <c r="AG433" s="6" t="str">
        <f t="shared" si="23"/>
        <v>-</v>
      </c>
    </row>
    <row r="434" spans="8:33">
      <c r="H434" s="108" t="str">
        <f>IF(B434="","-",VLOOKUP(B434,為替レート!A:CQ,MATCH($D$2,為替レート!$2:$2,0),0))</f>
        <v>-</v>
      </c>
      <c r="I434" s="6" t="str">
        <f t="shared" si="25"/>
        <v>-</v>
      </c>
      <c r="J434" s="6" t="str">
        <f t="shared" si="24"/>
        <v>-</v>
      </c>
      <c r="AG434" s="6" t="str">
        <f t="shared" si="23"/>
        <v>-</v>
      </c>
    </row>
    <row r="435" spans="8:33">
      <c r="H435" s="108" t="str">
        <f>IF(B435="","-",VLOOKUP(B435,為替レート!A:CQ,MATCH($D$2,為替レート!$2:$2,0),0))</f>
        <v>-</v>
      </c>
      <c r="I435" s="6" t="str">
        <f t="shared" si="25"/>
        <v>-</v>
      </c>
      <c r="J435" s="6" t="str">
        <f t="shared" si="24"/>
        <v>-</v>
      </c>
      <c r="AG435" s="6" t="str">
        <f t="shared" si="23"/>
        <v>-</v>
      </c>
    </row>
    <row r="436" spans="8:33">
      <c r="H436" s="108" t="str">
        <f>IF(B436="","-",VLOOKUP(B436,為替レート!A:CQ,MATCH($D$2,為替レート!$2:$2,0),0))</f>
        <v>-</v>
      </c>
      <c r="I436" s="6" t="str">
        <f t="shared" si="25"/>
        <v>-</v>
      </c>
      <c r="J436" s="6" t="str">
        <f t="shared" si="24"/>
        <v>-</v>
      </c>
      <c r="AG436" s="6" t="str">
        <f t="shared" si="23"/>
        <v>-</v>
      </c>
    </row>
    <row r="437" spans="8:33">
      <c r="H437" s="108" t="str">
        <f>IF(B437="","-",VLOOKUP(B437,為替レート!A:CQ,MATCH($D$2,為替レート!$2:$2,0),0))</f>
        <v>-</v>
      </c>
      <c r="I437" s="6" t="str">
        <f t="shared" si="25"/>
        <v>-</v>
      </c>
      <c r="J437" s="6" t="str">
        <f t="shared" si="24"/>
        <v>-</v>
      </c>
      <c r="AG437" s="6" t="str">
        <f t="shared" si="23"/>
        <v>-</v>
      </c>
    </row>
    <row r="438" spans="8:33">
      <c r="H438" s="108" t="str">
        <f>IF(B438="","-",VLOOKUP(B438,為替レート!A:CQ,MATCH($D$2,為替レート!$2:$2,0),0))</f>
        <v>-</v>
      </c>
      <c r="I438" s="6" t="str">
        <f t="shared" si="25"/>
        <v>-</v>
      </c>
      <c r="J438" s="6" t="str">
        <f t="shared" si="24"/>
        <v>-</v>
      </c>
      <c r="AG438" s="6" t="str">
        <f t="shared" si="23"/>
        <v>-</v>
      </c>
    </row>
    <row r="439" spans="8:33">
      <c r="H439" s="108" t="str">
        <f>IF(B439="","-",VLOOKUP(B439,為替レート!A:CQ,MATCH($D$2,為替レート!$2:$2,0),0))</f>
        <v>-</v>
      </c>
      <c r="I439" s="6" t="str">
        <f t="shared" si="25"/>
        <v>-</v>
      </c>
      <c r="J439" s="6" t="str">
        <f t="shared" si="24"/>
        <v>-</v>
      </c>
      <c r="AG439" s="6" t="str">
        <f t="shared" si="23"/>
        <v>-</v>
      </c>
    </row>
    <row r="440" spans="8:33">
      <c r="H440" s="108" t="str">
        <f>IF(B440="","-",VLOOKUP(B440,為替レート!A:CQ,MATCH($D$2,為替レート!$2:$2,0),0))</f>
        <v>-</v>
      </c>
      <c r="I440" s="6" t="str">
        <f t="shared" si="25"/>
        <v>-</v>
      </c>
      <c r="J440" s="6" t="str">
        <f t="shared" si="24"/>
        <v>-</v>
      </c>
      <c r="AG440" s="6" t="str">
        <f t="shared" si="23"/>
        <v>-</v>
      </c>
    </row>
    <row r="441" spans="8:33">
      <c r="H441" s="108" t="str">
        <f>IF(B441="","-",VLOOKUP(B441,為替レート!A:CQ,MATCH($D$2,為替レート!$2:$2,0),0))</f>
        <v>-</v>
      </c>
      <c r="I441" s="6" t="str">
        <f t="shared" si="25"/>
        <v>-</v>
      </c>
      <c r="J441" s="6" t="str">
        <f t="shared" si="24"/>
        <v>-</v>
      </c>
      <c r="AG441" s="6" t="str">
        <f t="shared" si="23"/>
        <v>-</v>
      </c>
    </row>
    <row r="442" spans="8:33">
      <c r="H442" s="108" t="str">
        <f>IF(B442="","-",VLOOKUP(B442,為替レート!A:CQ,MATCH($D$2,為替レート!$2:$2,0),0))</f>
        <v>-</v>
      </c>
      <c r="I442" s="6" t="str">
        <f t="shared" si="25"/>
        <v>-</v>
      </c>
      <c r="J442" s="6" t="str">
        <f t="shared" si="24"/>
        <v>-</v>
      </c>
      <c r="AG442" s="6" t="str">
        <f t="shared" si="23"/>
        <v>-</v>
      </c>
    </row>
    <row r="443" spans="8:33">
      <c r="H443" s="108" t="str">
        <f>IF(B443="","-",VLOOKUP(B443,為替レート!A:CQ,MATCH($D$2,為替レート!$2:$2,0),0))</f>
        <v>-</v>
      </c>
      <c r="I443" s="6" t="str">
        <f t="shared" si="25"/>
        <v>-</v>
      </c>
      <c r="J443" s="6" t="str">
        <f t="shared" si="24"/>
        <v>-</v>
      </c>
      <c r="AG443" s="6" t="str">
        <f t="shared" si="23"/>
        <v>-</v>
      </c>
    </row>
    <row r="444" spans="8:33">
      <c r="H444" s="108" t="str">
        <f>IF(B444="","-",VLOOKUP(B444,為替レート!A:CQ,MATCH($D$2,為替レート!$2:$2,0),0))</f>
        <v>-</v>
      </c>
      <c r="I444" s="6" t="str">
        <f t="shared" si="25"/>
        <v>-</v>
      </c>
      <c r="J444" s="6" t="str">
        <f t="shared" si="24"/>
        <v>-</v>
      </c>
      <c r="AG444" s="6" t="str">
        <f t="shared" si="23"/>
        <v>-</v>
      </c>
    </row>
    <row r="445" spans="8:33">
      <c r="H445" s="108" t="str">
        <f>IF(B445="","-",VLOOKUP(B445,為替レート!A:CQ,MATCH($D$2,為替レート!$2:$2,0),0))</f>
        <v>-</v>
      </c>
      <c r="I445" s="6" t="str">
        <f t="shared" si="25"/>
        <v>-</v>
      </c>
      <c r="J445" s="6" t="str">
        <f t="shared" si="24"/>
        <v>-</v>
      </c>
      <c r="AG445" s="6" t="str">
        <f t="shared" si="23"/>
        <v>-</v>
      </c>
    </row>
    <row r="446" spans="8:33">
      <c r="H446" s="108" t="str">
        <f>IF(B446="","-",VLOOKUP(B446,為替レート!A:CQ,MATCH($D$2,為替レート!$2:$2,0),0))</f>
        <v>-</v>
      </c>
      <c r="I446" s="6" t="str">
        <f t="shared" si="25"/>
        <v>-</v>
      </c>
      <c r="J446" s="6" t="str">
        <f t="shared" si="24"/>
        <v>-</v>
      </c>
      <c r="AG446" s="6" t="str">
        <f t="shared" si="23"/>
        <v>-</v>
      </c>
    </row>
    <row r="447" spans="8:33">
      <c r="H447" s="108" t="str">
        <f>IF(B447="","-",VLOOKUP(B447,為替レート!A:CQ,MATCH($D$2,為替レート!$2:$2,0),0))</f>
        <v>-</v>
      </c>
      <c r="I447" s="6" t="str">
        <f t="shared" si="25"/>
        <v>-</v>
      </c>
      <c r="J447" s="6" t="str">
        <f t="shared" si="24"/>
        <v>-</v>
      </c>
      <c r="AG447" s="6" t="str">
        <f t="shared" si="23"/>
        <v>-</v>
      </c>
    </row>
    <row r="448" spans="8:33">
      <c r="H448" s="108" t="str">
        <f>IF(B448="","-",VLOOKUP(B448,為替レート!A:CQ,MATCH($D$2,為替レート!$2:$2,0),0))</f>
        <v>-</v>
      </c>
      <c r="I448" s="6" t="str">
        <f t="shared" si="25"/>
        <v>-</v>
      </c>
      <c r="J448" s="6" t="str">
        <f t="shared" si="24"/>
        <v>-</v>
      </c>
      <c r="AG448" s="6" t="str">
        <f t="shared" si="23"/>
        <v>-</v>
      </c>
    </row>
    <row r="449" spans="8:33">
      <c r="H449" s="108" t="str">
        <f>IF(B449="","-",VLOOKUP(B449,為替レート!A:CQ,MATCH($D$2,為替レート!$2:$2,0),0))</f>
        <v>-</v>
      </c>
      <c r="I449" s="6" t="str">
        <f t="shared" si="25"/>
        <v>-</v>
      </c>
      <c r="J449" s="6" t="str">
        <f t="shared" si="24"/>
        <v>-</v>
      </c>
      <c r="AG449" s="6" t="str">
        <f t="shared" si="23"/>
        <v>-</v>
      </c>
    </row>
    <row r="450" spans="8:33">
      <c r="H450" s="108" t="str">
        <f>IF(B450="","-",VLOOKUP(B450,為替レート!A:CQ,MATCH($D$2,為替レート!$2:$2,0),0))</f>
        <v>-</v>
      </c>
      <c r="I450" s="6" t="str">
        <f t="shared" si="25"/>
        <v>-</v>
      </c>
      <c r="J450" s="6" t="str">
        <f t="shared" si="24"/>
        <v>-</v>
      </c>
      <c r="AG450" s="6" t="str">
        <f t="shared" si="23"/>
        <v>-</v>
      </c>
    </row>
    <row r="451" spans="8:33">
      <c r="H451" s="108" t="str">
        <f>IF(B451="","-",VLOOKUP(B451,為替レート!A:CQ,MATCH($D$2,為替レート!$2:$2,0),0))</f>
        <v>-</v>
      </c>
      <c r="I451" s="6" t="str">
        <f t="shared" si="25"/>
        <v>-</v>
      </c>
      <c r="J451" s="6" t="str">
        <f t="shared" si="24"/>
        <v>-</v>
      </c>
      <c r="AG451" s="6" t="str">
        <f t="shared" si="23"/>
        <v>-</v>
      </c>
    </row>
    <row r="452" spans="8:33">
      <c r="H452" s="108" t="str">
        <f>IF(B452="","-",VLOOKUP(B452,為替レート!A:CQ,MATCH($D$2,為替レート!$2:$2,0),0))</f>
        <v>-</v>
      </c>
      <c r="I452" s="6" t="str">
        <f t="shared" si="25"/>
        <v>-</v>
      </c>
      <c r="J452" s="6" t="str">
        <f t="shared" si="24"/>
        <v>-</v>
      </c>
      <c r="AG452" s="6" t="str">
        <f t="shared" si="23"/>
        <v>-</v>
      </c>
    </row>
    <row r="453" spans="8:33">
      <c r="H453" s="108" t="str">
        <f>IF(B453="","-",VLOOKUP(B453,為替レート!A:CQ,MATCH($D$2,為替レート!$2:$2,0),0))</f>
        <v>-</v>
      </c>
      <c r="I453" s="6" t="str">
        <f t="shared" si="25"/>
        <v>-</v>
      </c>
      <c r="J453" s="6" t="str">
        <f t="shared" si="24"/>
        <v>-</v>
      </c>
      <c r="AG453" s="6" t="str">
        <f t="shared" si="23"/>
        <v>-</v>
      </c>
    </row>
    <row r="454" spans="8:33">
      <c r="H454" s="108" t="str">
        <f>IF(B454="","-",VLOOKUP(B454,為替レート!A:CQ,MATCH($D$2,為替レート!$2:$2,0),0))</f>
        <v>-</v>
      </c>
      <c r="I454" s="6" t="str">
        <f t="shared" si="25"/>
        <v>-</v>
      </c>
      <c r="J454" s="6" t="str">
        <f t="shared" si="24"/>
        <v>-</v>
      </c>
      <c r="AG454" s="6" t="str">
        <f t="shared" ref="AG454:AG517" si="26">IFERROR(IF(SUM(M454:AF454)-I454=0,"-","NG"),"-")</f>
        <v>-</v>
      </c>
    </row>
    <row r="455" spans="8:33">
      <c r="H455" s="108" t="str">
        <f>IF(B455="","-",VLOOKUP(B455,為替レート!A:CQ,MATCH($D$2,為替レート!$2:$2,0),0))</f>
        <v>-</v>
      </c>
      <c r="I455" s="6" t="str">
        <f t="shared" si="25"/>
        <v>-</v>
      </c>
      <c r="J455" s="6" t="str">
        <f t="shared" ref="J455:J518" si="27">IF(B455="","-",IFERROR(J454+I455,J454))</f>
        <v>-</v>
      </c>
      <c r="AG455" s="6" t="str">
        <f t="shared" si="26"/>
        <v>-</v>
      </c>
    </row>
    <row r="456" spans="8:33">
      <c r="H456" s="108" t="str">
        <f>IF(B456="","-",VLOOKUP(B456,為替レート!A:CQ,MATCH($D$2,為替レート!$2:$2,0),0))</f>
        <v>-</v>
      </c>
      <c r="I456" s="6" t="str">
        <f t="shared" si="25"/>
        <v>-</v>
      </c>
      <c r="J456" s="6" t="str">
        <f t="shared" si="27"/>
        <v>-</v>
      </c>
      <c r="AG456" s="6" t="str">
        <f t="shared" si="26"/>
        <v>-</v>
      </c>
    </row>
    <row r="457" spans="8:33">
      <c r="H457" s="108" t="str">
        <f>IF(B457="","-",VLOOKUP(B457,為替レート!A:CQ,MATCH($D$2,為替レート!$2:$2,0),0))</f>
        <v>-</v>
      </c>
      <c r="I457" s="6" t="str">
        <f t="shared" si="25"/>
        <v>-</v>
      </c>
      <c r="J457" s="6" t="str">
        <f t="shared" si="27"/>
        <v>-</v>
      </c>
      <c r="AG457" s="6" t="str">
        <f t="shared" si="26"/>
        <v>-</v>
      </c>
    </row>
    <row r="458" spans="8:33">
      <c r="H458" s="108" t="str">
        <f>IF(B458="","-",VLOOKUP(B458,為替レート!A:CQ,MATCH($D$2,為替レート!$2:$2,0),0))</f>
        <v>-</v>
      </c>
      <c r="I458" s="6" t="str">
        <f t="shared" si="25"/>
        <v>-</v>
      </c>
      <c r="J458" s="6" t="str">
        <f t="shared" si="27"/>
        <v>-</v>
      </c>
      <c r="AG458" s="6" t="str">
        <f t="shared" si="26"/>
        <v>-</v>
      </c>
    </row>
    <row r="459" spans="8:33">
      <c r="H459" s="108" t="str">
        <f>IF(B459="","-",VLOOKUP(B459,為替レート!A:CQ,MATCH($D$2,為替レート!$2:$2,0),0))</f>
        <v>-</v>
      </c>
      <c r="I459" s="6" t="str">
        <f t="shared" si="25"/>
        <v>-</v>
      </c>
      <c r="J459" s="6" t="str">
        <f t="shared" si="27"/>
        <v>-</v>
      </c>
      <c r="AG459" s="6" t="str">
        <f t="shared" si="26"/>
        <v>-</v>
      </c>
    </row>
    <row r="460" spans="8:33">
      <c r="H460" s="108" t="str">
        <f>IF(B460="","-",VLOOKUP(B460,為替レート!A:CQ,MATCH($D$2,為替レート!$2:$2,0),0))</f>
        <v>-</v>
      </c>
      <c r="I460" s="6" t="str">
        <f t="shared" si="25"/>
        <v>-</v>
      </c>
      <c r="J460" s="6" t="str">
        <f t="shared" si="27"/>
        <v>-</v>
      </c>
      <c r="AG460" s="6" t="str">
        <f t="shared" si="26"/>
        <v>-</v>
      </c>
    </row>
    <row r="461" spans="8:33">
      <c r="H461" s="108" t="str">
        <f>IF(B461="","-",VLOOKUP(B461,為替レート!A:CQ,MATCH($D$2,為替レート!$2:$2,0),0))</f>
        <v>-</v>
      </c>
      <c r="I461" s="6" t="str">
        <f t="shared" si="25"/>
        <v>-</v>
      </c>
      <c r="J461" s="6" t="str">
        <f t="shared" si="27"/>
        <v>-</v>
      </c>
      <c r="AG461" s="6" t="str">
        <f t="shared" si="26"/>
        <v>-</v>
      </c>
    </row>
    <row r="462" spans="8:33">
      <c r="H462" s="108" t="str">
        <f>IF(B462="","-",VLOOKUP(B462,為替レート!A:CQ,MATCH($D$2,為替レート!$2:$2,0),0))</f>
        <v>-</v>
      </c>
      <c r="I462" s="6" t="str">
        <f t="shared" si="25"/>
        <v>-</v>
      </c>
      <c r="J462" s="6" t="str">
        <f t="shared" si="27"/>
        <v>-</v>
      </c>
      <c r="AG462" s="6" t="str">
        <f t="shared" si="26"/>
        <v>-</v>
      </c>
    </row>
    <row r="463" spans="8:33">
      <c r="H463" s="108" t="str">
        <f>IF(B463="","-",VLOOKUP(B463,為替レート!A:CQ,MATCH($D$2,為替レート!$2:$2,0),0))</f>
        <v>-</v>
      </c>
      <c r="I463" s="6" t="str">
        <f t="shared" si="25"/>
        <v>-</v>
      </c>
      <c r="J463" s="6" t="str">
        <f t="shared" si="27"/>
        <v>-</v>
      </c>
      <c r="AG463" s="6" t="str">
        <f t="shared" si="26"/>
        <v>-</v>
      </c>
    </row>
    <row r="464" spans="8:33">
      <c r="H464" s="108" t="str">
        <f>IF(B464="","-",VLOOKUP(B464,為替レート!A:CQ,MATCH($D$2,為替レート!$2:$2,0),0))</f>
        <v>-</v>
      </c>
      <c r="I464" s="6" t="str">
        <f t="shared" si="25"/>
        <v>-</v>
      </c>
      <c r="J464" s="6" t="str">
        <f t="shared" si="27"/>
        <v>-</v>
      </c>
      <c r="AG464" s="6" t="str">
        <f t="shared" si="26"/>
        <v>-</v>
      </c>
    </row>
    <row r="465" spans="8:33">
      <c r="H465" s="108" t="str">
        <f>IF(B465="","-",VLOOKUP(B465,為替レート!A:CQ,MATCH($D$2,為替レート!$2:$2,0),0))</f>
        <v>-</v>
      </c>
      <c r="I465" s="6" t="str">
        <f t="shared" si="25"/>
        <v>-</v>
      </c>
      <c r="J465" s="6" t="str">
        <f t="shared" si="27"/>
        <v>-</v>
      </c>
      <c r="AG465" s="6" t="str">
        <f t="shared" si="26"/>
        <v>-</v>
      </c>
    </row>
    <row r="466" spans="8:33">
      <c r="H466" s="108" t="str">
        <f>IF(B466="","-",VLOOKUP(B466,為替レート!A:CQ,MATCH($D$2,為替レート!$2:$2,0),0))</f>
        <v>-</v>
      </c>
      <c r="I466" s="6" t="str">
        <f t="shared" si="25"/>
        <v>-</v>
      </c>
      <c r="J466" s="6" t="str">
        <f t="shared" si="27"/>
        <v>-</v>
      </c>
      <c r="AG466" s="6" t="str">
        <f t="shared" si="26"/>
        <v>-</v>
      </c>
    </row>
    <row r="467" spans="8:33">
      <c r="H467" s="108" t="str">
        <f>IF(B467="","-",VLOOKUP(B467,為替レート!A:CQ,MATCH($D$2,為替レート!$2:$2,0),0))</f>
        <v>-</v>
      </c>
      <c r="I467" s="6" t="str">
        <f t="shared" si="25"/>
        <v>-</v>
      </c>
      <c r="J467" s="6" t="str">
        <f t="shared" si="27"/>
        <v>-</v>
      </c>
      <c r="AG467" s="6" t="str">
        <f t="shared" si="26"/>
        <v>-</v>
      </c>
    </row>
    <row r="468" spans="8:33">
      <c r="H468" s="108" t="str">
        <f>IF(B468="","-",VLOOKUP(B468,為替レート!A:CQ,MATCH($D$2,為替レート!$2:$2,0),0))</f>
        <v>-</v>
      </c>
      <c r="I468" s="6" t="str">
        <f t="shared" ref="I468:I531" si="28">IF(B468="","-",IF(F468="-",ROUNDDOWN(G468*H468-J467,0),IF(D468-E468=0,"-",ROUNDDOWN((D468-E468)*H468,0))))</f>
        <v>-</v>
      </c>
      <c r="J468" s="6" t="str">
        <f t="shared" si="27"/>
        <v>-</v>
      </c>
      <c r="AG468" s="6" t="str">
        <f t="shared" si="26"/>
        <v>-</v>
      </c>
    </row>
    <row r="469" spans="8:33">
      <c r="H469" s="108" t="str">
        <f>IF(B469="","-",VLOOKUP(B469,為替レート!A:CQ,MATCH($D$2,為替レート!$2:$2,0),0))</f>
        <v>-</v>
      </c>
      <c r="I469" s="6" t="str">
        <f t="shared" si="28"/>
        <v>-</v>
      </c>
      <c r="J469" s="6" t="str">
        <f t="shared" si="27"/>
        <v>-</v>
      </c>
      <c r="AG469" s="6" t="str">
        <f t="shared" si="26"/>
        <v>-</v>
      </c>
    </row>
    <row r="470" spans="8:33">
      <c r="H470" s="108" t="str">
        <f>IF(B470="","-",VLOOKUP(B470,為替レート!A:CQ,MATCH($D$2,為替レート!$2:$2,0),0))</f>
        <v>-</v>
      </c>
      <c r="I470" s="6" t="str">
        <f t="shared" si="28"/>
        <v>-</v>
      </c>
      <c r="J470" s="6" t="str">
        <f t="shared" si="27"/>
        <v>-</v>
      </c>
      <c r="AG470" s="6" t="str">
        <f t="shared" si="26"/>
        <v>-</v>
      </c>
    </row>
    <row r="471" spans="8:33">
      <c r="H471" s="108" t="str">
        <f>IF(B471="","-",VLOOKUP(B471,為替レート!A:CQ,MATCH($D$2,為替レート!$2:$2,0),0))</f>
        <v>-</v>
      </c>
      <c r="I471" s="6" t="str">
        <f t="shared" si="28"/>
        <v>-</v>
      </c>
      <c r="J471" s="6" t="str">
        <f t="shared" si="27"/>
        <v>-</v>
      </c>
      <c r="AG471" s="6" t="str">
        <f t="shared" si="26"/>
        <v>-</v>
      </c>
    </row>
    <row r="472" spans="8:33">
      <c r="H472" s="108" t="str">
        <f>IF(B472="","-",VLOOKUP(B472,為替レート!A:CQ,MATCH($D$2,為替レート!$2:$2,0),0))</f>
        <v>-</v>
      </c>
      <c r="I472" s="6" t="str">
        <f t="shared" si="28"/>
        <v>-</v>
      </c>
      <c r="J472" s="6" t="str">
        <f t="shared" si="27"/>
        <v>-</v>
      </c>
      <c r="AG472" s="6" t="str">
        <f t="shared" si="26"/>
        <v>-</v>
      </c>
    </row>
    <row r="473" spans="8:33">
      <c r="H473" s="108" t="str">
        <f>IF(B473="","-",VLOOKUP(B473,為替レート!A:CQ,MATCH($D$2,為替レート!$2:$2,0),0))</f>
        <v>-</v>
      </c>
      <c r="I473" s="6" t="str">
        <f t="shared" si="28"/>
        <v>-</v>
      </c>
      <c r="J473" s="6" t="str">
        <f t="shared" si="27"/>
        <v>-</v>
      </c>
      <c r="AG473" s="6" t="str">
        <f t="shared" si="26"/>
        <v>-</v>
      </c>
    </row>
    <row r="474" spans="8:33">
      <c r="H474" s="108" t="str">
        <f>IF(B474="","-",VLOOKUP(B474,為替レート!A:CQ,MATCH($D$2,為替レート!$2:$2,0),0))</f>
        <v>-</v>
      </c>
      <c r="I474" s="6" t="str">
        <f t="shared" si="28"/>
        <v>-</v>
      </c>
      <c r="J474" s="6" t="str">
        <f t="shared" si="27"/>
        <v>-</v>
      </c>
      <c r="AG474" s="6" t="str">
        <f t="shared" si="26"/>
        <v>-</v>
      </c>
    </row>
    <row r="475" spans="8:33">
      <c r="H475" s="108" t="str">
        <f>IF(B475="","-",VLOOKUP(B475,為替レート!A:CQ,MATCH($D$2,為替レート!$2:$2,0),0))</f>
        <v>-</v>
      </c>
      <c r="I475" s="6" t="str">
        <f t="shared" si="28"/>
        <v>-</v>
      </c>
      <c r="J475" s="6" t="str">
        <f t="shared" si="27"/>
        <v>-</v>
      </c>
      <c r="AG475" s="6" t="str">
        <f t="shared" si="26"/>
        <v>-</v>
      </c>
    </row>
    <row r="476" spans="8:33">
      <c r="H476" s="108" t="str">
        <f>IF(B476="","-",VLOOKUP(B476,為替レート!A:CQ,MATCH($D$2,為替レート!$2:$2,0),0))</f>
        <v>-</v>
      </c>
      <c r="I476" s="6" t="str">
        <f t="shared" si="28"/>
        <v>-</v>
      </c>
      <c r="J476" s="6" t="str">
        <f t="shared" si="27"/>
        <v>-</v>
      </c>
      <c r="AG476" s="6" t="str">
        <f t="shared" si="26"/>
        <v>-</v>
      </c>
    </row>
    <row r="477" spans="8:33">
      <c r="H477" s="108" t="str">
        <f>IF(B477="","-",VLOOKUP(B477,為替レート!A:CQ,MATCH($D$2,為替レート!$2:$2,0),0))</f>
        <v>-</v>
      </c>
      <c r="I477" s="6" t="str">
        <f t="shared" si="28"/>
        <v>-</v>
      </c>
      <c r="J477" s="6" t="str">
        <f t="shared" si="27"/>
        <v>-</v>
      </c>
      <c r="AG477" s="6" t="str">
        <f t="shared" si="26"/>
        <v>-</v>
      </c>
    </row>
    <row r="478" spans="8:33">
      <c r="H478" s="108" t="str">
        <f>IF(B478="","-",VLOOKUP(B478,為替レート!A:CQ,MATCH($D$2,為替レート!$2:$2,0),0))</f>
        <v>-</v>
      </c>
      <c r="I478" s="6" t="str">
        <f t="shared" si="28"/>
        <v>-</v>
      </c>
      <c r="J478" s="6" t="str">
        <f t="shared" si="27"/>
        <v>-</v>
      </c>
      <c r="AG478" s="6" t="str">
        <f t="shared" si="26"/>
        <v>-</v>
      </c>
    </row>
    <row r="479" spans="8:33">
      <c r="H479" s="108" t="str">
        <f>IF(B479="","-",VLOOKUP(B479,為替レート!A:CQ,MATCH($D$2,為替レート!$2:$2,0),0))</f>
        <v>-</v>
      </c>
      <c r="I479" s="6" t="str">
        <f t="shared" si="28"/>
        <v>-</v>
      </c>
      <c r="J479" s="6" t="str">
        <f t="shared" si="27"/>
        <v>-</v>
      </c>
      <c r="AG479" s="6" t="str">
        <f t="shared" si="26"/>
        <v>-</v>
      </c>
    </row>
    <row r="480" spans="8:33">
      <c r="H480" s="108" t="str">
        <f>IF(B480="","-",VLOOKUP(B480,為替レート!A:CQ,MATCH($D$2,為替レート!$2:$2,0),0))</f>
        <v>-</v>
      </c>
      <c r="I480" s="6" t="str">
        <f t="shared" si="28"/>
        <v>-</v>
      </c>
      <c r="J480" s="6" t="str">
        <f t="shared" si="27"/>
        <v>-</v>
      </c>
      <c r="AG480" s="6" t="str">
        <f t="shared" si="26"/>
        <v>-</v>
      </c>
    </row>
    <row r="481" spans="8:33">
      <c r="H481" s="108" t="str">
        <f>IF(B481="","-",VLOOKUP(B481,為替レート!A:CQ,MATCH($D$2,為替レート!$2:$2,0),0))</f>
        <v>-</v>
      </c>
      <c r="I481" s="6" t="str">
        <f t="shared" si="28"/>
        <v>-</v>
      </c>
      <c r="J481" s="6" t="str">
        <f t="shared" si="27"/>
        <v>-</v>
      </c>
      <c r="AG481" s="6" t="str">
        <f t="shared" si="26"/>
        <v>-</v>
      </c>
    </row>
    <row r="482" spans="8:33">
      <c r="H482" s="108" t="str">
        <f>IF(B482="","-",VLOOKUP(B482,為替レート!A:CQ,MATCH($D$2,為替レート!$2:$2,0),0))</f>
        <v>-</v>
      </c>
      <c r="I482" s="6" t="str">
        <f t="shared" si="28"/>
        <v>-</v>
      </c>
      <c r="J482" s="6" t="str">
        <f t="shared" si="27"/>
        <v>-</v>
      </c>
      <c r="AG482" s="6" t="str">
        <f t="shared" si="26"/>
        <v>-</v>
      </c>
    </row>
    <row r="483" spans="8:33">
      <c r="H483" s="108" t="str">
        <f>IF(B483="","-",VLOOKUP(B483,為替レート!A:CQ,MATCH($D$2,為替レート!$2:$2,0),0))</f>
        <v>-</v>
      </c>
      <c r="I483" s="6" t="str">
        <f t="shared" si="28"/>
        <v>-</v>
      </c>
      <c r="J483" s="6" t="str">
        <f t="shared" si="27"/>
        <v>-</v>
      </c>
      <c r="AG483" s="6" t="str">
        <f t="shared" si="26"/>
        <v>-</v>
      </c>
    </row>
    <row r="484" spans="8:33">
      <c r="H484" s="108" t="str">
        <f>IF(B484="","-",VLOOKUP(B484,為替レート!A:CQ,MATCH($D$2,為替レート!$2:$2,0),0))</f>
        <v>-</v>
      </c>
      <c r="I484" s="6" t="str">
        <f t="shared" si="28"/>
        <v>-</v>
      </c>
      <c r="J484" s="6" t="str">
        <f t="shared" si="27"/>
        <v>-</v>
      </c>
      <c r="AG484" s="6" t="str">
        <f t="shared" si="26"/>
        <v>-</v>
      </c>
    </row>
    <row r="485" spans="8:33">
      <c r="H485" s="108" t="str">
        <f>IF(B485="","-",VLOOKUP(B485,為替レート!A:CQ,MATCH($D$2,為替レート!$2:$2,0),0))</f>
        <v>-</v>
      </c>
      <c r="I485" s="6" t="str">
        <f t="shared" si="28"/>
        <v>-</v>
      </c>
      <c r="J485" s="6" t="str">
        <f t="shared" si="27"/>
        <v>-</v>
      </c>
      <c r="AG485" s="6" t="str">
        <f t="shared" si="26"/>
        <v>-</v>
      </c>
    </row>
    <row r="486" spans="8:33">
      <c r="H486" s="108" t="str">
        <f>IF(B486="","-",VLOOKUP(B486,為替レート!A:CQ,MATCH($D$2,為替レート!$2:$2,0),0))</f>
        <v>-</v>
      </c>
      <c r="I486" s="6" t="str">
        <f t="shared" si="28"/>
        <v>-</v>
      </c>
      <c r="J486" s="6" t="str">
        <f t="shared" si="27"/>
        <v>-</v>
      </c>
      <c r="AG486" s="6" t="str">
        <f t="shared" si="26"/>
        <v>-</v>
      </c>
    </row>
    <row r="487" spans="8:33">
      <c r="H487" s="108" t="str">
        <f>IF(B487="","-",VLOOKUP(B487,為替レート!A:CQ,MATCH($D$2,為替レート!$2:$2,0),0))</f>
        <v>-</v>
      </c>
      <c r="I487" s="6" t="str">
        <f t="shared" si="28"/>
        <v>-</v>
      </c>
      <c r="J487" s="6" t="str">
        <f t="shared" si="27"/>
        <v>-</v>
      </c>
      <c r="AG487" s="6" t="str">
        <f t="shared" si="26"/>
        <v>-</v>
      </c>
    </row>
    <row r="488" spans="8:33">
      <c r="H488" s="108" t="str">
        <f>IF(B488="","-",VLOOKUP(B488,為替レート!A:CQ,MATCH($D$2,為替レート!$2:$2,0),0))</f>
        <v>-</v>
      </c>
      <c r="I488" s="6" t="str">
        <f t="shared" si="28"/>
        <v>-</v>
      </c>
      <c r="J488" s="6" t="str">
        <f t="shared" si="27"/>
        <v>-</v>
      </c>
      <c r="AG488" s="6" t="str">
        <f t="shared" si="26"/>
        <v>-</v>
      </c>
    </row>
    <row r="489" spans="8:33">
      <c r="H489" s="108" t="str">
        <f>IF(B489="","-",VLOOKUP(B489,為替レート!A:CQ,MATCH($D$2,為替レート!$2:$2,0),0))</f>
        <v>-</v>
      </c>
      <c r="I489" s="6" t="str">
        <f t="shared" si="28"/>
        <v>-</v>
      </c>
      <c r="J489" s="6" t="str">
        <f t="shared" si="27"/>
        <v>-</v>
      </c>
      <c r="AG489" s="6" t="str">
        <f t="shared" si="26"/>
        <v>-</v>
      </c>
    </row>
    <row r="490" spans="8:33">
      <c r="H490" s="108" t="str">
        <f>IF(B490="","-",VLOOKUP(B490,為替レート!A:CQ,MATCH($D$2,為替レート!$2:$2,0),0))</f>
        <v>-</v>
      </c>
      <c r="I490" s="6" t="str">
        <f t="shared" si="28"/>
        <v>-</v>
      </c>
      <c r="J490" s="6" t="str">
        <f t="shared" si="27"/>
        <v>-</v>
      </c>
      <c r="AG490" s="6" t="str">
        <f t="shared" si="26"/>
        <v>-</v>
      </c>
    </row>
    <row r="491" spans="8:33">
      <c r="H491" s="108" t="str">
        <f>IF(B491="","-",VLOOKUP(B491,為替レート!A:CQ,MATCH($D$2,為替レート!$2:$2,0),0))</f>
        <v>-</v>
      </c>
      <c r="I491" s="6" t="str">
        <f t="shared" si="28"/>
        <v>-</v>
      </c>
      <c r="J491" s="6" t="str">
        <f t="shared" si="27"/>
        <v>-</v>
      </c>
      <c r="AG491" s="6" t="str">
        <f t="shared" si="26"/>
        <v>-</v>
      </c>
    </row>
    <row r="492" spans="8:33">
      <c r="H492" s="108" t="str">
        <f>IF(B492="","-",VLOOKUP(B492,為替レート!A:CQ,MATCH($D$2,為替レート!$2:$2,0),0))</f>
        <v>-</v>
      </c>
      <c r="I492" s="6" t="str">
        <f t="shared" si="28"/>
        <v>-</v>
      </c>
      <c r="J492" s="6" t="str">
        <f t="shared" si="27"/>
        <v>-</v>
      </c>
      <c r="AG492" s="6" t="str">
        <f t="shared" si="26"/>
        <v>-</v>
      </c>
    </row>
    <row r="493" spans="8:33">
      <c r="H493" s="108" t="str">
        <f>IF(B493="","-",VLOOKUP(B493,為替レート!A:CQ,MATCH($D$2,為替レート!$2:$2,0),0))</f>
        <v>-</v>
      </c>
      <c r="I493" s="6" t="str">
        <f t="shared" si="28"/>
        <v>-</v>
      </c>
      <c r="J493" s="6" t="str">
        <f t="shared" si="27"/>
        <v>-</v>
      </c>
      <c r="AG493" s="6" t="str">
        <f t="shared" si="26"/>
        <v>-</v>
      </c>
    </row>
    <row r="494" spans="8:33">
      <c r="H494" s="108" t="str">
        <f>IF(B494="","-",VLOOKUP(B494,為替レート!A:CQ,MATCH($D$2,為替レート!$2:$2,0),0))</f>
        <v>-</v>
      </c>
      <c r="I494" s="6" t="str">
        <f t="shared" si="28"/>
        <v>-</v>
      </c>
      <c r="J494" s="6" t="str">
        <f t="shared" si="27"/>
        <v>-</v>
      </c>
      <c r="AG494" s="6" t="str">
        <f t="shared" si="26"/>
        <v>-</v>
      </c>
    </row>
    <row r="495" spans="8:33">
      <c r="H495" s="108" t="str">
        <f>IF(B495="","-",VLOOKUP(B495,為替レート!A:CQ,MATCH($D$2,為替レート!$2:$2,0),0))</f>
        <v>-</v>
      </c>
      <c r="I495" s="6" t="str">
        <f t="shared" si="28"/>
        <v>-</v>
      </c>
      <c r="J495" s="6" t="str">
        <f t="shared" si="27"/>
        <v>-</v>
      </c>
      <c r="AG495" s="6" t="str">
        <f t="shared" si="26"/>
        <v>-</v>
      </c>
    </row>
    <row r="496" spans="8:33">
      <c r="H496" s="108" t="str">
        <f>IF(B496="","-",VLOOKUP(B496,為替レート!A:CQ,MATCH($D$2,為替レート!$2:$2,0),0))</f>
        <v>-</v>
      </c>
      <c r="I496" s="6" t="str">
        <f t="shared" si="28"/>
        <v>-</v>
      </c>
      <c r="J496" s="6" t="str">
        <f t="shared" si="27"/>
        <v>-</v>
      </c>
      <c r="AG496" s="6" t="str">
        <f t="shared" si="26"/>
        <v>-</v>
      </c>
    </row>
    <row r="497" spans="8:33">
      <c r="H497" s="108" t="str">
        <f>IF(B497="","-",VLOOKUP(B497,為替レート!A:CQ,MATCH($D$2,為替レート!$2:$2,0),0))</f>
        <v>-</v>
      </c>
      <c r="I497" s="6" t="str">
        <f t="shared" si="28"/>
        <v>-</v>
      </c>
      <c r="J497" s="6" t="str">
        <f t="shared" si="27"/>
        <v>-</v>
      </c>
      <c r="AG497" s="6" t="str">
        <f t="shared" si="26"/>
        <v>-</v>
      </c>
    </row>
    <row r="498" spans="8:33">
      <c r="H498" s="108" t="str">
        <f>IF(B498="","-",VLOOKUP(B498,為替レート!A:CQ,MATCH($D$2,為替レート!$2:$2,0),0))</f>
        <v>-</v>
      </c>
      <c r="I498" s="6" t="str">
        <f t="shared" si="28"/>
        <v>-</v>
      </c>
      <c r="J498" s="6" t="str">
        <f t="shared" si="27"/>
        <v>-</v>
      </c>
      <c r="AG498" s="6" t="str">
        <f t="shared" si="26"/>
        <v>-</v>
      </c>
    </row>
    <row r="499" spans="8:33">
      <c r="H499" s="108" t="str">
        <f>IF(B499="","-",VLOOKUP(B499,為替レート!A:CQ,MATCH($D$2,為替レート!$2:$2,0),0))</f>
        <v>-</v>
      </c>
      <c r="I499" s="6" t="str">
        <f t="shared" si="28"/>
        <v>-</v>
      </c>
      <c r="J499" s="6" t="str">
        <f t="shared" si="27"/>
        <v>-</v>
      </c>
      <c r="AG499" s="6" t="str">
        <f t="shared" si="26"/>
        <v>-</v>
      </c>
    </row>
    <row r="500" spans="8:33">
      <c r="H500" s="108" t="str">
        <f>IF(B500="","-",VLOOKUP(B500,為替レート!A:CQ,MATCH($D$2,為替レート!$2:$2,0),0))</f>
        <v>-</v>
      </c>
      <c r="I500" s="6" t="str">
        <f t="shared" si="28"/>
        <v>-</v>
      </c>
      <c r="J500" s="6" t="str">
        <f t="shared" si="27"/>
        <v>-</v>
      </c>
      <c r="AG500" s="6" t="str">
        <f t="shared" si="26"/>
        <v>-</v>
      </c>
    </row>
    <row r="501" spans="8:33">
      <c r="H501" s="108" t="str">
        <f>IF(B501="","-",VLOOKUP(B501,為替レート!A:CQ,MATCH($D$2,為替レート!$2:$2,0),0))</f>
        <v>-</v>
      </c>
      <c r="I501" s="6" t="str">
        <f t="shared" si="28"/>
        <v>-</v>
      </c>
      <c r="J501" s="6" t="str">
        <f t="shared" si="27"/>
        <v>-</v>
      </c>
      <c r="AG501" s="6" t="str">
        <f t="shared" si="26"/>
        <v>-</v>
      </c>
    </row>
    <row r="502" spans="8:33">
      <c r="H502" s="108" t="str">
        <f>IF(B502="","-",VLOOKUP(B502,為替レート!A:CQ,MATCH($D$2,為替レート!$2:$2,0),0))</f>
        <v>-</v>
      </c>
      <c r="I502" s="6" t="str">
        <f t="shared" si="28"/>
        <v>-</v>
      </c>
      <c r="J502" s="6" t="str">
        <f t="shared" si="27"/>
        <v>-</v>
      </c>
      <c r="AG502" s="6" t="str">
        <f t="shared" si="26"/>
        <v>-</v>
      </c>
    </row>
    <row r="503" spans="8:33">
      <c r="H503" s="108" t="str">
        <f>IF(B503="","-",VLOOKUP(B503,為替レート!A:CQ,MATCH($D$2,為替レート!$2:$2,0),0))</f>
        <v>-</v>
      </c>
      <c r="I503" s="6" t="str">
        <f t="shared" si="28"/>
        <v>-</v>
      </c>
      <c r="J503" s="6" t="str">
        <f t="shared" si="27"/>
        <v>-</v>
      </c>
      <c r="AG503" s="6" t="str">
        <f t="shared" si="26"/>
        <v>-</v>
      </c>
    </row>
    <row r="504" spans="8:33">
      <c r="H504" s="108" t="str">
        <f>IF(B504="","-",VLOOKUP(B504,為替レート!A:CQ,MATCH($D$2,為替レート!$2:$2,0),0))</f>
        <v>-</v>
      </c>
      <c r="I504" s="6" t="str">
        <f t="shared" si="28"/>
        <v>-</v>
      </c>
      <c r="J504" s="6" t="str">
        <f t="shared" si="27"/>
        <v>-</v>
      </c>
      <c r="AG504" s="6" t="str">
        <f t="shared" si="26"/>
        <v>-</v>
      </c>
    </row>
    <row r="505" spans="8:33">
      <c r="H505" s="108" t="str">
        <f>IF(B505="","-",VLOOKUP(B505,為替レート!A:CQ,MATCH($D$2,為替レート!$2:$2,0),0))</f>
        <v>-</v>
      </c>
      <c r="I505" s="6" t="str">
        <f t="shared" si="28"/>
        <v>-</v>
      </c>
      <c r="J505" s="6" t="str">
        <f t="shared" si="27"/>
        <v>-</v>
      </c>
      <c r="AG505" s="6" t="str">
        <f t="shared" si="26"/>
        <v>-</v>
      </c>
    </row>
    <row r="506" spans="8:33">
      <c r="H506" s="108" t="str">
        <f>IF(B506="","-",VLOOKUP(B506,為替レート!A:CQ,MATCH($D$2,為替レート!$2:$2,0),0))</f>
        <v>-</v>
      </c>
      <c r="I506" s="6" t="str">
        <f t="shared" si="28"/>
        <v>-</v>
      </c>
      <c r="J506" s="6" t="str">
        <f t="shared" si="27"/>
        <v>-</v>
      </c>
      <c r="AG506" s="6" t="str">
        <f t="shared" si="26"/>
        <v>-</v>
      </c>
    </row>
    <row r="507" spans="8:33">
      <c r="H507" s="108" t="str">
        <f>IF(B507="","-",VLOOKUP(B507,為替レート!A:CQ,MATCH($D$2,為替レート!$2:$2,0),0))</f>
        <v>-</v>
      </c>
      <c r="I507" s="6" t="str">
        <f t="shared" si="28"/>
        <v>-</v>
      </c>
      <c r="J507" s="6" t="str">
        <f t="shared" si="27"/>
        <v>-</v>
      </c>
      <c r="AG507" s="6" t="str">
        <f t="shared" si="26"/>
        <v>-</v>
      </c>
    </row>
    <row r="508" spans="8:33">
      <c r="H508" s="108" t="str">
        <f>IF(B508="","-",VLOOKUP(B508,為替レート!A:CQ,MATCH($D$2,為替レート!$2:$2,0),0))</f>
        <v>-</v>
      </c>
      <c r="I508" s="6" t="str">
        <f t="shared" si="28"/>
        <v>-</v>
      </c>
      <c r="J508" s="6" t="str">
        <f t="shared" si="27"/>
        <v>-</v>
      </c>
      <c r="AG508" s="6" t="str">
        <f t="shared" si="26"/>
        <v>-</v>
      </c>
    </row>
    <row r="509" spans="8:33">
      <c r="H509" s="108" t="str">
        <f>IF(B509="","-",VLOOKUP(B509,為替レート!A:CQ,MATCH($D$2,為替レート!$2:$2,0),0))</f>
        <v>-</v>
      </c>
      <c r="I509" s="6" t="str">
        <f t="shared" si="28"/>
        <v>-</v>
      </c>
      <c r="J509" s="6" t="str">
        <f t="shared" si="27"/>
        <v>-</v>
      </c>
      <c r="AG509" s="6" t="str">
        <f t="shared" si="26"/>
        <v>-</v>
      </c>
    </row>
    <row r="510" spans="8:33">
      <c r="H510" s="108" t="str">
        <f>IF(B510="","-",VLOOKUP(B510,為替レート!A:CQ,MATCH($D$2,為替レート!$2:$2,0),0))</f>
        <v>-</v>
      </c>
      <c r="I510" s="6" t="str">
        <f t="shared" si="28"/>
        <v>-</v>
      </c>
      <c r="J510" s="6" t="str">
        <f t="shared" si="27"/>
        <v>-</v>
      </c>
      <c r="AG510" s="6" t="str">
        <f t="shared" si="26"/>
        <v>-</v>
      </c>
    </row>
    <row r="511" spans="8:33">
      <c r="H511" s="108" t="str">
        <f>IF(B511="","-",VLOOKUP(B511,為替レート!A:CQ,MATCH($D$2,為替レート!$2:$2,0),0))</f>
        <v>-</v>
      </c>
      <c r="I511" s="6" t="str">
        <f t="shared" si="28"/>
        <v>-</v>
      </c>
      <c r="J511" s="6" t="str">
        <f t="shared" si="27"/>
        <v>-</v>
      </c>
      <c r="AG511" s="6" t="str">
        <f t="shared" si="26"/>
        <v>-</v>
      </c>
    </row>
    <row r="512" spans="8:33">
      <c r="H512" s="108" t="str">
        <f>IF(B512="","-",VLOOKUP(B512,為替レート!A:CQ,MATCH($D$2,為替レート!$2:$2,0),0))</f>
        <v>-</v>
      </c>
      <c r="I512" s="6" t="str">
        <f t="shared" si="28"/>
        <v>-</v>
      </c>
      <c r="J512" s="6" t="str">
        <f t="shared" si="27"/>
        <v>-</v>
      </c>
      <c r="AG512" s="6" t="str">
        <f t="shared" si="26"/>
        <v>-</v>
      </c>
    </row>
    <row r="513" spans="8:33">
      <c r="H513" s="108" t="str">
        <f>IF(B513="","-",VLOOKUP(B513,為替レート!A:CQ,MATCH($D$2,為替レート!$2:$2,0),0))</f>
        <v>-</v>
      </c>
      <c r="I513" s="6" t="str">
        <f t="shared" si="28"/>
        <v>-</v>
      </c>
      <c r="J513" s="6" t="str">
        <f t="shared" si="27"/>
        <v>-</v>
      </c>
      <c r="AG513" s="6" t="str">
        <f t="shared" si="26"/>
        <v>-</v>
      </c>
    </row>
    <row r="514" spans="8:33">
      <c r="H514" s="108" t="str">
        <f>IF(B514="","-",VLOOKUP(B514,為替レート!A:CQ,MATCH($D$2,為替レート!$2:$2,0),0))</f>
        <v>-</v>
      </c>
      <c r="I514" s="6" t="str">
        <f t="shared" si="28"/>
        <v>-</v>
      </c>
      <c r="J514" s="6" t="str">
        <f t="shared" si="27"/>
        <v>-</v>
      </c>
      <c r="AG514" s="6" t="str">
        <f t="shared" si="26"/>
        <v>-</v>
      </c>
    </row>
    <row r="515" spans="8:33">
      <c r="H515" s="108" t="str">
        <f>IF(B515="","-",VLOOKUP(B515,為替レート!A:CQ,MATCH($D$2,為替レート!$2:$2,0),0))</f>
        <v>-</v>
      </c>
      <c r="I515" s="6" t="str">
        <f t="shared" si="28"/>
        <v>-</v>
      </c>
      <c r="J515" s="6" t="str">
        <f t="shared" si="27"/>
        <v>-</v>
      </c>
      <c r="AG515" s="6" t="str">
        <f t="shared" si="26"/>
        <v>-</v>
      </c>
    </row>
    <row r="516" spans="8:33">
      <c r="H516" s="108" t="str">
        <f>IF(B516="","-",VLOOKUP(B516,為替レート!A:CQ,MATCH($D$2,為替レート!$2:$2,0),0))</f>
        <v>-</v>
      </c>
      <c r="I516" s="6" t="str">
        <f t="shared" si="28"/>
        <v>-</v>
      </c>
      <c r="J516" s="6" t="str">
        <f t="shared" si="27"/>
        <v>-</v>
      </c>
      <c r="AG516" s="6" t="str">
        <f t="shared" si="26"/>
        <v>-</v>
      </c>
    </row>
    <row r="517" spans="8:33">
      <c r="H517" s="108" t="str">
        <f>IF(B517="","-",VLOOKUP(B517,為替レート!A:CQ,MATCH($D$2,為替レート!$2:$2,0),0))</f>
        <v>-</v>
      </c>
      <c r="I517" s="6" t="str">
        <f t="shared" si="28"/>
        <v>-</v>
      </c>
      <c r="J517" s="6" t="str">
        <f t="shared" si="27"/>
        <v>-</v>
      </c>
      <c r="AG517" s="6" t="str">
        <f t="shared" si="26"/>
        <v>-</v>
      </c>
    </row>
    <row r="518" spans="8:33">
      <c r="H518" s="108" t="str">
        <f>IF(B518="","-",VLOOKUP(B518,為替レート!A:CQ,MATCH($D$2,為替レート!$2:$2,0),0))</f>
        <v>-</v>
      </c>
      <c r="I518" s="6" t="str">
        <f t="shared" si="28"/>
        <v>-</v>
      </c>
      <c r="J518" s="6" t="str">
        <f t="shared" si="27"/>
        <v>-</v>
      </c>
      <c r="AG518" s="6" t="str">
        <f t="shared" ref="AG518:AG581" si="29">IFERROR(IF(SUM(M518:AF518)-I518=0,"-","NG"),"-")</f>
        <v>-</v>
      </c>
    </row>
    <row r="519" spans="8:33">
      <c r="H519" s="108" t="str">
        <f>IF(B519="","-",VLOOKUP(B519,為替レート!A:CQ,MATCH($D$2,為替レート!$2:$2,0),0))</f>
        <v>-</v>
      </c>
      <c r="I519" s="6" t="str">
        <f t="shared" si="28"/>
        <v>-</v>
      </c>
      <c r="J519" s="6" t="str">
        <f t="shared" ref="J519:J582" si="30">IF(B519="","-",IFERROR(J518+I519,J518))</f>
        <v>-</v>
      </c>
      <c r="AG519" s="6" t="str">
        <f t="shared" si="29"/>
        <v>-</v>
      </c>
    </row>
    <row r="520" spans="8:33">
      <c r="H520" s="108" t="str">
        <f>IF(B520="","-",VLOOKUP(B520,為替レート!A:CQ,MATCH($D$2,為替レート!$2:$2,0),0))</f>
        <v>-</v>
      </c>
      <c r="I520" s="6" t="str">
        <f t="shared" si="28"/>
        <v>-</v>
      </c>
      <c r="J520" s="6" t="str">
        <f t="shared" si="30"/>
        <v>-</v>
      </c>
      <c r="AG520" s="6" t="str">
        <f t="shared" si="29"/>
        <v>-</v>
      </c>
    </row>
    <row r="521" spans="8:33">
      <c r="H521" s="108" t="str">
        <f>IF(B521="","-",VLOOKUP(B521,為替レート!A:CQ,MATCH($D$2,為替レート!$2:$2,0),0))</f>
        <v>-</v>
      </c>
      <c r="I521" s="6" t="str">
        <f t="shared" si="28"/>
        <v>-</v>
      </c>
      <c r="J521" s="6" t="str">
        <f t="shared" si="30"/>
        <v>-</v>
      </c>
      <c r="AG521" s="6" t="str">
        <f t="shared" si="29"/>
        <v>-</v>
      </c>
    </row>
    <row r="522" spans="8:33">
      <c r="H522" s="108" t="str">
        <f>IF(B522="","-",VLOOKUP(B522,為替レート!A:CQ,MATCH($D$2,為替レート!$2:$2,0),0))</f>
        <v>-</v>
      </c>
      <c r="I522" s="6" t="str">
        <f t="shared" si="28"/>
        <v>-</v>
      </c>
      <c r="J522" s="6" t="str">
        <f t="shared" si="30"/>
        <v>-</v>
      </c>
      <c r="AG522" s="6" t="str">
        <f t="shared" si="29"/>
        <v>-</v>
      </c>
    </row>
    <row r="523" spans="8:33">
      <c r="H523" s="108" t="str">
        <f>IF(B523="","-",VLOOKUP(B523,為替レート!A:CQ,MATCH($D$2,為替レート!$2:$2,0),0))</f>
        <v>-</v>
      </c>
      <c r="I523" s="6" t="str">
        <f t="shared" si="28"/>
        <v>-</v>
      </c>
      <c r="J523" s="6" t="str">
        <f t="shared" si="30"/>
        <v>-</v>
      </c>
      <c r="AG523" s="6" t="str">
        <f t="shared" si="29"/>
        <v>-</v>
      </c>
    </row>
    <row r="524" spans="8:33">
      <c r="H524" s="108" t="str">
        <f>IF(B524="","-",VLOOKUP(B524,為替レート!A:CQ,MATCH($D$2,為替レート!$2:$2,0),0))</f>
        <v>-</v>
      </c>
      <c r="I524" s="6" t="str">
        <f t="shared" si="28"/>
        <v>-</v>
      </c>
      <c r="J524" s="6" t="str">
        <f t="shared" si="30"/>
        <v>-</v>
      </c>
      <c r="AG524" s="6" t="str">
        <f t="shared" si="29"/>
        <v>-</v>
      </c>
    </row>
    <row r="525" spans="8:33">
      <c r="H525" s="108" t="str">
        <f>IF(B525="","-",VLOOKUP(B525,為替レート!A:CQ,MATCH($D$2,為替レート!$2:$2,0),0))</f>
        <v>-</v>
      </c>
      <c r="I525" s="6" t="str">
        <f t="shared" si="28"/>
        <v>-</v>
      </c>
      <c r="J525" s="6" t="str">
        <f t="shared" si="30"/>
        <v>-</v>
      </c>
      <c r="AG525" s="6" t="str">
        <f t="shared" si="29"/>
        <v>-</v>
      </c>
    </row>
    <row r="526" spans="8:33">
      <c r="H526" s="108" t="str">
        <f>IF(B526="","-",VLOOKUP(B526,為替レート!A:CQ,MATCH($D$2,為替レート!$2:$2,0),0))</f>
        <v>-</v>
      </c>
      <c r="I526" s="6" t="str">
        <f t="shared" si="28"/>
        <v>-</v>
      </c>
      <c r="J526" s="6" t="str">
        <f t="shared" si="30"/>
        <v>-</v>
      </c>
      <c r="AG526" s="6" t="str">
        <f t="shared" si="29"/>
        <v>-</v>
      </c>
    </row>
    <row r="527" spans="8:33">
      <c r="H527" s="108" t="str">
        <f>IF(B527="","-",VLOOKUP(B527,為替レート!A:CQ,MATCH($D$2,為替レート!$2:$2,0),0))</f>
        <v>-</v>
      </c>
      <c r="I527" s="6" t="str">
        <f t="shared" si="28"/>
        <v>-</v>
      </c>
      <c r="J527" s="6" t="str">
        <f t="shared" si="30"/>
        <v>-</v>
      </c>
      <c r="AG527" s="6" t="str">
        <f t="shared" si="29"/>
        <v>-</v>
      </c>
    </row>
    <row r="528" spans="8:33">
      <c r="H528" s="108" t="str">
        <f>IF(B528="","-",VLOOKUP(B528,為替レート!A:CQ,MATCH($D$2,為替レート!$2:$2,0),0))</f>
        <v>-</v>
      </c>
      <c r="I528" s="6" t="str">
        <f t="shared" si="28"/>
        <v>-</v>
      </c>
      <c r="J528" s="6" t="str">
        <f t="shared" si="30"/>
        <v>-</v>
      </c>
      <c r="AG528" s="6" t="str">
        <f t="shared" si="29"/>
        <v>-</v>
      </c>
    </row>
    <row r="529" spans="8:33">
      <c r="H529" s="108" t="str">
        <f>IF(B529="","-",VLOOKUP(B529,為替レート!A:CQ,MATCH($D$2,為替レート!$2:$2,0),0))</f>
        <v>-</v>
      </c>
      <c r="I529" s="6" t="str">
        <f t="shared" si="28"/>
        <v>-</v>
      </c>
      <c r="J529" s="6" t="str">
        <f t="shared" si="30"/>
        <v>-</v>
      </c>
      <c r="AG529" s="6" t="str">
        <f t="shared" si="29"/>
        <v>-</v>
      </c>
    </row>
    <row r="530" spans="8:33">
      <c r="H530" s="108" t="str">
        <f>IF(B530="","-",VLOOKUP(B530,為替レート!A:CQ,MATCH($D$2,為替レート!$2:$2,0),0))</f>
        <v>-</v>
      </c>
      <c r="I530" s="6" t="str">
        <f t="shared" si="28"/>
        <v>-</v>
      </c>
      <c r="J530" s="6" t="str">
        <f t="shared" si="30"/>
        <v>-</v>
      </c>
      <c r="AG530" s="6" t="str">
        <f t="shared" si="29"/>
        <v>-</v>
      </c>
    </row>
    <row r="531" spans="8:33">
      <c r="H531" s="108" t="str">
        <f>IF(B531="","-",VLOOKUP(B531,為替レート!A:CQ,MATCH($D$2,為替レート!$2:$2,0),0))</f>
        <v>-</v>
      </c>
      <c r="I531" s="6" t="str">
        <f t="shared" si="28"/>
        <v>-</v>
      </c>
      <c r="J531" s="6" t="str">
        <f t="shared" si="30"/>
        <v>-</v>
      </c>
      <c r="AG531" s="6" t="str">
        <f t="shared" si="29"/>
        <v>-</v>
      </c>
    </row>
    <row r="532" spans="8:33">
      <c r="H532" s="108" t="str">
        <f>IF(B532="","-",VLOOKUP(B532,為替レート!A:CQ,MATCH($D$2,為替レート!$2:$2,0),0))</f>
        <v>-</v>
      </c>
      <c r="I532" s="6" t="str">
        <f t="shared" ref="I532:I595" si="31">IF(B532="","-",IF(F532="-",ROUNDDOWN(G532*H532-J531,0),IF(D532-E532=0,"-",ROUNDDOWN((D532-E532)*H532,0))))</f>
        <v>-</v>
      </c>
      <c r="J532" s="6" t="str">
        <f t="shared" si="30"/>
        <v>-</v>
      </c>
      <c r="AG532" s="6" t="str">
        <f t="shared" si="29"/>
        <v>-</v>
      </c>
    </row>
    <row r="533" spans="8:33">
      <c r="H533" s="108" t="str">
        <f>IF(B533="","-",VLOOKUP(B533,為替レート!A:CQ,MATCH($D$2,為替レート!$2:$2,0),0))</f>
        <v>-</v>
      </c>
      <c r="I533" s="6" t="str">
        <f t="shared" si="31"/>
        <v>-</v>
      </c>
      <c r="J533" s="6" t="str">
        <f t="shared" si="30"/>
        <v>-</v>
      </c>
      <c r="AG533" s="6" t="str">
        <f t="shared" si="29"/>
        <v>-</v>
      </c>
    </row>
    <row r="534" spans="8:33">
      <c r="H534" s="108" t="str">
        <f>IF(B534="","-",VLOOKUP(B534,為替レート!A:CQ,MATCH($D$2,為替レート!$2:$2,0),0))</f>
        <v>-</v>
      </c>
      <c r="I534" s="6" t="str">
        <f t="shared" si="31"/>
        <v>-</v>
      </c>
      <c r="J534" s="6" t="str">
        <f t="shared" si="30"/>
        <v>-</v>
      </c>
      <c r="AG534" s="6" t="str">
        <f t="shared" si="29"/>
        <v>-</v>
      </c>
    </row>
    <row r="535" spans="8:33">
      <c r="H535" s="108" t="str">
        <f>IF(B535="","-",VLOOKUP(B535,為替レート!A:CQ,MATCH($D$2,為替レート!$2:$2,0),0))</f>
        <v>-</v>
      </c>
      <c r="I535" s="6" t="str">
        <f t="shared" si="31"/>
        <v>-</v>
      </c>
      <c r="J535" s="6" t="str">
        <f t="shared" si="30"/>
        <v>-</v>
      </c>
      <c r="AG535" s="6" t="str">
        <f t="shared" si="29"/>
        <v>-</v>
      </c>
    </row>
    <row r="536" spans="8:33">
      <c r="H536" s="108" t="str">
        <f>IF(B536="","-",VLOOKUP(B536,為替レート!A:CQ,MATCH($D$2,為替レート!$2:$2,0),0))</f>
        <v>-</v>
      </c>
      <c r="I536" s="6" t="str">
        <f t="shared" si="31"/>
        <v>-</v>
      </c>
      <c r="J536" s="6" t="str">
        <f t="shared" si="30"/>
        <v>-</v>
      </c>
      <c r="AG536" s="6" t="str">
        <f t="shared" si="29"/>
        <v>-</v>
      </c>
    </row>
    <row r="537" spans="8:33">
      <c r="H537" s="108" t="str">
        <f>IF(B537="","-",VLOOKUP(B537,為替レート!A:CQ,MATCH($D$2,為替レート!$2:$2,0),0))</f>
        <v>-</v>
      </c>
      <c r="I537" s="6" t="str">
        <f t="shared" si="31"/>
        <v>-</v>
      </c>
      <c r="J537" s="6" t="str">
        <f t="shared" si="30"/>
        <v>-</v>
      </c>
      <c r="AG537" s="6" t="str">
        <f t="shared" si="29"/>
        <v>-</v>
      </c>
    </row>
    <row r="538" spans="8:33">
      <c r="H538" s="108" t="str">
        <f>IF(B538="","-",VLOOKUP(B538,為替レート!A:CQ,MATCH($D$2,為替レート!$2:$2,0),0))</f>
        <v>-</v>
      </c>
      <c r="I538" s="6" t="str">
        <f t="shared" si="31"/>
        <v>-</v>
      </c>
      <c r="J538" s="6" t="str">
        <f t="shared" si="30"/>
        <v>-</v>
      </c>
      <c r="AG538" s="6" t="str">
        <f t="shared" si="29"/>
        <v>-</v>
      </c>
    </row>
    <row r="539" spans="8:33">
      <c r="H539" s="108" t="str">
        <f>IF(B539="","-",VLOOKUP(B539,為替レート!A:CQ,MATCH($D$2,為替レート!$2:$2,0),0))</f>
        <v>-</v>
      </c>
      <c r="I539" s="6" t="str">
        <f t="shared" si="31"/>
        <v>-</v>
      </c>
      <c r="J539" s="6" t="str">
        <f t="shared" si="30"/>
        <v>-</v>
      </c>
      <c r="AG539" s="6" t="str">
        <f t="shared" si="29"/>
        <v>-</v>
      </c>
    </row>
    <row r="540" spans="8:33">
      <c r="H540" s="108" t="str">
        <f>IF(B540="","-",VLOOKUP(B540,為替レート!A:CQ,MATCH($D$2,為替レート!$2:$2,0),0))</f>
        <v>-</v>
      </c>
      <c r="I540" s="6" t="str">
        <f t="shared" si="31"/>
        <v>-</v>
      </c>
      <c r="J540" s="6" t="str">
        <f t="shared" si="30"/>
        <v>-</v>
      </c>
      <c r="AG540" s="6" t="str">
        <f t="shared" si="29"/>
        <v>-</v>
      </c>
    </row>
    <row r="541" spans="8:33">
      <c r="H541" s="108" t="str">
        <f>IF(B541="","-",VLOOKUP(B541,為替レート!A:CQ,MATCH($D$2,為替レート!$2:$2,0),0))</f>
        <v>-</v>
      </c>
      <c r="I541" s="6" t="str">
        <f t="shared" si="31"/>
        <v>-</v>
      </c>
      <c r="J541" s="6" t="str">
        <f t="shared" si="30"/>
        <v>-</v>
      </c>
      <c r="AG541" s="6" t="str">
        <f t="shared" si="29"/>
        <v>-</v>
      </c>
    </row>
    <row r="542" spans="8:33">
      <c r="H542" s="108" t="str">
        <f>IF(B542="","-",VLOOKUP(B542,為替レート!A:CQ,MATCH($D$2,為替レート!$2:$2,0),0))</f>
        <v>-</v>
      </c>
      <c r="I542" s="6" t="str">
        <f t="shared" si="31"/>
        <v>-</v>
      </c>
      <c r="J542" s="6" t="str">
        <f t="shared" si="30"/>
        <v>-</v>
      </c>
      <c r="AG542" s="6" t="str">
        <f t="shared" si="29"/>
        <v>-</v>
      </c>
    </row>
    <row r="543" spans="8:33">
      <c r="H543" s="108" t="str">
        <f>IF(B543="","-",VLOOKUP(B543,為替レート!A:CQ,MATCH($D$2,為替レート!$2:$2,0),0))</f>
        <v>-</v>
      </c>
      <c r="I543" s="6" t="str">
        <f t="shared" si="31"/>
        <v>-</v>
      </c>
      <c r="J543" s="6" t="str">
        <f t="shared" si="30"/>
        <v>-</v>
      </c>
      <c r="AG543" s="6" t="str">
        <f t="shared" si="29"/>
        <v>-</v>
      </c>
    </row>
    <row r="544" spans="8:33">
      <c r="H544" s="108" t="str">
        <f>IF(B544="","-",VLOOKUP(B544,為替レート!A:CQ,MATCH($D$2,為替レート!$2:$2,0),0))</f>
        <v>-</v>
      </c>
      <c r="I544" s="6" t="str">
        <f t="shared" si="31"/>
        <v>-</v>
      </c>
      <c r="J544" s="6" t="str">
        <f t="shared" si="30"/>
        <v>-</v>
      </c>
      <c r="AG544" s="6" t="str">
        <f t="shared" si="29"/>
        <v>-</v>
      </c>
    </row>
    <row r="545" spans="8:33">
      <c r="H545" s="108" t="str">
        <f>IF(B545="","-",VLOOKUP(B545,為替レート!A:CQ,MATCH($D$2,為替レート!$2:$2,0),0))</f>
        <v>-</v>
      </c>
      <c r="I545" s="6" t="str">
        <f t="shared" si="31"/>
        <v>-</v>
      </c>
      <c r="J545" s="6" t="str">
        <f t="shared" si="30"/>
        <v>-</v>
      </c>
      <c r="AG545" s="6" t="str">
        <f t="shared" si="29"/>
        <v>-</v>
      </c>
    </row>
    <row r="546" spans="8:33">
      <c r="H546" s="108" t="str">
        <f>IF(B546="","-",VLOOKUP(B546,為替レート!A:CQ,MATCH($D$2,為替レート!$2:$2,0),0))</f>
        <v>-</v>
      </c>
      <c r="I546" s="6" t="str">
        <f t="shared" si="31"/>
        <v>-</v>
      </c>
      <c r="J546" s="6" t="str">
        <f t="shared" si="30"/>
        <v>-</v>
      </c>
      <c r="AG546" s="6" t="str">
        <f t="shared" si="29"/>
        <v>-</v>
      </c>
    </row>
    <row r="547" spans="8:33">
      <c r="H547" s="108" t="str">
        <f>IF(B547="","-",VLOOKUP(B547,為替レート!A:CQ,MATCH($D$2,為替レート!$2:$2,0),0))</f>
        <v>-</v>
      </c>
      <c r="I547" s="6" t="str">
        <f t="shared" si="31"/>
        <v>-</v>
      </c>
      <c r="J547" s="6" t="str">
        <f t="shared" si="30"/>
        <v>-</v>
      </c>
      <c r="AG547" s="6" t="str">
        <f t="shared" si="29"/>
        <v>-</v>
      </c>
    </row>
    <row r="548" spans="8:33">
      <c r="H548" s="108" t="str">
        <f>IF(B548="","-",VLOOKUP(B548,為替レート!A:CQ,MATCH($D$2,為替レート!$2:$2,0),0))</f>
        <v>-</v>
      </c>
      <c r="I548" s="6" t="str">
        <f t="shared" si="31"/>
        <v>-</v>
      </c>
      <c r="J548" s="6" t="str">
        <f t="shared" si="30"/>
        <v>-</v>
      </c>
      <c r="AG548" s="6" t="str">
        <f t="shared" si="29"/>
        <v>-</v>
      </c>
    </row>
    <row r="549" spans="8:33">
      <c r="H549" s="108" t="str">
        <f>IF(B549="","-",VLOOKUP(B549,為替レート!A:CQ,MATCH($D$2,為替レート!$2:$2,0),0))</f>
        <v>-</v>
      </c>
      <c r="I549" s="6" t="str">
        <f t="shared" si="31"/>
        <v>-</v>
      </c>
      <c r="J549" s="6" t="str">
        <f t="shared" si="30"/>
        <v>-</v>
      </c>
      <c r="AG549" s="6" t="str">
        <f t="shared" si="29"/>
        <v>-</v>
      </c>
    </row>
    <row r="550" spans="8:33">
      <c r="H550" s="108" t="str">
        <f>IF(B550="","-",VLOOKUP(B550,為替レート!A:CQ,MATCH($D$2,為替レート!$2:$2,0),0))</f>
        <v>-</v>
      </c>
      <c r="I550" s="6" t="str">
        <f t="shared" si="31"/>
        <v>-</v>
      </c>
      <c r="J550" s="6" t="str">
        <f t="shared" si="30"/>
        <v>-</v>
      </c>
      <c r="AG550" s="6" t="str">
        <f t="shared" si="29"/>
        <v>-</v>
      </c>
    </row>
    <row r="551" spans="8:33">
      <c r="H551" s="108" t="str">
        <f>IF(B551="","-",VLOOKUP(B551,為替レート!A:CQ,MATCH($D$2,為替レート!$2:$2,0),0))</f>
        <v>-</v>
      </c>
      <c r="I551" s="6" t="str">
        <f t="shared" si="31"/>
        <v>-</v>
      </c>
      <c r="J551" s="6" t="str">
        <f t="shared" si="30"/>
        <v>-</v>
      </c>
      <c r="AG551" s="6" t="str">
        <f t="shared" si="29"/>
        <v>-</v>
      </c>
    </row>
    <row r="552" spans="8:33">
      <c r="H552" s="108" t="str">
        <f>IF(B552="","-",VLOOKUP(B552,為替レート!A:CQ,MATCH($D$2,為替レート!$2:$2,0),0))</f>
        <v>-</v>
      </c>
      <c r="I552" s="6" t="str">
        <f t="shared" si="31"/>
        <v>-</v>
      </c>
      <c r="J552" s="6" t="str">
        <f t="shared" si="30"/>
        <v>-</v>
      </c>
      <c r="AG552" s="6" t="str">
        <f t="shared" si="29"/>
        <v>-</v>
      </c>
    </row>
    <row r="553" spans="8:33">
      <c r="H553" s="108" t="str">
        <f>IF(B553="","-",VLOOKUP(B553,為替レート!A:CQ,MATCH($D$2,為替レート!$2:$2,0),0))</f>
        <v>-</v>
      </c>
      <c r="I553" s="6" t="str">
        <f t="shared" si="31"/>
        <v>-</v>
      </c>
      <c r="J553" s="6" t="str">
        <f t="shared" si="30"/>
        <v>-</v>
      </c>
      <c r="AG553" s="6" t="str">
        <f t="shared" si="29"/>
        <v>-</v>
      </c>
    </row>
    <row r="554" spans="8:33">
      <c r="H554" s="108" t="str">
        <f>IF(B554="","-",VLOOKUP(B554,為替レート!A:CQ,MATCH($D$2,為替レート!$2:$2,0),0))</f>
        <v>-</v>
      </c>
      <c r="I554" s="6" t="str">
        <f t="shared" si="31"/>
        <v>-</v>
      </c>
      <c r="J554" s="6" t="str">
        <f t="shared" si="30"/>
        <v>-</v>
      </c>
      <c r="AG554" s="6" t="str">
        <f t="shared" si="29"/>
        <v>-</v>
      </c>
    </row>
    <row r="555" spans="8:33">
      <c r="H555" s="108" t="str">
        <f>IF(B555="","-",VLOOKUP(B555,為替レート!A:CQ,MATCH($D$2,為替レート!$2:$2,0),0))</f>
        <v>-</v>
      </c>
      <c r="I555" s="6" t="str">
        <f t="shared" si="31"/>
        <v>-</v>
      </c>
      <c r="J555" s="6" t="str">
        <f t="shared" si="30"/>
        <v>-</v>
      </c>
      <c r="AG555" s="6" t="str">
        <f t="shared" si="29"/>
        <v>-</v>
      </c>
    </row>
    <row r="556" spans="8:33">
      <c r="H556" s="108" t="str">
        <f>IF(B556="","-",VLOOKUP(B556,為替レート!A:CQ,MATCH($D$2,為替レート!$2:$2,0),0))</f>
        <v>-</v>
      </c>
      <c r="I556" s="6" t="str">
        <f t="shared" si="31"/>
        <v>-</v>
      </c>
      <c r="J556" s="6" t="str">
        <f t="shared" si="30"/>
        <v>-</v>
      </c>
      <c r="AG556" s="6" t="str">
        <f t="shared" si="29"/>
        <v>-</v>
      </c>
    </row>
    <row r="557" spans="8:33">
      <c r="H557" s="108" t="str">
        <f>IF(B557="","-",VLOOKUP(B557,為替レート!A:CQ,MATCH($D$2,為替レート!$2:$2,0),0))</f>
        <v>-</v>
      </c>
      <c r="I557" s="6" t="str">
        <f t="shared" si="31"/>
        <v>-</v>
      </c>
      <c r="J557" s="6" t="str">
        <f t="shared" si="30"/>
        <v>-</v>
      </c>
      <c r="AG557" s="6" t="str">
        <f t="shared" si="29"/>
        <v>-</v>
      </c>
    </row>
    <row r="558" spans="8:33">
      <c r="H558" s="108" t="str">
        <f>IF(B558="","-",VLOOKUP(B558,為替レート!A:CQ,MATCH($D$2,為替レート!$2:$2,0),0))</f>
        <v>-</v>
      </c>
      <c r="I558" s="6" t="str">
        <f t="shared" si="31"/>
        <v>-</v>
      </c>
      <c r="J558" s="6" t="str">
        <f t="shared" si="30"/>
        <v>-</v>
      </c>
      <c r="AG558" s="6" t="str">
        <f t="shared" si="29"/>
        <v>-</v>
      </c>
    </row>
    <row r="559" spans="8:33">
      <c r="H559" s="108" t="str">
        <f>IF(B559="","-",VLOOKUP(B559,為替レート!A:CQ,MATCH($D$2,為替レート!$2:$2,0),0))</f>
        <v>-</v>
      </c>
      <c r="I559" s="6" t="str">
        <f t="shared" si="31"/>
        <v>-</v>
      </c>
      <c r="J559" s="6" t="str">
        <f t="shared" si="30"/>
        <v>-</v>
      </c>
      <c r="AG559" s="6" t="str">
        <f t="shared" si="29"/>
        <v>-</v>
      </c>
    </row>
    <row r="560" spans="8:33">
      <c r="H560" s="108" t="str">
        <f>IF(B560="","-",VLOOKUP(B560,為替レート!A:CQ,MATCH($D$2,為替レート!$2:$2,0),0))</f>
        <v>-</v>
      </c>
      <c r="I560" s="6" t="str">
        <f t="shared" si="31"/>
        <v>-</v>
      </c>
      <c r="J560" s="6" t="str">
        <f t="shared" si="30"/>
        <v>-</v>
      </c>
      <c r="AG560" s="6" t="str">
        <f t="shared" si="29"/>
        <v>-</v>
      </c>
    </row>
    <row r="561" spans="8:33">
      <c r="H561" s="108" t="str">
        <f>IF(B561="","-",VLOOKUP(B561,為替レート!A:CQ,MATCH($D$2,為替レート!$2:$2,0),0))</f>
        <v>-</v>
      </c>
      <c r="I561" s="6" t="str">
        <f t="shared" si="31"/>
        <v>-</v>
      </c>
      <c r="J561" s="6" t="str">
        <f t="shared" si="30"/>
        <v>-</v>
      </c>
      <c r="AG561" s="6" t="str">
        <f t="shared" si="29"/>
        <v>-</v>
      </c>
    </row>
    <row r="562" spans="8:33">
      <c r="H562" s="108" t="str">
        <f>IF(B562="","-",VLOOKUP(B562,為替レート!A:CQ,MATCH($D$2,為替レート!$2:$2,0),0))</f>
        <v>-</v>
      </c>
      <c r="I562" s="6" t="str">
        <f t="shared" si="31"/>
        <v>-</v>
      </c>
      <c r="J562" s="6" t="str">
        <f t="shared" si="30"/>
        <v>-</v>
      </c>
      <c r="AG562" s="6" t="str">
        <f t="shared" si="29"/>
        <v>-</v>
      </c>
    </row>
    <row r="563" spans="8:33">
      <c r="H563" s="108" t="str">
        <f>IF(B563="","-",VLOOKUP(B563,為替レート!A:CQ,MATCH($D$2,為替レート!$2:$2,0),0))</f>
        <v>-</v>
      </c>
      <c r="I563" s="6" t="str">
        <f t="shared" si="31"/>
        <v>-</v>
      </c>
      <c r="J563" s="6" t="str">
        <f t="shared" si="30"/>
        <v>-</v>
      </c>
      <c r="AG563" s="6" t="str">
        <f t="shared" si="29"/>
        <v>-</v>
      </c>
    </row>
    <row r="564" spans="8:33">
      <c r="H564" s="108" t="str">
        <f>IF(B564="","-",VLOOKUP(B564,為替レート!A:CQ,MATCH($D$2,為替レート!$2:$2,0),0))</f>
        <v>-</v>
      </c>
      <c r="I564" s="6" t="str">
        <f t="shared" si="31"/>
        <v>-</v>
      </c>
      <c r="J564" s="6" t="str">
        <f t="shared" si="30"/>
        <v>-</v>
      </c>
      <c r="AG564" s="6" t="str">
        <f t="shared" si="29"/>
        <v>-</v>
      </c>
    </row>
    <row r="565" spans="8:33">
      <c r="H565" s="108" t="str">
        <f>IF(B565="","-",VLOOKUP(B565,為替レート!A:CQ,MATCH($D$2,為替レート!$2:$2,0),0))</f>
        <v>-</v>
      </c>
      <c r="I565" s="6" t="str">
        <f t="shared" si="31"/>
        <v>-</v>
      </c>
      <c r="J565" s="6" t="str">
        <f t="shared" si="30"/>
        <v>-</v>
      </c>
      <c r="AG565" s="6" t="str">
        <f t="shared" si="29"/>
        <v>-</v>
      </c>
    </row>
    <row r="566" spans="8:33">
      <c r="H566" s="108" t="str">
        <f>IF(B566="","-",VLOOKUP(B566,為替レート!A:CQ,MATCH($D$2,為替レート!$2:$2,0),0))</f>
        <v>-</v>
      </c>
      <c r="I566" s="6" t="str">
        <f t="shared" si="31"/>
        <v>-</v>
      </c>
      <c r="J566" s="6" t="str">
        <f t="shared" si="30"/>
        <v>-</v>
      </c>
      <c r="AG566" s="6" t="str">
        <f t="shared" si="29"/>
        <v>-</v>
      </c>
    </row>
    <row r="567" spans="8:33">
      <c r="H567" s="108" t="str">
        <f>IF(B567="","-",VLOOKUP(B567,為替レート!A:CQ,MATCH($D$2,為替レート!$2:$2,0),0))</f>
        <v>-</v>
      </c>
      <c r="I567" s="6" t="str">
        <f t="shared" si="31"/>
        <v>-</v>
      </c>
      <c r="J567" s="6" t="str">
        <f t="shared" si="30"/>
        <v>-</v>
      </c>
      <c r="AG567" s="6" t="str">
        <f t="shared" si="29"/>
        <v>-</v>
      </c>
    </row>
    <row r="568" spans="8:33">
      <c r="H568" s="108" t="str">
        <f>IF(B568="","-",VLOOKUP(B568,為替レート!A:CQ,MATCH($D$2,為替レート!$2:$2,0),0))</f>
        <v>-</v>
      </c>
      <c r="I568" s="6" t="str">
        <f t="shared" si="31"/>
        <v>-</v>
      </c>
      <c r="J568" s="6" t="str">
        <f t="shared" si="30"/>
        <v>-</v>
      </c>
      <c r="AG568" s="6" t="str">
        <f t="shared" si="29"/>
        <v>-</v>
      </c>
    </row>
    <row r="569" spans="8:33">
      <c r="H569" s="108" t="str">
        <f>IF(B569="","-",VLOOKUP(B569,為替レート!A:CQ,MATCH($D$2,為替レート!$2:$2,0),0))</f>
        <v>-</v>
      </c>
      <c r="I569" s="6" t="str">
        <f t="shared" si="31"/>
        <v>-</v>
      </c>
      <c r="J569" s="6" t="str">
        <f t="shared" si="30"/>
        <v>-</v>
      </c>
      <c r="AG569" s="6" t="str">
        <f t="shared" si="29"/>
        <v>-</v>
      </c>
    </row>
    <row r="570" spans="8:33">
      <c r="H570" s="108" t="str">
        <f>IF(B570="","-",VLOOKUP(B570,為替レート!A:CQ,MATCH($D$2,為替レート!$2:$2,0),0))</f>
        <v>-</v>
      </c>
      <c r="I570" s="6" t="str">
        <f t="shared" si="31"/>
        <v>-</v>
      </c>
      <c r="J570" s="6" t="str">
        <f t="shared" si="30"/>
        <v>-</v>
      </c>
      <c r="AG570" s="6" t="str">
        <f t="shared" si="29"/>
        <v>-</v>
      </c>
    </row>
    <row r="571" spans="8:33">
      <c r="H571" s="108" t="str">
        <f>IF(B571="","-",VLOOKUP(B571,為替レート!A:CQ,MATCH($D$2,為替レート!$2:$2,0),0))</f>
        <v>-</v>
      </c>
      <c r="I571" s="6" t="str">
        <f t="shared" si="31"/>
        <v>-</v>
      </c>
      <c r="J571" s="6" t="str">
        <f t="shared" si="30"/>
        <v>-</v>
      </c>
      <c r="AG571" s="6" t="str">
        <f t="shared" si="29"/>
        <v>-</v>
      </c>
    </row>
    <row r="572" spans="8:33">
      <c r="H572" s="108" t="str">
        <f>IF(B572="","-",VLOOKUP(B572,為替レート!A:CQ,MATCH($D$2,為替レート!$2:$2,0),0))</f>
        <v>-</v>
      </c>
      <c r="I572" s="6" t="str">
        <f t="shared" si="31"/>
        <v>-</v>
      </c>
      <c r="J572" s="6" t="str">
        <f t="shared" si="30"/>
        <v>-</v>
      </c>
      <c r="AG572" s="6" t="str">
        <f t="shared" si="29"/>
        <v>-</v>
      </c>
    </row>
    <row r="573" spans="8:33">
      <c r="H573" s="108" t="str">
        <f>IF(B573="","-",VLOOKUP(B573,為替レート!A:CQ,MATCH($D$2,為替レート!$2:$2,0),0))</f>
        <v>-</v>
      </c>
      <c r="I573" s="6" t="str">
        <f t="shared" si="31"/>
        <v>-</v>
      </c>
      <c r="J573" s="6" t="str">
        <f t="shared" si="30"/>
        <v>-</v>
      </c>
      <c r="AG573" s="6" t="str">
        <f t="shared" si="29"/>
        <v>-</v>
      </c>
    </row>
    <row r="574" spans="8:33">
      <c r="H574" s="108" t="str">
        <f>IF(B574="","-",VLOOKUP(B574,為替レート!A:CQ,MATCH($D$2,為替レート!$2:$2,0),0))</f>
        <v>-</v>
      </c>
      <c r="I574" s="6" t="str">
        <f t="shared" si="31"/>
        <v>-</v>
      </c>
      <c r="J574" s="6" t="str">
        <f t="shared" si="30"/>
        <v>-</v>
      </c>
      <c r="AG574" s="6" t="str">
        <f t="shared" si="29"/>
        <v>-</v>
      </c>
    </row>
    <row r="575" spans="8:33">
      <c r="H575" s="108" t="str">
        <f>IF(B575="","-",VLOOKUP(B575,為替レート!A:CQ,MATCH($D$2,為替レート!$2:$2,0),0))</f>
        <v>-</v>
      </c>
      <c r="I575" s="6" t="str">
        <f t="shared" si="31"/>
        <v>-</v>
      </c>
      <c r="J575" s="6" t="str">
        <f t="shared" si="30"/>
        <v>-</v>
      </c>
      <c r="AG575" s="6" t="str">
        <f t="shared" si="29"/>
        <v>-</v>
      </c>
    </row>
    <row r="576" spans="8:33">
      <c r="H576" s="108" t="str">
        <f>IF(B576="","-",VLOOKUP(B576,為替レート!A:CQ,MATCH($D$2,為替レート!$2:$2,0),0))</f>
        <v>-</v>
      </c>
      <c r="I576" s="6" t="str">
        <f t="shared" si="31"/>
        <v>-</v>
      </c>
      <c r="J576" s="6" t="str">
        <f t="shared" si="30"/>
        <v>-</v>
      </c>
      <c r="AG576" s="6" t="str">
        <f t="shared" si="29"/>
        <v>-</v>
      </c>
    </row>
    <row r="577" spans="8:33">
      <c r="H577" s="108" t="str">
        <f>IF(B577="","-",VLOOKUP(B577,為替レート!A:CQ,MATCH($D$2,為替レート!$2:$2,0),0))</f>
        <v>-</v>
      </c>
      <c r="I577" s="6" t="str">
        <f t="shared" si="31"/>
        <v>-</v>
      </c>
      <c r="J577" s="6" t="str">
        <f t="shared" si="30"/>
        <v>-</v>
      </c>
      <c r="AG577" s="6" t="str">
        <f t="shared" si="29"/>
        <v>-</v>
      </c>
    </row>
    <row r="578" spans="8:33">
      <c r="H578" s="108" t="str">
        <f>IF(B578="","-",VLOOKUP(B578,為替レート!A:CQ,MATCH($D$2,為替レート!$2:$2,0),0))</f>
        <v>-</v>
      </c>
      <c r="I578" s="6" t="str">
        <f t="shared" si="31"/>
        <v>-</v>
      </c>
      <c r="J578" s="6" t="str">
        <f t="shared" si="30"/>
        <v>-</v>
      </c>
      <c r="AG578" s="6" t="str">
        <f t="shared" si="29"/>
        <v>-</v>
      </c>
    </row>
    <row r="579" spans="8:33">
      <c r="H579" s="108" t="str">
        <f>IF(B579="","-",VLOOKUP(B579,為替レート!A:CQ,MATCH($D$2,為替レート!$2:$2,0),0))</f>
        <v>-</v>
      </c>
      <c r="I579" s="6" t="str">
        <f t="shared" si="31"/>
        <v>-</v>
      </c>
      <c r="J579" s="6" t="str">
        <f t="shared" si="30"/>
        <v>-</v>
      </c>
      <c r="AG579" s="6" t="str">
        <f t="shared" si="29"/>
        <v>-</v>
      </c>
    </row>
    <row r="580" spans="8:33">
      <c r="H580" s="108" t="str">
        <f>IF(B580="","-",VLOOKUP(B580,為替レート!A:CQ,MATCH($D$2,為替レート!$2:$2,0),0))</f>
        <v>-</v>
      </c>
      <c r="I580" s="6" t="str">
        <f t="shared" si="31"/>
        <v>-</v>
      </c>
      <c r="J580" s="6" t="str">
        <f t="shared" si="30"/>
        <v>-</v>
      </c>
      <c r="AG580" s="6" t="str">
        <f t="shared" si="29"/>
        <v>-</v>
      </c>
    </row>
    <row r="581" spans="8:33">
      <c r="H581" s="108" t="str">
        <f>IF(B581="","-",VLOOKUP(B581,為替レート!A:CQ,MATCH($D$2,為替レート!$2:$2,0),0))</f>
        <v>-</v>
      </c>
      <c r="I581" s="6" t="str">
        <f t="shared" si="31"/>
        <v>-</v>
      </c>
      <c r="J581" s="6" t="str">
        <f t="shared" si="30"/>
        <v>-</v>
      </c>
      <c r="AG581" s="6" t="str">
        <f t="shared" si="29"/>
        <v>-</v>
      </c>
    </row>
    <row r="582" spans="8:33">
      <c r="H582" s="108" t="str">
        <f>IF(B582="","-",VLOOKUP(B582,為替レート!A:CQ,MATCH($D$2,為替レート!$2:$2,0),0))</f>
        <v>-</v>
      </c>
      <c r="I582" s="6" t="str">
        <f t="shared" si="31"/>
        <v>-</v>
      </c>
      <c r="J582" s="6" t="str">
        <f t="shared" si="30"/>
        <v>-</v>
      </c>
      <c r="AG582" s="6" t="str">
        <f t="shared" ref="AG582:AG645" si="32">IFERROR(IF(SUM(M582:AF582)-I582=0,"-","NG"),"-")</f>
        <v>-</v>
      </c>
    </row>
    <row r="583" spans="8:33">
      <c r="H583" s="108" t="str">
        <f>IF(B583="","-",VLOOKUP(B583,為替レート!A:CQ,MATCH($D$2,為替レート!$2:$2,0),0))</f>
        <v>-</v>
      </c>
      <c r="I583" s="6" t="str">
        <f t="shared" si="31"/>
        <v>-</v>
      </c>
      <c r="J583" s="6" t="str">
        <f t="shared" ref="J583:J646" si="33">IF(B583="","-",IFERROR(J582+I583,J582))</f>
        <v>-</v>
      </c>
      <c r="AG583" s="6" t="str">
        <f t="shared" si="32"/>
        <v>-</v>
      </c>
    </row>
    <row r="584" spans="8:33">
      <c r="H584" s="108" t="str">
        <f>IF(B584="","-",VLOOKUP(B584,為替レート!A:CQ,MATCH($D$2,為替レート!$2:$2,0),0))</f>
        <v>-</v>
      </c>
      <c r="I584" s="6" t="str">
        <f t="shared" si="31"/>
        <v>-</v>
      </c>
      <c r="J584" s="6" t="str">
        <f t="shared" si="33"/>
        <v>-</v>
      </c>
      <c r="AG584" s="6" t="str">
        <f t="shared" si="32"/>
        <v>-</v>
      </c>
    </row>
    <row r="585" spans="8:33">
      <c r="H585" s="108" t="str">
        <f>IF(B585="","-",VLOOKUP(B585,為替レート!A:CQ,MATCH($D$2,為替レート!$2:$2,0),0))</f>
        <v>-</v>
      </c>
      <c r="I585" s="6" t="str">
        <f t="shared" si="31"/>
        <v>-</v>
      </c>
      <c r="J585" s="6" t="str">
        <f t="shared" si="33"/>
        <v>-</v>
      </c>
      <c r="AG585" s="6" t="str">
        <f t="shared" si="32"/>
        <v>-</v>
      </c>
    </row>
    <row r="586" spans="8:33">
      <c r="H586" s="108" t="str">
        <f>IF(B586="","-",VLOOKUP(B586,為替レート!A:CQ,MATCH($D$2,為替レート!$2:$2,0),0))</f>
        <v>-</v>
      </c>
      <c r="I586" s="6" t="str">
        <f t="shared" si="31"/>
        <v>-</v>
      </c>
      <c r="J586" s="6" t="str">
        <f t="shared" si="33"/>
        <v>-</v>
      </c>
      <c r="AG586" s="6" t="str">
        <f t="shared" si="32"/>
        <v>-</v>
      </c>
    </row>
    <row r="587" spans="8:33">
      <c r="H587" s="108" t="str">
        <f>IF(B587="","-",VLOOKUP(B587,為替レート!A:CQ,MATCH($D$2,為替レート!$2:$2,0),0))</f>
        <v>-</v>
      </c>
      <c r="I587" s="6" t="str">
        <f t="shared" si="31"/>
        <v>-</v>
      </c>
      <c r="J587" s="6" t="str">
        <f t="shared" si="33"/>
        <v>-</v>
      </c>
      <c r="AG587" s="6" t="str">
        <f t="shared" si="32"/>
        <v>-</v>
      </c>
    </row>
    <row r="588" spans="8:33">
      <c r="H588" s="108" t="str">
        <f>IF(B588="","-",VLOOKUP(B588,為替レート!A:CQ,MATCH($D$2,為替レート!$2:$2,0),0))</f>
        <v>-</v>
      </c>
      <c r="I588" s="6" t="str">
        <f t="shared" si="31"/>
        <v>-</v>
      </c>
      <c r="J588" s="6" t="str">
        <f t="shared" si="33"/>
        <v>-</v>
      </c>
      <c r="AG588" s="6" t="str">
        <f t="shared" si="32"/>
        <v>-</v>
      </c>
    </row>
    <row r="589" spans="8:33">
      <c r="H589" s="108" t="str">
        <f>IF(B589="","-",VLOOKUP(B589,為替レート!A:CQ,MATCH($D$2,為替レート!$2:$2,0),0))</f>
        <v>-</v>
      </c>
      <c r="I589" s="6" t="str">
        <f t="shared" si="31"/>
        <v>-</v>
      </c>
      <c r="J589" s="6" t="str">
        <f t="shared" si="33"/>
        <v>-</v>
      </c>
      <c r="AG589" s="6" t="str">
        <f t="shared" si="32"/>
        <v>-</v>
      </c>
    </row>
    <row r="590" spans="8:33">
      <c r="H590" s="108" t="str">
        <f>IF(B590="","-",VLOOKUP(B590,為替レート!A:CQ,MATCH($D$2,為替レート!$2:$2,0),0))</f>
        <v>-</v>
      </c>
      <c r="I590" s="6" t="str">
        <f t="shared" si="31"/>
        <v>-</v>
      </c>
      <c r="J590" s="6" t="str">
        <f t="shared" si="33"/>
        <v>-</v>
      </c>
      <c r="AG590" s="6" t="str">
        <f t="shared" si="32"/>
        <v>-</v>
      </c>
    </row>
    <row r="591" spans="8:33">
      <c r="H591" s="108" t="str">
        <f>IF(B591="","-",VLOOKUP(B591,為替レート!A:CQ,MATCH($D$2,為替レート!$2:$2,0),0))</f>
        <v>-</v>
      </c>
      <c r="I591" s="6" t="str">
        <f t="shared" si="31"/>
        <v>-</v>
      </c>
      <c r="J591" s="6" t="str">
        <f t="shared" si="33"/>
        <v>-</v>
      </c>
      <c r="AG591" s="6" t="str">
        <f t="shared" si="32"/>
        <v>-</v>
      </c>
    </row>
    <row r="592" spans="8:33">
      <c r="H592" s="108" t="str">
        <f>IF(B592="","-",VLOOKUP(B592,為替レート!A:CQ,MATCH($D$2,為替レート!$2:$2,0),0))</f>
        <v>-</v>
      </c>
      <c r="I592" s="6" t="str">
        <f t="shared" si="31"/>
        <v>-</v>
      </c>
      <c r="J592" s="6" t="str">
        <f t="shared" si="33"/>
        <v>-</v>
      </c>
      <c r="AG592" s="6" t="str">
        <f t="shared" si="32"/>
        <v>-</v>
      </c>
    </row>
    <row r="593" spans="8:33">
      <c r="H593" s="108" t="str">
        <f>IF(B593="","-",VLOOKUP(B593,為替レート!A:CQ,MATCH($D$2,為替レート!$2:$2,0),0))</f>
        <v>-</v>
      </c>
      <c r="I593" s="6" t="str">
        <f t="shared" si="31"/>
        <v>-</v>
      </c>
      <c r="J593" s="6" t="str">
        <f t="shared" si="33"/>
        <v>-</v>
      </c>
      <c r="AG593" s="6" t="str">
        <f t="shared" si="32"/>
        <v>-</v>
      </c>
    </row>
    <row r="594" spans="8:33">
      <c r="H594" s="108" t="str">
        <f>IF(B594="","-",VLOOKUP(B594,為替レート!A:CQ,MATCH($D$2,為替レート!$2:$2,0),0))</f>
        <v>-</v>
      </c>
      <c r="I594" s="6" t="str">
        <f t="shared" si="31"/>
        <v>-</v>
      </c>
      <c r="J594" s="6" t="str">
        <f t="shared" si="33"/>
        <v>-</v>
      </c>
      <c r="AG594" s="6" t="str">
        <f t="shared" si="32"/>
        <v>-</v>
      </c>
    </row>
    <row r="595" spans="8:33">
      <c r="H595" s="108" t="str">
        <f>IF(B595="","-",VLOOKUP(B595,為替レート!A:CQ,MATCH($D$2,為替レート!$2:$2,0),0))</f>
        <v>-</v>
      </c>
      <c r="I595" s="6" t="str">
        <f t="shared" si="31"/>
        <v>-</v>
      </c>
      <c r="J595" s="6" t="str">
        <f t="shared" si="33"/>
        <v>-</v>
      </c>
      <c r="AG595" s="6" t="str">
        <f t="shared" si="32"/>
        <v>-</v>
      </c>
    </row>
    <row r="596" spans="8:33">
      <c r="H596" s="108" t="str">
        <f>IF(B596="","-",VLOOKUP(B596,為替レート!A:CQ,MATCH($D$2,為替レート!$2:$2,0),0))</f>
        <v>-</v>
      </c>
      <c r="I596" s="6" t="str">
        <f t="shared" ref="I596:I659" si="34">IF(B596="","-",IF(F596="-",ROUNDDOWN(G596*H596-J595,0),IF(D596-E596=0,"-",ROUNDDOWN((D596-E596)*H596,0))))</f>
        <v>-</v>
      </c>
      <c r="J596" s="6" t="str">
        <f t="shared" si="33"/>
        <v>-</v>
      </c>
      <c r="AG596" s="6" t="str">
        <f t="shared" si="32"/>
        <v>-</v>
      </c>
    </row>
    <row r="597" spans="8:33">
      <c r="H597" s="108" t="str">
        <f>IF(B597="","-",VLOOKUP(B597,為替レート!A:CQ,MATCH($D$2,為替レート!$2:$2,0),0))</f>
        <v>-</v>
      </c>
      <c r="I597" s="6" t="str">
        <f t="shared" si="34"/>
        <v>-</v>
      </c>
      <c r="J597" s="6" t="str">
        <f t="shared" si="33"/>
        <v>-</v>
      </c>
      <c r="AG597" s="6" t="str">
        <f t="shared" si="32"/>
        <v>-</v>
      </c>
    </row>
    <row r="598" spans="8:33">
      <c r="H598" s="108" t="str">
        <f>IF(B598="","-",VLOOKUP(B598,為替レート!A:CQ,MATCH($D$2,為替レート!$2:$2,0),0))</f>
        <v>-</v>
      </c>
      <c r="I598" s="6" t="str">
        <f t="shared" si="34"/>
        <v>-</v>
      </c>
      <c r="J598" s="6" t="str">
        <f t="shared" si="33"/>
        <v>-</v>
      </c>
      <c r="AG598" s="6" t="str">
        <f t="shared" si="32"/>
        <v>-</v>
      </c>
    </row>
    <row r="599" spans="8:33">
      <c r="H599" s="108" t="str">
        <f>IF(B599="","-",VLOOKUP(B599,為替レート!A:CQ,MATCH($D$2,為替レート!$2:$2,0),0))</f>
        <v>-</v>
      </c>
      <c r="I599" s="6" t="str">
        <f t="shared" si="34"/>
        <v>-</v>
      </c>
      <c r="J599" s="6" t="str">
        <f t="shared" si="33"/>
        <v>-</v>
      </c>
      <c r="AG599" s="6" t="str">
        <f t="shared" si="32"/>
        <v>-</v>
      </c>
    </row>
    <row r="600" spans="8:33">
      <c r="H600" s="108" t="str">
        <f>IF(B600="","-",VLOOKUP(B600,為替レート!A:CQ,MATCH($D$2,為替レート!$2:$2,0),0))</f>
        <v>-</v>
      </c>
      <c r="I600" s="6" t="str">
        <f t="shared" si="34"/>
        <v>-</v>
      </c>
      <c r="J600" s="6" t="str">
        <f t="shared" si="33"/>
        <v>-</v>
      </c>
      <c r="AG600" s="6" t="str">
        <f t="shared" si="32"/>
        <v>-</v>
      </c>
    </row>
    <row r="601" spans="8:33">
      <c r="H601" s="108" t="str">
        <f>IF(B601="","-",VLOOKUP(B601,為替レート!A:CQ,MATCH($D$2,為替レート!$2:$2,0),0))</f>
        <v>-</v>
      </c>
      <c r="I601" s="6" t="str">
        <f t="shared" si="34"/>
        <v>-</v>
      </c>
      <c r="J601" s="6" t="str">
        <f t="shared" si="33"/>
        <v>-</v>
      </c>
      <c r="AG601" s="6" t="str">
        <f t="shared" si="32"/>
        <v>-</v>
      </c>
    </row>
    <row r="602" spans="8:33">
      <c r="H602" s="108" t="str">
        <f>IF(B602="","-",VLOOKUP(B602,為替レート!A:CQ,MATCH($D$2,為替レート!$2:$2,0),0))</f>
        <v>-</v>
      </c>
      <c r="I602" s="6" t="str">
        <f t="shared" si="34"/>
        <v>-</v>
      </c>
      <c r="J602" s="6" t="str">
        <f t="shared" si="33"/>
        <v>-</v>
      </c>
      <c r="AG602" s="6" t="str">
        <f t="shared" si="32"/>
        <v>-</v>
      </c>
    </row>
    <row r="603" spans="8:33">
      <c r="H603" s="108" t="str">
        <f>IF(B603="","-",VLOOKUP(B603,為替レート!A:CQ,MATCH($D$2,為替レート!$2:$2,0),0))</f>
        <v>-</v>
      </c>
      <c r="I603" s="6" t="str">
        <f t="shared" si="34"/>
        <v>-</v>
      </c>
      <c r="J603" s="6" t="str">
        <f t="shared" si="33"/>
        <v>-</v>
      </c>
      <c r="AG603" s="6" t="str">
        <f t="shared" si="32"/>
        <v>-</v>
      </c>
    </row>
    <row r="604" spans="8:33">
      <c r="H604" s="108" t="str">
        <f>IF(B604="","-",VLOOKUP(B604,為替レート!A:CQ,MATCH($D$2,為替レート!$2:$2,0),0))</f>
        <v>-</v>
      </c>
      <c r="I604" s="6" t="str">
        <f t="shared" si="34"/>
        <v>-</v>
      </c>
      <c r="J604" s="6" t="str">
        <f t="shared" si="33"/>
        <v>-</v>
      </c>
      <c r="AG604" s="6" t="str">
        <f t="shared" si="32"/>
        <v>-</v>
      </c>
    </row>
    <row r="605" spans="8:33">
      <c r="H605" s="108" t="str">
        <f>IF(B605="","-",VLOOKUP(B605,為替レート!A:CQ,MATCH($D$2,為替レート!$2:$2,0),0))</f>
        <v>-</v>
      </c>
      <c r="I605" s="6" t="str">
        <f t="shared" si="34"/>
        <v>-</v>
      </c>
      <c r="J605" s="6" t="str">
        <f t="shared" si="33"/>
        <v>-</v>
      </c>
      <c r="AG605" s="6" t="str">
        <f t="shared" si="32"/>
        <v>-</v>
      </c>
    </row>
    <row r="606" spans="8:33">
      <c r="H606" s="108" t="str">
        <f>IF(B606="","-",VLOOKUP(B606,為替レート!A:CQ,MATCH($D$2,為替レート!$2:$2,0),0))</f>
        <v>-</v>
      </c>
      <c r="I606" s="6" t="str">
        <f t="shared" si="34"/>
        <v>-</v>
      </c>
      <c r="J606" s="6" t="str">
        <f t="shared" si="33"/>
        <v>-</v>
      </c>
      <c r="AG606" s="6" t="str">
        <f t="shared" si="32"/>
        <v>-</v>
      </c>
    </row>
    <row r="607" spans="8:33">
      <c r="H607" s="108" t="str">
        <f>IF(B607="","-",VLOOKUP(B607,為替レート!A:CQ,MATCH($D$2,為替レート!$2:$2,0),0))</f>
        <v>-</v>
      </c>
      <c r="I607" s="6" t="str">
        <f t="shared" si="34"/>
        <v>-</v>
      </c>
      <c r="J607" s="6" t="str">
        <f t="shared" si="33"/>
        <v>-</v>
      </c>
      <c r="AG607" s="6" t="str">
        <f t="shared" si="32"/>
        <v>-</v>
      </c>
    </row>
    <row r="608" spans="8:33">
      <c r="H608" s="108" t="str">
        <f>IF(B608="","-",VLOOKUP(B608,為替レート!A:CQ,MATCH($D$2,為替レート!$2:$2,0),0))</f>
        <v>-</v>
      </c>
      <c r="I608" s="6" t="str">
        <f t="shared" si="34"/>
        <v>-</v>
      </c>
      <c r="J608" s="6" t="str">
        <f t="shared" si="33"/>
        <v>-</v>
      </c>
      <c r="AG608" s="6" t="str">
        <f t="shared" si="32"/>
        <v>-</v>
      </c>
    </row>
    <row r="609" spans="8:33">
      <c r="H609" s="108" t="str">
        <f>IF(B609="","-",VLOOKUP(B609,為替レート!A:CQ,MATCH($D$2,為替レート!$2:$2,0),0))</f>
        <v>-</v>
      </c>
      <c r="I609" s="6" t="str">
        <f t="shared" si="34"/>
        <v>-</v>
      </c>
      <c r="J609" s="6" t="str">
        <f t="shared" si="33"/>
        <v>-</v>
      </c>
      <c r="AG609" s="6" t="str">
        <f t="shared" si="32"/>
        <v>-</v>
      </c>
    </row>
    <row r="610" spans="8:33">
      <c r="H610" s="108" t="str">
        <f>IF(B610="","-",VLOOKUP(B610,為替レート!A:CQ,MATCH($D$2,為替レート!$2:$2,0),0))</f>
        <v>-</v>
      </c>
      <c r="I610" s="6" t="str">
        <f t="shared" si="34"/>
        <v>-</v>
      </c>
      <c r="J610" s="6" t="str">
        <f t="shared" si="33"/>
        <v>-</v>
      </c>
      <c r="AG610" s="6" t="str">
        <f t="shared" si="32"/>
        <v>-</v>
      </c>
    </row>
    <row r="611" spans="8:33">
      <c r="H611" s="108" t="str">
        <f>IF(B611="","-",VLOOKUP(B611,為替レート!A:CQ,MATCH($D$2,為替レート!$2:$2,0),0))</f>
        <v>-</v>
      </c>
      <c r="I611" s="6" t="str">
        <f t="shared" si="34"/>
        <v>-</v>
      </c>
      <c r="J611" s="6" t="str">
        <f t="shared" si="33"/>
        <v>-</v>
      </c>
      <c r="AG611" s="6" t="str">
        <f t="shared" si="32"/>
        <v>-</v>
      </c>
    </row>
    <row r="612" spans="8:33">
      <c r="H612" s="108" t="str">
        <f>IF(B612="","-",VLOOKUP(B612,為替レート!A:CQ,MATCH($D$2,為替レート!$2:$2,0),0))</f>
        <v>-</v>
      </c>
      <c r="I612" s="6" t="str">
        <f t="shared" si="34"/>
        <v>-</v>
      </c>
      <c r="J612" s="6" t="str">
        <f t="shared" si="33"/>
        <v>-</v>
      </c>
      <c r="AG612" s="6" t="str">
        <f t="shared" si="32"/>
        <v>-</v>
      </c>
    </row>
    <row r="613" spans="8:33">
      <c r="H613" s="108" t="str">
        <f>IF(B613="","-",VLOOKUP(B613,為替レート!A:CQ,MATCH($D$2,為替レート!$2:$2,0),0))</f>
        <v>-</v>
      </c>
      <c r="I613" s="6" t="str">
        <f t="shared" si="34"/>
        <v>-</v>
      </c>
      <c r="J613" s="6" t="str">
        <f t="shared" si="33"/>
        <v>-</v>
      </c>
      <c r="AG613" s="6" t="str">
        <f t="shared" si="32"/>
        <v>-</v>
      </c>
    </row>
    <row r="614" spans="8:33">
      <c r="H614" s="108" t="str">
        <f>IF(B614="","-",VLOOKUP(B614,為替レート!A:CQ,MATCH($D$2,為替レート!$2:$2,0),0))</f>
        <v>-</v>
      </c>
      <c r="I614" s="6" t="str">
        <f t="shared" si="34"/>
        <v>-</v>
      </c>
      <c r="J614" s="6" t="str">
        <f t="shared" si="33"/>
        <v>-</v>
      </c>
      <c r="AG614" s="6" t="str">
        <f t="shared" si="32"/>
        <v>-</v>
      </c>
    </row>
    <row r="615" spans="8:33">
      <c r="H615" s="108" t="str">
        <f>IF(B615="","-",VLOOKUP(B615,為替レート!A:CQ,MATCH($D$2,為替レート!$2:$2,0),0))</f>
        <v>-</v>
      </c>
      <c r="I615" s="6" t="str">
        <f t="shared" si="34"/>
        <v>-</v>
      </c>
      <c r="J615" s="6" t="str">
        <f t="shared" si="33"/>
        <v>-</v>
      </c>
      <c r="AG615" s="6" t="str">
        <f t="shared" si="32"/>
        <v>-</v>
      </c>
    </row>
    <row r="616" spans="8:33">
      <c r="H616" s="108" t="str">
        <f>IF(B616="","-",VLOOKUP(B616,為替レート!A:CQ,MATCH($D$2,為替レート!$2:$2,0),0))</f>
        <v>-</v>
      </c>
      <c r="I616" s="6" t="str">
        <f t="shared" si="34"/>
        <v>-</v>
      </c>
      <c r="J616" s="6" t="str">
        <f t="shared" si="33"/>
        <v>-</v>
      </c>
      <c r="AG616" s="6" t="str">
        <f t="shared" si="32"/>
        <v>-</v>
      </c>
    </row>
    <row r="617" spans="8:33">
      <c r="H617" s="108" t="str">
        <f>IF(B617="","-",VLOOKUP(B617,為替レート!A:CQ,MATCH($D$2,為替レート!$2:$2,0),0))</f>
        <v>-</v>
      </c>
      <c r="I617" s="6" t="str">
        <f t="shared" si="34"/>
        <v>-</v>
      </c>
      <c r="J617" s="6" t="str">
        <f t="shared" si="33"/>
        <v>-</v>
      </c>
      <c r="AG617" s="6" t="str">
        <f t="shared" si="32"/>
        <v>-</v>
      </c>
    </row>
    <row r="618" spans="8:33">
      <c r="H618" s="108" t="str">
        <f>IF(B618="","-",VLOOKUP(B618,為替レート!A:CQ,MATCH($D$2,為替レート!$2:$2,0),0))</f>
        <v>-</v>
      </c>
      <c r="I618" s="6" t="str">
        <f t="shared" si="34"/>
        <v>-</v>
      </c>
      <c r="J618" s="6" t="str">
        <f t="shared" si="33"/>
        <v>-</v>
      </c>
      <c r="AG618" s="6" t="str">
        <f t="shared" si="32"/>
        <v>-</v>
      </c>
    </row>
    <row r="619" spans="8:33">
      <c r="H619" s="108" t="str">
        <f>IF(B619="","-",VLOOKUP(B619,為替レート!A:CQ,MATCH($D$2,為替レート!$2:$2,0),0))</f>
        <v>-</v>
      </c>
      <c r="I619" s="6" t="str">
        <f t="shared" si="34"/>
        <v>-</v>
      </c>
      <c r="J619" s="6" t="str">
        <f t="shared" si="33"/>
        <v>-</v>
      </c>
      <c r="AG619" s="6" t="str">
        <f t="shared" si="32"/>
        <v>-</v>
      </c>
    </row>
    <row r="620" spans="8:33">
      <c r="H620" s="108" t="str">
        <f>IF(B620="","-",VLOOKUP(B620,為替レート!A:CQ,MATCH($D$2,為替レート!$2:$2,0),0))</f>
        <v>-</v>
      </c>
      <c r="I620" s="6" t="str">
        <f t="shared" si="34"/>
        <v>-</v>
      </c>
      <c r="J620" s="6" t="str">
        <f t="shared" si="33"/>
        <v>-</v>
      </c>
      <c r="AG620" s="6" t="str">
        <f t="shared" si="32"/>
        <v>-</v>
      </c>
    </row>
    <row r="621" spans="8:33">
      <c r="H621" s="108" t="str">
        <f>IF(B621="","-",VLOOKUP(B621,為替レート!A:CQ,MATCH($D$2,為替レート!$2:$2,0),0))</f>
        <v>-</v>
      </c>
      <c r="I621" s="6" t="str">
        <f t="shared" si="34"/>
        <v>-</v>
      </c>
      <c r="J621" s="6" t="str">
        <f t="shared" si="33"/>
        <v>-</v>
      </c>
      <c r="AG621" s="6" t="str">
        <f t="shared" si="32"/>
        <v>-</v>
      </c>
    </row>
    <row r="622" spans="8:33">
      <c r="H622" s="108" t="str">
        <f>IF(B622="","-",VLOOKUP(B622,為替レート!A:CQ,MATCH($D$2,為替レート!$2:$2,0),0))</f>
        <v>-</v>
      </c>
      <c r="I622" s="6" t="str">
        <f t="shared" si="34"/>
        <v>-</v>
      </c>
      <c r="J622" s="6" t="str">
        <f t="shared" si="33"/>
        <v>-</v>
      </c>
      <c r="AG622" s="6" t="str">
        <f t="shared" si="32"/>
        <v>-</v>
      </c>
    </row>
    <row r="623" spans="8:33">
      <c r="H623" s="108" t="str">
        <f>IF(B623="","-",VLOOKUP(B623,為替レート!A:CQ,MATCH($D$2,為替レート!$2:$2,0),0))</f>
        <v>-</v>
      </c>
      <c r="I623" s="6" t="str">
        <f t="shared" si="34"/>
        <v>-</v>
      </c>
      <c r="J623" s="6" t="str">
        <f t="shared" si="33"/>
        <v>-</v>
      </c>
      <c r="AG623" s="6" t="str">
        <f t="shared" si="32"/>
        <v>-</v>
      </c>
    </row>
    <row r="624" spans="8:33">
      <c r="H624" s="108" t="str">
        <f>IF(B624="","-",VLOOKUP(B624,為替レート!A:CQ,MATCH($D$2,為替レート!$2:$2,0),0))</f>
        <v>-</v>
      </c>
      <c r="I624" s="6" t="str">
        <f t="shared" si="34"/>
        <v>-</v>
      </c>
      <c r="J624" s="6" t="str">
        <f t="shared" si="33"/>
        <v>-</v>
      </c>
      <c r="AG624" s="6" t="str">
        <f t="shared" si="32"/>
        <v>-</v>
      </c>
    </row>
    <row r="625" spans="8:33">
      <c r="H625" s="108" t="str">
        <f>IF(B625="","-",VLOOKUP(B625,為替レート!A:CQ,MATCH($D$2,為替レート!$2:$2,0),0))</f>
        <v>-</v>
      </c>
      <c r="I625" s="6" t="str">
        <f t="shared" si="34"/>
        <v>-</v>
      </c>
      <c r="J625" s="6" t="str">
        <f t="shared" si="33"/>
        <v>-</v>
      </c>
      <c r="AG625" s="6" t="str">
        <f t="shared" si="32"/>
        <v>-</v>
      </c>
    </row>
    <row r="626" spans="8:33">
      <c r="H626" s="108" t="str">
        <f>IF(B626="","-",VLOOKUP(B626,為替レート!A:CQ,MATCH($D$2,為替レート!$2:$2,0),0))</f>
        <v>-</v>
      </c>
      <c r="I626" s="6" t="str">
        <f t="shared" si="34"/>
        <v>-</v>
      </c>
      <c r="J626" s="6" t="str">
        <f t="shared" si="33"/>
        <v>-</v>
      </c>
      <c r="AG626" s="6" t="str">
        <f t="shared" si="32"/>
        <v>-</v>
      </c>
    </row>
    <row r="627" spans="8:33">
      <c r="H627" s="108" t="str">
        <f>IF(B627="","-",VLOOKUP(B627,為替レート!A:CQ,MATCH($D$2,為替レート!$2:$2,0),0))</f>
        <v>-</v>
      </c>
      <c r="I627" s="6" t="str">
        <f t="shared" si="34"/>
        <v>-</v>
      </c>
      <c r="J627" s="6" t="str">
        <f t="shared" si="33"/>
        <v>-</v>
      </c>
      <c r="AG627" s="6" t="str">
        <f t="shared" si="32"/>
        <v>-</v>
      </c>
    </row>
    <row r="628" spans="8:33">
      <c r="H628" s="108" t="str">
        <f>IF(B628="","-",VLOOKUP(B628,為替レート!A:CQ,MATCH($D$2,為替レート!$2:$2,0),0))</f>
        <v>-</v>
      </c>
      <c r="I628" s="6" t="str">
        <f t="shared" si="34"/>
        <v>-</v>
      </c>
      <c r="J628" s="6" t="str">
        <f t="shared" si="33"/>
        <v>-</v>
      </c>
      <c r="AG628" s="6" t="str">
        <f t="shared" si="32"/>
        <v>-</v>
      </c>
    </row>
    <row r="629" spans="8:33">
      <c r="H629" s="108" t="str">
        <f>IF(B629="","-",VLOOKUP(B629,為替レート!A:CQ,MATCH($D$2,為替レート!$2:$2,0),0))</f>
        <v>-</v>
      </c>
      <c r="I629" s="6" t="str">
        <f t="shared" si="34"/>
        <v>-</v>
      </c>
      <c r="J629" s="6" t="str">
        <f t="shared" si="33"/>
        <v>-</v>
      </c>
      <c r="AG629" s="6" t="str">
        <f t="shared" si="32"/>
        <v>-</v>
      </c>
    </row>
    <row r="630" spans="8:33">
      <c r="H630" s="108" t="str">
        <f>IF(B630="","-",VLOOKUP(B630,為替レート!A:CQ,MATCH($D$2,為替レート!$2:$2,0),0))</f>
        <v>-</v>
      </c>
      <c r="I630" s="6" t="str">
        <f t="shared" si="34"/>
        <v>-</v>
      </c>
      <c r="J630" s="6" t="str">
        <f t="shared" si="33"/>
        <v>-</v>
      </c>
      <c r="AG630" s="6" t="str">
        <f t="shared" si="32"/>
        <v>-</v>
      </c>
    </row>
    <row r="631" spans="8:33">
      <c r="H631" s="108" t="str">
        <f>IF(B631="","-",VLOOKUP(B631,為替レート!A:CQ,MATCH($D$2,為替レート!$2:$2,0),0))</f>
        <v>-</v>
      </c>
      <c r="I631" s="6" t="str">
        <f t="shared" si="34"/>
        <v>-</v>
      </c>
      <c r="J631" s="6" t="str">
        <f t="shared" si="33"/>
        <v>-</v>
      </c>
      <c r="AG631" s="6" t="str">
        <f t="shared" si="32"/>
        <v>-</v>
      </c>
    </row>
    <row r="632" spans="8:33">
      <c r="H632" s="108" t="str">
        <f>IF(B632="","-",VLOOKUP(B632,為替レート!A:CQ,MATCH($D$2,為替レート!$2:$2,0),0))</f>
        <v>-</v>
      </c>
      <c r="I632" s="6" t="str">
        <f t="shared" si="34"/>
        <v>-</v>
      </c>
      <c r="J632" s="6" t="str">
        <f t="shared" si="33"/>
        <v>-</v>
      </c>
      <c r="AG632" s="6" t="str">
        <f t="shared" si="32"/>
        <v>-</v>
      </c>
    </row>
    <row r="633" spans="8:33">
      <c r="H633" s="108" t="str">
        <f>IF(B633="","-",VLOOKUP(B633,為替レート!A:CQ,MATCH($D$2,為替レート!$2:$2,0),0))</f>
        <v>-</v>
      </c>
      <c r="I633" s="6" t="str">
        <f t="shared" si="34"/>
        <v>-</v>
      </c>
      <c r="J633" s="6" t="str">
        <f t="shared" si="33"/>
        <v>-</v>
      </c>
      <c r="AG633" s="6" t="str">
        <f t="shared" si="32"/>
        <v>-</v>
      </c>
    </row>
    <row r="634" spans="8:33">
      <c r="H634" s="108" t="str">
        <f>IF(B634="","-",VLOOKUP(B634,為替レート!A:CQ,MATCH($D$2,為替レート!$2:$2,0),0))</f>
        <v>-</v>
      </c>
      <c r="I634" s="6" t="str">
        <f t="shared" si="34"/>
        <v>-</v>
      </c>
      <c r="J634" s="6" t="str">
        <f t="shared" si="33"/>
        <v>-</v>
      </c>
      <c r="AG634" s="6" t="str">
        <f t="shared" si="32"/>
        <v>-</v>
      </c>
    </row>
    <row r="635" spans="8:33">
      <c r="H635" s="108" t="str">
        <f>IF(B635="","-",VLOOKUP(B635,為替レート!A:CQ,MATCH($D$2,為替レート!$2:$2,0),0))</f>
        <v>-</v>
      </c>
      <c r="I635" s="6" t="str">
        <f t="shared" si="34"/>
        <v>-</v>
      </c>
      <c r="J635" s="6" t="str">
        <f t="shared" si="33"/>
        <v>-</v>
      </c>
      <c r="AG635" s="6" t="str">
        <f t="shared" si="32"/>
        <v>-</v>
      </c>
    </row>
    <row r="636" spans="8:33">
      <c r="H636" s="108" t="str">
        <f>IF(B636="","-",VLOOKUP(B636,為替レート!A:CQ,MATCH($D$2,為替レート!$2:$2,0),0))</f>
        <v>-</v>
      </c>
      <c r="I636" s="6" t="str">
        <f t="shared" si="34"/>
        <v>-</v>
      </c>
      <c r="J636" s="6" t="str">
        <f t="shared" si="33"/>
        <v>-</v>
      </c>
      <c r="AG636" s="6" t="str">
        <f t="shared" si="32"/>
        <v>-</v>
      </c>
    </row>
    <row r="637" spans="8:33">
      <c r="H637" s="108" t="str">
        <f>IF(B637="","-",VLOOKUP(B637,為替レート!A:CQ,MATCH($D$2,為替レート!$2:$2,0),0))</f>
        <v>-</v>
      </c>
      <c r="I637" s="6" t="str">
        <f t="shared" si="34"/>
        <v>-</v>
      </c>
      <c r="J637" s="6" t="str">
        <f t="shared" si="33"/>
        <v>-</v>
      </c>
      <c r="AG637" s="6" t="str">
        <f t="shared" si="32"/>
        <v>-</v>
      </c>
    </row>
    <row r="638" spans="8:33">
      <c r="H638" s="108" t="str">
        <f>IF(B638="","-",VLOOKUP(B638,為替レート!A:CQ,MATCH($D$2,為替レート!$2:$2,0),0))</f>
        <v>-</v>
      </c>
      <c r="I638" s="6" t="str">
        <f t="shared" si="34"/>
        <v>-</v>
      </c>
      <c r="J638" s="6" t="str">
        <f t="shared" si="33"/>
        <v>-</v>
      </c>
      <c r="AG638" s="6" t="str">
        <f t="shared" si="32"/>
        <v>-</v>
      </c>
    </row>
    <row r="639" spans="8:33">
      <c r="H639" s="108" t="str">
        <f>IF(B639="","-",VLOOKUP(B639,為替レート!A:CQ,MATCH($D$2,為替レート!$2:$2,0),0))</f>
        <v>-</v>
      </c>
      <c r="I639" s="6" t="str">
        <f t="shared" si="34"/>
        <v>-</v>
      </c>
      <c r="J639" s="6" t="str">
        <f t="shared" si="33"/>
        <v>-</v>
      </c>
      <c r="AG639" s="6" t="str">
        <f t="shared" si="32"/>
        <v>-</v>
      </c>
    </row>
    <row r="640" spans="8:33">
      <c r="H640" s="108" t="str">
        <f>IF(B640="","-",VLOOKUP(B640,為替レート!A:CQ,MATCH($D$2,為替レート!$2:$2,0),0))</f>
        <v>-</v>
      </c>
      <c r="I640" s="6" t="str">
        <f t="shared" si="34"/>
        <v>-</v>
      </c>
      <c r="J640" s="6" t="str">
        <f t="shared" si="33"/>
        <v>-</v>
      </c>
      <c r="AG640" s="6" t="str">
        <f t="shared" si="32"/>
        <v>-</v>
      </c>
    </row>
    <row r="641" spans="8:33">
      <c r="H641" s="108" t="str">
        <f>IF(B641="","-",VLOOKUP(B641,為替レート!A:CQ,MATCH($D$2,為替レート!$2:$2,0),0))</f>
        <v>-</v>
      </c>
      <c r="I641" s="6" t="str">
        <f t="shared" si="34"/>
        <v>-</v>
      </c>
      <c r="J641" s="6" t="str">
        <f t="shared" si="33"/>
        <v>-</v>
      </c>
      <c r="AG641" s="6" t="str">
        <f t="shared" si="32"/>
        <v>-</v>
      </c>
    </row>
    <row r="642" spans="8:33">
      <c r="H642" s="108" t="str">
        <f>IF(B642="","-",VLOOKUP(B642,為替レート!A:CQ,MATCH($D$2,為替レート!$2:$2,0),0))</f>
        <v>-</v>
      </c>
      <c r="I642" s="6" t="str">
        <f t="shared" si="34"/>
        <v>-</v>
      </c>
      <c r="J642" s="6" t="str">
        <f t="shared" si="33"/>
        <v>-</v>
      </c>
      <c r="AG642" s="6" t="str">
        <f t="shared" si="32"/>
        <v>-</v>
      </c>
    </row>
    <row r="643" spans="8:33">
      <c r="H643" s="108" t="str">
        <f>IF(B643="","-",VLOOKUP(B643,為替レート!A:CQ,MATCH($D$2,為替レート!$2:$2,0),0))</f>
        <v>-</v>
      </c>
      <c r="I643" s="6" t="str">
        <f t="shared" si="34"/>
        <v>-</v>
      </c>
      <c r="J643" s="6" t="str">
        <f t="shared" si="33"/>
        <v>-</v>
      </c>
      <c r="AG643" s="6" t="str">
        <f t="shared" si="32"/>
        <v>-</v>
      </c>
    </row>
    <row r="644" spans="8:33">
      <c r="H644" s="108" t="str">
        <f>IF(B644="","-",VLOOKUP(B644,為替レート!A:CQ,MATCH($D$2,為替レート!$2:$2,0),0))</f>
        <v>-</v>
      </c>
      <c r="I644" s="6" t="str">
        <f t="shared" si="34"/>
        <v>-</v>
      </c>
      <c r="J644" s="6" t="str">
        <f t="shared" si="33"/>
        <v>-</v>
      </c>
      <c r="AG644" s="6" t="str">
        <f t="shared" si="32"/>
        <v>-</v>
      </c>
    </row>
    <row r="645" spans="8:33">
      <c r="H645" s="108" t="str">
        <f>IF(B645="","-",VLOOKUP(B645,為替レート!A:CQ,MATCH($D$2,為替レート!$2:$2,0),0))</f>
        <v>-</v>
      </c>
      <c r="I645" s="6" t="str">
        <f t="shared" si="34"/>
        <v>-</v>
      </c>
      <c r="J645" s="6" t="str">
        <f t="shared" si="33"/>
        <v>-</v>
      </c>
      <c r="AG645" s="6" t="str">
        <f t="shared" si="32"/>
        <v>-</v>
      </c>
    </row>
    <row r="646" spans="8:33">
      <c r="H646" s="108" t="str">
        <f>IF(B646="","-",VLOOKUP(B646,為替レート!A:CQ,MATCH($D$2,為替レート!$2:$2,0),0))</f>
        <v>-</v>
      </c>
      <c r="I646" s="6" t="str">
        <f t="shared" si="34"/>
        <v>-</v>
      </c>
      <c r="J646" s="6" t="str">
        <f t="shared" si="33"/>
        <v>-</v>
      </c>
      <c r="AG646" s="6" t="str">
        <f t="shared" ref="AG646:AG709" si="35">IFERROR(IF(SUM(M646:AF646)-I646=0,"-","NG"),"-")</f>
        <v>-</v>
      </c>
    </row>
    <row r="647" spans="8:33">
      <c r="H647" s="108" t="str">
        <f>IF(B647="","-",VLOOKUP(B647,為替レート!A:CQ,MATCH($D$2,為替レート!$2:$2,0),0))</f>
        <v>-</v>
      </c>
      <c r="I647" s="6" t="str">
        <f t="shared" si="34"/>
        <v>-</v>
      </c>
      <c r="J647" s="6" t="str">
        <f t="shared" ref="J647:J710" si="36">IF(B647="","-",IFERROR(J646+I647,J646))</f>
        <v>-</v>
      </c>
      <c r="AG647" s="6" t="str">
        <f t="shared" si="35"/>
        <v>-</v>
      </c>
    </row>
    <row r="648" spans="8:33">
      <c r="H648" s="108" t="str">
        <f>IF(B648="","-",VLOOKUP(B648,為替レート!A:CQ,MATCH($D$2,為替レート!$2:$2,0),0))</f>
        <v>-</v>
      </c>
      <c r="I648" s="6" t="str">
        <f t="shared" si="34"/>
        <v>-</v>
      </c>
      <c r="J648" s="6" t="str">
        <f t="shared" si="36"/>
        <v>-</v>
      </c>
      <c r="AG648" s="6" t="str">
        <f t="shared" si="35"/>
        <v>-</v>
      </c>
    </row>
    <row r="649" spans="8:33">
      <c r="H649" s="108" t="str">
        <f>IF(B649="","-",VLOOKUP(B649,為替レート!A:CQ,MATCH($D$2,為替レート!$2:$2,0),0))</f>
        <v>-</v>
      </c>
      <c r="I649" s="6" t="str">
        <f t="shared" si="34"/>
        <v>-</v>
      </c>
      <c r="J649" s="6" t="str">
        <f t="shared" si="36"/>
        <v>-</v>
      </c>
      <c r="AG649" s="6" t="str">
        <f t="shared" si="35"/>
        <v>-</v>
      </c>
    </row>
    <row r="650" spans="8:33">
      <c r="H650" s="108" t="str">
        <f>IF(B650="","-",VLOOKUP(B650,為替レート!A:CQ,MATCH($D$2,為替レート!$2:$2,0),0))</f>
        <v>-</v>
      </c>
      <c r="I650" s="6" t="str">
        <f t="shared" si="34"/>
        <v>-</v>
      </c>
      <c r="J650" s="6" t="str">
        <f t="shared" si="36"/>
        <v>-</v>
      </c>
      <c r="AG650" s="6" t="str">
        <f t="shared" si="35"/>
        <v>-</v>
      </c>
    </row>
    <row r="651" spans="8:33">
      <c r="H651" s="108" t="str">
        <f>IF(B651="","-",VLOOKUP(B651,為替レート!A:CQ,MATCH($D$2,為替レート!$2:$2,0),0))</f>
        <v>-</v>
      </c>
      <c r="I651" s="6" t="str">
        <f t="shared" si="34"/>
        <v>-</v>
      </c>
      <c r="J651" s="6" t="str">
        <f t="shared" si="36"/>
        <v>-</v>
      </c>
      <c r="AG651" s="6" t="str">
        <f t="shared" si="35"/>
        <v>-</v>
      </c>
    </row>
    <row r="652" spans="8:33">
      <c r="H652" s="108" t="str">
        <f>IF(B652="","-",VLOOKUP(B652,為替レート!A:CQ,MATCH($D$2,為替レート!$2:$2,0),0))</f>
        <v>-</v>
      </c>
      <c r="I652" s="6" t="str">
        <f t="shared" si="34"/>
        <v>-</v>
      </c>
      <c r="J652" s="6" t="str">
        <f t="shared" si="36"/>
        <v>-</v>
      </c>
      <c r="AG652" s="6" t="str">
        <f t="shared" si="35"/>
        <v>-</v>
      </c>
    </row>
    <row r="653" spans="8:33">
      <c r="H653" s="108" t="str">
        <f>IF(B653="","-",VLOOKUP(B653,為替レート!A:CQ,MATCH($D$2,為替レート!$2:$2,0),0))</f>
        <v>-</v>
      </c>
      <c r="I653" s="6" t="str">
        <f t="shared" si="34"/>
        <v>-</v>
      </c>
      <c r="J653" s="6" t="str">
        <f t="shared" si="36"/>
        <v>-</v>
      </c>
      <c r="AG653" s="6" t="str">
        <f t="shared" si="35"/>
        <v>-</v>
      </c>
    </row>
    <row r="654" spans="8:33">
      <c r="H654" s="108" t="str">
        <f>IF(B654="","-",VLOOKUP(B654,為替レート!A:CQ,MATCH($D$2,為替レート!$2:$2,0),0))</f>
        <v>-</v>
      </c>
      <c r="I654" s="6" t="str">
        <f t="shared" si="34"/>
        <v>-</v>
      </c>
      <c r="J654" s="6" t="str">
        <f t="shared" si="36"/>
        <v>-</v>
      </c>
      <c r="AG654" s="6" t="str">
        <f t="shared" si="35"/>
        <v>-</v>
      </c>
    </row>
    <row r="655" spans="8:33">
      <c r="H655" s="108" t="str">
        <f>IF(B655="","-",VLOOKUP(B655,為替レート!A:CQ,MATCH($D$2,為替レート!$2:$2,0),0))</f>
        <v>-</v>
      </c>
      <c r="I655" s="6" t="str">
        <f t="shared" si="34"/>
        <v>-</v>
      </c>
      <c r="J655" s="6" t="str">
        <f t="shared" si="36"/>
        <v>-</v>
      </c>
      <c r="AG655" s="6" t="str">
        <f t="shared" si="35"/>
        <v>-</v>
      </c>
    </row>
    <row r="656" spans="8:33">
      <c r="H656" s="108" t="str">
        <f>IF(B656="","-",VLOOKUP(B656,為替レート!A:CQ,MATCH($D$2,為替レート!$2:$2,0),0))</f>
        <v>-</v>
      </c>
      <c r="I656" s="6" t="str">
        <f t="shared" si="34"/>
        <v>-</v>
      </c>
      <c r="J656" s="6" t="str">
        <f t="shared" si="36"/>
        <v>-</v>
      </c>
      <c r="AG656" s="6" t="str">
        <f t="shared" si="35"/>
        <v>-</v>
      </c>
    </row>
    <row r="657" spans="8:33">
      <c r="H657" s="108" t="str">
        <f>IF(B657="","-",VLOOKUP(B657,為替レート!A:CQ,MATCH($D$2,為替レート!$2:$2,0),0))</f>
        <v>-</v>
      </c>
      <c r="I657" s="6" t="str">
        <f t="shared" si="34"/>
        <v>-</v>
      </c>
      <c r="J657" s="6" t="str">
        <f t="shared" si="36"/>
        <v>-</v>
      </c>
      <c r="AG657" s="6" t="str">
        <f t="shared" si="35"/>
        <v>-</v>
      </c>
    </row>
    <row r="658" spans="8:33">
      <c r="H658" s="108" t="str">
        <f>IF(B658="","-",VLOOKUP(B658,為替レート!A:CQ,MATCH($D$2,為替レート!$2:$2,0),0))</f>
        <v>-</v>
      </c>
      <c r="I658" s="6" t="str">
        <f t="shared" si="34"/>
        <v>-</v>
      </c>
      <c r="J658" s="6" t="str">
        <f t="shared" si="36"/>
        <v>-</v>
      </c>
      <c r="AG658" s="6" t="str">
        <f t="shared" si="35"/>
        <v>-</v>
      </c>
    </row>
    <row r="659" spans="8:33">
      <c r="H659" s="108" t="str">
        <f>IF(B659="","-",VLOOKUP(B659,為替レート!A:CQ,MATCH($D$2,為替レート!$2:$2,0),0))</f>
        <v>-</v>
      </c>
      <c r="I659" s="6" t="str">
        <f t="shared" si="34"/>
        <v>-</v>
      </c>
      <c r="J659" s="6" t="str">
        <f t="shared" si="36"/>
        <v>-</v>
      </c>
      <c r="AG659" s="6" t="str">
        <f t="shared" si="35"/>
        <v>-</v>
      </c>
    </row>
    <row r="660" spans="8:33">
      <c r="H660" s="108" t="str">
        <f>IF(B660="","-",VLOOKUP(B660,為替レート!A:CQ,MATCH($D$2,為替レート!$2:$2,0),0))</f>
        <v>-</v>
      </c>
      <c r="I660" s="6" t="str">
        <f t="shared" ref="I660:I723" si="37">IF(B660="","-",IF(F660="-",ROUNDDOWN(G660*H660-J659,0),IF(D660-E660=0,"-",ROUNDDOWN((D660-E660)*H660,0))))</f>
        <v>-</v>
      </c>
      <c r="J660" s="6" t="str">
        <f t="shared" si="36"/>
        <v>-</v>
      </c>
      <c r="AG660" s="6" t="str">
        <f t="shared" si="35"/>
        <v>-</v>
      </c>
    </row>
    <row r="661" spans="8:33">
      <c r="H661" s="108" t="str">
        <f>IF(B661="","-",VLOOKUP(B661,為替レート!A:CQ,MATCH($D$2,為替レート!$2:$2,0),0))</f>
        <v>-</v>
      </c>
      <c r="I661" s="6" t="str">
        <f t="shared" si="37"/>
        <v>-</v>
      </c>
      <c r="J661" s="6" t="str">
        <f t="shared" si="36"/>
        <v>-</v>
      </c>
      <c r="AG661" s="6" t="str">
        <f t="shared" si="35"/>
        <v>-</v>
      </c>
    </row>
    <row r="662" spans="8:33">
      <c r="H662" s="108" t="str">
        <f>IF(B662="","-",VLOOKUP(B662,為替レート!A:CQ,MATCH($D$2,為替レート!$2:$2,0),0))</f>
        <v>-</v>
      </c>
      <c r="I662" s="6" t="str">
        <f t="shared" si="37"/>
        <v>-</v>
      </c>
      <c r="J662" s="6" t="str">
        <f t="shared" si="36"/>
        <v>-</v>
      </c>
      <c r="AG662" s="6" t="str">
        <f t="shared" si="35"/>
        <v>-</v>
      </c>
    </row>
    <row r="663" spans="8:33">
      <c r="H663" s="108" t="str">
        <f>IF(B663="","-",VLOOKUP(B663,為替レート!A:CQ,MATCH($D$2,為替レート!$2:$2,0),0))</f>
        <v>-</v>
      </c>
      <c r="I663" s="6" t="str">
        <f t="shared" si="37"/>
        <v>-</v>
      </c>
      <c r="J663" s="6" t="str">
        <f t="shared" si="36"/>
        <v>-</v>
      </c>
      <c r="AG663" s="6" t="str">
        <f t="shared" si="35"/>
        <v>-</v>
      </c>
    </row>
    <row r="664" spans="8:33">
      <c r="H664" s="108" t="str">
        <f>IF(B664="","-",VLOOKUP(B664,為替レート!A:CQ,MATCH($D$2,為替レート!$2:$2,0),0))</f>
        <v>-</v>
      </c>
      <c r="I664" s="6" t="str">
        <f t="shared" si="37"/>
        <v>-</v>
      </c>
      <c r="J664" s="6" t="str">
        <f t="shared" si="36"/>
        <v>-</v>
      </c>
      <c r="AG664" s="6" t="str">
        <f t="shared" si="35"/>
        <v>-</v>
      </c>
    </row>
    <row r="665" spans="8:33">
      <c r="H665" s="108" t="str">
        <f>IF(B665="","-",VLOOKUP(B665,為替レート!A:CQ,MATCH($D$2,為替レート!$2:$2,0),0))</f>
        <v>-</v>
      </c>
      <c r="I665" s="6" t="str">
        <f t="shared" si="37"/>
        <v>-</v>
      </c>
      <c r="J665" s="6" t="str">
        <f t="shared" si="36"/>
        <v>-</v>
      </c>
      <c r="AG665" s="6" t="str">
        <f t="shared" si="35"/>
        <v>-</v>
      </c>
    </row>
    <row r="666" spans="8:33">
      <c r="H666" s="108" t="str">
        <f>IF(B666="","-",VLOOKUP(B666,為替レート!A:CQ,MATCH($D$2,為替レート!$2:$2,0),0))</f>
        <v>-</v>
      </c>
      <c r="I666" s="6" t="str">
        <f t="shared" si="37"/>
        <v>-</v>
      </c>
      <c r="J666" s="6" t="str">
        <f t="shared" si="36"/>
        <v>-</v>
      </c>
      <c r="AG666" s="6" t="str">
        <f t="shared" si="35"/>
        <v>-</v>
      </c>
    </row>
    <row r="667" spans="8:33">
      <c r="H667" s="108" t="str">
        <f>IF(B667="","-",VLOOKUP(B667,為替レート!A:CQ,MATCH($D$2,為替レート!$2:$2,0),0))</f>
        <v>-</v>
      </c>
      <c r="I667" s="6" t="str">
        <f t="shared" si="37"/>
        <v>-</v>
      </c>
      <c r="J667" s="6" t="str">
        <f t="shared" si="36"/>
        <v>-</v>
      </c>
      <c r="AG667" s="6" t="str">
        <f t="shared" si="35"/>
        <v>-</v>
      </c>
    </row>
    <row r="668" spans="8:33">
      <c r="H668" s="108" t="str">
        <f>IF(B668="","-",VLOOKUP(B668,為替レート!A:CQ,MATCH($D$2,為替レート!$2:$2,0),0))</f>
        <v>-</v>
      </c>
      <c r="I668" s="6" t="str">
        <f t="shared" si="37"/>
        <v>-</v>
      </c>
      <c r="J668" s="6" t="str">
        <f t="shared" si="36"/>
        <v>-</v>
      </c>
      <c r="AG668" s="6" t="str">
        <f t="shared" si="35"/>
        <v>-</v>
      </c>
    </row>
    <row r="669" spans="8:33">
      <c r="H669" s="108" t="str">
        <f>IF(B669="","-",VLOOKUP(B669,為替レート!A:CQ,MATCH($D$2,為替レート!$2:$2,0),0))</f>
        <v>-</v>
      </c>
      <c r="I669" s="6" t="str">
        <f t="shared" si="37"/>
        <v>-</v>
      </c>
      <c r="J669" s="6" t="str">
        <f t="shared" si="36"/>
        <v>-</v>
      </c>
      <c r="AG669" s="6" t="str">
        <f t="shared" si="35"/>
        <v>-</v>
      </c>
    </row>
    <row r="670" spans="8:33">
      <c r="H670" s="108" t="str">
        <f>IF(B670="","-",VLOOKUP(B670,為替レート!A:CQ,MATCH($D$2,為替レート!$2:$2,0),0))</f>
        <v>-</v>
      </c>
      <c r="I670" s="6" t="str">
        <f t="shared" si="37"/>
        <v>-</v>
      </c>
      <c r="J670" s="6" t="str">
        <f t="shared" si="36"/>
        <v>-</v>
      </c>
      <c r="AG670" s="6" t="str">
        <f t="shared" si="35"/>
        <v>-</v>
      </c>
    </row>
    <row r="671" spans="8:33">
      <c r="H671" s="108" t="str">
        <f>IF(B671="","-",VLOOKUP(B671,為替レート!A:CQ,MATCH($D$2,為替レート!$2:$2,0),0))</f>
        <v>-</v>
      </c>
      <c r="I671" s="6" t="str">
        <f t="shared" si="37"/>
        <v>-</v>
      </c>
      <c r="J671" s="6" t="str">
        <f t="shared" si="36"/>
        <v>-</v>
      </c>
      <c r="AG671" s="6" t="str">
        <f t="shared" si="35"/>
        <v>-</v>
      </c>
    </row>
    <row r="672" spans="8:33">
      <c r="H672" s="108" t="str">
        <f>IF(B672="","-",VLOOKUP(B672,為替レート!A:CQ,MATCH($D$2,為替レート!$2:$2,0),0))</f>
        <v>-</v>
      </c>
      <c r="I672" s="6" t="str">
        <f t="shared" si="37"/>
        <v>-</v>
      </c>
      <c r="J672" s="6" t="str">
        <f t="shared" si="36"/>
        <v>-</v>
      </c>
      <c r="AG672" s="6" t="str">
        <f t="shared" si="35"/>
        <v>-</v>
      </c>
    </row>
    <row r="673" spans="8:33">
      <c r="H673" s="108" t="str">
        <f>IF(B673="","-",VLOOKUP(B673,為替レート!A:CQ,MATCH($D$2,為替レート!$2:$2,0),0))</f>
        <v>-</v>
      </c>
      <c r="I673" s="6" t="str">
        <f t="shared" si="37"/>
        <v>-</v>
      </c>
      <c r="J673" s="6" t="str">
        <f t="shared" si="36"/>
        <v>-</v>
      </c>
      <c r="AG673" s="6" t="str">
        <f t="shared" si="35"/>
        <v>-</v>
      </c>
    </row>
    <row r="674" spans="8:33">
      <c r="H674" s="108" t="str">
        <f>IF(B674="","-",VLOOKUP(B674,為替レート!A:CQ,MATCH($D$2,為替レート!$2:$2,0),0))</f>
        <v>-</v>
      </c>
      <c r="I674" s="6" t="str">
        <f t="shared" si="37"/>
        <v>-</v>
      </c>
      <c r="J674" s="6" t="str">
        <f t="shared" si="36"/>
        <v>-</v>
      </c>
      <c r="AG674" s="6" t="str">
        <f t="shared" si="35"/>
        <v>-</v>
      </c>
    </row>
    <row r="675" spans="8:33">
      <c r="H675" s="108" t="str">
        <f>IF(B675="","-",VLOOKUP(B675,為替レート!A:CQ,MATCH($D$2,為替レート!$2:$2,0),0))</f>
        <v>-</v>
      </c>
      <c r="I675" s="6" t="str">
        <f t="shared" si="37"/>
        <v>-</v>
      </c>
      <c r="J675" s="6" t="str">
        <f t="shared" si="36"/>
        <v>-</v>
      </c>
      <c r="AG675" s="6" t="str">
        <f t="shared" si="35"/>
        <v>-</v>
      </c>
    </row>
    <row r="676" spans="8:33">
      <c r="H676" s="108" t="str">
        <f>IF(B676="","-",VLOOKUP(B676,為替レート!A:CQ,MATCH($D$2,為替レート!$2:$2,0),0))</f>
        <v>-</v>
      </c>
      <c r="I676" s="6" t="str">
        <f t="shared" si="37"/>
        <v>-</v>
      </c>
      <c r="J676" s="6" t="str">
        <f t="shared" si="36"/>
        <v>-</v>
      </c>
      <c r="AG676" s="6" t="str">
        <f t="shared" si="35"/>
        <v>-</v>
      </c>
    </row>
    <row r="677" spans="8:33">
      <c r="H677" s="108" t="str">
        <f>IF(B677="","-",VLOOKUP(B677,為替レート!A:CQ,MATCH($D$2,為替レート!$2:$2,0),0))</f>
        <v>-</v>
      </c>
      <c r="I677" s="6" t="str">
        <f t="shared" si="37"/>
        <v>-</v>
      </c>
      <c r="J677" s="6" t="str">
        <f t="shared" si="36"/>
        <v>-</v>
      </c>
      <c r="AG677" s="6" t="str">
        <f t="shared" si="35"/>
        <v>-</v>
      </c>
    </row>
    <row r="678" spans="8:33">
      <c r="H678" s="108" t="str">
        <f>IF(B678="","-",VLOOKUP(B678,為替レート!A:CQ,MATCH($D$2,為替レート!$2:$2,0),0))</f>
        <v>-</v>
      </c>
      <c r="I678" s="6" t="str">
        <f t="shared" si="37"/>
        <v>-</v>
      </c>
      <c r="J678" s="6" t="str">
        <f t="shared" si="36"/>
        <v>-</v>
      </c>
      <c r="AG678" s="6" t="str">
        <f t="shared" si="35"/>
        <v>-</v>
      </c>
    </row>
    <row r="679" spans="8:33">
      <c r="H679" s="108" t="str">
        <f>IF(B679="","-",VLOOKUP(B679,為替レート!A:CQ,MATCH($D$2,為替レート!$2:$2,0),0))</f>
        <v>-</v>
      </c>
      <c r="I679" s="6" t="str">
        <f t="shared" si="37"/>
        <v>-</v>
      </c>
      <c r="J679" s="6" t="str">
        <f t="shared" si="36"/>
        <v>-</v>
      </c>
      <c r="AG679" s="6" t="str">
        <f t="shared" si="35"/>
        <v>-</v>
      </c>
    </row>
    <row r="680" spans="8:33">
      <c r="H680" s="108" t="str">
        <f>IF(B680="","-",VLOOKUP(B680,為替レート!A:CQ,MATCH($D$2,為替レート!$2:$2,0),0))</f>
        <v>-</v>
      </c>
      <c r="I680" s="6" t="str">
        <f t="shared" si="37"/>
        <v>-</v>
      </c>
      <c r="J680" s="6" t="str">
        <f t="shared" si="36"/>
        <v>-</v>
      </c>
      <c r="AG680" s="6" t="str">
        <f t="shared" si="35"/>
        <v>-</v>
      </c>
    </row>
    <row r="681" spans="8:33">
      <c r="H681" s="108" t="str">
        <f>IF(B681="","-",VLOOKUP(B681,為替レート!A:CQ,MATCH($D$2,為替レート!$2:$2,0),0))</f>
        <v>-</v>
      </c>
      <c r="I681" s="6" t="str">
        <f t="shared" si="37"/>
        <v>-</v>
      </c>
      <c r="J681" s="6" t="str">
        <f t="shared" si="36"/>
        <v>-</v>
      </c>
      <c r="AG681" s="6" t="str">
        <f t="shared" si="35"/>
        <v>-</v>
      </c>
    </row>
    <row r="682" spans="8:33">
      <c r="H682" s="108" t="str">
        <f>IF(B682="","-",VLOOKUP(B682,為替レート!A:CQ,MATCH($D$2,為替レート!$2:$2,0),0))</f>
        <v>-</v>
      </c>
      <c r="I682" s="6" t="str">
        <f t="shared" si="37"/>
        <v>-</v>
      </c>
      <c r="J682" s="6" t="str">
        <f t="shared" si="36"/>
        <v>-</v>
      </c>
      <c r="AG682" s="6" t="str">
        <f t="shared" si="35"/>
        <v>-</v>
      </c>
    </row>
    <row r="683" spans="8:33">
      <c r="H683" s="108" t="str">
        <f>IF(B683="","-",VLOOKUP(B683,為替レート!A:CQ,MATCH($D$2,為替レート!$2:$2,0),0))</f>
        <v>-</v>
      </c>
      <c r="I683" s="6" t="str">
        <f t="shared" si="37"/>
        <v>-</v>
      </c>
      <c r="J683" s="6" t="str">
        <f t="shared" si="36"/>
        <v>-</v>
      </c>
      <c r="AG683" s="6" t="str">
        <f t="shared" si="35"/>
        <v>-</v>
      </c>
    </row>
    <row r="684" spans="8:33">
      <c r="H684" s="108" t="str">
        <f>IF(B684="","-",VLOOKUP(B684,為替レート!A:CQ,MATCH($D$2,為替レート!$2:$2,0),0))</f>
        <v>-</v>
      </c>
      <c r="I684" s="6" t="str">
        <f t="shared" si="37"/>
        <v>-</v>
      </c>
      <c r="J684" s="6" t="str">
        <f t="shared" si="36"/>
        <v>-</v>
      </c>
      <c r="AG684" s="6" t="str">
        <f t="shared" si="35"/>
        <v>-</v>
      </c>
    </row>
    <row r="685" spans="8:33">
      <c r="H685" s="108" t="str">
        <f>IF(B685="","-",VLOOKUP(B685,為替レート!A:CQ,MATCH($D$2,為替レート!$2:$2,0),0))</f>
        <v>-</v>
      </c>
      <c r="I685" s="6" t="str">
        <f t="shared" si="37"/>
        <v>-</v>
      </c>
      <c r="J685" s="6" t="str">
        <f t="shared" si="36"/>
        <v>-</v>
      </c>
      <c r="AG685" s="6" t="str">
        <f t="shared" si="35"/>
        <v>-</v>
      </c>
    </row>
    <row r="686" spans="8:33">
      <c r="H686" s="108" t="str">
        <f>IF(B686="","-",VLOOKUP(B686,為替レート!A:CQ,MATCH($D$2,為替レート!$2:$2,0),0))</f>
        <v>-</v>
      </c>
      <c r="I686" s="6" t="str">
        <f t="shared" si="37"/>
        <v>-</v>
      </c>
      <c r="J686" s="6" t="str">
        <f t="shared" si="36"/>
        <v>-</v>
      </c>
      <c r="AG686" s="6" t="str">
        <f t="shared" si="35"/>
        <v>-</v>
      </c>
    </row>
    <row r="687" spans="8:33">
      <c r="H687" s="108" t="str">
        <f>IF(B687="","-",VLOOKUP(B687,為替レート!A:CQ,MATCH($D$2,為替レート!$2:$2,0),0))</f>
        <v>-</v>
      </c>
      <c r="I687" s="6" t="str">
        <f t="shared" si="37"/>
        <v>-</v>
      </c>
      <c r="J687" s="6" t="str">
        <f t="shared" si="36"/>
        <v>-</v>
      </c>
      <c r="AG687" s="6" t="str">
        <f t="shared" si="35"/>
        <v>-</v>
      </c>
    </row>
    <row r="688" spans="8:33">
      <c r="H688" s="108" t="str">
        <f>IF(B688="","-",VLOOKUP(B688,為替レート!A:CQ,MATCH($D$2,為替レート!$2:$2,0),0))</f>
        <v>-</v>
      </c>
      <c r="I688" s="6" t="str">
        <f t="shared" si="37"/>
        <v>-</v>
      </c>
      <c r="J688" s="6" t="str">
        <f t="shared" si="36"/>
        <v>-</v>
      </c>
      <c r="AG688" s="6" t="str">
        <f t="shared" si="35"/>
        <v>-</v>
      </c>
    </row>
    <row r="689" spans="8:33">
      <c r="H689" s="108" t="str">
        <f>IF(B689="","-",VLOOKUP(B689,為替レート!A:CQ,MATCH($D$2,為替レート!$2:$2,0),0))</f>
        <v>-</v>
      </c>
      <c r="I689" s="6" t="str">
        <f t="shared" si="37"/>
        <v>-</v>
      </c>
      <c r="J689" s="6" t="str">
        <f t="shared" si="36"/>
        <v>-</v>
      </c>
      <c r="AG689" s="6" t="str">
        <f t="shared" si="35"/>
        <v>-</v>
      </c>
    </row>
    <row r="690" spans="8:33">
      <c r="H690" s="108" t="str">
        <f>IF(B690="","-",VLOOKUP(B690,為替レート!A:CQ,MATCH($D$2,為替レート!$2:$2,0),0))</f>
        <v>-</v>
      </c>
      <c r="I690" s="6" t="str">
        <f t="shared" si="37"/>
        <v>-</v>
      </c>
      <c r="J690" s="6" t="str">
        <f t="shared" si="36"/>
        <v>-</v>
      </c>
      <c r="AG690" s="6" t="str">
        <f t="shared" si="35"/>
        <v>-</v>
      </c>
    </row>
    <row r="691" spans="8:33">
      <c r="H691" s="108" t="str">
        <f>IF(B691="","-",VLOOKUP(B691,為替レート!A:CQ,MATCH($D$2,為替レート!$2:$2,0),0))</f>
        <v>-</v>
      </c>
      <c r="I691" s="6" t="str">
        <f t="shared" si="37"/>
        <v>-</v>
      </c>
      <c r="J691" s="6" t="str">
        <f t="shared" si="36"/>
        <v>-</v>
      </c>
      <c r="AG691" s="6" t="str">
        <f t="shared" si="35"/>
        <v>-</v>
      </c>
    </row>
    <row r="692" spans="8:33">
      <c r="H692" s="108" t="str">
        <f>IF(B692="","-",VLOOKUP(B692,為替レート!A:CQ,MATCH($D$2,為替レート!$2:$2,0),0))</f>
        <v>-</v>
      </c>
      <c r="I692" s="6" t="str">
        <f t="shared" si="37"/>
        <v>-</v>
      </c>
      <c r="J692" s="6" t="str">
        <f t="shared" si="36"/>
        <v>-</v>
      </c>
      <c r="AG692" s="6" t="str">
        <f t="shared" si="35"/>
        <v>-</v>
      </c>
    </row>
    <row r="693" spans="8:33">
      <c r="H693" s="108" t="str">
        <f>IF(B693="","-",VLOOKUP(B693,為替レート!A:CQ,MATCH($D$2,為替レート!$2:$2,0),0))</f>
        <v>-</v>
      </c>
      <c r="I693" s="6" t="str">
        <f t="shared" si="37"/>
        <v>-</v>
      </c>
      <c r="J693" s="6" t="str">
        <f t="shared" si="36"/>
        <v>-</v>
      </c>
      <c r="AG693" s="6" t="str">
        <f t="shared" si="35"/>
        <v>-</v>
      </c>
    </row>
    <row r="694" spans="8:33">
      <c r="H694" s="108" t="str">
        <f>IF(B694="","-",VLOOKUP(B694,為替レート!A:CQ,MATCH($D$2,為替レート!$2:$2,0),0))</f>
        <v>-</v>
      </c>
      <c r="I694" s="6" t="str">
        <f t="shared" si="37"/>
        <v>-</v>
      </c>
      <c r="J694" s="6" t="str">
        <f t="shared" si="36"/>
        <v>-</v>
      </c>
      <c r="AG694" s="6" t="str">
        <f t="shared" si="35"/>
        <v>-</v>
      </c>
    </row>
    <row r="695" spans="8:33">
      <c r="H695" s="108" t="str">
        <f>IF(B695="","-",VLOOKUP(B695,為替レート!A:CQ,MATCH($D$2,為替レート!$2:$2,0),0))</f>
        <v>-</v>
      </c>
      <c r="I695" s="6" t="str">
        <f t="shared" si="37"/>
        <v>-</v>
      </c>
      <c r="J695" s="6" t="str">
        <f t="shared" si="36"/>
        <v>-</v>
      </c>
      <c r="AG695" s="6" t="str">
        <f t="shared" si="35"/>
        <v>-</v>
      </c>
    </row>
    <row r="696" spans="8:33">
      <c r="H696" s="108" t="str">
        <f>IF(B696="","-",VLOOKUP(B696,為替レート!A:CQ,MATCH($D$2,為替レート!$2:$2,0),0))</f>
        <v>-</v>
      </c>
      <c r="I696" s="6" t="str">
        <f t="shared" si="37"/>
        <v>-</v>
      </c>
      <c r="J696" s="6" t="str">
        <f t="shared" si="36"/>
        <v>-</v>
      </c>
      <c r="AG696" s="6" t="str">
        <f t="shared" si="35"/>
        <v>-</v>
      </c>
    </row>
    <row r="697" spans="8:33">
      <c r="H697" s="108" t="str">
        <f>IF(B697="","-",VLOOKUP(B697,為替レート!A:CQ,MATCH($D$2,為替レート!$2:$2,0),0))</f>
        <v>-</v>
      </c>
      <c r="I697" s="6" t="str">
        <f t="shared" si="37"/>
        <v>-</v>
      </c>
      <c r="J697" s="6" t="str">
        <f t="shared" si="36"/>
        <v>-</v>
      </c>
      <c r="AG697" s="6" t="str">
        <f t="shared" si="35"/>
        <v>-</v>
      </c>
    </row>
    <row r="698" spans="8:33">
      <c r="H698" s="108" t="str">
        <f>IF(B698="","-",VLOOKUP(B698,為替レート!A:CQ,MATCH($D$2,為替レート!$2:$2,0),0))</f>
        <v>-</v>
      </c>
      <c r="I698" s="6" t="str">
        <f t="shared" si="37"/>
        <v>-</v>
      </c>
      <c r="J698" s="6" t="str">
        <f t="shared" si="36"/>
        <v>-</v>
      </c>
      <c r="AG698" s="6" t="str">
        <f t="shared" si="35"/>
        <v>-</v>
      </c>
    </row>
    <row r="699" spans="8:33">
      <c r="H699" s="108" t="str">
        <f>IF(B699="","-",VLOOKUP(B699,為替レート!A:CQ,MATCH($D$2,為替レート!$2:$2,0),0))</f>
        <v>-</v>
      </c>
      <c r="I699" s="6" t="str">
        <f t="shared" si="37"/>
        <v>-</v>
      </c>
      <c r="J699" s="6" t="str">
        <f t="shared" si="36"/>
        <v>-</v>
      </c>
      <c r="AG699" s="6" t="str">
        <f t="shared" si="35"/>
        <v>-</v>
      </c>
    </row>
    <row r="700" spans="8:33">
      <c r="H700" s="108" t="str">
        <f>IF(B700="","-",VLOOKUP(B700,為替レート!A:CQ,MATCH($D$2,為替レート!$2:$2,0),0))</f>
        <v>-</v>
      </c>
      <c r="I700" s="6" t="str">
        <f t="shared" si="37"/>
        <v>-</v>
      </c>
      <c r="J700" s="6" t="str">
        <f t="shared" si="36"/>
        <v>-</v>
      </c>
      <c r="AG700" s="6" t="str">
        <f t="shared" si="35"/>
        <v>-</v>
      </c>
    </row>
    <row r="701" spans="8:33">
      <c r="H701" s="108" t="str">
        <f>IF(B701="","-",VLOOKUP(B701,為替レート!A:CQ,MATCH($D$2,為替レート!$2:$2,0),0))</f>
        <v>-</v>
      </c>
      <c r="I701" s="6" t="str">
        <f t="shared" si="37"/>
        <v>-</v>
      </c>
      <c r="J701" s="6" t="str">
        <f t="shared" si="36"/>
        <v>-</v>
      </c>
      <c r="AG701" s="6" t="str">
        <f t="shared" si="35"/>
        <v>-</v>
      </c>
    </row>
    <row r="702" spans="8:33">
      <c r="H702" s="108" t="str">
        <f>IF(B702="","-",VLOOKUP(B702,為替レート!A:CQ,MATCH($D$2,為替レート!$2:$2,0),0))</f>
        <v>-</v>
      </c>
      <c r="I702" s="6" t="str">
        <f t="shared" si="37"/>
        <v>-</v>
      </c>
      <c r="J702" s="6" t="str">
        <f t="shared" si="36"/>
        <v>-</v>
      </c>
      <c r="AG702" s="6" t="str">
        <f t="shared" si="35"/>
        <v>-</v>
      </c>
    </row>
    <row r="703" spans="8:33">
      <c r="H703" s="108" t="str">
        <f>IF(B703="","-",VLOOKUP(B703,為替レート!A:CQ,MATCH($D$2,為替レート!$2:$2,0),0))</f>
        <v>-</v>
      </c>
      <c r="I703" s="6" t="str">
        <f t="shared" si="37"/>
        <v>-</v>
      </c>
      <c r="J703" s="6" t="str">
        <f t="shared" si="36"/>
        <v>-</v>
      </c>
      <c r="AG703" s="6" t="str">
        <f t="shared" si="35"/>
        <v>-</v>
      </c>
    </row>
    <row r="704" spans="8:33">
      <c r="H704" s="108" t="str">
        <f>IF(B704="","-",VLOOKUP(B704,為替レート!A:CQ,MATCH($D$2,為替レート!$2:$2,0),0))</f>
        <v>-</v>
      </c>
      <c r="I704" s="6" t="str">
        <f t="shared" si="37"/>
        <v>-</v>
      </c>
      <c r="J704" s="6" t="str">
        <f t="shared" si="36"/>
        <v>-</v>
      </c>
      <c r="AG704" s="6" t="str">
        <f t="shared" si="35"/>
        <v>-</v>
      </c>
    </row>
    <row r="705" spans="8:33">
      <c r="H705" s="108" t="str">
        <f>IF(B705="","-",VLOOKUP(B705,為替レート!A:CQ,MATCH($D$2,為替レート!$2:$2,0),0))</f>
        <v>-</v>
      </c>
      <c r="I705" s="6" t="str">
        <f t="shared" si="37"/>
        <v>-</v>
      </c>
      <c r="J705" s="6" t="str">
        <f t="shared" si="36"/>
        <v>-</v>
      </c>
      <c r="AG705" s="6" t="str">
        <f t="shared" si="35"/>
        <v>-</v>
      </c>
    </row>
    <row r="706" spans="8:33">
      <c r="H706" s="108" t="str">
        <f>IF(B706="","-",VLOOKUP(B706,為替レート!A:CQ,MATCH($D$2,為替レート!$2:$2,0),0))</f>
        <v>-</v>
      </c>
      <c r="I706" s="6" t="str">
        <f t="shared" si="37"/>
        <v>-</v>
      </c>
      <c r="J706" s="6" t="str">
        <f t="shared" si="36"/>
        <v>-</v>
      </c>
      <c r="AG706" s="6" t="str">
        <f t="shared" si="35"/>
        <v>-</v>
      </c>
    </row>
    <row r="707" spans="8:33">
      <c r="H707" s="108" t="str">
        <f>IF(B707="","-",VLOOKUP(B707,為替レート!A:CQ,MATCH($D$2,為替レート!$2:$2,0),0))</f>
        <v>-</v>
      </c>
      <c r="I707" s="6" t="str">
        <f t="shared" si="37"/>
        <v>-</v>
      </c>
      <c r="J707" s="6" t="str">
        <f t="shared" si="36"/>
        <v>-</v>
      </c>
      <c r="AG707" s="6" t="str">
        <f t="shared" si="35"/>
        <v>-</v>
      </c>
    </row>
    <row r="708" spans="8:33">
      <c r="H708" s="108" t="str">
        <f>IF(B708="","-",VLOOKUP(B708,為替レート!A:CQ,MATCH($D$2,為替レート!$2:$2,0),0))</f>
        <v>-</v>
      </c>
      <c r="I708" s="6" t="str">
        <f t="shared" si="37"/>
        <v>-</v>
      </c>
      <c r="J708" s="6" t="str">
        <f t="shared" si="36"/>
        <v>-</v>
      </c>
      <c r="AG708" s="6" t="str">
        <f t="shared" si="35"/>
        <v>-</v>
      </c>
    </row>
    <row r="709" spans="8:33">
      <c r="H709" s="108" t="str">
        <f>IF(B709="","-",VLOOKUP(B709,為替レート!A:CQ,MATCH($D$2,為替レート!$2:$2,0),0))</f>
        <v>-</v>
      </c>
      <c r="I709" s="6" t="str">
        <f t="shared" si="37"/>
        <v>-</v>
      </c>
      <c r="J709" s="6" t="str">
        <f t="shared" si="36"/>
        <v>-</v>
      </c>
      <c r="AG709" s="6" t="str">
        <f t="shared" si="35"/>
        <v>-</v>
      </c>
    </row>
    <row r="710" spans="8:33">
      <c r="H710" s="108" t="str">
        <f>IF(B710="","-",VLOOKUP(B710,為替レート!A:CQ,MATCH($D$2,為替レート!$2:$2,0),0))</f>
        <v>-</v>
      </c>
      <c r="I710" s="6" t="str">
        <f t="shared" si="37"/>
        <v>-</v>
      </c>
      <c r="J710" s="6" t="str">
        <f t="shared" si="36"/>
        <v>-</v>
      </c>
      <c r="AG710" s="6" t="str">
        <f t="shared" ref="AG710:AG773" si="38">IFERROR(IF(SUM(M710:AF710)-I710=0,"-","NG"),"-")</f>
        <v>-</v>
      </c>
    </row>
    <row r="711" spans="8:33">
      <c r="H711" s="108" t="str">
        <f>IF(B711="","-",VLOOKUP(B711,為替レート!A:CQ,MATCH($D$2,為替レート!$2:$2,0),0))</f>
        <v>-</v>
      </c>
      <c r="I711" s="6" t="str">
        <f t="shared" si="37"/>
        <v>-</v>
      </c>
      <c r="J711" s="6" t="str">
        <f t="shared" ref="J711:J774" si="39">IF(B711="","-",IFERROR(J710+I711,J710))</f>
        <v>-</v>
      </c>
      <c r="AG711" s="6" t="str">
        <f t="shared" si="38"/>
        <v>-</v>
      </c>
    </row>
    <row r="712" spans="8:33">
      <c r="H712" s="108" t="str">
        <f>IF(B712="","-",VLOOKUP(B712,為替レート!A:CQ,MATCH($D$2,為替レート!$2:$2,0),0))</f>
        <v>-</v>
      </c>
      <c r="I712" s="6" t="str">
        <f t="shared" si="37"/>
        <v>-</v>
      </c>
      <c r="J712" s="6" t="str">
        <f t="shared" si="39"/>
        <v>-</v>
      </c>
      <c r="AG712" s="6" t="str">
        <f t="shared" si="38"/>
        <v>-</v>
      </c>
    </row>
    <row r="713" spans="8:33">
      <c r="H713" s="108" t="str">
        <f>IF(B713="","-",VLOOKUP(B713,為替レート!A:CQ,MATCH($D$2,為替レート!$2:$2,0),0))</f>
        <v>-</v>
      </c>
      <c r="I713" s="6" t="str">
        <f t="shared" si="37"/>
        <v>-</v>
      </c>
      <c r="J713" s="6" t="str">
        <f t="shared" si="39"/>
        <v>-</v>
      </c>
      <c r="AG713" s="6" t="str">
        <f t="shared" si="38"/>
        <v>-</v>
      </c>
    </row>
    <row r="714" spans="8:33">
      <c r="H714" s="108" t="str">
        <f>IF(B714="","-",VLOOKUP(B714,為替レート!A:CQ,MATCH($D$2,為替レート!$2:$2,0),0))</f>
        <v>-</v>
      </c>
      <c r="I714" s="6" t="str">
        <f t="shared" si="37"/>
        <v>-</v>
      </c>
      <c r="J714" s="6" t="str">
        <f t="shared" si="39"/>
        <v>-</v>
      </c>
      <c r="AG714" s="6" t="str">
        <f t="shared" si="38"/>
        <v>-</v>
      </c>
    </row>
    <row r="715" spans="8:33">
      <c r="H715" s="108" t="str">
        <f>IF(B715="","-",VLOOKUP(B715,為替レート!A:CQ,MATCH($D$2,為替レート!$2:$2,0),0))</f>
        <v>-</v>
      </c>
      <c r="I715" s="6" t="str">
        <f t="shared" si="37"/>
        <v>-</v>
      </c>
      <c r="J715" s="6" t="str">
        <f t="shared" si="39"/>
        <v>-</v>
      </c>
      <c r="AG715" s="6" t="str">
        <f t="shared" si="38"/>
        <v>-</v>
      </c>
    </row>
    <row r="716" spans="8:33">
      <c r="H716" s="108" t="str">
        <f>IF(B716="","-",VLOOKUP(B716,為替レート!A:CQ,MATCH($D$2,為替レート!$2:$2,0),0))</f>
        <v>-</v>
      </c>
      <c r="I716" s="6" t="str">
        <f t="shared" si="37"/>
        <v>-</v>
      </c>
      <c r="J716" s="6" t="str">
        <f t="shared" si="39"/>
        <v>-</v>
      </c>
      <c r="AG716" s="6" t="str">
        <f t="shared" si="38"/>
        <v>-</v>
      </c>
    </row>
    <row r="717" spans="8:33">
      <c r="H717" s="108" t="str">
        <f>IF(B717="","-",VLOOKUP(B717,為替レート!A:CQ,MATCH($D$2,為替レート!$2:$2,0),0))</f>
        <v>-</v>
      </c>
      <c r="I717" s="6" t="str">
        <f t="shared" si="37"/>
        <v>-</v>
      </c>
      <c r="J717" s="6" t="str">
        <f t="shared" si="39"/>
        <v>-</v>
      </c>
      <c r="AG717" s="6" t="str">
        <f t="shared" si="38"/>
        <v>-</v>
      </c>
    </row>
    <row r="718" spans="8:33">
      <c r="H718" s="108" t="str">
        <f>IF(B718="","-",VLOOKUP(B718,為替レート!A:CQ,MATCH($D$2,為替レート!$2:$2,0),0))</f>
        <v>-</v>
      </c>
      <c r="I718" s="6" t="str">
        <f t="shared" si="37"/>
        <v>-</v>
      </c>
      <c r="J718" s="6" t="str">
        <f t="shared" si="39"/>
        <v>-</v>
      </c>
      <c r="AG718" s="6" t="str">
        <f t="shared" si="38"/>
        <v>-</v>
      </c>
    </row>
    <row r="719" spans="8:33">
      <c r="H719" s="108" t="str">
        <f>IF(B719="","-",VLOOKUP(B719,為替レート!A:CQ,MATCH($D$2,為替レート!$2:$2,0),0))</f>
        <v>-</v>
      </c>
      <c r="I719" s="6" t="str">
        <f t="shared" si="37"/>
        <v>-</v>
      </c>
      <c r="J719" s="6" t="str">
        <f t="shared" si="39"/>
        <v>-</v>
      </c>
      <c r="AG719" s="6" t="str">
        <f t="shared" si="38"/>
        <v>-</v>
      </c>
    </row>
    <row r="720" spans="8:33">
      <c r="H720" s="108" t="str">
        <f>IF(B720="","-",VLOOKUP(B720,為替レート!A:CQ,MATCH($D$2,為替レート!$2:$2,0),0))</f>
        <v>-</v>
      </c>
      <c r="I720" s="6" t="str">
        <f t="shared" si="37"/>
        <v>-</v>
      </c>
      <c r="J720" s="6" t="str">
        <f t="shared" si="39"/>
        <v>-</v>
      </c>
      <c r="AG720" s="6" t="str">
        <f t="shared" si="38"/>
        <v>-</v>
      </c>
    </row>
    <row r="721" spans="8:33">
      <c r="H721" s="108" t="str">
        <f>IF(B721="","-",VLOOKUP(B721,為替レート!A:CQ,MATCH($D$2,為替レート!$2:$2,0),0))</f>
        <v>-</v>
      </c>
      <c r="I721" s="6" t="str">
        <f t="shared" si="37"/>
        <v>-</v>
      </c>
      <c r="J721" s="6" t="str">
        <f t="shared" si="39"/>
        <v>-</v>
      </c>
      <c r="AG721" s="6" t="str">
        <f t="shared" si="38"/>
        <v>-</v>
      </c>
    </row>
    <row r="722" spans="8:33">
      <c r="H722" s="108" t="str">
        <f>IF(B722="","-",VLOOKUP(B722,為替レート!A:CQ,MATCH($D$2,為替レート!$2:$2,0),0))</f>
        <v>-</v>
      </c>
      <c r="I722" s="6" t="str">
        <f t="shared" si="37"/>
        <v>-</v>
      </c>
      <c r="J722" s="6" t="str">
        <f t="shared" si="39"/>
        <v>-</v>
      </c>
      <c r="AG722" s="6" t="str">
        <f t="shared" si="38"/>
        <v>-</v>
      </c>
    </row>
    <row r="723" spans="8:33">
      <c r="H723" s="108" t="str">
        <f>IF(B723="","-",VLOOKUP(B723,為替レート!A:CQ,MATCH($D$2,為替レート!$2:$2,0),0))</f>
        <v>-</v>
      </c>
      <c r="I723" s="6" t="str">
        <f t="shared" si="37"/>
        <v>-</v>
      </c>
      <c r="J723" s="6" t="str">
        <f t="shared" si="39"/>
        <v>-</v>
      </c>
      <c r="AG723" s="6" t="str">
        <f t="shared" si="38"/>
        <v>-</v>
      </c>
    </row>
    <row r="724" spans="8:33">
      <c r="H724" s="108" t="str">
        <f>IF(B724="","-",VLOOKUP(B724,為替レート!A:CQ,MATCH($D$2,為替レート!$2:$2,0),0))</f>
        <v>-</v>
      </c>
      <c r="I724" s="6" t="str">
        <f t="shared" ref="I724:I787" si="40">IF(B724="","-",IF(F724="-",ROUNDDOWN(G724*H724-J723,0),IF(D724-E724=0,"-",ROUNDDOWN((D724-E724)*H724,0))))</f>
        <v>-</v>
      </c>
      <c r="J724" s="6" t="str">
        <f t="shared" si="39"/>
        <v>-</v>
      </c>
      <c r="AG724" s="6" t="str">
        <f t="shared" si="38"/>
        <v>-</v>
      </c>
    </row>
    <row r="725" spans="8:33">
      <c r="H725" s="108" t="str">
        <f>IF(B725="","-",VLOOKUP(B725,為替レート!A:CQ,MATCH($D$2,為替レート!$2:$2,0),0))</f>
        <v>-</v>
      </c>
      <c r="I725" s="6" t="str">
        <f t="shared" si="40"/>
        <v>-</v>
      </c>
      <c r="J725" s="6" t="str">
        <f t="shared" si="39"/>
        <v>-</v>
      </c>
      <c r="AG725" s="6" t="str">
        <f t="shared" si="38"/>
        <v>-</v>
      </c>
    </row>
    <row r="726" spans="8:33">
      <c r="H726" s="108" t="str">
        <f>IF(B726="","-",VLOOKUP(B726,為替レート!A:CQ,MATCH($D$2,為替レート!$2:$2,0),0))</f>
        <v>-</v>
      </c>
      <c r="I726" s="6" t="str">
        <f t="shared" si="40"/>
        <v>-</v>
      </c>
      <c r="J726" s="6" t="str">
        <f t="shared" si="39"/>
        <v>-</v>
      </c>
      <c r="AG726" s="6" t="str">
        <f t="shared" si="38"/>
        <v>-</v>
      </c>
    </row>
    <row r="727" spans="8:33">
      <c r="H727" s="108" t="str">
        <f>IF(B727="","-",VLOOKUP(B727,為替レート!A:CQ,MATCH($D$2,為替レート!$2:$2,0),0))</f>
        <v>-</v>
      </c>
      <c r="I727" s="6" t="str">
        <f t="shared" si="40"/>
        <v>-</v>
      </c>
      <c r="J727" s="6" t="str">
        <f t="shared" si="39"/>
        <v>-</v>
      </c>
      <c r="AG727" s="6" t="str">
        <f t="shared" si="38"/>
        <v>-</v>
      </c>
    </row>
    <row r="728" spans="8:33">
      <c r="H728" s="108" t="str">
        <f>IF(B728="","-",VLOOKUP(B728,為替レート!A:CQ,MATCH($D$2,為替レート!$2:$2,0),0))</f>
        <v>-</v>
      </c>
      <c r="I728" s="6" t="str">
        <f t="shared" si="40"/>
        <v>-</v>
      </c>
      <c r="J728" s="6" t="str">
        <f t="shared" si="39"/>
        <v>-</v>
      </c>
      <c r="AG728" s="6" t="str">
        <f t="shared" si="38"/>
        <v>-</v>
      </c>
    </row>
    <row r="729" spans="8:33">
      <c r="H729" s="108" t="str">
        <f>IF(B729="","-",VLOOKUP(B729,為替レート!A:CQ,MATCH($D$2,為替レート!$2:$2,0),0))</f>
        <v>-</v>
      </c>
      <c r="I729" s="6" t="str">
        <f t="shared" si="40"/>
        <v>-</v>
      </c>
      <c r="J729" s="6" t="str">
        <f t="shared" si="39"/>
        <v>-</v>
      </c>
      <c r="AG729" s="6" t="str">
        <f t="shared" si="38"/>
        <v>-</v>
      </c>
    </row>
    <row r="730" spans="8:33">
      <c r="H730" s="108" t="str">
        <f>IF(B730="","-",VLOOKUP(B730,為替レート!A:CQ,MATCH($D$2,為替レート!$2:$2,0),0))</f>
        <v>-</v>
      </c>
      <c r="I730" s="6" t="str">
        <f t="shared" si="40"/>
        <v>-</v>
      </c>
      <c r="J730" s="6" t="str">
        <f t="shared" si="39"/>
        <v>-</v>
      </c>
      <c r="AG730" s="6" t="str">
        <f t="shared" si="38"/>
        <v>-</v>
      </c>
    </row>
    <row r="731" spans="8:33">
      <c r="H731" s="108" t="str">
        <f>IF(B731="","-",VLOOKUP(B731,為替レート!A:CQ,MATCH($D$2,為替レート!$2:$2,0),0))</f>
        <v>-</v>
      </c>
      <c r="I731" s="6" t="str">
        <f t="shared" si="40"/>
        <v>-</v>
      </c>
      <c r="J731" s="6" t="str">
        <f t="shared" si="39"/>
        <v>-</v>
      </c>
      <c r="AG731" s="6" t="str">
        <f t="shared" si="38"/>
        <v>-</v>
      </c>
    </row>
    <row r="732" spans="8:33">
      <c r="H732" s="108" t="str">
        <f>IF(B732="","-",VLOOKUP(B732,為替レート!A:CQ,MATCH($D$2,為替レート!$2:$2,0),0))</f>
        <v>-</v>
      </c>
      <c r="I732" s="6" t="str">
        <f t="shared" si="40"/>
        <v>-</v>
      </c>
      <c r="J732" s="6" t="str">
        <f t="shared" si="39"/>
        <v>-</v>
      </c>
      <c r="AG732" s="6" t="str">
        <f t="shared" si="38"/>
        <v>-</v>
      </c>
    </row>
    <row r="733" spans="8:33">
      <c r="H733" s="108" t="str">
        <f>IF(B733="","-",VLOOKUP(B733,為替レート!A:CQ,MATCH($D$2,為替レート!$2:$2,0),0))</f>
        <v>-</v>
      </c>
      <c r="I733" s="6" t="str">
        <f t="shared" si="40"/>
        <v>-</v>
      </c>
      <c r="J733" s="6" t="str">
        <f t="shared" si="39"/>
        <v>-</v>
      </c>
      <c r="AG733" s="6" t="str">
        <f t="shared" si="38"/>
        <v>-</v>
      </c>
    </row>
    <row r="734" spans="8:33">
      <c r="H734" s="108" t="str">
        <f>IF(B734="","-",VLOOKUP(B734,為替レート!A:CQ,MATCH($D$2,為替レート!$2:$2,0),0))</f>
        <v>-</v>
      </c>
      <c r="I734" s="6" t="str">
        <f t="shared" si="40"/>
        <v>-</v>
      </c>
      <c r="J734" s="6" t="str">
        <f t="shared" si="39"/>
        <v>-</v>
      </c>
      <c r="AG734" s="6" t="str">
        <f t="shared" si="38"/>
        <v>-</v>
      </c>
    </row>
    <row r="735" spans="8:33">
      <c r="H735" s="108" t="str">
        <f>IF(B735="","-",VLOOKUP(B735,為替レート!A:CQ,MATCH($D$2,為替レート!$2:$2,0),0))</f>
        <v>-</v>
      </c>
      <c r="I735" s="6" t="str">
        <f t="shared" si="40"/>
        <v>-</v>
      </c>
      <c r="J735" s="6" t="str">
        <f t="shared" si="39"/>
        <v>-</v>
      </c>
      <c r="AG735" s="6" t="str">
        <f t="shared" si="38"/>
        <v>-</v>
      </c>
    </row>
    <row r="736" spans="8:33">
      <c r="H736" s="108" t="str">
        <f>IF(B736="","-",VLOOKUP(B736,為替レート!A:CQ,MATCH($D$2,為替レート!$2:$2,0),0))</f>
        <v>-</v>
      </c>
      <c r="I736" s="6" t="str">
        <f t="shared" si="40"/>
        <v>-</v>
      </c>
      <c r="J736" s="6" t="str">
        <f t="shared" si="39"/>
        <v>-</v>
      </c>
      <c r="AG736" s="6" t="str">
        <f t="shared" si="38"/>
        <v>-</v>
      </c>
    </row>
    <row r="737" spans="8:33">
      <c r="H737" s="108" t="str">
        <f>IF(B737="","-",VLOOKUP(B737,為替レート!A:CQ,MATCH($D$2,為替レート!$2:$2,0),0))</f>
        <v>-</v>
      </c>
      <c r="I737" s="6" t="str">
        <f t="shared" si="40"/>
        <v>-</v>
      </c>
      <c r="J737" s="6" t="str">
        <f t="shared" si="39"/>
        <v>-</v>
      </c>
      <c r="AG737" s="6" t="str">
        <f t="shared" si="38"/>
        <v>-</v>
      </c>
    </row>
    <row r="738" spans="8:33">
      <c r="H738" s="108" t="str">
        <f>IF(B738="","-",VLOOKUP(B738,為替レート!A:CQ,MATCH($D$2,為替レート!$2:$2,0),0))</f>
        <v>-</v>
      </c>
      <c r="I738" s="6" t="str">
        <f t="shared" si="40"/>
        <v>-</v>
      </c>
      <c r="J738" s="6" t="str">
        <f t="shared" si="39"/>
        <v>-</v>
      </c>
      <c r="AG738" s="6" t="str">
        <f t="shared" si="38"/>
        <v>-</v>
      </c>
    </row>
    <row r="739" spans="8:33">
      <c r="H739" s="108" t="str">
        <f>IF(B739="","-",VLOOKUP(B739,為替レート!A:CQ,MATCH($D$2,為替レート!$2:$2,0),0))</f>
        <v>-</v>
      </c>
      <c r="I739" s="6" t="str">
        <f t="shared" si="40"/>
        <v>-</v>
      </c>
      <c r="J739" s="6" t="str">
        <f t="shared" si="39"/>
        <v>-</v>
      </c>
      <c r="AG739" s="6" t="str">
        <f t="shared" si="38"/>
        <v>-</v>
      </c>
    </row>
    <row r="740" spans="8:33">
      <c r="H740" s="108" t="str">
        <f>IF(B740="","-",VLOOKUP(B740,為替レート!A:CQ,MATCH($D$2,為替レート!$2:$2,0),0))</f>
        <v>-</v>
      </c>
      <c r="I740" s="6" t="str">
        <f t="shared" si="40"/>
        <v>-</v>
      </c>
      <c r="J740" s="6" t="str">
        <f t="shared" si="39"/>
        <v>-</v>
      </c>
      <c r="AG740" s="6" t="str">
        <f t="shared" si="38"/>
        <v>-</v>
      </c>
    </row>
    <row r="741" spans="8:33">
      <c r="H741" s="108" t="str">
        <f>IF(B741="","-",VLOOKUP(B741,為替レート!A:CQ,MATCH($D$2,為替レート!$2:$2,0),0))</f>
        <v>-</v>
      </c>
      <c r="I741" s="6" t="str">
        <f t="shared" si="40"/>
        <v>-</v>
      </c>
      <c r="J741" s="6" t="str">
        <f t="shared" si="39"/>
        <v>-</v>
      </c>
      <c r="AG741" s="6" t="str">
        <f t="shared" si="38"/>
        <v>-</v>
      </c>
    </row>
    <row r="742" spans="8:33">
      <c r="H742" s="108" t="str">
        <f>IF(B742="","-",VLOOKUP(B742,為替レート!A:CQ,MATCH($D$2,為替レート!$2:$2,0),0))</f>
        <v>-</v>
      </c>
      <c r="I742" s="6" t="str">
        <f t="shared" si="40"/>
        <v>-</v>
      </c>
      <c r="J742" s="6" t="str">
        <f t="shared" si="39"/>
        <v>-</v>
      </c>
      <c r="AG742" s="6" t="str">
        <f t="shared" si="38"/>
        <v>-</v>
      </c>
    </row>
    <row r="743" spans="8:33">
      <c r="H743" s="108" t="str">
        <f>IF(B743="","-",VLOOKUP(B743,為替レート!A:CQ,MATCH($D$2,為替レート!$2:$2,0),0))</f>
        <v>-</v>
      </c>
      <c r="I743" s="6" t="str">
        <f t="shared" si="40"/>
        <v>-</v>
      </c>
      <c r="J743" s="6" t="str">
        <f t="shared" si="39"/>
        <v>-</v>
      </c>
      <c r="AG743" s="6" t="str">
        <f t="shared" si="38"/>
        <v>-</v>
      </c>
    </row>
    <row r="744" spans="8:33">
      <c r="H744" s="108" t="str">
        <f>IF(B744="","-",VLOOKUP(B744,為替レート!A:CQ,MATCH($D$2,為替レート!$2:$2,0),0))</f>
        <v>-</v>
      </c>
      <c r="I744" s="6" t="str">
        <f t="shared" si="40"/>
        <v>-</v>
      </c>
      <c r="J744" s="6" t="str">
        <f t="shared" si="39"/>
        <v>-</v>
      </c>
      <c r="AG744" s="6" t="str">
        <f t="shared" si="38"/>
        <v>-</v>
      </c>
    </row>
    <row r="745" spans="8:33">
      <c r="H745" s="108" t="str">
        <f>IF(B745="","-",VLOOKUP(B745,為替レート!A:CQ,MATCH($D$2,為替レート!$2:$2,0),0))</f>
        <v>-</v>
      </c>
      <c r="I745" s="6" t="str">
        <f t="shared" si="40"/>
        <v>-</v>
      </c>
      <c r="J745" s="6" t="str">
        <f t="shared" si="39"/>
        <v>-</v>
      </c>
      <c r="AG745" s="6" t="str">
        <f t="shared" si="38"/>
        <v>-</v>
      </c>
    </row>
    <row r="746" spans="8:33">
      <c r="H746" s="108" t="str">
        <f>IF(B746="","-",VLOOKUP(B746,為替レート!A:CQ,MATCH($D$2,為替レート!$2:$2,0),0))</f>
        <v>-</v>
      </c>
      <c r="I746" s="6" t="str">
        <f t="shared" si="40"/>
        <v>-</v>
      </c>
      <c r="J746" s="6" t="str">
        <f t="shared" si="39"/>
        <v>-</v>
      </c>
      <c r="AG746" s="6" t="str">
        <f t="shared" si="38"/>
        <v>-</v>
      </c>
    </row>
    <row r="747" spans="8:33">
      <c r="H747" s="108" t="str">
        <f>IF(B747="","-",VLOOKUP(B747,為替レート!A:CQ,MATCH($D$2,為替レート!$2:$2,0),0))</f>
        <v>-</v>
      </c>
      <c r="I747" s="6" t="str">
        <f t="shared" si="40"/>
        <v>-</v>
      </c>
      <c r="J747" s="6" t="str">
        <f t="shared" si="39"/>
        <v>-</v>
      </c>
      <c r="AG747" s="6" t="str">
        <f t="shared" si="38"/>
        <v>-</v>
      </c>
    </row>
    <row r="748" spans="8:33">
      <c r="H748" s="108" t="str">
        <f>IF(B748="","-",VLOOKUP(B748,為替レート!A:CQ,MATCH($D$2,為替レート!$2:$2,0),0))</f>
        <v>-</v>
      </c>
      <c r="I748" s="6" t="str">
        <f t="shared" si="40"/>
        <v>-</v>
      </c>
      <c r="J748" s="6" t="str">
        <f t="shared" si="39"/>
        <v>-</v>
      </c>
      <c r="AG748" s="6" t="str">
        <f t="shared" si="38"/>
        <v>-</v>
      </c>
    </row>
    <row r="749" spans="8:33">
      <c r="H749" s="108" t="str">
        <f>IF(B749="","-",VLOOKUP(B749,為替レート!A:CQ,MATCH($D$2,為替レート!$2:$2,0),0))</f>
        <v>-</v>
      </c>
      <c r="I749" s="6" t="str">
        <f t="shared" si="40"/>
        <v>-</v>
      </c>
      <c r="J749" s="6" t="str">
        <f t="shared" si="39"/>
        <v>-</v>
      </c>
      <c r="AG749" s="6" t="str">
        <f t="shared" si="38"/>
        <v>-</v>
      </c>
    </row>
    <row r="750" spans="8:33">
      <c r="H750" s="108" t="str">
        <f>IF(B750="","-",VLOOKUP(B750,為替レート!A:CQ,MATCH($D$2,為替レート!$2:$2,0),0))</f>
        <v>-</v>
      </c>
      <c r="I750" s="6" t="str">
        <f t="shared" si="40"/>
        <v>-</v>
      </c>
      <c r="J750" s="6" t="str">
        <f t="shared" si="39"/>
        <v>-</v>
      </c>
      <c r="AG750" s="6" t="str">
        <f t="shared" si="38"/>
        <v>-</v>
      </c>
    </row>
    <row r="751" spans="8:33">
      <c r="H751" s="108" t="str">
        <f>IF(B751="","-",VLOOKUP(B751,為替レート!A:CQ,MATCH($D$2,為替レート!$2:$2,0),0))</f>
        <v>-</v>
      </c>
      <c r="I751" s="6" t="str">
        <f t="shared" si="40"/>
        <v>-</v>
      </c>
      <c r="J751" s="6" t="str">
        <f t="shared" si="39"/>
        <v>-</v>
      </c>
      <c r="AG751" s="6" t="str">
        <f t="shared" si="38"/>
        <v>-</v>
      </c>
    </row>
    <row r="752" spans="8:33">
      <c r="H752" s="108" t="str">
        <f>IF(B752="","-",VLOOKUP(B752,為替レート!A:CQ,MATCH($D$2,為替レート!$2:$2,0),0))</f>
        <v>-</v>
      </c>
      <c r="I752" s="6" t="str">
        <f t="shared" si="40"/>
        <v>-</v>
      </c>
      <c r="J752" s="6" t="str">
        <f t="shared" si="39"/>
        <v>-</v>
      </c>
      <c r="AG752" s="6" t="str">
        <f t="shared" si="38"/>
        <v>-</v>
      </c>
    </row>
    <row r="753" spans="8:33">
      <c r="H753" s="108" t="str">
        <f>IF(B753="","-",VLOOKUP(B753,為替レート!A:CQ,MATCH($D$2,為替レート!$2:$2,0),0))</f>
        <v>-</v>
      </c>
      <c r="I753" s="6" t="str">
        <f t="shared" si="40"/>
        <v>-</v>
      </c>
      <c r="J753" s="6" t="str">
        <f t="shared" si="39"/>
        <v>-</v>
      </c>
      <c r="AG753" s="6" t="str">
        <f t="shared" si="38"/>
        <v>-</v>
      </c>
    </row>
    <row r="754" spans="8:33">
      <c r="H754" s="108" t="str">
        <f>IF(B754="","-",VLOOKUP(B754,為替レート!A:CQ,MATCH($D$2,為替レート!$2:$2,0),0))</f>
        <v>-</v>
      </c>
      <c r="I754" s="6" t="str">
        <f t="shared" si="40"/>
        <v>-</v>
      </c>
      <c r="J754" s="6" t="str">
        <f t="shared" si="39"/>
        <v>-</v>
      </c>
      <c r="AG754" s="6" t="str">
        <f t="shared" si="38"/>
        <v>-</v>
      </c>
    </row>
    <row r="755" spans="8:33">
      <c r="H755" s="108" t="str">
        <f>IF(B755="","-",VLOOKUP(B755,為替レート!A:CQ,MATCH($D$2,為替レート!$2:$2,0),0))</f>
        <v>-</v>
      </c>
      <c r="I755" s="6" t="str">
        <f t="shared" si="40"/>
        <v>-</v>
      </c>
      <c r="J755" s="6" t="str">
        <f t="shared" si="39"/>
        <v>-</v>
      </c>
      <c r="AG755" s="6" t="str">
        <f t="shared" si="38"/>
        <v>-</v>
      </c>
    </row>
    <row r="756" spans="8:33">
      <c r="H756" s="108" t="str">
        <f>IF(B756="","-",VLOOKUP(B756,為替レート!A:CQ,MATCH($D$2,為替レート!$2:$2,0),0))</f>
        <v>-</v>
      </c>
      <c r="I756" s="6" t="str">
        <f t="shared" si="40"/>
        <v>-</v>
      </c>
      <c r="J756" s="6" t="str">
        <f t="shared" si="39"/>
        <v>-</v>
      </c>
      <c r="AG756" s="6" t="str">
        <f t="shared" si="38"/>
        <v>-</v>
      </c>
    </row>
    <row r="757" spans="8:33">
      <c r="H757" s="108" t="str">
        <f>IF(B757="","-",VLOOKUP(B757,為替レート!A:CQ,MATCH($D$2,為替レート!$2:$2,0),0))</f>
        <v>-</v>
      </c>
      <c r="I757" s="6" t="str">
        <f t="shared" si="40"/>
        <v>-</v>
      </c>
      <c r="J757" s="6" t="str">
        <f t="shared" si="39"/>
        <v>-</v>
      </c>
      <c r="AG757" s="6" t="str">
        <f t="shared" si="38"/>
        <v>-</v>
      </c>
    </row>
    <row r="758" spans="8:33">
      <c r="H758" s="108" t="str">
        <f>IF(B758="","-",VLOOKUP(B758,為替レート!A:CQ,MATCH($D$2,為替レート!$2:$2,0),0))</f>
        <v>-</v>
      </c>
      <c r="I758" s="6" t="str">
        <f t="shared" si="40"/>
        <v>-</v>
      </c>
      <c r="J758" s="6" t="str">
        <f t="shared" si="39"/>
        <v>-</v>
      </c>
      <c r="AG758" s="6" t="str">
        <f t="shared" si="38"/>
        <v>-</v>
      </c>
    </row>
    <row r="759" spans="8:33">
      <c r="H759" s="108" t="str">
        <f>IF(B759="","-",VLOOKUP(B759,為替レート!A:CQ,MATCH($D$2,為替レート!$2:$2,0),0))</f>
        <v>-</v>
      </c>
      <c r="I759" s="6" t="str">
        <f t="shared" si="40"/>
        <v>-</v>
      </c>
      <c r="J759" s="6" t="str">
        <f t="shared" si="39"/>
        <v>-</v>
      </c>
      <c r="AG759" s="6" t="str">
        <f t="shared" si="38"/>
        <v>-</v>
      </c>
    </row>
    <row r="760" spans="8:33">
      <c r="H760" s="108" t="str">
        <f>IF(B760="","-",VLOOKUP(B760,為替レート!A:CQ,MATCH($D$2,為替レート!$2:$2,0),0))</f>
        <v>-</v>
      </c>
      <c r="I760" s="6" t="str">
        <f t="shared" si="40"/>
        <v>-</v>
      </c>
      <c r="J760" s="6" t="str">
        <f t="shared" si="39"/>
        <v>-</v>
      </c>
      <c r="AG760" s="6" t="str">
        <f t="shared" si="38"/>
        <v>-</v>
      </c>
    </row>
    <row r="761" spans="8:33">
      <c r="H761" s="108" t="str">
        <f>IF(B761="","-",VLOOKUP(B761,為替レート!A:CQ,MATCH($D$2,為替レート!$2:$2,0),0))</f>
        <v>-</v>
      </c>
      <c r="I761" s="6" t="str">
        <f t="shared" si="40"/>
        <v>-</v>
      </c>
      <c r="J761" s="6" t="str">
        <f t="shared" si="39"/>
        <v>-</v>
      </c>
      <c r="AG761" s="6" t="str">
        <f t="shared" si="38"/>
        <v>-</v>
      </c>
    </row>
    <row r="762" spans="8:33">
      <c r="H762" s="108" t="str">
        <f>IF(B762="","-",VLOOKUP(B762,為替レート!A:CQ,MATCH($D$2,為替レート!$2:$2,0),0))</f>
        <v>-</v>
      </c>
      <c r="I762" s="6" t="str">
        <f t="shared" si="40"/>
        <v>-</v>
      </c>
      <c r="J762" s="6" t="str">
        <f t="shared" si="39"/>
        <v>-</v>
      </c>
      <c r="AG762" s="6" t="str">
        <f t="shared" si="38"/>
        <v>-</v>
      </c>
    </row>
    <row r="763" spans="8:33">
      <c r="H763" s="108" t="str">
        <f>IF(B763="","-",VLOOKUP(B763,為替レート!A:CQ,MATCH($D$2,為替レート!$2:$2,0),0))</f>
        <v>-</v>
      </c>
      <c r="I763" s="6" t="str">
        <f t="shared" si="40"/>
        <v>-</v>
      </c>
      <c r="J763" s="6" t="str">
        <f t="shared" si="39"/>
        <v>-</v>
      </c>
      <c r="AG763" s="6" t="str">
        <f t="shared" si="38"/>
        <v>-</v>
      </c>
    </row>
    <row r="764" spans="8:33">
      <c r="H764" s="108" t="str">
        <f>IF(B764="","-",VLOOKUP(B764,為替レート!A:CQ,MATCH($D$2,為替レート!$2:$2,0),0))</f>
        <v>-</v>
      </c>
      <c r="I764" s="6" t="str">
        <f t="shared" si="40"/>
        <v>-</v>
      </c>
      <c r="J764" s="6" t="str">
        <f t="shared" si="39"/>
        <v>-</v>
      </c>
      <c r="AG764" s="6" t="str">
        <f t="shared" si="38"/>
        <v>-</v>
      </c>
    </row>
    <row r="765" spans="8:33">
      <c r="H765" s="108" t="str">
        <f>IF(B765="","-",VLOOKUP(B765,為替レート!A:CQ,MATCH($D$2,為替レート!$2:$2,0),0))</f>
        <v>-</v>
      </c>
      <c r="I765" s="6" t="str">
        <f t="shared" si="40"/>
        <v>-</v>
      </c>
      <c r="J765" s="6" t="str">
        <f t="shared" si="39"/>
        <v>-</v>
      </c>
      <c r="AG765" s="6" t="str">
        <f t="shared" si="38"/>
        <v>-</v>
      </c>
    </row>
    <row r="766" spans="8:33">
      <c r="H766" s="108" t="str">
        <f>IF(B766="","-",VLOOKUP(B766,為替レート!A:CQ,MATCH($D$2,為替レート!$2:$2,0),0))</f>
        <v>-</v>
      </c>
      <c r="I766" s="6" t="str">
        <f t="shared" si="40"/>
        <v>-</v>
      </c>
      <c r="J766" s="6" t="str">
        <f t="shared" si="39"/>
        <v>-</v>
      </c>
      <c r="AG766" s="6" t="str">
        <f t="shared" si="38"/>
        <v>-</v>
      </c>
    </row>
    <row r="767" spans="8:33">
      <c r="H767" s="108" t="str">
        <f>IF(B767="","-",VLOOKUP(B767,為替レート!A:CQ,MATCH($D$2,為替レート!$2:$2,0),0))</f>
        <v>-</v>
      </c>
      <c r="I767" s="6" t="str">
        <f t="shared" si="40"/>
        <v>-</v>
      </c>
      <c r="J767" s="6" t="str">
        <f t="shared" si="39"/>
        <v>-</v>
      </c>
      <c r="AG767" s="6" t="str">
        <f t="shared" si="38"/>
        <v>-</v>
      </c>
    </row>
    <row r="768" spans="8:33">
      <c r="H768" s="108" t="str">
        <f>IF(B768="","-",VLOOKUP(B768,為替レート!A:CQ,MATCH($D$2,為替レート!$2:$2,0),0))</f>
        <v>-</v>
      </c>
      <c r="I768" s="6" t="str">
        <f t="shared" si="40"/>
        <v>-</v>
      </c>
      <c r="J768" s="6" t="str">
        <f t="shared" si="39"/>
        <v>-</v>
      </c>
      <c r="AG768" s="6" t="str">
        <f t="shared" si="38"/>
        <v>-</v>
      </c>
    </row>
    <row r="769" spans="8:33">
      <c r="H769" s="108" t="str">
        <f>IF(B769="","-",VLOOKUP(B769,為替レート!A:CQ,MATCH($D$2,為替レート!$2:$2,0),0))</f>
        <v>-</v>
      </c>
      <c r="I769" s="6" t="str">
        <f t="shared" si="40"/>
        <v>-</v>
      </c>
      <c r="J769" s="6" t="str">
        <f t="shared" si="39"/>
        <v>-</v>
      </c>
      <c r="AG769" s="6" t="str">
        <f t="shared" si="38"/>
        <v>-</v>
      </c>
    </row>
    <row r="770" spans="8:33">
      <c r="H770" s="108" t="str">
        <f>IF(B770="","-",VLOOKUP(B770,為替レート!A:CQ,MATCH($D$2,為替レート!$2:$2,0),0))</f>
        <v>-</v>
      </c>
      <c r="I770" s="6" t="str">
        <f t="shared" si="40"/>
        <v>-</v>
      </c>
      <c r="J770" s="6" t="str">
        <f t="shared" si="39"/>
        <v>-</v>
      </c>
      <c r="AG770" s="6" t="str">
        <f t="shared" si="38"/>
        <v>-</v>
      </c>
    </row>
    <row r="771" spans="8:33">
      <c r="H771" s="108" t="str">
        <f>IF(B771="","-",VLOOKUP(B771,為替レート!A:CQ,MATCH($D$2,為替レート!$2:$2,0),0))</f>
        <v>-</v>
      </c>
      <c r="I771" s="6" t="str">
        <f t="shared" si="40"/>
        <v>-</v>
      </c>
      <c r="J771" s="6" t="str">
        <f t="shared" si="39"/>
        <v>-</v>
      </c>
      <c r="AG771" s="6" t="str">
        <f t="shared" si="38"/>
        <v>-</v>
      </c>
    </row>
    <row r="772" spans="8:33">
      <c r="H772" s="108" t="str">
        <f>IF(B772="","-",VLOOKUP(B772,為替レート!A:CQ,MATCH($D$2,為替レート!$2:$2,0),0))</f>
        <v>-</v>
      </c>
      <c r="I772" s="6" t="str">
        <f t="shared" si="40"/>
        <v>-</v>
      </c>
      <c r="J772" s="6" t="str">
        <f t="shared" si="39"/>
        <v>-</v>
      </c>
      <c r="AG772" s="6" t="str">
        <f t="shared" si="38"/>
        <v>-</v>
      </c>
    </row>
    <row r="773" spans="8:33">
      <c r="H773" s="108" t="str">
        <f>IF(B773="","-",VLOOKUP(B773,為替レート!A:CQ,MATCH($D$2,為替レート!$2:$2,0),0))</f>
        <v>-</v>
      </c>
      <c r="I773" s="6" t="str">
        <f t="shared" si="40"/>
        <v>-</v>
      </c>
      <c r="J773" s="6" t="str">
        <f t="shared" si="39"/>
        <v>-</v>
      </c>
      <c r="AG773" s="6" t="str">
        <f t="shared" si="38"/>
        <v>-</v>
      </c>
    </row>
    <row r="774" spans="8:33">
      <c r="H774" s="108" t="str">
        <f>IF(B774="","-",VLOOKUP(B774,為替レート!A:CQ,MATCH($D$2,為替レート!$2:$2,0),0))</f>
        <v>-</v>
      </c>
      <c r="I774" s="6" t="str">
        <f t="shared" si="40"/>
        <v>-</v>
      </c>
      <c r="J774" s="6" t="str">
        <f t="shared" si="39"/>
        <v>-</v>
      </c>
      <c r="AG774" s="6" t="str">
        <f t="shared" ref="AG774:AG837" si="41">IFERROR(IF(SUM(M774:AF774)-I774=0,"-","NG"),"-")</f>
        <v>-</v>
      </c>
    </row>
    <row r="775" spans="8:33">
      <c r="H775" s="108" t="str">
        <f>IF(B775="","-",VLOOKUP(B775,為替レート!A:CQ,MATCH($D$2,為替レート!$2:$2,0),0))</f>
        <v>-</v>
      </c>
      <c r="I775" s="6" t="str">
        <f t="shared" si="40"/>
        <v>-</v>
      </c>
      <c r="J775" s="6" t="str">
        <f t="shared" ref="J775:J838" si="42">IF(B775="","-",IFERROR(J774+I775,J774))</f>
        <v>-</v>
      </c>
      <c r="AG775" s="6" t="str">
        <f t="shared" si="41"/>
        <v>-</v>
      </c>
    </row>
    <row r="776" spans="8:33">
      <c r="H776" s="108" t="str">
        <f>IF(B776="","-",VLOOKUP(B776,為替レート!A:CQ,MATCH($D$2,為替レート!$2:$2,0),0))</f>
        <v>-</v>
      </c>
      <c r="I776" s="6" t="str">
        <f t="shared" si="40"/>
        <v>-</v>
      </c>
      <c r="J776" s="6" t="str">
        <f t="shared" si="42"/>
        <v>-</v>
      </c>
      <c r="AG776" s="6" t="str">
        <f t="shared" si="41"/>
        <v>-</v>
      </c>
    </row>
    <row r="777" spans="8:33">
      <c r="H777" s="108" t="str">
        <f>IF(B777="","-",VLOOKUP(B777,為替レート!A:CQ,MATCH($D$2,為替レート!$2:$2,0),0))</f>
        <v>-</v>
      </c>
      <c r="I777" s="6" t="str">
        <f t="shared" si="40"/>
        <v>-</v>
      </c>
      <c r="J777" s="6" t="str">
        <f t="shared" si="42"/>
        <v>-</v>
      </c>
      <c r="AG777" s="6" t="str">
        <f t="shared" si="41"/>
        <v>-</v>
      </c>
    </row>
    <row r="778" spans="8:33">
      <c r="H778" s="108" t="str">
        <f>IF(B778="","-",VLOOKUP(B778,為替レート!A:CQ,MATCH($D$2,為替レート!$2:$2,0),0))</f>
        <v>-</v>
      </c>
      <c r="I778" s="6" t="str">
        <f t="shared" si="40"/>
        <v>-</v>
      </c>
      <c r="J778" s="6" t="str">
        <f t="shared" si="42"/>
        <v>-</v>
      </c>
      <c r="AG778" s="6" t="str">
        <f t="shared" si="41"/>
        <v>-</v>
      </c>
    </row>
    <row r="779" spans="8:33">
      <c r="H779" s="108" t="str">
        <f>IF(B779="","-",VLOOKUP(B779,為替レート!A:CQ,MATCH($D$2,為替レート!$2:$2,0),0))</f>
        <v>-</v>
      </c>
      <c r="I779" s="6" t="str">
        <f t="shared" si="40"/>
        <v>-</v>
      </c>
      <c r="J779" s="6" t="str">
        <f t="shared" si="42"/>
        <v>-</v>
      </c>
      <c r="AG779" s="6" t="str">
        <f t="shared" si="41"/>
        <v>-</v>
      </c>
    </row>
    <row r="780" spans="8:33">
      <c r="H780" s="108" t="str">
        <f>IF(B780="","-",VLOOKUP(B780,為替レート!A:CQ,MATCH($D$2,為替レート!$2:$2,0),0))</f>
        <v>-</v>
      </c>
      <c r="I780" s="6" t="str">
        <f t="shared" si="40"/>
        <v>-</v>
      </c>
      <c r="J780" s="6" t="str">
        <f t="shared" si="42"/>
        <v>-</v>
      </c>
      <c r="AG780" s="6" t="str">
        <f t="shared" si="41"/>
        <v>-</v>
      </c>
    </row>
    <row r="781" spans="8:33">
      <c r="H781" s="108" t="str">
        <f>IF(B781="","-",VLOOKUP(B781,為替レート!A:CQ,MATCH($D$2,為替レート!$2:$2,0),0))</f>
        <v>-</v>
      </c>
      <c r="I781" s="6" t="str">
        <f t="shared" si="40"/>
        <v>-</v>
      </c>
      <c r="J781" s="6" t="str">
        <f t="shared" si="42"/>
        <v>-</v>
      </c>
      <c r="AG781" s="6" t="str">
        <f t="shared" si="41"/>
        <v>-</v>
      </c>
    </row>
    <row r="782" spans="8:33">
      <c r="H782" s="108" t="str">
        <f>IF(B782="","-",VLOOKUP(B782,為替レート!A:CQ,MATCH($D$2,為替レート!$2:$2,0),0))</f>
        <v>-</v>
      </c>
      <c r="I782" s="6" t="str">
        <f t="shared" si="40"/>
        <v>-</v>
      </c>
      <c r="J782" s="6" t="str">
        <f t="shared" si="42"/>
        <v>-</v>
      </c>
      <c r="AG782" s="6" t="str">
        <f t="shared" si="41"/>
        <v>-</v>
      </c>
    </row>
    <row r="783" spans="8:33">
      <c r="H783" s="108" t="str">
        <f>IF(B783="","-",VLOOKUP(B783,為替レート!A:CQ,MATCH($D$2,為替レート!$2:$2,0),0))</f>
        <v>-</v>
      </c>
      <c r="I783" s="6" t="str">
        <f t="shared" si="40"/>
        <v>-</v>
      </c>
      <c r="J783" s="6" t="str">
        <f t="shared" si="42"/>
        <v>-</v>
      </c>
      <c r="AG783" s="6" t="str">
        <f t="shared" si="41"/>
        <v>-</v>
      </c>
    </row>
    <row r="784" spans="8:33">
      <c r="H784" s="108" t="str">
        <f>IF(B784="","-",VLOOKUP(B784,為替レート!A:CQ,MATCH($D$2,為替レート!$2:$2,0),0))</f>
        <v>-</v>
      </c>
      <c r="I784" s="6" t="str">
        <f t="shared" si="40"/>
        <v>-</v>
      </c>
      <c r="J784" s="6" t="str">
        <f t="shared" si="42"/>
        <v>-</v>
      </c>
      <c r="AG784" s="6" t="str">
        <f t="shared" si="41"/>
        <v>-</v>
      </c>
    </row>
    <row r="785" spans="8:33">
      <c r="H785" s="108" t="str">
        <f>IF(B785="","-",VLOOKUP(B785,為替レート!A:CQ,MATCH($D$2,為替レート!$2:$2,0),0))</f>
        <v>-</v>
      </c>
      <c r="I785" s="6" t="str">
        <f t="shared" si="40"/>
        <v>-</v>
      </c>
      <c r="J785" s="6" t="str">
        <f t="shared" si="42"/>
        <v>-</v>
      </c>
      <c r="AG785" s="6" t="str">
        <f t="shared" si="41"/>
        <v>-</v>
      </c>
    </row>
    <row r="786" spans="8:33">
      <c r="H786" s="108" t="str">
        <f>IF(B786="","-",VLOOKUP(B786,為替レート!A:CQ,MATCH($D$2,為替レート!$2:$2,0),0))</f>
        <v>-</v>
      </c>
      <c r="I786" s="6" t="str">
        <f t="shared" si="40"/>
        <v>-</v>
      </c>
      <c r="J786" s="6" t="str">
        <f t="shared" si="42"/>
        <v>-</v>
      </c>
      <c r="AG786" s="6" t="str">
        <f t="shared" si="41"/>
        <v>-</v>
      </c>
    </row>
    <row r="787" spans="8:33">
      <c r="H787" s="108" t="str">
        <f>IF(B787="","-",VLOOKUP(B787,為替レート!A:CQ,MATCH($D$2,為替レート!$2:$2,0),0))</f>
        <v>-</v>
      </c>
      <c r="I787" s="6" t="str">
        <f t="shared" si="40"/>
        <v>-</v>
      </c>
      <c r="J787" s="6" t="str">
        <f t="shared" si="42"/>
        <v>-</v>
      </c>
      <c r="AG787" s="6" t="str">
        <f t="shared" si="41"/>
        <v>-</v>
      </c>
    </row>
    <row r="788" spans="8:33">
      <c r="H788" s="108" t="str">
        <f>IF(B788="","-",VLOOKUP(B788,為替レート!A:CQ,MATCH($D$2,為替レート!$2:$2,0),0))</f>
        <v>-</v>
      </c>
      <c r="I788" s="6" t="str">
        <f t="shared" ref="I788:I851" si="43">IF(B788="","-",IF(F788="-",ROUNDDOWN(G788*H788-J787,0),IF(D788-E788=0,"-",ROUNDDOWN((D788-E788)*H788,0))))</f>
        <v>-</v>
      </c>
      <c r="J788" s="6" t="str">
        <f t="shared" si="42"/>
        <v>-</v>
      </c>
      <c r="AG788" s="6" t="str">
        <f t="shared" si="41"/>
        <v>-</v>
      </c>
    </row>
    <row r="789" spans="8:33">
      <c r="H789" s="108" t="str">
        <f>IF(B789="","-",VLOOKUP(B789,為替レート!A:CQ,MATCH($D$2,為替レート!$2:$2,0),0))</f>
        <v>-</v>
      </c>
      <c r="I789" s="6" t="str">
        <f t="shared" si="43"/>
        <v>-</v>
      </c>
      <c r="J789" s="6" t="str">
        <f t="shared" si="42"/>
        <v>-</v>
      </c>
      <c r="AG789" s="6" t="str">
        <f t="shared" si="41"/>
        <v>-</v>
      </c>
    </row>
    <row r="790" spans="8:33">
      <c r="H790" s="108" t="str">
        <f>IF(B790="","-",VLOOKUP(B790,為替レート!A:CQ,MATCH($D$2,為替レート!$2:$2,0),0))</f>
        <v>-</v>
      </c>
      <c r="I790" s="6" t="str">
        <f t="shared" si="43"/>
        <v>-</v>
      </c>
      <c r="J790" s="6" t="str">
        <f t="shared" si="42"/>
        <v>-</v>
      </c>
      <c r="AG790" s="6" t="str">
        <f t="shared" si="41"/>
        <v>-</v>
      </c>
    </row>
    <row r="791" spans="8:33">
      <c r="H791" s="108" t="str">
        <f>IF(B791="","-",VLOOKUP(B791,為替レート!A:CQ,MATCH($D$2,為替レート!$2:$2,0),0))</f>
        <v>-</v>
      </c>
      <c r="I791" s="6" t="str">
        <f t="shared" si="43"/>
        <v>-</v>
      </c>
      <c r="J791" s="6" t="str">
        <f t="shared" si="42"/>
        <v>-</v>
      </c>
      <c r="AG791" s="6" t="str">
        <f t="shared" si="41"/>
        <v>-</v>
      </c>
    </row>
    <row r="792" spans="8:33">
      <c r="H792" s="108" t="str">
        <f>IF(B792="","-",VLOOKUP(B792,為替レート!A:CQ,MATCH($D$2,為替レート!$2:$2,0),0))</f>
        <v>-</v>
      </c>
      <c r="I792" s="6" t="str">
        <f t="shared" si="43"/>
        <v>-</v>
      </c>
      <c r="J792" s="6" t="str">
        <f t="shared" si="42"/>
        <v>-</v>
      </c>
      <c r="AG792" s="6" t="str">
        <f t="shared" si="41"/>
        <v>-</v>
      </c>
    </row>
    <row r="793" spans="8:33">
      <c r="H793" s="108" t="str">
        <f>IF(B793="","-",VLOOKUP(B793,為替レート!A:CQ,MATCH($D$2,為替レート!$2:$2,0),0))</f>
        <v>-</v>
      </c>
      <c r="I793" s="6" t="str">
        <f t="shared" si="43"/>
        <v>-</v>
      </c>
      <c r="J793" s="6" t="str">
        <f t="shared" si="42"/>
        <v>-</v>
      </c>
      <c r="AG793" s="6" t="str">
        <f t="shared" si="41"/>
        <v>-</v>
      </c>
    </row>
    <row r="794" spans="8:33">
      <c r="H794" s="108" t="str">
        <f>IF(B794="","-",VLOOKUP(B794,為替レート!A:CQ,MATCH($D$2,為替レート!$2:$2,0),0))</f>
        <v>-</v>
      </c>
      <c r="I794" s="6" t="str">
        <f t="shared" si="43"/>
        <v>-</v>
      </c>
      <c r="J794" s="6" t="str">
        <f t="shared" si="42"/>
        <v>-</v>
      </c>
      <c r="AG794" s="6" t="str">
        <f t="shared" si="41"/>
        <v>-</v>
      </c>
    </row>
    <row r="795" spans="8:33">
      <c r="H795" s="108" t="str">
        <f>IF(B795="","-",VLOOKUP(B795,為替レート!A:CQ,MATCH($D$2,為替レート!$2:$2,0),0))</f>
        <v>-</v>
      </c>
      <c r="I795" s="6" t="str">
        <f t="shared" si="43"/>
        <v>-</v>
      </c>
      <c r="J795" s="6" t="str">
        <f t="shared" si="42"/>
        <v>-</v>
      </c>
      <c r="AG795" s="6" t="str">
        <f t="shared" si="41"/>
        <v>-</v>
      </c>
    </row>
    <row r="796" spans="8:33">
      <c r="H796" s="108" t="str">
        <f>IF(B796="","-",VLOOKUP(B796,為替レート!A:CQ,MATCH($D$2,為替レート!$2:$2,0),0))</f>
        <v>-</v>
      </c>
      <c r="I796" s="6" t="str">
        <f t="shared" si="43"/>
        <v>-</v>
      </c>
      <c r="J796" s="6" t="str">
        <f t="shared" si="42"/>
        <v>-</v>
      </c>
      <c r="AG796" s="6" t="str">
        <f t="shared" si="41"/>
        <v>-</v>
      </c>
    </row>
    <row r="797" spans="8:33">
      <c r="H797" s="108" t="str">
        <f>IF(B797="","-",VLOOKUP(B797,為替レート!A:CQ,MATCH($D$2,為替レート!$2:$2,0),0))</f>
        <v>-</v>
      </c>
      <c r="I797" s="6" t="str">
        <f t="shared" si="43"/>
        <v>-</v>
      </c>
      <c r="J797" s="6" t="str">
        <f t="shared" si="42"/>
        <v>-</v>
      </c>
      <c r="AG797" s="6" t="str">
        <f t="shared" si="41"/>
        <v>-</v>
      </c>
    </row>
    <row r="798" spans="8:33">
      <c r="H798" s="108" t="str">
        <f>IF(B798="","-",VLOOKUP(B798,為替レート!A:CQ,MATCH($D$2,為替レート!$2:$2,0),0))</f>
        <v>-</v>
      </c>
      <c r="I798" s="6" t="str">
        <f t="shared" si="43"/>
        <v>-</v>
      </c>
      <c r="J798" s="6" t="str">
        <f t="shared" si="42"/>
        <v>-</v>
      </c>
      <c r="AG798" s="6" t="str">
        <f t="shared" si="41"/>
        <v>-</v>
      </c>
    </row>
    <row r="799" spans="8:33">
      <c r="H799" s="108" t="str">
        <f>IF(B799="","-",VLOOKUP(B799,為替レート!A:CQ,MATCH($D$2,為替レート!$2:$2,0),0))</f>
        <v>-</v>
      </c>
      <c r="I799" s="6" t="str">
        <f t="shared" si="43"/>
        <v>-</v>
      </c>
      <c r="J799" s="6" t="str">
        <f t="shared" si="42"/>
        <v>-</v>
      </c>
      <c r="AG799" s="6" t="str">
        <f t="shared" si="41"/>
        <v>-</v>
      </c>
    </row>
    <row r="800" spans="8:33">
      <c r="H800" s="108" t="str">
        <f>IF(B800="","-",VLOOKUP(B800,為替レート!A:CQ,MATCH($D$2,為替レート!$2:$2,0),0))</f>
        <v>-</v>
      </c>
      <c r="I800" s="6" t="str">
        <f t="shared" si="43"/>
        <v>-</v>
      </c>
      <c r="J800" s="6" t="str">
        <f t="shared" si="42"/>
        <v>-</v>
      </c>
      <c r="AG800" s="6" t="str">
        <f t="shared" si="41"/>
        <v>-</v>
      </c>
    </row>
    <row r="801" spans="8:33">
      <c r="H801" s="108" t="str">
        <f>IF(B801="","-",VLOOKUP(B801,為替レート!A:CQ,MATCH($D$2,為替レート!$2:$2,0),0))</f>
        <v>-</v>
      </c>
      <c r="I801" s="6" t="str">
        <f t="shared" si="43"/>
        <v>-</v>
      </c>
      <c r="J801" s="6" t="str">
        <f t="shared" si="42"/>
        <v>-</v>
      </c>
      <c r="AG801" s="6" t="str">
        <f t="shared" si="41"/>
        <v>-</v>
      </c>
    </row>
    <row r="802" spans="8:33">
      <c r="H802" s="108" t="str">
        <f>IF(B802="","-",VLOOKUP(B802,為替レート!A:CQ,MATCH($D$2,為替レート!$2:$2,0),0))</f>
        <v>-</v>
      </c>
      <c r="I802" s="6" t="str">
        <f t="shared" si="43"/>
        <v>-</v>
      </c>
      <c r="J802" s="6" t="str">
        <f t="shared" si="42"/>
        <v>-</v>
      </c>
      <c r="AG802" s="6" t="str">
        <f t="shared" si="41"/>
        <v>-</v>
      </c>
    </row>
    <row r="803" spans="8:33">
      <c r="H803" s="108" t="str">
        <f>IF(B803="","-",VLOOKUP(B803,為替レート!A:CQ,MATCH($D$2,為替レート!$2:$2,0),0))</f>
        <v>-</v>
      </c>
      <c r="I803" s="6" t="str">
        <f t="shared" si="43"/>
        <v>-</v>
      </c>
      <c r="J803" s="6" t="str">
        <f t="shared" si="42"/>
        <v>-</v>
      </c>
      <c r="AG803" s="6" t="str">
        <f t="shared" si="41"/>
        <v>-</v>
      </c>
    </row>
    <row r="804" spans="8:33">
      <c r="H804" s="108" t="str">
        <f>IF(B804="","-",VLOOKUP(B804,為替レート!A:CQ,MATCH($D$2,為替レート!$2:$2,0),0))</f>
        <v>-</v>
      </c>
      <c r="I804" s="6" t="str">
        <f t="shared" si="43"/>
        <v>-</v>
      </c>
      <c r="J804" s="6" t="str">
        <f t="shared" si="42"/>
        <v>-</v>
      </c>
      <c r="AG804" s="6" t="str">
        <f t="shared" si="41"/>
        <v>-</v>
      </c>
    </row>
    <row r="805" spans="8:33">
      <c r="H805" s="108" t="str">
        <f>IF(B805="","-",VLOOKUP(B805,為替レート!A:CQ,MATCH($D$2,為替レート!$2:$2,0),0))</f>
        <v>-</v>
      </c>
      <c r="I805" s="6" t="str">
        <f t="shared" si="43"/>
        <v>-</v>
      </c>
      <c r="J805" s="6" t="str">
        <f t="shared" si="42"/>
        <v>-</v>
      </c>
      <c r="AG805" s="6" t="str">
        <f t="shared" si="41"/>
        <v>-</v>
      </c>
    </row>
    <row r="806" spans="8:33">
      <c r="H806" s="108" t="str">
        <f>IF(B806="","-",VLOOKUP(B806,為替レート!A:CQ,MATCH($D$2,為替レート!$2:$2,0),0))</f>
        <v>-</v>
      </c>
      <c r="I806" s="6" t="str">
        <f t="shared" si="43"/>
        <v>-</v>
      </c>
      <c r="J806" s="6" t="str">
        <f t="shared" si="42"/>
        <v>-</v>
      </c>
      <c r="AG806" s="6" t="str">
        <f t="shared" si="41"/>
        <v>-</v>
      </c>
    </row>
    <row r="807" spans="8:33">
      <c r="H807" s="108" t="str">
        <f>IF(B807="","-",VLOOKUP(B807,為替レート!A:CQ,MATCH($D$2,為替レート!$2:$2,0),0))</f>
        <v>-</v>
      </c>
      <c r="I807" s="6" t="str">
        <f t="shared" si="43"/>
        <v>-</v>
      </c>
      <c r="J807" s="6" t="str">
        <f t="shared" si="42"/>
        <v>-</v>
      </c>
      <c r="AG807" s="6" t="str">
        <f t="shared" si="41"/>
        <v>-</v>
      </c>
    </row>
    <row r="808" spans="8:33">
      <c r="H808" s="108" t="str">
        <f>IF(B808="","-",VLOOKUP(B808,為替レート!A:CQ,MATCH($D$2,為替レート!$2:$2,0),0))</f>
        <v>-</v>
      </c>
      <c r="I808" s="6" t="str">
        <f t="shared" si="43"/>
        <v>-</v>
      </c>
      <c r="J808" s="6" t="str">
        <f t="shared" si="42"/>
        <v>-</v>
      </c>
      <c r="AG808" s="6" t="str">
        <f t="shared" si="41"/>
        <v>-</v>
      </c>
    </row>
    <row r="809" spans="8:33">
      <c r="H809" s="108" t="str">
        <f>IF(B809="","-",VLOOKUP(B809,為替レート!A:CQ,MATCH($D$2,為替レート!$2:$2,0),0))</f>
        <v>-</v>
      </c>
      <c r="I809" s="6" t="str">
        <f t="shared" si="43"/>
        <v>-</v>
      </c>
      <c r="J809" s="6" t="str">
        <f t="shared" si="42"/>
        <v>-</v>
      </c>
      <c r="AG809" s="6" t="str">
        <f t="shared" si="41"/>
        <v>-</v>
      </c>
    </row>
    <row r="810" spans="8:33">
      <c r="H810" s="108" t="str">
        <f>IF(B810="","-",VLOOKUP(B810,為替レート!A:CQ,MATCH($D$2,為替レート!$2:$2,0),0))</f>
        <v>-</v>
      </c>
      <c r="I810" s="6" t="str">
        <f t="shared" si="43"/>
        <v>-</v>
      </c>
      <c r="J810" s="6" t="str">
        <f t="shared" si="42"/>
        <v>-</v>
      </c>
      <c r="AG810" s="6" t="str">
        <f t="shared" si="41"/>
        <v>-</v>
      </c>
    </row>
    <row r="811" spans="8:33">
      <c r="H811" s="108" t="str">
        <f>IF(B811="","-",VLOOKUP(B811,為替レート!A:CQ,MATCH($D$2,為替レート!$2:$2,0),0))</f>
        <v>-</v>
      </c>
      <c r="I811" s="6" t="str">
        <f t="shared" si="43"/>
        <v>-</v>
      </c>
      <c r="J811" s="6" t="str">
        <f t="shared" si="42"/>
        <v>-</v>
      </c>
      <c r="AG811" s="6" t="str">
        <f t="shared" si="41"/>
        <v>-</v>
      </c>
    </row>
    <row r="812" spans="8:33">
      <c r="H812" s="108" t="str">
        <f>IF(B812="","-",VLOOKUP(B812,為替レート!A:CQ,MATCH($D$2,為替レート!$2:$2,0),0))</f>
        <v>-</v>
      </c>
      <c r="I812" s="6" t="str">
        <f t="shared" si="43"/>
        <v>-</v>
      </c>
      <c r="J812" s="6" t="str">
        <f t="shared" si="42"/>
        <v>-</v>
      </c>
      <c r="AG812" s="6" t="str">
        <f t="shared" si="41"/>
        <v>-</v>
      </c>
    </row>
    <row r="813" spans="8:33">
      <c r="H813" s="108" t="str">
        <f>IF(B813="","-",VLOOKUP(B813,為替レート!A:CQ,MATCH($D$2,為替レート!$2:$2,0),0))</f>
        <v>-</v>
      </c>
      <c r="I813" s="6" t="str">
        <f t="shared" si="43"/>
        <v>-</v>
      </c>
      <c r="J813" s="6" t="str">
        <f t="shared" si="42"/>
        <v>-</v>
      </c>
      <c r="AG813" s="6" t="str">
        <f t="shared" si="41"/>
        <v>-</v>
      </c>
    </row>
    <row r="814" spans="8:33">
      <c r="H814" s="108" t="str">
        <f>IF(B814="","-",VLOOKUP(B814,為替レート!A:CQ,MATCH($D$2,為替レート!$2:$2,0),0))</f>
        <v>-</v>
      </c>
      <c r="I814" s="6" t="str">
        <f t="shared" si="43"/>
        <v>-</v>
      </c>
      <c r="J814" s="6" t="str">
        <f t="shared" si="42"/>
        <v>-</v>
      </c>
      <c r="AG814" s="6" t="str">
        <f t="shared" si="41"/>
        <v>-</v>
      </c>
    </row>
    <row r="815" spans="8:33">
      <c r="H815" s="108" t="str">
        <f>IF(B815="","-",VLOOKUP(B815,為替レート!A:CQ,MATCH($D$2,為替レート!$2:$2,0),0))</f>
        <v>-</v>
      </c>
      <c r="I815" s="6" t="str">
        <f t="shared" si="43"/>
        <v>-</v>
      </c>
      <c r="J815" s="6" t="str">
        <f t="shared" si="42"/>
        <v>-</v>
      </c>
      <c r="AG815" s="6" t="str">
        <f t="shared" si="41"/>
        <v>-</v>
      </c>
    </row>
    <row r="816" spans="8:33">
      <c r="H816" s="108" t="str">
        <f>IF(B816="","-",VLOOKUP(B816,為替レート!A:CQ,MATCH($D$2,為替レート!$2:$2,0),0))</f>
        <v>-</v>
      </c>
      <c r="I816" s="6" t="str">
        <f t="shared" si="43"/>
        <v>-</v>
      </c>
      <c r="J816" s="6" t="str">
        <f t="shared" si="42"/>
        <v>-</v>
      </c>
      <c r="AG816" s="6" t="str">
        <f t="shared" si="41"/>
        <v>-</v>
      </c>
    </row>
    <row r="817" spans="8:33">
      <c r="H817" s="108" t="str">
        <f>IF(B817="","-",VLOOKUP(B817,為替レート!A:CQ,MATCH($D$2,為替レート!$2:$2,0),0))</f>
        <v>-</v>
      </c>
      <c r="I817" s="6" t="str">
        <f t="shared" si="43"/>
        <v>-</v>
      </c>
      <c r="J817" s="6" t="str">
        <f t="shared" si="42"/>
        <v>-</v>
      </c>
      <c r="AG817" s="6" t="str">
        <f t="shared" si="41"/>
        <v>-</v>
      </c>
    </row>
    <row r="818" spans="8:33">
      <c r="H818" s="108" t="str">
        <f>IF(B818="","-",VLOOKUP(B818,為替レート!A:CQ,MATCH($D$2,為替レート!$2:$2,0),0))</f>
        <v>-</v>
      </c>
      <c r="I818" s="6" t="str">
        <f t="shared" si="43"/>
        <v>-</v>
      </c>
      <c r="J818" s="6" t="str">
        <f t="shared" si="42"/>
        <v>-</v>
      </c>
      <c r="AG818" s="6" t="str">
        <f t="shared" si="41"/>
        <v>-</v>
      </c>
    </row>
    <row r="819" spans="8:33">
      <c r="H819" s="108" t="str">
        <f>IF(B819="","-",VLOOKUP(B819,為替レート!A:CQ,MATCH($D$2,為替レート!$2:$2,0),0))</f>
        <v>-</v>
      </c>
      <c r="I819" s="6" t="str">
        <f t="shared" si="43"/>
        <v>-</v>
      </c>
      <c r="J819" s="6" t="str">
        <f t="shared" si="42"/>
        <v>-</v>
      </c>
      <c r="AG819" s="6" t="str">
        <f t="shared" si="41"/>
        <v>-</v>
      </c>
    </row>
    <row r="820" spans="8:33">
      <c r="H820" s="108" t="str">
        <f>IF(B820="","-",VLOOKUP(B820,為替レート!A:CQ,MATCH($D$2,為替レート!$2:$2,0),0))</f>
        <v>-</v>
      </c>
      <c r="I820" s="6" t="str">
        <f t="shared" si="43"/>
        <v>-</v>
      </c>
      <c r="J820" s="6" t="str">
        <f t="shared" si="42"/>
        <v>-</v>
      </c>
      <c r="AG820" s="6" t="str">
        <f t="shared" si="41"/>
        <v>-</v>
      </c>
    </row>
    <row r="821" spans="8:33">
      <c r="H821" s="108" t="str">
        <f>IF(B821="","-",VLOOKUP(B821,為替レート!A:CQ,MATCH($D$2,為替レート!$2:$2,0),0))</f>
        <v>-</v>
      </c>
      <c r="I821" s="6" t="str">
        <f t="shared" si="43"/>
        <v>-</v>
      </c>
      <c r="J821" s="6" t="str">
        <f t="shared" si="42"/>
        <v>-</v>
      </c>
      <c r="AG821" s="6" t="str">
        <f t="shared" si="41"/>
        <v>-</v>
      </c>
    </row>
    <row r="822" spans="8:33">
      <c r="H822" s="108" t="str">
        <f>IF(B822="","-",VLOOKUP(B822,為替レート!A:CQ,MATCH($D$2,為替レート!$2:$2,0),0))</f>
        <v>-</v>
      </c>
      <c r="I822" s="6" t="str">
        <f t="shared" si="43"/>
        <v>-</v>
      </c>
      <c r="J822" s="6" t="str">
        <f t="shared" si="42"/>
        <v>-</v>
      </c>
      <c r="AG822" s="6" t="str">
        <f t="shared" si="41"/>
        <v>-</v>
      </c>
    </row>
    <row r="823" spans="8:33">
      <c r="H823" s="108" t="str">
        <f>IF(B823="","-",VLOOKUP(B823,為替レート!A:CQ,MATCH($D$2,為替レート!$2:$2,0),0))</f>
        <v>-</v>
      </c>
      <c r="I823" s="6" t="str">
        <f t="shared" si="43"/>
        <v>-</v>
      </c>
      <c r="J823" s="6" t="str">
        <f t="shared" si="42"/>
        <v>-</v>
      </c>
      <c r="AG823" s="6" t="str">
        <f t="shared" si="41"/>
        <v>-</v>
      </c>
    </row>
    <row r="824" spans="8:33">
      <c r="H824" s="108" t="str">
        <f>IF(B824="","-",VLOOKUP(B824,為替レート!A:CQ,MATCH($D$2,為替レート!$2:$2,0),0))</f>
        <v>-</v>
      </c>
      <c r="I824" s="6" t="str">
        <f t="shared" si="43"/>
        <v>-</v>
      </c>
      <c r="J824" s="6" t="str">
        <f t="shared" si="42"/>
        <v>-</v>
      </c>
      <c r="AG824" s="6" t="str">
        <f t="shared" si="41"/>
        <v>-</v>
      </c>
    </row>
    <row r="825" spans="8:33">
      <c r="H825" s="108" t="str">
        <f>IF(B825="","-",VLOOKUP(B825,為替レート!A:CQ,MATCH($D$2,為替レート!$2:$2,0),0))</f>
        <v>-</v>
      </c>
      <c r="I825" s="6" t="str">
        <f t="shared" si="43"/>
        <v>-</v>
      </c>
      <c r="J825" s="6" t="str">
        <f t="shared" si="42"/>
        <v>-</v>
      </c>
      <c r="AG825" s="6" t="str">
        <f t="shared" si="41"/>
        <v>-</v>
      </c>
    </row>
    <row r="826" spans="8:33">
      <c r="H826" s="108" t="str">
        <f>IF(B826="","-",VLOOKUP(B826,為替レート!A:CQ,MATCH($D$2,為替レート!$2:$2,0),0))</f>
        <v>-</v>
      </c>
      <c r="I826" s="6" t="str">
        <f t="shared" si="43"/>
        <v>-</v>
      </c>
      <c r="J826" s="6" t="str">
        <f t="shared" si="42"/>
        <v>-</v>
      </c>
      <c r="AG826" s="6" t="str">
        <f t="shared" si="41"/>
        <v>-</v>
      </c>
    </row>
    <row r="827" spans="8:33">
      <c r="H827" s="108" t="str">
        <f>IF(B827="","-",VLOOKUP(B827,為替レート!A:CQ,MATCH($D$2,為替レート!$2:$2,0),0))</f>
        <v>-</v>
      </c>
      <c r="I827" s="6" t="str">
        <f t="shared" si="43"/>
        <v>-</v>
      </c>
      <c r="J827" s="6" t="str">
        <f t="shared" si="42"/>
        <v>-</v>
      </c>
      <c r="AG827" s="6" t="str">
        <f t="shared" si="41"/>
        <v>-</v>
      </c>
    </row>
    <row r="828" spans="8:33">
      <c r="H828" s="108" t="str">
        <f>IF(B828="","-",VLOOKUP(B828,為替レート!A:CQ,MATCH($D$2,為替レート!$2:$2,0),0))</f>
        <v>-</v>
      </c>
      <c r="I828" s="6" t="str">
        <f t="shared" si="43"/>
        <v>-</v>
      </c>
      <c r="J828" s="6" t="str">
        <f t="shared" si="42"/>
        <v>-</v>
      </c>
      <c r="AG828" s="6" t="str">
        <f t="shared" si="41"/>
        <v>-</v>
      </c>
    </row>
    <row r="829" spans="8:33">
      <c r="H829" s="108" t="str">
        <f>IF(B829="","-",VLOOKUP(B829,為替レート!A:CQ,MATCH($D$2,為替レート!$2:$2,0),0))</f>
        <v>-</v>
      </c>
      <c r="I829" s="6" t="str">
        <f t="shared" si="43"/>
        <v>-</v>
      </c>
      <c r="J829" s="6" t="str">
        <f t="shared" si="42"/>
        <v>-</v>
      </c>
      <c r="AG829" s="6" t="str">
        <f t="shared" si="41"/>
        <v>-</v>
      </c>
    </row>
    <row r="830" spans="8:33">
      <c r="H830" s="108" t="str">
        <f>IF(B830="","-",VLOOKUP(B830,為替レート!A:CQ,MATCH($D$2,為替レート!$2:$2,0),0))</f>
        <v>-</v>
      </c>
      <c r="I830" s="6" t="str">
        <f t="shared" si="43"/>
        <v>-</v>
      </c>
      <c r="J830" s="6" t="str">
        <f t="shared" si="42"/>
        <v>-</v>
      </c>
      <c r="AG830" s="6" t="str">
        <f t="shared" si="41"/>
        <v>-</v>
      </c>
    </row>
    <row r="831" spans="8:33">
      <c r="H831" s="108" t="str">
        <f>IF(B831="","-",VLOOKUP(B831,為替レート!A:CQ,MATCH($D$2,為替レート!$2:$2,0),0))</f>
        <v>-</v>
      </c>
      <c r="I831" s="6" t="str">
        <f t="shared" si="43"/>
        <v>-</v>
      </c>
      <c r="J831" s="6" t="str">
        <f t="shared" si="42"/>
        <v>-</v>
      </c>
      <c r="AG831" s="6" t="str">
        <f t="shared" si="41"/>
        <v>-</v>
      </c>
    </row>
    <row r="832" spans="8:33">
      <c r="H832" s="108" t="str">
        <f>IF(B832="","-",VLOOKUP(B832,為替レート!A:CQ,MATCH($D$2,為替レート!$2:$2,0),0))</f>
        <v>-</v>
      </c>
      <c r="I832" s="6" t="str">
        <f t="shared" si="43"/>
        <v>-</v>
      </c>
      <c r="J832" s="6" t="str">
        <f t="shared" si="42"/>
        <v>-</v>
      </c>
      <c r="AG832" s="6" t="str">
        <f t="shared" si="41"/>
        <v>-</v>
      </c>
    </row>
    <row r="833" spans="8:33">
      <c r="H833" s="108" t="str">
        <f>IF(B833="","-",VLOOKUP(B833,為替レート!A:CQ,MATCH($D$2,為替レート!$2:$2,0),0))</f>
        <v>-</v>
      </c>
      <c r="I833" s="6" t="str">
        <f t="shared" si="43"/>
        <v>-</v>
      </c>
      <c r="J833" s="6" t="str">
        <f t="shared" si="42"/>
        <v>-</v>
      </c>
      <c r="AG833" s="6" t="str">
        <f t="shared" si="41"/>
        <v>-</v>
      </c>
    </row>
    <row r="834" spans="8:33">
      <c r="H834" s="108" t="str">
        <f>IF(B834="","-",VLOOKUP(B834,為替レート!A:CQ,MATCH($D$2,為替レート!$2:$2,0),0))</f>
        <v>-</v>
      </c>
      <c r="I834" s="6" t="str">
        <f t="shared" si="43"/>
        <v>-</v>
      </c>
      <c r="J834" s="6" t="str">
        <f t="shared" si="42"/>
        <v>-</v>
      </c>
      <c r="AG834" s="6" t="str">
        <f t="shared" si="41"/>
        <v>-</v>
      </c>
    </row>
    <row r="835" spans="8:33">
      <c r="H835" s="108" t="str">
        <f>IF(B835="","-",VLOOKUP(B835,為替レート!A:CQ,MATCH($D$2,為替レート!$2:$2,0),0))</f>
        <v>-</v>
      </c>
      <c r="I835" s="6" t="str">
        <f t="shared" si="43"/>
        <v>-</v>
      </c>
      <c r="J835" s="6" t="str">
        <f t="shared" si="42"/>
        <v>-</v>
      </c>
      <c r="AG835" s="6" t="str">
        <f t="shared" si="41"/>
        <v>-</v>
      </c>
    </row>
    <row r="836" spans="8:33">
      <c r="H836" s="108" t="str">
        <f>IF(B836="","-",VLOOKUP(B836,為替レート!A:CQ,MATCH($D$2,為替レート!$2:$2,0),0))</f>
        <v>-</v>
      </c>
      <c r="I836" s="6" t="str">
        <f t="shared" si="43"/>
        <v>-</v>
      </c>
      <c r="J836" s="6" t="str">
        <f t="shared" si="42"/>
        <v>-</v>
      </c>
      <c r="AG836" s="6" t="str">
        <f t="shared" si="41"/>
        <v>-</v>
      </c>
    </row>
    <row r="837" spans="8:33">
      <c r="H837" s="108" t="str">
        <f>IF(B837="","-",VLOOKUP(B837,為替レート!A:CQ,MATCH($D$2,為替レート!$2:$2,0),0))</f>
        <v>-</v>
      </c>
      <c r="I837" s="6" t="str">
        <f t="shared" si="43"/>
        <v>-</v>
      </c>
      <c r="J837" s="6" t="str">
        <f t="shared" si="42"/>
        <v>-</v>
      </c>
      <c r="AG837" s="6" t="str">
        <f t="shared" si="41"/>
        <v>-</v>
      </c>
    </row>
    <row r="838" spans="8:33">
      <c r="H838" s="108" t="str">
        <f>IF(B838="","-",VLOOKUP(B838,為替レート!A:CQ,MATCH($D$2,為替レート!$2:$2,0),0))</f>
        <v>-</v>
      </c>
      <c r="I838" s="6" t="str">
        <f t="shared" si="43"/>
        <v>-</v>
      </c>
      <c r="J838" s="6" t="str">
        <f t="shared" si="42"/>
        <v>-</v>
      </c>
      <c r="AG838" s="6" t="str">
        <f t="shared" ref="AG838:AG901" si="44">IFERROR(IF(SUM(M838:AF838)-I838=0,"-","NG"),"-")</f>
        <v>-</v>
      </c>
    </row>
    <row r="839" spans="8:33">
      <c r="H839" s="108" t="str">
        <f>IF(B839="","-",VLOOKUP(B839,為替レート!A:CQ,MATCH($D$2,為替レート!$2:$2,0),0))</f>
        <v>-</v>
      </c>
      <c r="I839" s="6" t="str">
        <f t="shared" si="43"/>
        <v>-</v>
      </c>
      <c r="J839" s="6" t="str">
        <f t="shared" ref="J839:J902" si="45">IF(B839="","-",IFERROR(J838+I839,J838))</f>
        <v>-</v>
      </c>
      <c r="AG839" s="6" t="str">
        <f t="shared" si="44"/>
        <v>-</v>
      </c>
    </row>
    <row r="840" spans="8:33">
      <c r="H840" s="108" t="str">
        <f>IF(B840="","-",VLOOKUP(B840,為替レート!A:CQ,MATCH($D$2,為替レート!$2:$2,0),0))</f>
        <v>-</v>
      </c>
      <c r="I840" s="6" t="str">
        <f t="shared" si="43"/>
        <v>-</v>
      </c>
      <c r="J840" s="6" t="str">
        <f t="shared" si="45"/>
        <v>-</v>
      </c>
      <c r="AG840" s="6" t="str">
        <f t="shared" si="44"/>
        <v>-</v>
      </c>
    </row>
    <row r="841" spans="8:33">
      <c r="H841" s="108" t="str">
        <f>IF(B841="","-",VLOOKUP(B841,為替レート!A:CQ,MATCH($D$2,為替レート!$2:$2,0),0))</f>
        <v>-</v>
      </c>
      <c r="I841" s="6" t="str">
        <f t="shared" si="43"/>
        <v>-</v>
      </c>
      <c r="J841" s="6" t="str">
        <f t="shared" si="45"/>
        <v>-</v>
      </c>
      <c r="AG841" s="6" t="str">
        <f t="shared" si="44"/>
        <v>-</v>
      </c>
    </row>
    <row r="842" spans="8:33">
      <c r="H842" s="108" t="str">
        <f>IF(B842="","-",VLOOKUP(B842,為替レート!A:CQ,MATCH($D$2,為替レート!$2:$2,0),0))</f>
        <v>-</v>
      </c>
      <c r="I842" s="6" t="str">
        <f t="shared" si="43"/>
        <v>-</v>
      </c>
      <c r="J842" s="6" t="str">
        <f t="shared" si="45"/>
        <v>-</v>
      </c>
      <c r="AG842" s="6" t="str">
        <f t="shared" si="44"/>
        <v>-</v>
      </c>
    </row>
    <row r="843" spans="8:33">
      <c r="H843" s="108" t="str">
        <f>IF(B843="","-",VLOOKUP(B843,為替レート!A:CQ,MATCH($D$2,為替レート!$2:$2,0),0))</f>
        <v>-</v>
      </c>
      <c r="I843" s="6" t="str">
        <f t="shared" si="43"/>
        <v>-</v>
      </c>
      <c r="J843" s="6" t="str">
        <f t="shared" si="45"/>
        <v>-</v>
      </c>
      <c r="AG843" s="6" t="str">
        <f t="shared" si="44"/>
        <v>-</v>
      </c>
    </row>
    <row r="844" spans="8:33">
      <c r="H844" s="108" t="str">
        <f>IF(B844="","-",VLOOKUP(B844,為替レート!A:CQ,MATCH($D$2,為替レート!$2:$2,0),0))</f>
        <v>-</v>
      </c>
      <c r="I844" s="6" t="str">
        <f t="shared" si="43"/>
        <v>-</v>
      </c>
      <c r="J844" s="6" t="str">
        <f t="shared" si="45"/>
        <v>-</v>
      </c>
      <c r="AG844" s="6" t="str">
        <f t="shared" si="44"/>
        <v>-</v>
      </c>
    </row>
    <row r="845" spans="8:33">
      <c r="H845" s="108" t="str">
        <f>IF(B845="","-",VLOOKUP(B845,為替レート!A:CQ,MATCH($D$2,為替レート!$2:$2,0),0))</f>
        <v>-</v>
      </c>
      <c r="I845" s="6" t="str">
        <f t="shared" si="43"/>
        <v>-</v>
      </c>
      <c r="J845" s="6" t="str">
        <f t="shared" si="45"/>
        <v>-</v>
      </c>
      <c r="AG845" s="6" t="str">
        <f t="shared" si="44"/>
        <v>-</v>
      </c>
    </row>
    <row r="846" spans="8:33">
      <c r="H846" s="108" t="str">
        <f>IF(B846="","-",VLOOKUP(B846,為替レート!A:CQ,MATCH($D$2,為替レート!$2:$2,0),0))</f>
        <v>-</v>
      </c>
      <c r="I846" s="6" t="str">
        <f t="shared" si="43"/>
        <v>-</v>
      </c>
      <c r="J846" s="6" t="str">
        <f t="shared" si="45"/>
        <v>-</v>
      </c>
      <c r="AG846" s="6" t="str">
        <f t="shared" si="44"/>
        <v>-</v>
      </c>
    </row>
    <row r="847" spans="8:33">
      <c r="H847" s="108" t="str">
        <f>IF(B847="","-",VLOOKUP(B847,為替レート!A:CQ,MATCH($D$2,為替レート!$2:$2,0),0))</f>
        <v>-</v>
      </c>
      <c r="I847" s="6" t="str">
        <f t="shared" si="43"/>
        <v>-</v>
      </c>
      <c r="J847" s="6" t="str">
        <f t="shared" si="45"/>
        <v>-</v>
      </c>
      <c r="AG847" s="6" t="str">
        <f t="shared" si="44"/>
        <v>-</v>
      </c>
    </row>
    <row r="848" spans="8:33">
      <c r="H848" s="108" t="str">
        <f>IF(B848="","-",VLOOKUP(B848,為替レート!A:CQ,MATCH($D$2,為替レート!$2:$2,0),0))</f>
        <v>-</v>
      </c>
      <c r="I848" s="6" t="str">
        <f t="shared" si="43"/>
        <v>-</v>
      </c>
      <c r="J848" s="6" t="str">
        <f t="shared" si="45"/>
        <v>-</v>
      </c>
      <c r="AG848" s="6" t="str">
        <f t="shared" si="44"/>
        <v>-</v>
      </c>
    </row>
    <row r="849" spans="8:33">
      <c r="H849" s="108" t="str">
        <f>IF(B849="","-",VLOOKUP(B849,為替レート!A:CQ,MATCH($D$2,為替レート!$2:$2,0),0))</f>
        <v>-</v>
      </c>
      <c r="I849" s="6" t="str">
        <f t="shared" si="43"/>
        <v>-</v>
      </c>
      <c r="J849" s="6" t="str">
        <f t="shared" si="45"/>
        <v>-</v>
      </c>
      <c r="AG849" s="6" t="str">
        <f t="shared" si="44"/>
        <v>-</v>
      </c>
    </row>
    <row r="850" spans="8:33">
      <c r="H850" s="108" t="str">
        <f>IF(B850="","-",VLOOKUP(B850,為替レート!A:CQ,MATCH($D$2,為替レート!$2:$2,0),0))</f>
        <v>-</v>
      </c>
      <c r="I850" s="6" t="str">
        <f t="shared" si="43"/>
        <v>-</v>
      </c>
      <c r="J850" s="6" t="str">
        <f t="shared" si="45"/>
        <v>-</v>
      </c>
      <c r="AG850" s="6" t="str">
        <f t="shared" si="44"/>
        <v>-</v>
      </c>
    </row>
    <row r="851" spans="8:33">
      <c r="H851" s="108" t="str">
        <f>IF(B851="","-",VLOOKUP(B851,為替レート!A:CQ,MATCH($D$2,為替レート!$2:$2,0),0))</f>
        <v>-</v>
      </c>
      <c r="I851" s="6" t="str">
        <f t="shared" si="43"/>
        <v>-</v>
      </c>
      <c r="J851" s="6" t="str">
        <f t="shared" si="45"/>
        <v>-</v>
      </c>
      <c r="AG851" s="6" t="str">
        <f t="shared" si="44"/>
        <v>-</v>
      </c>
    </row>
    <row r="852" spans="8:33">
      <c r="H852" s="108" t="str">
        <f>IF(B852="","-",VLOOKUP(B852,為替レート!A:CQ,MATCH($D$2,為替レート!$2:$2,0),0))</f>
        <v>-</v>
      </c>
      <c r="I852" s="6" t="str">
        <f t="shared" ref="I852:I915" si="46">IF(B852="","-",IF(F852="-",ROUNDDOWN(G852*H852-J851,0),IF(D852-E852=0,"-",ROUNDDOWN((D852-E852)*H852,0))))</f>
        <v>-</v>
      </c>
      <c r="J852" s="6" t="str">
        <f t="shared" si="45"/>
        <v>-</v>
      </c>
      <c r="AG852" s="6" t="str">
        <f t="shared" si="44"/>
        <v>-</v>
      </c>
    </row>
    <row r="853" spans="8:33">
      <c r="H853" s="108" t="str">
        <f>IF(B853="","-",VLOOKUP(B853,為替レート!A:CQ,MATCH($D$2,為替レート!$2:$2,0),0))</f>
        <v>-</v>
      </c>
      <c r="I853" s="6" t="str">
        <f t="shared" si="46"/>
        <v>-</v>
      </c>
      <c r="J853" s="6" t="str">
        <f t="shared" si="45"/>
        <v>-</v>
      </c>
      <c r="AG853" s="6" t="str">
        <f t="shared" si="44"/>
        <v>-</v>
      </c>
    </row>
    <row r="854" spans="8:33">
      <c r="H854" s="108" t="str">
        <f>IF(B854="","-",VLOOKUP(B854,為替レート!A:CQ,MATCH($D$2,為替レート!$2:$2,0),0))</f>
        <v>-</v>
      </c>
      <c r="I854" s="6" t="str">
        <f t="shared" si="46"/>
        <v>-</v>
      </c>
      <c r="J854" s="6" t="str">
        <f t="shared" si="45"/>
        <v>-</v>
      </c>
      <c r="AG854" s="6" t="str">
        <f t="shared" si="44"/>
        <v>-</v>
      </c>
    </row>
    <row r="855" spans="8:33">
      <c r="H855" s="108" t="str">
        <f>IF(B855="","-",VLOOKUP(B855,為替レート!A:CQ,MATCH($D$2,為替レート!$2:$2,0),0))</f>
        <v>-</v>
      </c>
      <c r="I855" s="6" t="str">
        <f t="shared" si="46"/>
        <v>-</v>
      </c>
      <c r="J855" s="6" t="str">
        <f t="shared" si="45"/>
        <v>-</v>
      </c>
      <c r="AG855" s="6" t="str">
        <f t="shared" si="44"/>
        <v>-</v>
      </c>
    </row>
    <row r="856" spans="8:33">
      <c r="H856" s="108" t="str">
        <f>IF(B856="","-",VLOOKUP(B856,為替レート!A:CQ,MATCH($D$2,為替レート!$2:$2,0),0))</f>
        <v>-</v>
      </c>
      <c r="I856" s="6" t="str">
        <f t="shared" si="46"/>
        <v>-</v>
      </c>
      <c r="J856" s="6" t="str">
        <f t="shared" si="45"/>
        <v>-</v>
      </c>
      <c r="AG856" s="6" t="str">
        <f t="shared" si="44"/>
        <v>-</v>
      </c>
    </row>
    <row r="857" spans="8:33">
      <c r="H857" s="108" t="str">
        <f>IF(B857="","-",VLOOKUP(B857,為替レート!A:CQ,MATCH($D$2,為替レート!$2:$2,0),0))</f>
        <v>-</v>
      </c>
      <c r="I857" s="6" t="str">
        <f t="shared" si="46"/>
        <v>-</v>
      </c>
      <c r="J857" s="6" t="str">
        <f t="shared" si="45"/>
        <v>-</v>
      </c>
      <c r="AG857" s="6" t="str">
        <f t="shared" si="44"/>
        <v>-</v>
      </c>
    </row>
    <row r="858" spans="8:33">
      <c r="H858" s="108" t="str">
        <f>IF(B858="","-",VLOOKUP(B858,為替レート!A:CQ,MATCH($D$2,為替レート!$2:$2,0),0))</f>
        <v>-</v>
      </c>
      <c r="I858" s="6" t="str">
        <f t="shared" si="46"/>
        <v>-</v>
      </c>
      <c r="J858" s="6" t="str">
        <f t="shared" si="45"/>
        <v>-</v>
      </c>
      <c r="AG858" s="6" t="str">
        <f t="shared" si="44"/>
        <v>-</v>
      </c>
    </row>
    <row r="859" spans="8:33">
      <c r="H859" s="108" t="str">
        <f>IF(B859="","-",VLOOKUP(B859,為替レート!A:CQ,MATCH($D$2,為替レート!$2:$2,0),0))</f>
        <v>-</v>
      </c>
      <c r="I859" s="6" t="str">
        <f t="shared" si="46"/>
        <v>-</v>
      </c>
      <c r="J859" s="6" t="str">
        <f t="shared" si="45"/>
        <v>-</v>
      </c>
      <c r="AG859" s="6" t="str">
        <f t="shared" si="44"/>
        <v>-</v>
      </c>
    </row>
    <row r="860" spans="8:33">
      <c r="H860" s="108" t="str">
        <f>IF(B860="","-",VLOOKUP(B860,為替レート!A:CQ,MATCH($D$2,為替レート!$2:$2,0),0))</f>
        <v>-</v>
      </c>
      <c r="I860" s="6" t="str">
        <f t="shared" si="46"/>
        <v>-</v>
      </c>
      <c r="J860" s="6" t="str">
        <f t="shared" si="45"/>
        <v>-</v>
      </c>
      <c r="AG860" s="6" t="str">
        <f t="shared" si="44"/>
        <v>-</v>
      </c>
    </row>
    <row r="861" spans="8:33">
      <c r="H861" s="108" t="str">
        <f>IF(B861="","-",VLOOKUP(B861,為替レート!A:CQ,MATCH($D$2,為替レート!$2:$2,0),0))</f>
        <v>-</v>
      </c>
      <c r="I861" s="6" t="str">
        <f t="shared" si="46"/>
        <v>-</v>
      </c>
      <c r="J861" s="6" t="str">
        <f t="shared" si="45"/>
        <v>-</v>
      </c>
      <c r="AG861" s="6" t="str">
        <f t="shared" si="44"/>
        <v>-</v>
      </c>
    </row>
    <row r="862" spans="8:33">
      <c r="H862" s="108" t="str">
        <f>IF(B862="","-",VLOOKUP(B862,為替レート!A:CQ,MATCH($D$2,為替レート!$2:$2,0),0))</f>
        <v>-</v>
      </c>
      <c r="I862" s="6" t="str">
        <f t="shared" si="46"/>
        <v>-</v>
      </c>
      <c r="J862" s="6" t="str">
        <f t="shared" si="45"/>
        <v>-</v>
      </c>
      <c r="AG862" s="6" t="str">
        <f t="shared" si="44"/>
        <v>-</v>
      </c>
    </row>
    <row r="863" spans="8:33">
      <c r="H863" s="108" t="str">
        <f>IF(B863="","-",VLOOKUP(B863,為替レート!A:CQ,MATCH($D$2,為替レート!$2:$2,0),0))</f>
        <v>-</v>
      </c>
      <c r="I863" s="6" t="str">
        <f t="shared" si="46"/>
        <v>-</v>
      </c>
      <c r="J863" s="6" t="str">
        <f t="shared" si="45"/>
        <v>-</v>
      </c>
      <c r="AG863" s="6" t="str">
        <f t="shared" si="44"/>
        <v>-</v>
      </c>
    </row>
    <row r="864" spans="8:33">
      <c r="H864" s="108" t="str">
        <f>IF(B864="","-",VLOOKUP(B864,為替レート!A:CQ,MATCH($D$2,為替レート!$2:$2,0),0))</f>
        <v>-</v>
      </c>
      <c r="I864" s="6" t="str">
        <f t="shared" si="46"/>
        <v>-</v>
      </c>
      <c r="J864" s="6" t="str">
        <f t="shared" si="45"/>
        <v>-</v>
      </c>
      <c r="AG864" s="6" t="str">
        <f t="shared" si="44"/>
        <v>-</v>
      </c>
    </row>
    <row r="865" spans="8:33">
      <c r="H865" s="108" t="str">
        <f>IF(B865="","-",VLOOKUP(B865,為替レート!A:CQ,MATCH($D$2,為替レート!$2:$2,0),0))</f>
        <v>-</v>
      </c>
      <c r="I865" s="6" t="str">
        <f t="shared" si="46"/>
        <v>-</v>
      </c>
      <c r="J865" s="6" t="str">
        <f t="shared" si="45"/>
        <v>-</v>
      </c>
      <c r="AG865" s="6" t="str">
        <f t="shared" si="44"/>
        <v>-</v>
      </c>
    </row>
    <row r="866" spans="8:33">
      <c r="H866" s="108" t="str">
        <f>IF(B866="","-",VLOOKUP(B866,為替レート!A:CQ,MATCH($D$2,為替レート!$2:$2,0),0))</f>
        <v>-</v>
      </c>
      <c r="I866" s="6" t="str">
        <f t="shared" si="46"/>
        <v>-</v>
      </c>
      <c r="J866" s="6" t="str">
        <f t="shared" si="45"/>
        <v>-</v>
      </c>
      <c r="AG866" s="6" t="str">
        <f t="shared" si="44"/>
        <v>-</v>
      </c>
    </row>
    <row r="867" spans="8:33">
      <c r="H867" s="108" t="str">
        <f>IF(B867="","-",VLOOKUP(B867,為替レート!A:CQ,MATCH($D$2,為替レート!$2:$2,0),0))</f>
        <v>-</v>
      </c>
      <c r="I867" s="6" t="str">
        <f t="shared" si="46"/>
        <v>-</v>
      </c>
      <c r="J867" s="6" t="str">
        <f t="shared" si="45"/>
        <v>-</v>
      </c>
      <c r="AG867" s="6" t="str">
        <f t="shared" si="44"/>
        <v>-</v>
      </c>
    </row>
    <row r="868" spans="8:33">
      <c r="H868" s="108" t="str">
        <f>IF(B868="","-",VLOOKUP(B868,為替レート!A:CQ,MATCH($D$2,為替レート!$2:$2,0),0))</f>
        <v>-</v>
      </c>
      <c r="I868" s="6" t="str">
        <f t="shared" si="46"/>
        <v>-</v>
      </c>
      <c r="J868" s="6" t="str">
        <f t="shared" si="45"/>
        <v>-</v>
      </c>
      <c r="AG868" s="6" t="str">
        <f t="shared" si="44"/>
        <v>-</v>
      </c>
    </row>
    <row r="869" spans="8:33">
      <c r="H869" s="108" t="str">
        <f>IF(B869="","-",VLOOKUP(B869,為替レート!A:CQ,MATCH($D$2,為替レート!$2:$2,0),0))</f>
        <v>-</v>
      </c>
      <c r="I869" s="6" t="str">
        <f t="shared" si="46"/>
        <v>-</v>
      </c>
      <c r="J869" s="6" t="str">
        <f t="shared" si="45"/>
        <v>-</v>
      </c>
      <c r="AG869" s="6" t="str">
        <f t="shared" si="44"/>
        <v>-</v>
      </c>
    </row>
    <row r="870" spans="8:33">
      <c r="H870" s="108" t="str">
        <f>IF(B870="","-",VLOOKUP(B870,為替レート!A:CQ,MATCH($D$2,為替レート!$2:$2,0),0))</f>
        <v>-</v>
      </c>
      <c r="I870" s="6" t="str">
        <f t="shared" si="46"/>
        <v>-</v>
      </c>
      <c r="J870" s="6" t="str">
        <f t="shared" si="45"/>
        <v>-</v>
      </c>
      <c r="AG870" s="6" t="str">
        <f t="shared" si="44"/>
        <v>-</v>
      </c>
    </row>
    <row r="871" spans="8:33">
      <c r="H871" s="108" t="str">
        <f>IF(B871="","-",VLOOKUP(B871,為替レート!A:CQ,MATCH($D$2,為替レート!$2:$2,0),0))</f>
        <v>-</v>
      </c>
      <c r="I871" s="6" t="str">
        <f t="shared" si="46"/>
        <v>-</v>
      </c>
      <c r="J871" s="6" t="str">
        <f t="shared" si="45"/>
        <v>-</v>
      </c>
      <c r="AG871" s="6" t="str">
        <f t="shared" si="44"/>
        <v>-</v>
      </c>
    </row>
    <row r="872" spans="8:33">
      <c r="H872" s="108" t="str">
        <f>IF(B872="","-",VLOOKUP(B872,為替レート!A:CQ,MATCH($D$2,為替レート!$2:$2,0),0))</f>
        <v>-</v>
      </c>
      <c r="I872" s="6" t="str">
        <f t="shared" si="46"/>
        <v>-</v>
      </c>
      <c r="J872" s="6" t="str">
        <f t="shared" si="45"/>
        <v>-</v>
      </c>
      <c r="AG872" s="6" t="str">
        <f t="shared" si="44"/>
        <v>-</v>
      </c>
    </row>
    <row r="873" spans="8:33">
      <c r="H873" s="108" t="str">
        <f>IF(B873="","-",VLOOKUP(B873,為替レート!A:CQ,MATCH($D$2,為替レート!$2:$2,0),0))</f>
        <v>-</v>
      </c>
      <c r="I873" s="6" t="str">
        <f t="shared" si="46"/>
        <v>-</v>
      </c>
      <c r="J873" s="6" t="str">
        <f t="shared" si="45"/>
        <v>-</v>
      </c>
      <c r="AG873" s="6" t="str">
        <f t="shared" si="44"/>
        <v>-</v>
      </c>
    </row>
    <row r="874" spans="8:33">
      <c r="H874" s="108" t="str">
        <f>IF(B874="","-",VLOOKUP(B874,為替レート!A:CQ,MATCH($D$2,為替レート!$2:$2,0),0))</f>
        <v>-</v>
      </c>
      <c r="I874" s="6" t="str">
        <f t="shared" si="46"/>
        <v>-</v>
      </c>
      <c r="J874" s="6" t="str">
        <f t="shared" si="45"/>
        <v>-</v>
      </c>
      <c r="AG874" s="6" t="str">
        <f t="shared" si="44"/>
        <v>-</v>
      </c>
    </row>
    <row r="875" spans="8:33">
      <c r="H875" s="108" t="str">
        <f>IF(B875="","-",VLOOKUP(B875,為替レート!A:CQ,MATCH($D$2,為替レート!$2:$2,0),0))</f>
        <v>-</v>
      </c>
      <c r="I875" s="6" t="str">
        <f t="shared" si="46"/>
        <v>-</v>
      </c>
      <c r="J875" s="6" t="str">
        <f t="shared" si="45"/>
        <v>-</v>
      </c>
      <c r="AG875" s="6" t="str">
        <f t="shared" si="44"/>
        <v>-</v>
      </c>
    </row>
    <row r="876" spans="8:33">
      <c r="H876" s="108" t="str">
        <f>IF(B876="","-",VLOOKUP(B876,為替レート!A:CQ,MATCH($D$2,為替レート!$2:$2,0),0))</f>
        <v>-</v>
      </c>
      <c r="I876" s="6" t="str">
        <f t="shared" si="46"/>
        <v>-</v>
      </c>
      <c r="J876" s="6" t="str">
        <f t="shared" si="45"/>
        <v>-</v>
      </c>
      <c r="AG876" s="6" t="str">
        <f t="shared" si="44"/>
        <v>-</v>
      </c>
    </row>
    <row r="877" spans="8:33">
      <c r="H877" s="108" t="str">
        <f>IF(B877="","-",VLOOKUP(B877,為替レート!A:CQ,MATCH($D$2,為替レート!$2:$2,0),0))</f>
        <v>-</v>
      </c>
      <c r="I877" s="6" t="str">
        <f t="shared" si="46"/>
        <v>-</v>
      </c>
      <c r="J877" s="6" t="str">
        <f t="shared" si="45"/>
        <v>-</v>
      </c>
      <c r="AG877" s="6" t="str">
        <f t="shared" si="44"/>
        <v>-</v>
      </c>
    </row>
    <row r="878" spans="8:33">
      <c r="H878" s="108" t="str">
        <f>IF(B878="","-",VLOOKUP(B878,為替レート!A:CQ,MATCH($D$2,為替レート!$2:$2,0),0))</f>
        <v>-</v>
      </c>
      <c r="I878" s="6" t="str">
        <f t="shared" si="46"/>
        <v>-</v>
      </c>
      <c r="J878" s="6" t="str">
        <f t="shared" si="45"/>
        <v>-</v>
      </c>
      <c r="AG878" s="6" t="str">
        <f t="shared" si="44"/>
        <v>-</v>
      </c>
    </row>
    <row r="879" spans="8:33">
      <c r="H879" s="108" t="str">
        <f>IF(B879="","-",VLOOKUP(B879,為替レート!A:CQ,MATCH($D$2,為替レート!$2:$2,0),0))</f>
        <v>-</v>
      </c>
      <c r="I879" s="6" t="str">
        <f t="shared" si="46"/>
        <v>-</v>
      </c>
      <c r="J879" s="6" t="str">
        <f t="shared" si="45"/>
        <v>-</v>
      </c>
      <c r="AG879" s="6" t="str">
        <f t="shared" si="44"/>
        <v>-</v>
      </c>
    </row>
    <row r="880" spans="8:33">
      <c r="H880" s="108" t="str">
        <f>IF(B880="","-",VLOOKUP(B880,為替レート!A:CQ,MATCH($D$2,為替レート!$2:$2,0),0))</f>
        <v>-</v>
      </c>
      <c r="I880" s="6" t="str">
        <f t="shared" si="46"/>
        <v>-</v>
      </c>
      <c r="J880" s="6" t="str">
        <f t="shared" si="45"/>
        <v>-</v>
      </c>
      <c r="AG880" s="6" t="str">
        <f t="shared" si="44"/>
        <v>-</v>
      </c>
    </row>
    <row r="881" spans="8:33">
      <c r="H881" s="108" t="str">
        <f>IF(B881="","-",VLOOKUP(B881,為替レート!A:CQ,MATCH($D$2,為替レート!$2:$2,0),0))</f>
        <v>-</v>
      </c>
      <c r="I881" s="6" t="str">
        <f t="shared" si="46"/>
        <v>-</v>
      </c>
      <c r="J881" s="6" t="str">
        <f t="shared" si="45"/>
        <v>-</v>
      </c>
      <c r="AG881" s="6" t="str">
        <f t="shared" si="44"/>
        <v>-</v>
      </c>
    </row>
    <row r="882" spans="8:33">
      <c r="H882" s="108" t="str">
        <f>IF(B882="","-",VLOOKUP(B882,為替レート!A:CQ,MATCH($D$2,為替レート!$2:$2,0),0))</f>
        <v>-</v>
      </c>
      <c r="I882" s="6" t="str">
        <f t="shared" si="46"/>
        <v>-</v>
      </c>
      <c r="J882" s="6" t="str">
        <f t="shared" si="45"/>
        <v>-</v>
      </c>
      <c r="AG882" s="6" t="str">
        <f t="shared" si="44"/>
        <v>-</v>
      </c>
    </row>
    <row r="883" spans="8:33">
      <c r="H883" s="108" t="str">
        <f>IF(B883="","-",VLOOKUP(B883,為替レート!A:CQ,MATCH($D$2,為替レート!$2:$2,0),0))</f>
        <v>-</v>
      </c>
      <c r="I883" s="6" t="str">
        <f t="shared" si="46"/>
        <v>-</v>
      </c>
      <c r="J883" s="6" t="str">
        <f t="shared" si="45"/>
        <v>-</v>
      </c>
      <c r="AG883" s="6" t="str">
        <f t="shared" si="44"/>
        <v>-</v>
      </c>
    </row>
    <row r="884" spans="8:33">
      <c r="H884" s="108" t="str">
        <f>IF(B884="","-",VLOOKUP(B884,為替レート!A:CQ,MATCH($D$2,為替レート!$2:$2,0),0))</f>
        <v>-</v>
      </c>
      <c r="I884" s="6" t="str">
        <f t="shared" si="46"/>
        <v>-</v>
      </c>
      <c r="J884" s="6" t="str">
        <f t="shared" si="45"/>
        <v>-</v>
      </c>
      <c r="AG884" s="6" t="str">
        <f t="shared" si="44"/>
        <v>-</v>
      </c>
    </row>
    <row r="885" spans="8:33">
      <c r="H885" s="108" t="str">
        <f>IF(B885="","-",VLOOKUP(B885,為替レート!A:CQ,MATCH($D$2,為替レート!$2:$2,0),0))</f>
        <v>-</v>
      </c>
      <c r="I885" s="6" t="str">
        <f t="shared" si="46"/>
        <v>-</v>
      </c>
      <c r="J885" s="6" t="str">
        <f t="shared" si="45"/>
        <v>-</v>
      </c>
      <c r="AG885" s="6" t="str">
        <f t="shared" si="44"/>
        <v>-</v>
      </c>
    </row>
    <row r="886" spans="8:33">
      <c r="H886" s="108" t="str">
        <f>IF(B886="","-",VLOOKUP(B886,為替レート!A:CQ,MATCH($D$2,為替レート!$2:$2,0),0))</f>
        <v>-</v>
      </c>
      <c r="I886" s="6" t="str">
        <f t="shared" si="46"/>
        <v>-</v>
      </c>
      <c r="J886" s="6" t="str">
        <f t="shared" si="45"/>
        <v>-</v>
      </c>
      <c r="AG886" s="6" t="str">
        <f t="shared" si="44"/>
        <v>-</v>
      </c>
    </row>
    <row r="887" spans="8:33">
      <c r="H887" s="108" t="str">
        <f>IF(B887="","-",VLOOKUP(B887,為替レート!A:CQ,MATCH($D$2,為替レート!$2:$2,0),0))</f>
        <v>-</v>
      </c>
      <c r="I887" s="6" t="str">
        <f t="shared" si="46"/>
        <v>-</v>
      </c>
      <c r="J887" s="6" t="str">
        <f t="shared" si="45"/>
        <v>-</v>
      </c>
      <c r="AG887" s="6" t="str">
        <f t="shared" si="44"/>
        <v>-</v>
      </c>
    </row>
    <row r="888" spans="8:33">
      <c r="H888" s="108" t="str">
        <f>IF(B888="","-",VLOOKUP(B888,為替レート!A:CQ,MATCH($D$2,為替レート!$2:$2,0),0))</f>
        <v>-</v>
      </c>
      <c r="I888" s="6" t="str">
        <f t="shared" si="46"/>
        <v>-</v>
      </c>
      <c r="J888" s="6" t="str">
        <f t="shared" si="45"/>
        <v>-</v>
      </c>
      <c r="AG888" s="6" t="str">
        <f t="shared" si="44"/>
        <v>-</v>
      </c>
    </row>
    <row r="889" spans="8:33">
      <c r="H889" s="108" t="str">
        <f>IF(B889="","-",VLOOKUP(B889,為替レート!A:CQ,MATCH($D$2,為替レート!$2:$2,0),0))</f>
        <v>-</v>
      </c>
      <c r="I889" s="6" t="str">
        <f t="shared" si="46"/>
        <v>-</v>
      </c>
      <c r="J889" s="6" t="str">
        <f t="shared" si="45"/>
        <v>-</v>
      </c>
      <c r="AG889" s="6" t="str">
        <f t="shared" si="44"/>
        <v>-</v>
      </c>
    </row>
    <row r="890" spans="8:33">
      <c r="H890" s="108" t="str">
        <f>IF(B890="","-",VLOOKUP(B890,為替レート!A:CQ,MATCH($D$2,為替レート!$2:$2,0),0))</f>
        <v>-</v>
      </c>
      <c r="I890" s="6" t="str">
        <f t="shared" si="46"/>
        <v>-</v>
      </c>
      <c r="J890" s="6" t="str">
        <f t="shared" si="45"/>
        <v>-</v>
      </c>
      <c r="AG890" s="6" t="str">
        <f t="shared" si="44"/>
        <v>-</v>
      </c>
    </row>
    <row r="891" spans="8:33">
      <c r="H891" s="108" t="str">
        <f>IF(B891="","-",VLOOKUP(B891,為替レート!A:CQ,MATCH($D$2,為替レート!$2:$2,0),0))</f>
        <v>-</v>
      </c>
      <c r="I891" s="6" t="str">
        <f t="shared" si="46"/>
        <v>-</v>
      </c>
      <c r="J891" s="6" t="str">
        <f t="shared" si="45"/>
        <v>-</v>
      </c>
      <c r="AG891" s="6" t="str">
        <f t="shared" si="44"/>
        <v>-</v>
      </c>
    </row>
    <row r="892" spans="8:33">
      <c r="H892" s="108" t="str">
        <f>IF(B892="","-",VLOOKUP(B892,為替レート!A:CQ,MATCH($D$2,為替レート!$2:$2,0),0))</f>
        <v>-</v>
      </c>
      <c r="I892" s="6" t="str">
        <f t="shared" si="46"/>
        <v>-</v>
      </c>
      <c r="J892" s="6" t="str">
        <f t="shared" si="45"/>
        <v>-</v>
      </c>
      <c r="AG892" s="6" t="str">
        <f t="shared" si="44"/>
        <v>-</v>
      </c>
    </row>
    <row r="893" spans="8:33">
      <c r="H893" s="108" t="str">
        <f>IF(B893="","-",VLOOKUP(B893,為替レート!A:CQ,MATCH($D$2,為替レート!$2:$2,0),0))</f>
        <v>-</v>
      </c>
      <c r="I893" s="6" t="str">
        <f t="shared" si="46"/>
        <v>-</v>
      </c>
      <c r="J893" s="6" t="str">
        <f t="shared" si="45"/>
        <v>-</v>
      </c>
      <c r="AG893" s="6" t="str">
        <f t="shared" si="44"/>
        <v>-</v>
      </c>
    </row>
    <row r="894" spans="8:33">
      <c r="H894" s="108" t="str">
        <f>IF(B894="","-",VLOOKUP(B894,為替レート!A:CQ,MATCH($D$2,為替レート!$2:$2,0),0))</f>
        <v>-</v>
      </c>
      <c r="I894" s="6" t="str">
        <f t="shared" si="46"/>
        <v>-</v>
      </c>
      <c r="J894" s="6" t="str">
        <f t="shared" si="45"/>
        <v>-</v>
      </c>
      <c r="AG894" s="6" t="str">
        <f t="shared" si="44"/>
        <v>-</v>
      </c>
    </row>
    <row r="895" spans="8:33">
      <c r="H895" s="108" t="str">
        <f>IF(B895="","-",VLOOKUP(B895,為替レート!A:CQ,MATCH($D$2,為替レート!$2:$2,0),0))</f>
        <v>-</v>
      </c>
      <c r="I895" s="6" t="str">
        <f t="shared" si="46"/>
        <v>-</v>
      </c>
      <c r="J895" s="6" t="str">
        <f t="shared" si="45"/>
        <v>-</v>
      </c>
      <c r="AG895" s="6" t="str">
        <f t="shared" si="44"/>
        <v>-</v>
      </c>
    </row>
    <row r="896" spans="8:33">
      <c r="H896" s="108" t="str">
        <f>IF(B896="","-",VLOOKUP(B896,為替レート!A:CQ,MATCH($D$2,為替レート!$2:$2,0),0))</f>
        <v>-</v>
      </c>
      <c r="I896" s="6" t="str">
        <f t="shared" si="46"/>
        <v>-</v>
      </c>
      <c r="J896" s="6" t="str">
        <f t="shared" si="45"/>
        <v>-</v>
      </c>
      <c r="AG896" s="6" t="str">
        <f t="shared" si="44"/>
        <v>-</v>
      </c>
    </row>
    <row r="897" spans="8:33">
      <c r="H897" s="108" t="str">
        <f>IF(B897="","-",VLOOKUP(B897,為替レート!A:CQ,MATCH($D$2,為替レート!$2:$2,0),0))</f>
        <v>-</v>
      </c>
      <c r="I897" s="6" t="str">
        <f t="shared" si="46"/>
        <v>-</v>
      </c>
      <c r="J897" s="6" t="str">
        <f t="shared" si="45"/>
        <v>-</v>
      </c>
      <c r="AG897" s="6" t="str">
        <f t="shared" si="44"/>
        <v>-</v>
      </c>
    </row>
    <row r="898" spans="8:33">
      <c r="H898" s="108" t="str">
        <f>IF(B898="","-",VLOOKUP(B898,為替レート!A:CQ,MATCH($D$2,為替レート!$2:$2,0),0))</f>
        <v>-</v>
      </c>
      <c r="I898" s="6" t="str">
        <f t="shared" si="46"/>
        <v>-</v>
      </c>
      <c r="J898" s="6" t="str">
        <f t="shared" si="45"/>
        <v>-</v>
      </c>
      <c r="AG898" s="6" t="str">
        <f t="shared" si="44"/>
        <v>-</v>
      </c>
    </row>
    <row r="899" spans="8:33">
      <c r="H899" s="108" t="str">
        <f>IF(B899="","-",VLOOKUP(B899,為替レート!A:CQ,MATCH($D$2,為替レート!$2:$2,0),0))</f>
        <v>-</v>
      </c>
      <c r="I899" s="6" t="str">
        <f t="shared" si="46"/>
        <v>-</v>
      </c>
      <c r="J899" s="6" t="str">
        <f t="shared" si="45"/>
        <v>-</v>
      </c>
      <c r="AG899" s="6" t="str">
        <f t="shared" si="44"/>
        <v>-</v>
      </c>
    </row>
    <row r="900" spans="8:33">
      <c r="H900" s="108" t="str">
        <f>IF(B900="","-",VLOOKUP(B900,為替レート!A:CQ,MATCH($D$2,為替レート!$2:$2,0),0))</f>
        <v>-</v>
      </c>
      <c r="I900" s="6" t="str">
        <f t="shared" si="46"/>
        <v>-</v>
      </c>
      <c r="J900" s="6" t="str">
        <f t="shared" si="45"/>
        <v>-</v>
      </c>
      <c r="AG900" s="6" t="str">
        <f t="shared" si="44"/>
        <v>-</v>
      </c>
    </row>
    <row r="901" spans="8:33">
      <c r="H901" s="108" t="str">
        <f>IF(B901="","-",VLOOKUP(B901,為替レート!A:CQ,MATCH($D$2,為替レート!$2:$2,0),0))</f>
        <v>-</v>
      </c>
      <c r="I901" s="6" t="str">
        <f t="shared" si="46"/>
        <v>-</v>
      </c>
      <c r="J901" s="6" t="str">
        <f t="shared" si="45"/>
        <v>-</v>
      </c>
      <c r="AG901" s="6" t="str">
        <f t="shared" si="44"/>
        <v>-</v>
      </c>
    </row>
    <row r="902" spans="8:33">
      <c r="H902" s="108" t="str">
        <f>IF(B902="","-",VLOOKUP(B902,為替レート!A:CQ,MATCH($D$2,為替レート!$2:$2,0),0))</f>
        <v>-</v>
      </c>
      <c r="I902" s="6" t="str">
        <f t="shared" si="46"/>
        <v>-</v>
      </c>
      <c r="J902" s="6" t="str">
        <f t="shared" si="45"/>
        <v>-</v>
      </c>
      <c r="AG902" s="6" t="str">
        <f t="shared" ref="AG902:AG965" si="47">IFERROR(IF(SUM(M902:AF902)-I902=0,"-","NG"),"-")</f>
        <v>-</v>
      </c>
    </row>
    <row r="903" spans="8:33">
      <c r="H903" s="108" t="str">
        <f>IF(B903="","-",VLOOKUP(B903,為替レート!A:CQ,MATCH($D$2,為替レート!$2:$2,0),0))</f>
        <v>-</v>
      </c>
      <c r="I903" s="6" t="str">
        <f t="shared" si="46"/>
        <v>-</v>
      </c>
      <c r="J903" s="6" t="str">
        <f t="shared" ref="J903:J966" si="48">IF(B903="","-",IFERROR(J902+I903,J902))</f>
        <v>-</v>
      </c>
      <c r="AG903" s="6" t="str">
        <f t="shared" si="47"/>
        <v>-</v>
      </c>
    </row>
    <row r="904" spans="8:33">
      <c r="H904" s="108" t="str">
        <f>IF(B904="","-",VLOOKUP(B904,為替レート!A:CQ,MATCH($D$2,為替レート!$2:$2,0),0))</f>
        <v>-</v>
      </c>
      <c r="I904" s="6" t="str">
        <f t="shared" si="46"/>
        <v>-</v>
      </c>
      <c r="J904" s="6" t="str">
        <f t="shared" si="48"/>
        <v>-</v>
      </c>
      <c r="AG904" s="6" t="str">
        <f t="shared" si="47"/>
        <v>-</v>
      </c>
    </row>
    <row r="905" spans="8:33">
      <c r="H905" s="108" t="str">
        <f>IF(B905="","-",VLOOKUP(B905,為替レート!A:CQ,MATCH($D$2,為替レート!$2:$2,0),0))</f>
        <v>-</v>
      </c>
      <c r="I905" s="6" t="str">
        <f t="shared" si="46"/>
        <v>-</v>
      </c>
      <c r="J905" s="6" t="str">
        <f t="shared" si="48"/>
        <v>-</v>
      </c>
      <c r="AG905" s="6" t="str">
        <f t="shared" si="47"/>
        <v>-</v>
      </c>
    </row>
    <row r="906" spans="8:33">
      <c r="H906" s="108" t="str">
        <f>IF(B906="","-",VLOOKUP(B906,為替レート!A:CQ,MATCH($D$2,為替レート!$2:$2,0),0))</f>
        <v>-</v>
      </c>
      <c r="I906" s="6" t="str">
        <f t="shared" si="46"/>
        <v>-</v>
      </c>
      <c r="J906" s="6" t="str">
        <f t="shared" si="48"/>
        <v>-</v>
      </c>
      <c r="AG906" s="6" t="str">
        <f t="shared" si="47"/>
        <v>-</v>
      </c>
    </row>
    <row r="907" spans="8:33">
      <c r="H907" s="108" t="str">
        <f>IF(B907="","-",VLOOKUP(B907,為替レート!A:CQ,MATCH($D$2,為替レート!$2:$2,0),0))</f>
        <v>-</v>
      </c>
      <c r="I907" s="6" t="str">
        <f t="shared" si="46"/>
        <v>-</v>
      </c>
      <c r="J907" s="6" t="str">
        <f t="shared" si="48"/>
        <v>-</v>
      </c>
      <c r="AG907" s="6" t="str">
        <f t="shared" si="47"/>
        <v>-</v>
      </c>
    </row>
    <row r="908" spans="8:33">
      <c r="H908" s="108" t="str">
        <f>IF(B908="","-",VLOOKUP(B908,為替レート!A:CQ,MATCH($D$2,為替レート!$2:$2,0),0))</f>
        <v>-</v>
      </c>
      <c r="I908" s="6" t="str">
        <f t="shared" si="46"/>
        <v>-</v>
      </c>
      <c r="J908" s="6" t="str">
        <f t="shared" si="48"/>
        <v>-</v>
      </c>
      <c r="AG908" s="6" t="str">
        <f t="shared" si="47"/>
        <v>-</v>
      </c>
    </row>
    <row r="909" spans="8:33">
      <c r="H909" s="108" t="str">
        <f>IF(B909="","-",VLOOKUP(B909,為替レート!A:CQ,MATCH($D$2,為替レート!$2:$2,0),0))</f>
        <v>-</v>
      </c>
      <c r="I909" s="6" t="str">
        <f t="shared" si="46"/>
        <v>-</v>
      </c>
      <c r="J909" s="6" t="str">
        <f t="shared" si="48"/>
        <v>-</v>
      </c>
      <c r="AG909" s="6" t="str">
        <f t="shared" si="47"/>
        <v>-</v>
      </c>
    </row>
    <row r="910" spans="8:33">
      <c r="H910" s="108" t="str">
        <f>IF(B910="","-",VLOOKUP(B910,為替レート!A:CQ,MATCH($D$2,為替レート!$2:$2,0),0))</f>
        <v>-</v>
      </c>
      <c r="I910" s="6" t="str">
        <f t="shared" si="46"/>
        <v>-</v>
      </c>
      <c r="J910" s="6" t="str">
        <f t="shared" si="48"/>
        <v>-</v>
      </c>
      <c r="AG910" s="6" t="str">
        <f t="shared" si="47"/>
        <v>-</v>
      </c>
    </row>
    <row r="911" spans="8:33">
      <c r="H911" s="108" t="str">
        <f>IF(B911="","-",VLOOKUP(B911,為替レート!A:CQ,MATCH($D$2,為替レート!$2:$2,0),0))</f>
        <v>-</v>
      </c>
      <c r="I911" s="6" t="str">
        <f t="shared" si="46"/>
        <v>-</v>
      </c>
      <c r="J911" s="6" t="str">
        <f t="shared" si="48"/>
        <v>-</v>
      </c>
      <c r="AG911" s="6" t="str">
        <f t="shared" si="47"/>
        <v>-</v>
      </c>
    </row>
    <row r="912" spans="8:33">
      <c r="H912" s="108" t="str">
        <f>IF(B912="","-",VLOOKUP(B912,為替レート!A:CQ,MATCH($D$2,為替レート!$2:$2,0),0))</f>
        <v>-</v>
      </c>
      <c r="I912" s="6" t="str">
        <f t="shared" si="46"/>
        <v>-</v>
      </c>
      <c r="J912" s="6" t="str">
        <f t="shared" si="48"/>
        <v>-</v>
      </c>
      <c r="AG912" s="6" t="str">
        <f t="shared" si="47"/>
        <v>-</v>
      </c>
    </row>
    <row r="913" spans="8:33">
      <c r="H913" s="108" t="str">
        <f>IF(B913="","-",VLOOKUP(B913,為替レート!A:CQ,MATCH($D$2,為替レート!$2:$2,0),0))</f>
        <v>-</v>
      </c>
      <c r="I913" s="6" t="str">
        <f t="shared" si="46"/>
        <v>-</v>
      </c>
      <c r="J913" s="6" t="str">
        <f t="shared" si="48"/>
        <v>-</v>
      </c>
      <c r="AG913" s="6" t="str">
        <f t="shared" si="47"/>
        <v>-</v>
      </c>
    </row>
    <row r="914" spans="8:33">
      <c r="H914" s="108" t="str">
        <f>IF(B914="","-",VLOOKUP(B914,為替レート!A:CQ,MATCH($D$2,為替レート!$2:$2,0),0))</f>
        <v>-</v>
      </c>
      <c r="I914" s="6" t="str">
        <f t="shared" si="46"/>
        <v>-</v>
      </c>
      <c r="J914" s="6" t="str">
        <f t="shared" si="48"/>
        <v>-</v>
      </c>
      <c r="AG914" s="6" t="str">
        <f t="shared" si="47"/>
        <v>-</v>
      </c>
    </row>
    <row r="915" spans="8:33">
      <c r="H915" s="108" t="str">
        <f>IF(B915="","-",VLOOKUP(B915,為替レート!A:CQ,MATCH($D$2,為替レート!$2:$2,0),0))</f>
        <v>-</v>
      </c>
      <c r="I915" s="6" t="str">
        <f t="shared" si="46"/>
        <v>-</v>
      </c>
      <c r="J915" s="6" t="str">
        <f t="shared" si="48"/>
        <v>-</v>
      </c>
      <c r="AG915" s="6" t="str">
        <f t="shared" si="47"/>
        <v>-</v>
      </c>
    </row>
    <row r="916" spans="8:33">
      <c r="H916" s="108" t="str">
        <f>IF(B916="","-",VLOOKUP(B916,為替レート!A:CQ,MATCH($D$2,為替レート!$2:$2,0),0))</f>
        <v>-</v>
      </c>
      <c r="I916" s="6" t="str">
        <f t="shared" ref="I916:I979" si="49">IF(B916="","-",IF(F916="-",ROUNDDOWN(G916*H916-J915,0),IF(D916-E916=0,"-",ROUNDDOWN((D916-E916)*H916,0))))</f>
        <v>-</v>
      </c>
      <c r="J916" s="6" t="str">
        <f t="shared" si="48"/>
        <v>-</v>
      </c>
      <c r="AG916" s="6" t="str">
        <f t="shared" si="47"/>
        <v>-</v>
      </c>
    </row>
    <row r="917" spans="8:33">
      <c r="H917" s="108" t="str">
        <f>IF(B917="","-",VLOOKUP(B917,為替レート!A:CQ,MATCH($D$2,為替レート!$2:$2,0),0))</f>
        <v>-</v>
      </c>
      <c r="I917" s="6" t="str">
        <f t="shared" si="49"/>
        <v>-</v>
      </c>
      <c r="J917" s="6" t="str">
        <f t="shared" si="48"/>
        <v>-</v>
      </c>
      <c r="AG917" s="6" t="str">
        <f t="shared" si="47"/>
        <v>-</v>
      </c>
    </row>
    <row r="918" spans="8:33">
      <c r="H918" s="108" t="str">
        <f>IF(B918="","-",VLOOKUP(B918,為替レート!A:CQ,MATCH($D$2,為替レート!$2:$2,0),0))</f>
        <v>-</v>
      </c>
      <c r="I918" s="6" t="str">
        <f t="shared" si="49"/>
        <v>-</v>
      </c>
      <c r="J918" s="6" t="str">
        <f t="shared" si="48"/>
        <v>-</v>
      </c>
      <c r="AG918" s="6" t="str">
        <f t="shared" si="47"/>
        <v>-</v>
      </c>
    </row>
    <row r="919" spans="8:33">
      <c r="H919" s="108" t="str">
        <f>IF(B919="","-",VLOOKUP(B919,為替レート!A:CQ,MATCH($D$2,為替レート!$2:$2,0),0))</f>
        <v>-</v>
      </c>
      <c r="I919" s="6" t="str">
        <f t="shared" si="49"/>
        <v>-</v>
      </c>
      <c r="J919" s="6" t="str">
        <f t="shared" si="48"/>
        <v>-</v>
      </c>
      <c r="AG919" s="6" t="str">
        <f t="shared" si="47"/>
        <v>-</v>
      </c>
    </row>
    <row r="920" spans="8:33">
      <c r="H920" s="108" t="str">
        <f>IF(B920="","-",VLOOKUP(B920,為替レート!A:CQ,MATCH($D$2,為替レート!$2:$2,0),0))</f>
        <v>-</v>
      </c>
      <c r="I920" s="6" t="str">
        <f t="shared" si="49"/>
        <v>-</v>
      </c>
      <c r="J920" s="6" t="str">
        <f t="shared" si="48"/>
        <v>-</v>
      </c>
      <c r="AG920" s="6" t="str">
        <f t="shared" si="47"/>
        <v>-</v>
      </c>
    </row>
    <row r="921" spans="8:33">
      <c r="H921" s="108" t="str">
        <f>IF(B921="","-",VLOOKUP(B921,為替レート!A:CQ,MATCH($D$2,為替レート!$2:$2,0),0))</f>
        <v>-</v>
      </c>
      <c r="I921" s="6" t="str">
        <f t="shared" si="49"/>
        <v>-</v>
      </c>
      <c r="J921" s="6" t="str">
        <f t="shared" si="48"/>
        <v>-</v>
      </c>
      <c r="AG921" s="6" t="str">
        <f t="shared" si="47"/>
        <v>-</v>
      </c>
    </row>
    <row r="922" spans="8:33">
      <c r="H922" s="108" t="str">
        <f>IF(B922="","-",VLOOKUP(B922,為替レート!A:CQ,MATCH($D$2,為替レート!$2:$2,0),0))</f>
        <v>-</v>
      </c>
      <c r="I922" s="6" t="str">
        <f t="shared" si="49"/>
        <v>-</v>
      </c>
      <c r="J922" s="6" t="str">
        <f t="shared" si="48"/>
        <v>-</v>
      </c>
      <c r="AG922" s="6" t="str">
        <f t="shared" si="47"/>
        <v>-</v>
      </c>
    </row>
    <row r="923" spans="8:33">
      <c r="H923" s="108" t="str">
        <f>IF(B923="","-",VLOOKUP(B923,為替レート!A:CQ,MATCH($D$2,為替レート!$2:$2,0),0))</f>
        <v>-</v>
      </c>
      <c r="I923" s="6" t="str">
        <f t="shared" si="49"/>
        <v>-</v>
      </c>
      <c r="J923" s="6" t="str">
        <f t="shared" si="48"/>
        <v>-</v>
      </c>
      <c r="AG923" s="6" t="str">
        <f t="shared" si="47"/>
        <v>-</v>
      </c>
    </row>
    <row r="924" spans="8:33">
      <c r="H924" s="108" t="str">
        <f>IF(B924="","-",VLOOKUP(B924,為替レート!A:CQ,MATCH($D$2,為替レート!$2:$2,0),0))</f>
        <v>-</v>
      </c>
      <c r="I924" s="6" t="str">
        <f t="shared" si="49"/>
        <v>-</v>
      </c>
      <c r="J924" s="6" t="str">
        <f t="shared" si="48"/>
        <v>-</v>
      </c>
      <c r="AG924" s="6" t="str">
        <f t="shared" si="47"/>
        <v>-</v>
      </c>
    </row>
    <row r="925" spans="8:33">
      <c r="H925" s="108" t="str">
        <f>IF(B925="","-",VLOOKUP(B925,為替レート!A:CQ,MATCH($D$2,為替レート!$2:$2,0),0))</f>
        <v>-</v>
      </c>
      <c r="I925" s="6" t="str">
        <f t="shared" si="49"/>
        <v>-</v>
      </c>
      <c r="J925" s="6" t="str">
        <f t="shared" si="48"/>
        <v>-</v>
      </c>
      <c r="AG925" s="6" t="str">
        <f t="shared" si="47"/>
        <v>-</v>
      </c>
    </row>
    <row r="926" spans="8:33">
      <c r="H926" s="108" t="str">
        <f>IF(B926="","-",VLOOKUP(B926,為替レート!A:CQ,MATCH($D$2,為替レート!$2:$2,0),0))</f>
        <v>-</v>
      </c>
      <c r="I926" s="6" t="str">
        <f t="shared" si="49"/>
        <v>-</v>
      </c>
      <c r="J926" s="6" t="str">
        <f t="shared" si="48"/>
        <v>-</v>
      </c>
      <c r="AG926" s="6" t="str">
        <f t="shared" si="47"/>
        <v>-</v>
      </c>
    </row>
    <row r="927" spans="8:33">
      <c r="H927" s="108" t="str">
        <f>IF(B927="","-",VLOOKUP(B927,為替レート!A:CQ,MATCH($D$2,為替レート!$2:$2,0),0))</f>
        <v>-</v>
      </c>
      <c r="I927" s="6" t="str">
        <f t="shared" si="49"/>
        <v>-</v>
      </c>
      <c r="J927" s="6" t="str">
        <f t="shared" si="48"/>
        <v>-</v>
      </c>
      <c r="AG927" s="6" t="str">
        <f t="shared" si="47"/>
        <v>-</v>
      </c>
    </row>
    <row r="928" spans="8:33">
      <c r="H928" s="108" t="str">
        <f>IF(B928="","-",VLOOKUP(B928,為替レート!A:CQ,MATCH($D$2,為替レート!$2:$2,0),0))</f>
        <v>-</v>
      </c>
      <c r="I928" s="6" t="str">
        <f t="shared" si="49"/>
        <v>-</v>
      </c>
      <c r="J928" s="6" t="str">
        <f t="shared" si="48"/>
        <v>-</v>
      </c>
      <c r="AG928" s="6" t="str">
        <f t="shared" si="47"/>
        <v>-</v>
      </c>
    </row>
    <row r="929" spans="8:33">
      <c r="H929" s="108" t="str">
        <f>IF(B929="","-",VLOOKUP(B929,為替レート!A:CQ,MATCH($D$2,為替レート!$2:$2,0),0))</f>
        <v>-</v>
      </c>
      <c r="I929" s="6" t="str">
        <f t="shared" si="49"/>
        <v>-</v>
      </c>
      <c r="J929" s="6" t="str">
        <f t="shared" si="48"/>
        <v>-</v>
      </c>
      <c r="AG929" s="6" t="str">
        <f t="shared" si="47"/>
        <v>-</v>
      </c>
    </row>
    <row r="930" spans="8:33">
      <c r="H930" s="108" t="str">
        <f>IF(B930="","-",VLOOKUP(B930,為替レート!A:CQ,MATCH($D$2,為替レート!$2:$2,0),0))</f>
        <v>-</v>
      </c>
      <c r="I930" s="6" t="str">
        <f t="shared" si="49"/>
        <v>-</v>
      </c>
      <c r="J930" s="6" t="str">
        <f t="shared" si="48"/>
        <v>-</v>
      </c>
      <c r="AG930" s="6" t="str">
        <f t="shared" si="47"/>
        <v>-</v>
      </c>
    </row>
    <row r="931" spans="8:33">
      <c r="H931" s="108" t="str">
        <f>IF(B931="","-",VLOOKUP(B931,為替レート!A:CQ,MATCH($D$2,為替レート!$2:$2,0),0))</f>
        <v>-</v>
      </c>
      <c r="I931" s="6" t="str">
        <f t="shared" si="49"/>
        <v>-</v>
      </c>
      <c r="J931" s="6" t="str">
        <f t="shared" si="48"/>
        <v>-</v>
      </c>
      <c r="AG931" s="6" t="str">
        <f t="shared" si="47"/>
        <v>-</v>
      </c>
    </row>
    <row r="932" spans="8:33">
      <c r="H932" s="108" t="str">
        <f>IF(B932="","-",VLOOKUP(B932,為替レート!A:CQ,MATCH($D$2,為替レート!$2:$2,0),0))</f>
        <v>-</v>
      </c>
      <c r="I932" s="6" t="str">
        <f t="shared" si="49"/>
        <v>-</v>
      </c>
      <c r="J932" s="6" t="str">
        <f t="shared" si="48"/>
        <v>-</v>
      </c>
      <c r="AG932" s="6" t="str">
        <f t="shared" si="47"/>
        <v>-</v>
      </c>
    </row>
    <row r="933" spans="8:33">
      <c r="H933" s="108" t="str">
        <f>IF(B933="","-",VLOOKUP(B933,為替レート!A:CQ,MATCH($D$2,為替レート!$2:$2,0),0))</f>
        <v>-</v>
      </c>
      <c r="I933" s="6" t="str">
        <f t="shared" si="49"/>
        <v>-</v>
      </c>
      <c r="J933" s="6" t="str">
        <f t="shared" si="48"/>
        <v>-</v>
      </c>
      <c r="AG933" s="6" t="str">
        <f t="shared" si="47"/>
        <v>-</v>
      </c>
    </row>
    <row r="934" spans="8:33">
      <c r="H934" s="108" t="str">
        <f>IF(B934="","-",VLOOKUP(B934,為替レート!A:CQ,MATCH($D$2,為替レート!$2:$2,0),0))</f>
        <v>-</v>
      </c>
      <c r="I934" s="6" t="str">
        <f t="shared" si="49"/>
        <v>-</v>
      </c>
      <c r="J934" s="6" t="str">
        <f t="shared" si="48"/>
        <v>-</v>
      </c>
      <c r="AG934" s="6" t="str">
        <f t="shared" si="47"/>
        <v>-</v>
      </c>
    </row>
    <row r="935" spans="8:33">
      <c r="H935" s="108" t="str">
        <f>IF(B935="","-",VLOOKUP(B935,為替レート!A:CQ,MATCH($D$2,為替レート!$2:$2,0),0))</f>
        <v>-</v>
      </c>
      <c r="I935" s="6" t="str">
        <f t="shared" si="49"/>
        <v>-</v>
      </c>
      <c r="J935" s="6" t="str">
        <f t="shared" si="48"/>
        <v>-</v>
      </c>
      <c r="AG935" s="6" t="str">
        <f t="shared" si="47"/>
        <v>-</v>
      </c>
    </row>
    <row r="936" spans="8:33">
      <c r="H936" s="108" t="str">
        <f>IF(B936="","-",VLOOKUP(B936,為替レート!A:CQ,MATCH($D$2,為替レート!$2:$2,0),0))</f>
        <v>-</v>
      </c>
      <c r="I936" s="6" t="str">
        <f t="shared" si="49"/>
        <v>-</v>
      </c>
      <c r="J936" s="6" t="str">
        <f t="shared" si="48"/>
        <v>-</v>
      </c>
      <c r="AG936" s="6" t="str">
        <f t="shared" si="47"/>
        <v>-</v>
      </c>
    </row>
    <row r="937" spans="8:33">
      <c r="H937" s="108" t="str">
        <f>IF(B937="","-",VLOOKUP(B937,為替レート!A:CQ,MATCH($D$2,為替レート!$2:$2,0),0))</f>
        <v>-</v>
      </c>
      <c r="I937" s="6" t="str">
        <f t="shared" si="49"/>
        <v>-</v>
      </c>
      <c r="J937" s="6" t="str">
        <f t="shared" si="48"/>
        <v>-</v>
      </c>
      <c r="AG937" s="6" t="str">
        <f t="shared" si="47"/>
        <v>-</v>
      </c>
    </row>
    <row r="938" spans="8:33">
      <c r="H938" s="108" t="str">
        <f>IF(B938="","-",VLOOKUP(B938,為替レート!A:CQ,MATCH($D$2,為替レート!$2:$2,0),0))</f>
        <v>-</v>
      </c>
      <c r="I938" s="6" t="str">
        <f t="shared" si="49"/>
        <v>-</v>
      </c>
      <c r="J938" s="6" t="str">
        <f t="shared" si="48"/>
        <v>-</v>
      </c>
      <c r="AG938" s="6" t="str">
        <f t="shared" si="47"/>
        <v>-</v>
      </c>
    </row>
    <row r="939" spans="8:33">
      <c r="H939" s="108" t="str">
        <f>IF(B939="","-",VLOOKUP(B939,為替レート!A:CQ,MATCH($D$2,為替レート!$2:$2,0),0))</f>
        <v>-</v>
      </c>
      <c r="I939" s="6" t="str">
        <f t="shared" si="49"/>
        <v>-</v>
      </c>
      <c r="J939" s="6" t="str">
        <f t="shared" si="48"/>
        <v>-</v>
      </c>
      <c r="AG939" s="6" t="str">
        <f t="shared" si="47"/>
        <v>-</v>
      </c>
    </row>
    <row r="940" spans="8:33">
      <c r="H940" s="108" t="str">
        <f>IF(B940="","-",VLOOKUP(B940,為替レート!A:CQ,MATCH($D$2,為替レート!$2:$2,0),0))</f>
        <v>-</v>
      </c>
      <c r="I940" s="6" t="str">
        <f t="shared" si="49"/>
        <v>-</v>
      </c>
      <c r="J940" s="6" t="str">
        <f t="shared" si="48"/>
        <v>-</v>
      </c>
      <c r="AG940" s="6" t="str">
        <f t="shared" si="47"/>
        <v>-</v>
      </c>
    </row>
    <row r="941" spans="8:33">
      <c r="H941" s="108" t="str">
        <f>IF(B941="","-",VLOOKUP(B941,為替レート!A:CQ,MATCH($D$2,為替レート!$2:$2,0),0))</f>
        <v>-</v>
      </c>
      <c r="I941" s="6" t="str">
        <f t="shared" si="49"/>
        <v>-</v>
      </c>
      <c r="J941" s="6" t="str">
        <f t="shared" si="48"/>
        <v>-</v>
      </c>
      <c r="AG941" s="6" t="str">
        <f t="shared" si="47"/>
        <v>-</v>
      </c>
    </row>
    <row r="942" spans="8:33">
      <c r="H942" s="108" t="str">
        <f>IF(B942="","-",VLOOKUP(B942,為替レート!A:CQ,MATCH($D$2,為替レート!$2:$2,0),0))</f>
        <v>-</v>
      </c>
      <c r="I942" s="6" t="str">
        <f t="shared" si="49"/>
        <v>-</v>
      </c>
      <c r="J942" s="6" t="str">
        <f t="shared" si="48"/>
        <v>-</v>
      </c>
      <c r="AG942" s="6" t="str">
        <f t="shared" si="47"/>
        <v>-</v>
      </c>
    </row>
    <row r="943" spans="8:33">
      <c r="H943" s="108" t="str">
        <f>IF(B943="","-",VLOOKUP(B943,為替レート!A:CQ,MATCH($D$2,為替レート!$2:$2,0),0))</f>
        <v>-</v>
      </c>
      <c r="I943" s="6" t="str">
        <f t="shared" si="49"/>
        <v>-</v>
      </c>
      <c r="J943" s="6" t="str">
        <f t="shared" si="48"/>
        <v>-</v>
      </c>
      <c r="AG943" s="6" t="str">
        <f t="shared" si="47"/>
        <v>-</v>
      </c>
    </row>
    <row r="944" spans="8:33">
      <c r="H944" s="108" t="str">
        <f>IF(B944="","-",VLOOKUP(B944,為替レート!A:CQ,MATCH($D$2,為替レート!$2:$2,0),0))</f>
        <v>-</v>
      </c>
      <c r="I944" s="6" t="str">
        <f t="shared" si="49"/>
        <v>-</v>
      </c>
      <c r="J944" s="6" t="str">
        <f t="shared" si="48"/>
        <v>-</v>
      </c>
      <c r="AG944" s="6" t="str">
        <f t="shared" si="47"/>
        <v>-</v>
      </c>
    </row>
    <row r="945" spans="8:33">
      <c r="H945" s="108" t="str">
        <f>IF(B945="","-",VLOOKUP(B945,為替レート!A:CQ,MATCH($D$2,為替レート!$2:$2,0),0))</f>
        <v>-</v>
      </c>
      <c r="I945" s="6" t="str">
        <f t="shared" si="49"/>
        <v>-</v>
      </c>
      <c r="J945" s="6" t="str">
        <f t="shared" si="48"/>
        <v>-</v>
      </c>
      <c r="AG945" s="6" t="str">
        <f t="shared" si="47"/>
        <v>-</v>
      </c>
    </row>
    <row r="946" spans="8:33">
      <c r="H946" s="108" t="str">
        <f>IF(B946="","-",VLOOKUP(B946,為替レート!A:CQ,MATCH($D$2,為替レート!$2:$2,0),0))</f>
        <v>-</v>
      </c>
      <c r="I946" s="6" t="str">
        <f t="shared" si="49"/>
        <v>-</v>
      </c>
      <c r="J946" s="6" t="str">
        <f t="shared" si="48"/>
        <v>-</v>
      </c>
      <c r="AG946" s="6" t="str">
        <f t="shared" si="47"/>
        <v>-</v>
      </c>
    </row>
    <row r="947" spans="8:33">
      <c r="H947" s="108" t="str">
        <f>IF(B947="","-",VLOOKUP(B947,為替レート!A:CQ,MATCH($D$2,為替レート!$2:$2,0),0))</f>
        <v>-</v>
      </c>
      <c r="I947" s="6" t="str">
        <f t="shared" si="49"/>
        <v>-</v>
      </c>
      <c r="J947" s="6" t="str">
        <f t="shared" si="48"/>
        <v>-</v>
      </c>
      <c r="AG947" s="6" t="str">
        <f t="shared" si="47"/>
        <v>-</v>
      </c>
    </row>
    <row r="948" spans="8:33">
      <c r="H948" s="108" t="str">
        <f>IF(B948="","-",VLOOKUP(B948,為替レート!A:CQ,MATCH($D$2,為替レート!$2:$2,0),0))</f>
        <v>-</v>
      </c>
      <c r="I948" s="6" t="str">
        <f t="shared" si="49"/>
        <v>-</v>
      </c>
      <c r="J948" s="6" t="str">
        <f t="shared" si="48"/>
        <v>-</v>
      </c>
      <c r="AG948" s="6" t="str">
        <f t="shared" si="47"/>
        <v>-</v>
      </c>
    </row>
    <row r="949" spans="8:33">
      <c r="H949" s="108" t="str">
        <f>IF(B949="","-",VLOOKUP(B949,為替レート!A:CQ,MATCH($D$2,為替レート!$2:$2,0),0))</f>
        <v>-</v>
      </c>
      <c r="I949" s="6" t="str">
        <f t="shared" si="49"/>
        <v>-</v>
      </c>
      <c r="J949" s="6" t="str">
        <f t="shared" si="48"/>
        <v>-</v>
      </c>
      <c r="AG949" s="6" t="str">
        <f t="shared" si="47"/>
        <v>-</v>
      </c>
    </row>
    <row r="950" spans="8:33">
      <c r="H950" s="108" t="str">
        <f>IF(B950="","-",VLOOKUP(B950,為替レート!A:CQ,MATCH($D$2,為替レート!$2:$2,0),0))</f>
        <v>-</v>
      </c>
      <c r="I950" s="6" t="str">
        <f t="shared" si="49"/>
        <v>-</v>
      </c>
      <c r="J950" s="6" t="str">
        <f t="shared" si="48"/>
        <v>-</v>
      </c>
      <c r="AG950" s="6" t="str">
        <f t="shared" si="47"/>
        <v>-</v>
      </c>
    </row>
    <row r="951" spans="8:33">
      <c r="H951" s="108" t="str">
        <f>IF(B951="","-",VLOOKUP(B951,為替レート!A:CQ,MATCH($D$2,為替レート!$2:$2,0),0))</f>
        <v>-</v>
      </c>
      <c r="I951" s="6" t="str">
        <f t="shared" si="49"/>
        <v>-</v>
      </c>
      <c r="J951" s="6" t="str">
        <f t="shared" si="48"/>
        <v>-</v>
      </c>
      <c r="AG951" s="6" t="str">
        <f t="shared" si="47"/>
        <v>-</v>
      </c>
    </row>
    <row r="952" spans="8:33">
      <c r="H952" s="108" t="str">
        <f>IF(B952="","-",VLOOKUP(B952,為替レート!A:CQ,MATCH($D$2,為替レート!$2:$2,0),0))</f>
        <v>-</v>
      </c>
      <c r="I952" s="6" t="str">
        <f t="shared" si="49"/>
        <v>-</v>
      </c>
      <c r="J952" s="6" t="str">
        <f t="shared" si="48"/>
        <v>-</v>
      </c>
      <c r="AG952" s="6" t="str">
        <f t="shared" si="47"/>
        <v>-</v>
      </c>
    </row>
    <row r="953" spans="8:33">
      <c r="H953" s="108" t="str">
        <f>IF(B953="","-",VLOOKUP(B953,為替レート!A:CQ,MATCH($D$2,為替レート!$2:$2,0),0))</f>
        <v>-</v>
      </c>
      <c r="I953" s="6" t="str">
        <f t="shared" si="49"/>
        <v>-</v>
      </c>
      <c r="J953" s="6" t="str">
        <f t="shared" si="48"/>
        <v>-</v>
      </c>
      <c r="AG953" s="6" t="str">
        <f t="shared" si="47"/>
        <v>-</v>
      </c>
    </row>
    <row r="954" spans="8:33">
      <c r="H954" s="108" t="str">
        <f>IF(B954="","-",VLOOKUP(B954,為替レート!A:CQ,MATCH($D$2,為替レート!$2:$2,0),0))</f>
        <v>-</v>
      </c>
      <c r="I954" s="6" t="str">
        <f t="shared" si="49"/>
        <v>-</v>
      </c>
      <c r="J954" s="6" t="str">
        <f t="shared" si="48"/>
        <v>-</v>
      </c>
      <c r="AG954" s="6" t="str">
        <f t="shared" si="47"/>
        <v>-</v>
      </c>
    </row>
    <row r="955" spans="8:33">
      <c r="H955" s="108" t="str">
        <f>IF(B955="","-",VLOOKUP(B955,為替レート!A:CQ,MATCH($D$2,為替レート!$2:$2,0),0))</f>
        <v>-</v>
      </c>
      <c r="I955" s="6" t="str">
        <f t="shared" si="49"/>
        <v>-</v>
      </c>
      <c r="J955" s="6" t="str">
        <f t="shared" si="48"/>
        <v>-</v>
      </c>
      <c r="AG955" s="6" t="str">
        <f t="shared" si="47"/>
        <v>-</v>
      </c>
    </row>
    <row r="956" spans="8:33">
      <c r="H956" s="108" t="str">
        <f>IF(B956="","-",VLOOKUP(B956,為替レート!A:CQ,MATCH($D$2,為替レート!$2:$2,0),0))</f>
        <v>-</v>
      </c>
      <c r="I956" s="6" t="str">
        <f t="shared" si="49"/>
        <v>-</v>
      </c>
      <c r="J956" s="6" t="str">
        <f t="shared" si="48"/>
        <v>-</v>
      </c>
      <c r="AG956" s="6" t="str">
        <f t="shared" si="47"/>
        <v>-</v>
      </c>
    </row>
    <row r="957" spans="8:33">
      <c r="H957" s="108" t="str">
        <f>IF(B957="","-",VLOOKUP(B957,為替レート!A:CQ,MATCH($D$2,為替レート!$2:$2,0),0))</f>
        <v>-</v>
      </c>
      <c r="I957" s="6" t="str">
        <f t="shared" si="49"/>
        <v>-</v>
      </c>
      <c r="J957" s="6" t="str">
        <f t="shared" si="48"/>
        <v>-</v>
      </c>
      <c r="AG957" s="6" t="str">
        <f t="shared" si="47"/>
        <v>-</v>
      </c>
    </row>
    <row r="958" spans="8:33">
      <c r="H958" s="108" t="str">
        <f>IF(B958="","-",VLOOKUP(B958,為替レート!A:CQ,MATCH($D$2,為替レート!$2:$2,0),0))</f>
        <v>-</v>
      </c>
      <c r="I958" s="6" t="str">
        <f t="shared" si="49"/>
        <v>-</v>
      </c>
      <c r="J958" s="6" t="str">
        <f t="shared" si="48"/>
        <v>-</v>
      </c>
      <c r="AG958" s="6" t="str">
        <f t="shared" si="47"/>
        <v>-</v>
      </c>
    </row>
    <row r="959" spans="8:33">
      <c r="H959" s="108" t="str">
        <f>IF(B959="","-",VLOOKUP(B959,為替レート!A:CQ,MATCH($D$2,為替レート!$2:$2,0),0))</f>
        <v>-</v>
      </c>
      <c r="I959" s="6" t="str">
        <f t="shared" si="49"/>
        <v>-</v>
      </c>
      <c r="J959" s="6" t="str">
        <f t="shared" si="48"/>
        <v>-</v>
      </c>
      <c r="AG959" s="6" t="str">
        <f t="shared" si="47"/>
        <v>-</v>
      </c>
    </row>
    <row r="960" spans="8:33">
      <c r="H960" s="108" t="str">
        <f>IF(B960="","-",VLOOKUP(B960,為替レート!A:CQ,MATCH($D$2,為替レート!$2:$2,0),0))</f>
        <v>-</v>
      </c>
      <c r="I960" s="6" t="str">
        <f t="shared" si="49"/>
        <v>-</v>
      </c>
      <c r="J960" s="6" t="str">
        <f t="shared" si="48"/>
        <v>-</v>
      </c>
      <c r="AG960" s="6" t="str">
        <f t="shared" si="47"/>
        <v>-</v>
      </c>
    </row>
    <row r="961" spans="8:33">
      <c r="H961" s="108" t="str">
        <f>IF(B961="","-",VLOOKUP(B961,為替レート!A:CQ,MATCH($D$2,為替レート!$2:$2,0),0))</f>
        <v>-</v>
      </c>
      <c r="I961" s="6" t="str">
        <f t="shared" si="49"/>
        <v>-</v>
      </c>
      <c r="J961" s="6" t="str">
        <f t="shared" si="48"/>
        <v>-</v>
      </c>
      <c r="AG961" s="6" t="str">
        <f t="shared" si="47"/>
        <v>-</v>
      </c>
    </row>
    <row r="962" spans="8:33">
      <c r="H962" s="108" t="str">
        <f>IF(B962="","-",VLOOKUP(B962,為替レート!A:CQ,MATCH($D$2,為替レート!$2:$2,0),0))</f>
        <v>-</v>
      </c>
      <c r="I962" s="6" t="str">
        <f t="shared" si="49"/>
        <v>-</v>
      </c>
      <c r="J962" s="6" t="str">
        <f t="shared" si="48"/>
        <v>-</v>
      </c>
      <c r="AG962" s="6" t="str">
        <f t="shared" si="47"/>
        <v>-</v>
      </c>
    </row>
    <row r="963" spans="8:33">
      <c r="H963" s="108" t="str">
        <f>IF(B963="","-",VLOOKUP(B963,為替レート!A:CQ,MATCH($D$2,為替レート!$2:$2,0),0))</f>
        <v>-</v>
      </c>
      <c r="I963" s="6" t="str">
        <f t="shared" si="49"/>
        <v>-</v>
      </c>
      <c r="J963" s="6" t="str">
        <f t="shared" si="48"/>
        <v>-</v>
      </c>
      <c r="AG963" s="6" t="str">
        <f t="shared" si="47"/>
        <v>-</v>
      </c>
    </row>
    <row r="964" spans="8:33">
      <c r="H964" s="108" t="str">
        <f>IF(B964="","-",VLOOKUP(B964,為替レート!A:CQ,MATCH($D$2,為替レート!$2:$2,0),0))</f>
        <v>-</v>
      </c>
      <c r="I964" s="6" t="str">
        <f t="shared" si="49"/>
        <v>-</v>
      </c>
      <c r="J964" s="6" t="str">
        <f t="shared" si="48"/>
        <v>-</v>
      </c>
      <c r="AG964" s="6" t="str">
        <f t="shared" si="47"/>
        <v>-</v>
      </c>
    </row>
    <row r="965" spans="8:33">
      <c r="H965" s="108" t="str">
        <f>IF(B965="","-",VLOOKUP(B965,為替レート!A:CQ,MATCH($D$2,為替レート!$2:$2,0),0))</f>
        <v>-</v>
      </c>
      <c r="I965" s="6" t="str">
        <f t="shared" si="49"/>
        <v>-</v>
      </c>
      <c r="J965" s="6" t="str">
        <f t="shared" si="48"/>
        <v>-</v>
      </c>
      <c r="AG965" s="6" t="str">
        <f t="shared" si="47"/>
        <v>-</v>
      </c>
    </row>
    <row r="966" spans="8:33">
      <c r="H966" s="108" t="str">
        <f>IF(B966="","-",VLOOKUP(B966,為替レート!A:CQ,MATCH($D$2,為替レート!$2:$2,0),0))</f>
        <v>-</v>
      </c>
      <c r="I966" s="6" t="str">
        <f t="shared" si="49"/>
        <v>-</v>
      </c>
      <c r="J966" s="6" t="str">
        <f t="shared" si="48"/>
        <v>-</v>
      </c>
      <c r="AG966" s="6" t="str">
        <f t="shared" ref="AG966:AG1029" si="50">IFERROR(IF(SUM(M966:AF966)-I966=0,"-","NG"),"-")</f>
        <v>-</v>
      </c>
    </row>
    <row r="967" spans="8:33">
      <c r="H967" s="108" t="str">
        <f>IF(B967="","-",VLOOKUP(B967,為替レート!A:CQ,MATCH($D$2,為替レート!$2:$2,0),0))</f>
        <v>-</v>
      </c>
      <c r="I967" s="6" t="str">
        <f t="shared" si="49"/>
        <v>-</v>
      </c>
      <c r="J967" s="6" t="str">
        <f t="shared" ref="J967:J1030" si="51">IF(B967="","-",IFERROR(J966+I967,J966))</f>
        <v>-</v>
      </c>
      <c r="AG967" s="6" t="str">
        <f t="shared" si="50"/>
        <v>-</v>
      </c>
    </row>
    <row r="968" spans="8:33">
      <c r="H968" s="108" t="str">
        <f>IF(B968="","-",VLOOKUP(B968,為替レート!A:CQ,MATCH($D$2,為替レート!$2:$2,0),0))</f>
        <v>-</v>
      </c>
      <c r="I968" s="6" t="str">
        <f t="shared" si="49"/>
        <v>-</v>
      </c>
      <c r="J968" s="6" t="str">
        <f t="shared" si="51"/>
        <v>-</v>
      </c>
      <c r="AG968" s="6" t="str">
        <f t="shared" si="50"/>
        <v>-</v>
      </c>
    </row>
    <row r="969" spans="8:33">
      <c r="H969" s="108" t="str">
        <f>IF(B969="","-",VLOOKUP(B969,為替レート!A:CQ,MATCH($D$2,為替レート!$2:$2,0),0))</f>
        <v>-</v>
      </c>
      <c r="I969" s="6" t="str">
        <f t="shared" si="49"/>
        <v>-</v>
      </c>
      <c r="J969" s="6" t="str">
        <f t="shared" si="51"/>
        <v>-</v>
      </c>
      <c r="AG969" s="6" t="str">
        <f t="shared" si="50"/>
        <v>-</v>
      </c>
    </row>
    <row r="970" spans="8:33">
      <c r="H970" s="108" t="str">
        <f>IF(B970="","-",VLOOKUP(B970,為替レート!A:CQ,MATCH($D$2,為替レート!$2:$2,0),0))</f>
        <v>-</v>
      </c>
      <c r="I970" s="6" t="str">
        <f t="shared" si="49"/>
        <v>-</v>
      </c>
      <c r="J970" s="6" t="str">
        <f t="shared" si="51"/>
        <v>-</v>
      </c>
      <c r="AG970" s="6" t="str">
        <f t="shared" si="50"/>
        <v>-</v>
      </c>
    </row>
    <row r="971" spans="8:33">
      <c r="H971" s="108" t="str">
        <f>IF(B971="","-",VLOOKUP(B971,為替レート!A:CQ,MATCH($D$2,為替レート!$2:$2,0),0))</f>
        <v>-</v>
      </c>
      <c r="I971" s="6" t="str">
        <f t="shared" si="49"/>
        <v>-</v>
      </c>
      <c r="J971" s="6" t="str">
        <f t="shared" si="51"/>
        <v>-</v>
      </c>
      <c r="AG971" s="6" t="str">
        <f t="shared" si="50"/>
        <v>-</v>
      </c>
    </row>
    <row r="972" spans="8:33">
      <c r="H972" s="108" t="str">
        <f>IF(B972="","-",VLOOKUP(B972,為替レート!A:CQ,MATCH($D$2,為替レート!$2:$2,0),0))</f>
        <v>-</v>
      </c>
      <c r="I972" s="6" t="str">
        <f t="shared" si="49"/>
        <v>-</v>
      </c>
      <c r="J972" s="6" t="str">
        <f t="shared" si="51"/>
        <v>-</v>
      </c>
      <c r="AG972" s="6" t="str">
        <f t="shared" si="50"/>
        <v>-</v>
      </c>
    </row>
    <row r="973" spans="8:33">
      <c r="H973" s="108" t="str">
        <f>IF(B973="","-",VLOOKUP(B973,為替レート!A:CQ,MATCH($D$2,為替レート!$2:$2,0),0))</f>
        <v>-</v>
      </c>
      <c r="I973" s="6" t="str">
        <f t="shared" si="49"/>
        <v>-</v>
      </c>
      <c r="J973" s="6" t="str">
        <f t="shared" si="51"/>
        <v>-</v>
      </c>
      <c r="AG973" s="6" t="str">
        <f t="shared" si="50"/>
        <v>-</v>
      </c>
    </row>
    <row r="974" spans="8:33">
      <c r="H974" s="108" t="str">
        <f>IF(B974="","-",VLOOKUP(B974,為替レート!A:CQ,MATCH($D$2,為替レート!$2:$2,0),0))</f>
        <v>-</v>
      </c>
      <c r="I974" s="6" t="str">
        <f t="shared" si="49"/>
        <v>-</v>
      </c>
      <c r="J974" s="6" t="str">
        <f t="shared" si="51"/>
        <v>-</v>
      </c>
      <c r="AG974" s="6" t="str">
        <f t="shared" si="50"/>
        <v>-</v>
      </c>
    </row>
    <row r="975" spans="8:33">
      <c r="H975" s="108" t="str">
        <f>IF(B975="","-",VLOOKUP(B975,為替レート!A:CQ,MATCH($D$2,為替レート!$2:$2,0),0))</f>
        <v>-</v>
      </c>
      <c r="I975" s="6" t="str">
        <f t="shared" si="49"/>
        <v>-</v>
      </c>
      <c r="J975" s="6" t="str">
        <f t="shared" si="51"/>
        <v>-</v>
      </c>
      <c r="AG975" s="6" t="str">
        <f t="shared" si="50"/>
        <v>-</v>
      </c>
    </row>
    <row r="976" spans="8:33">
      <c r="H976" s="108" t="str">
        <f>IF(B976="","-",VLOOKUP(B976,為替レート!A:CQ,MATCH($D$2,為替レート!$2:$2,0),0))</f>
        <v>-</v>
      </c>
      <c r="I976" s="6" t="str">
        <f t="shared" si="49"/>
        <v>-</v>
      </c>
      <c r="J976" s="6" t="str">
        <f t="shared" si="51"/>
        <v>-</v>
      </c>
      <c r="AG976" s="6" t="str">
        <f t="shared" si="50"/>
        <v>-</v>
      </c>
    </row>
    <row r="977" spans="8:33">
      <c r="H977" s="108" t="str">
        <f>IF(B977="","-",VLOOKUP(B977,為替レート!A:CQ,MATCH($D$2,為替レート!$2:$2,0),0))</f>
        <v>-</v>
      </c>
      <c r="I977" s="6" t="str">
        <f t="shared" si="49"/>
        <v>-</v>
      </c>
      <c r="J977" s="6" t="str">
        <f t="shared" si="51"/>
        <v>-</v>
      </c>
      <c r="AG977" s="6" t="str">
        <f t="shared" si="50"/>
        <v>-</v>
      </c>
    </row>
    <row r="978" spans="8:33">
      <c r="H978" s="108" t="str">
        <f>IF(B978="","-",VLOOKUP(B978,為替レート!A:CQ,MATCH($D$2,為替レート!$2:$2,0),0))</f>
        <v>-</v>
      </c>
      <c r="I978" s="6" t="str">
        <f t="shared" si="49"/>
        <v>-</v>
      </c>
      <c r="J978" s="6" t="str">
        <f t="shared" si="51"/>
        <v>-</v>
      </c>
      <c r="AG978" s="6" t="str">
        <f t="shared" si="50"/>
        <v>-</v>
      </c>
    </row>
    <row r="979" spans="8:33">
      <c r="H979" s="108" t="str">
        <f>IF(B979="","-",VLOOKUP(B979,為替レート!A:CQ,MATCH($D$2,為替レート!$2:$2,0),0))</f>
        <v>-</v>
      </c>
      <c r="I979" s="6" t="str">
        <f t="shared" si="49"/>
        <v>-</v>
      </c>
      <c r="J979" s="6" t="str">
        <f t="shared" si="51"/>
        <v>-</v>
      </c>
      <c r="AG979" s="6" t="str">
        <f t="shared" si="50"/>
        <v>-</v>
      </c>
    </row>
    <row r="980" spans="8:33">
      <c r="H980" s="108" t="str">
        <f>IF(B980="","-",VLOOKUP(B980,為替レート!A:CQ,MATCH($D$2,為替レート!$2:$2,0),0))</f>
        <v>-</v>
      </c>
      <c r="I980" s="6" t="str">
        <f t="shared" ref="I980:I1043" si="52">IF(B980="","-",IF(F980="-",ROUNDDOWN(G980*H980-J979,0),IF(D980-E980=0,"-",ROUNDDOWN((D980-E980)*H980,0))))</f>
        <v>-</v>
      </c>
      <c r="J980" s="6" t="str">
        <f t="shared" si="51"/>
        <v>-</v>
      </c>
      <c r="AG980" s="6" t="str">
        <f t="shared" si="50"/>
        <v>-</v>
      </c>
    </row>
    <row r="981" spans="8:33">
      <c r="H981" s="108" t="str">
        <f>IF(B981="","-",VLOOKUP(B981,為替レート!A:CQ,MATCH($D$2,為替レート!$2:$2,0),0))</f>
        <v>-</v>
      </c>
      <c r="I981" s="6" t="str">
        <f t="shared" si="52"/>
        <v>-</v>
      </c>
      <c r="J981" s="6" t="str">
        <f t="shared" si="51"/>
        <v>-</v>
      </c>
      <c r="AG981" s="6" t="str">
        <f t="shared" si="50"/>
        <v>-</v>
      </c>
    </row>
    <row r="982" spans="8:33">
      <c r="H982" s="108" t="str">
        <f>IF(B982="","-",VLOOKUP(B982,為替レート!A:CQ,MATCH($D$2,為替レート!$2:$2,0),0))</f>
        <v>-</v>
      </c>
      <c r="I982" s="6" t="str">
        <f t="shared" si="52"/>
        <v>-</v>
      </c>
      <c r="J982" s="6" t="str">
        <f t="shared" si="51"/>
        <v>-</v>
      </c>
      <c r="AG982" s="6" t="str">
        <f t="shared" si="50"/>
        <v>-</v>
      </c>
    </row>
    <row r="983" spans="8:33">
      <c r="H983" s="108" t="str">
        <f>IF(B983="","-",VLOOKUP(B983,為替レート!A:CQ,MATCH($D$2,為替レート!$2:$2,0),0))</f>
        <v>-</v>
      </c>
      <c r="I983" s="6" t="str">
        <f t="shared" si="52"/>
        <v>-</v>
      </c>
      <c r="J983" s="6" t="str">
        <f t="shared" si="51"/>
        <v>-</v>
      </c>
      <c r="AG983" s="6" t="str">
        <f t="shared" si="50"/>
        <v>-</v>
      </c>
    </row>
    <row r="984" spans="8:33">
      <c r="H984" s="108" t="str">
        <f>IF(B984="","-",VLOOKUP(B984,為替レート!A:CQ,MATCH($D$2,為替レート!$2:$2,0),0))</f>
        <v>-</v>
      </c>
      <c r="I984" s="6" t="str">
        <f t="shared" si="52"/>
        <v>-</v>
      </c>
      <c r="J984" s="6" t="str">
        <f t="shared" si="51"/>
        <v>-</v>
      </c>
      <c r="AG984" s="6" t="str">
        <f t="shared" si="50"/>
        <v>-</v>
      </c>
    </row>
    <row r="985" spans="8:33">
      <c r="H985" s="108" t="str">
        <f>IF(B985="","-",VLOOKUP(B985,為替レート!A:CQ,MATCH($D$2,為替レート!$2:$2,0),0))</f>
        <v>-</v>
      </c>
      <c r="I985" s="6" t="str">
        <f t="shared" si="52"/>
        <v>-</v>
      </c>
      <c r="J985" s="6" t="str">
        <f t="shared" si="51"/>
        <v>-</v>
      </c>
      <c r="AG985" s="6" t="str">
        <f t="shared" si="50"/>
        <v>-</v>
      </c>
    </row>
    <row r="986" spans="8:33">
      <c r="H986" s="108" t="str">
        <f>IF(B986="","-",VLOOKUP(B986,為替レート!A:CQ,MATCH($D$2,為替レート!$2:$2,0),0))</f>
        <v>-</v>
      </c>
      <c r="I986" s="6" t="str">
        <f t="shared" si="52"/>
        <v>-</v>
      </c>
      <c r="J986" s="6" t="str">
        <f t="shared" si="51"/>
        <v>-</v>
      </c>
      <c r="AG986" s="6" t="str">
        <f t="shared" si="50"/>
        <v>-</v>
      </c>
    </row>
    <row r="987" spans="8:33">
      <c r="H987" s="108" t="str">
        <f>IF(B987="","-",VLOOKUP(B987,為替レート!A:CQ,MATCH($D$2,為替レート!$2:$2,0),0))</f>
        <v>-</v>
      </c>
      <c r="I987" s="6" t="str">
        <f t="shared" si="52"/>
        <v>-</v>
      </c>
      <c r="J987" s="6" t="str">
        <f t="shared" si="51"/>
        <v>-</v>
      </c>
      <c r="AG987" s="6" t="str">
        <f t="shared" si="50"/>
        <v>-</v>
      </c>
    </row>
    <row r="988" spans="8:33">
      <c r="H988" s="108" t="str">
        <f>IF(B988="","-",VLOOKUP(B988,為替レート!A:CQ,MATCH($D$2,為替レート!$2:$2,0),0))</f>
        <v>-</v>
      </c>
      <c r="I988" s="6" t="str">
        <f t="shared" si="52"/>
        <v>-</v>
      </c>
      <c r="J988" s="6" t="str">
        <f t="shared" si="51"/>
        <v>-</v>
      </c>
      <c r="AG988" s="6" t="str">
        <f t="shared" si="50"/>
        <v>-</v>
      </c>
    </row>
    <row r="989" spans="8:33">
      <c r="H989" s="108" t="str">
        <f>IF(B989="","-",VLOOKUP(B989,為替レート!A:CQ,MATCH($D$2,為替レート!$2:$2,0),0))</f>
        <v>-</v>
      </c>
      <c r="I989" s="6" t="str">
        <f t="shared" si="52"/>
        <v>-</v>
      </c>
      <c r="J989" s="6" t="str">
        <f t="shared" si="51"/>
        <v>-</v>
      </c>
      <c r="AG989" s="6" t="str">
        <f t="shared" si="50"/>
        <v>-</v>
      </c>
    </row>
    <row r="990" spans="8:33">
      <c r="H990" s="108" t="str">
        <f>IF(B990="","-",VLOOKUP(B990,為替レート!A:CQ,MATCH($D$2,為替レート!$2:$2,0),0))</f>
        <v>-</v>
      </c>
      <c r="I990" s="6" t="str">
        <f t="shared" si="52"/>
        <v>-</v>
      </c>
      <c r="J990" s="6" t="str">
        <f t="shared" si="51"/>
        <v>-</v>
      </c>
      <c r="AG990" s="6" t="str">
        <f t="shared" si="50"/>
        <v>-</v>
      </c>
    </row>
    <row r="991" spans="8:33">
      <c r="H991" s="108" t="str">
        <f>IF(B991="","-",VLOOKUP(B991,為替レート!A:CQ,MATCH($D$2,為替レート!$2:$2,0),0))</f>
        <v>-</v>
      </c>
      <c r="I991" s="6" t="str">
        <f t="shared" si="52"/>
        <v>-</v>
      </c>
      <c r="J991" s="6" t="str">
        <f t="shared" si="51"/>
        <v>-</v>
      </c>
      <c r="AG991" s="6" t="str">
        <f t="shared" si="50"/>
        <v>-</v>
      </c>
    </row>
    <row r="992" spans="8:33">
      <c r="H992" s="108" t="str">
        <f>IF(B992="","-",VLOOKUP(B992,為替レート!A:CQ,MATCH($D$2,為替レート!$2:$2,0),0))</f>
        <v>-</v>
      </c>
      <c r="I992" s="6" t="str">
        <f t="shared" si="52"/>
        <v>-</v>
      </c>
      <c r="J992" s="6" t="str">
        <f t="shared" si="51"/>
        <v>-</v>
      </c>
      <c r="AG992" s="6" t="str">
        <f t="shared" si="50"/>
        <v>-</v>
      </c>
    </row>
    <row r="993" spans="8:33">
      <c r="H993" s="108" t="str">
        <f>IF(B993="","-",VLOOKUP(B993,為替レート!A:CQ,MATCH($D$2,為替レート!$2:$2,0),0))</f>
        <v>-</v>
      </c>
      <c r="I993" s="6" t="str">
        <f t="shared" si="52"/>
        <v>-</v>
      </c>
      <c r="J993" s="6" t="str">
        <f t="shared" si="51"/>
        <v>-</v>
      </c>
      <c r="AG993" s="6" t="str">
        <f t="shared" si="50"/>
        <v>-</v>
      </c>
    </row>
    <row r="994" spans="8:33">
      <c r="H994" s="108" t="str">
        <f>IF(B994="","-",VLOOKUP(B994,為替レート!A:CQ,MATCH($D$2,為替レート!$2:$2,0),0))</f>
        <v>-</v>
      </c>
      <c r="I994" s="6" t="str">
        <f t="shared" si="52"/>
        <v>-</v>
      </c>
      <c r="J994" s="6" t="str">
        <f t="shared" si="51"/>
        <v>-</v>
      </c>
      <c r="AG994" s="6" t="str">
        <f t="shared" si="50"/>
        <v>-</v>
      </c>
    </row>
    <row r="995" spans="8:33">
      <c r="H995" s="108" t="str">
        <f>IF(B995="","-",VLOOKUP(B995,為替レート!A:CQ,MATCH($D$2,為替レート!$2:$2,0),0))</f>
        <v>-</v>
      </c>
      <c r="I995" s="6" t="str">
        <f t="shared" si="52"/>
        <v>-</v>
      </c>
      <c r="J995" s="6" t="str">
        <f t="shared" si="51"/>
        <v>-</v>
      </c>
      <c r="AG995" s="6" t="str">
        <f t="shared" si="50"/>
        <v>-</v>
      </c>
    </row>
    <row r="996" spans="8:33">
      <c r="H996" s="108" t="str">
        <f>IF(B996="","-",VLOOKUP(B996,為替レート!A:CQ,MATCH($D$2,為替レート!$2:$2,0),0))</f>
        <v>-</v>
      </c>
      <c r="I996" s="6" t="str">
        <f t="shared" si="52"/>
        <v>-</v>
      </c>
      <c r="J996" s="6" t="str">
        <f t="shared" si="51"/>
        <v>-</v>
      </c>
      <c r="AG996" s="6" t="str">
        <f t="shared" si="50"/>
        <v>-</v>
      </c>
    </row>
    <row r="997" spans="8:33">
      <c r="H997" s="108" t="str">
        <f>IF(B997="","-",VLOOKUP(B997,為替レート!A:CQ,MATCH($D$2,為替レート!$2:$2,0),0))</f>
        <v>-</v>
      </c>
      <c r="I997" s="6" t="str">
        <f t="shared" si="52"/>
        <v>-</v>
      </c>
      <c r="J997" s="6" t="str">
        <f t="shared" si="51"/>
        <v>-</v>
      </c>
      <c r="AG997" s="6" t="str">
        <f t="shared" si="50"/>
        <v>-</v>
      </c>
    </row>
    <row r="998" spans="8:33">
      <c r="H998" s="108" t="str">
        <f>IF(B998="","-",VLOOKUP(B998,為替レート!A:CQ,MATCH($D$2,為替レート!$2:$2,0),0))</f>
        <v>-</v>
      </c>
      <c r="I998" s="6" t="str">
        <f t="shared" si="52"/>
        <v>-</v>
      </c>
      <c r="J998" s="6" t="str">
        <f t="shared" si="51"/>
        <v>-</v>
      </c>
      <c r="AG998" s="6" t="str">
        <f t="shared" si="50"/>
        <v>-</v>
      </c>
    </row>
    <row r="999" spans="8:33">
      <c r="H999" s="108" t="str">
        <f>IF(B999="","-",VLOOKUP(B999,為替レート!A:CQ,MATCH($D$2,為替レート!$2:$2,0),0))</f>
        <v>-</v>
      </c>
      <c r="I999" s="6" t="str">
        <f t="shared" si="52"/>
        <v>-</v>
      </c>
      <c r="J999" s="6" t="str">
        <f t="shared" si="51"/>
        <v>-</v>
      </c>
      <c r="AG999" s="6" t="str">
        <f t="shared" si="50"/>
        <v>-</v>
      </c>
    </row>
    <row r="1000" spans="8:33">
      <c r="H1000" s="108" t="str">
        <f>IF(B1000="","-",VLOOKUP(B1000,為替レート!A:CQ,MATCH($D$2,為替レート!$2:$2,0),0))</f>
        <v>-</v>
      </c>
      <c r="I1000" s="6" t="str">
        <f t="shared" si="52"/>
        <v>-</v>
      </c>
      <c r="J1000" s="6" t="str">
        <f t="shared" si="51"/>
        <v>-</v>
      </c>
      <c r="AG1000" s="6" t="str">
        <f t="shared" si="50"/>
        <v>-</v>
      </c>
    </row>
    <row r="1001" spans="8:33">
      <c r="H1001" s="108" t="str">
        <f>IF(B1001="","-",VLOOKUP(B1001,為替レート!A:CQ,MATCH($D$2,為替レート!$2:$2,0),0))</f>
        <v>-</v>
      </c>
      <c r="I1001" s="6" t="str">
        <f t="shared" si="52"/>
        <v>-</v>
      </c>
      <c r="J1001" s="6" t="str">
        <f t="shared" si="51"/>
        <v>-</v>
      </c>
      <c r="AG1001" s="6" t="str">
        <f t="shared" si="50"/>
        <v>-</v>
      </c>
    </row>
    <row r="1002" spans="8:33">
      <c r="H1002" s="108" t="str">
        <f>IF(B1002="","-",VLOOKUP(B1002,為替レート!A:CQ,MATCH($D$2,為替レート!$2:$2,0),0))</f>
        <v>-</v>
      </c>
      <c r="I1002" s="6" t="str">
        <f t="shared" si="52"/>
        <v>-</v>
      </c>
      <c r="J1002" s="6" t="str">
        <f t="shared" si="51"/>
        <v>-</v>
      </c>
      <c r="AG1002" s="6" t="str">
        <f t="shared" si="50"/>
        <v>-</v>
      </c>
    </row>
    <row r="1003" spans="8:33">
      <c r="H1003" s="108" t="str">
        <f>IF(B1003="","-",VLOOKUP(B1003,為替レート!A:CQ,MATCH($D$2,為替レート!$2:$2,0),0))</f>
        <v>-</v>
      </c>
      <c r="I1003" s="6" t="str">
        <f t="shared" si="52"/>
        <v>-</v>
      </c>
      <c r="J1003" s="6" t="str">
        <f t="shared" si="51"/>
        <v>-</v>
      </c>
      <c r="AG1003" s="6" t="str">
        <f t="shared" si="50"/>
        <v>-</v>
      </c>
    </row>
    <row r="1004" spans="8:33">
      <c r="H1004" s="108" t="str">
        <f>IF(B1004="","-",VLOOKUP(B1004,為替レート!A:CQ,MATCH($D$2,為替レート!$2:$2,0),0))</f>
        <v>-</v>
      </c>
      <c r="I1004" s="6" t="str">
        <f t="shared" si="52"/>
        <v>-</v>
      </c>
      <c r="J1004" s="6" t="str">
        <f t="shared" si="51"/>
        <v>-</v>
      </c>
      <c r="AG1004" s="6" t="str">
        <f t="shared" si="50"/>
        <v>-</v>
      </c>
    </row>
    <row r="1005" spans="8:33">
      <c r="H1005" s="108" t="str">
        <f>IF(B1005="","-",VLOOKUP(B1005,為替レート!A:CQ,MATCH($D$2,為替レート!$2:$2,0),0))</f>
        <v>-</v>
      </c>
      <c r="I1005" s="6" t="str">
        <f t="shared" si="52"/>
        <v>-</v>
      </c>
      <c r="J1005" s="6" t="str">
        <f t="shared" si="51"/>
        <v>-</v>
      </c>
      <c r="AG1005" s="6" t="str">
        <f t="shared" si="50"/>
        <v>-</v>
      </c>
    </row>
    <row r="1006" spans="8:33">
      <c r="H1006" s="108" t="str">
        <f>IF(B1006="","-",VLOOKUP(B1006,為替レート!A:CQ,MATCH($D$2,為替レート!$2:$2,0),0))</f>
        <v>-</v>
      </c>
      <c r="I1006" s="6" t="str">
        <f t="shared" si="52"/>
        <v>-</v>
      </c>
      <c r="J1006" s="6" t="str">
        <f t="shared" si="51"/>
        <v>-</v>
      </c>
      <c r="AG1006" s="6" t="str">
        <f t="shared" si="50"/>
        <v>-</v>
      </c>
    </row>
    <row r="1007" spans="8:33">
      <c r="H1007" s="108" t="str">
        <f>IF(B1007="","-",VLOOKUP(B1007,為替レート!A:CQ,MATCH($D$2,為替レート!$2:$2,0),0))</f>
        <v>-</v>
      </c>
      <c r="I1007" s="6" t="str">
        <f t="shared" si="52"/>
        <v>-</v>
      </c>
      <c r="J1007" s="6" t="str">
        <f t="shared" si="51"/>
        <v>-</v>
      </c>
      <c r="AG1007" s="6" t="str">
        <f t="shared" si="50"/>
        <v>-</v>
      </c>
    </row>
    <row r="1008" spans="8:33">
      <c r="H1008" s="108" t="str">
        <f>IF(B1008="","-",VLOOKUP(B1008,為替レート!A:CQ,MATCH($D$2,為替レート!$2:$2,0),0))</f>
        <v>-</v>
      </c>
      <c r="I1008" s="6" t="str">
        <f t="shared" si="52"/>
        <v>-</v>
      </c>
      <c r="J1008" s="6" t="str">
        <f t="shared" si="51"/>
        <v>-</v>
      </c>
      <c r="AG1008" s="6" t="str">
        <f t="shared" si="50"/>
        <v>-</v>
      </c>
    </row>
    <row r="1009" spans="8:33">
      <c r="H1009" s="108" t="str">
        <f>IF(B1009="","-",VLOOKUP(B1009,為替レート!A:CQ,MATCH($D$2,為替レート!$2:$2,0),0))</f>
        <v>-</v>
      </c>
      <c r="I1009" s="6" t="str">
        <f t="shared" si="52"/>
        <v>-</v>
      </c>
      <c r="J1009" s="6" t="str">
        <f t="shared" si="51"/>
        <v>-</v>
      </c>
      <c r="AG1009" s="6" t="str">
        <f t="shared" si="50"/>
        <v>-</v>
      </c>
    </row>
    <row r="1010" spans="8:33">
      <c r="H1010" s="108" t="str">
        <f>IF(B1010="","-",VLOOKUP(B1010,為替レート!A:CQ,MATCH($D$2,為替レート!$2:$2,0),0))</f>
        <v>-</v>
      </c>
      <c r="I1010" s="6" t="str">
        <f t="shared" si="52"/>
        <v>-</v>
      </c>
      <c r="J1010" s="6" t="str">
        <f t="shared" si="51"/>
        <v>-</v>
      </c>
      <c r="AG1010" s="6" t="str">
        <f t="shared" si="50"/>
        <v>-</v>
      </c>
    </row>
    <row r="1011" spans="8:33">
      <c r="H1011" s="108" t="str">
        <f>IF(B1011="","-",VLOOKUP(B1011,為替レート!A:CQ,MATCH($D$2,為替レート!$2:$2,0),0))</f>
        <v>-</v>
      </c>
      <c r="I1011" s="6" t="str">
        <f t="shared" si="52"/>
        <v>-</v>
      </c>
      <c r="J1011" s="6" t="str">
        <f t="shared" si="51"/>
        <v>-</v>
      </c>
      <c r="AG1011" s="6" t="str">
        <f t="shared" si="50"/>
        <v>-</v>
      </c>
    </row>
    <row r="1012" spans="8:33">
      <c r="H1012" s="108" t="str">
        <f>IF(B1012="","-",VLOOKUP(B1012,為替レート!A:CQ,MATCH($D$2,為替レート!$2:$2,0),0))</f>
        <v>-</v>
      </c>
      <c r="I1012" s="6" t="str">
        <f t="shared" si="52"/>
        <v>-</v>
      </c>
      <c r="J1012" s="6" t="str">
        <f t="shared" si="51"/>
        <v>-</v>
      </c>
      <c r="AG1012" s="6" t="str">
        <f t="shared" si="50"/>
        <v>-</v>
      </c>
    </row>
    <row r="1013" spans="8:33">
      <c r="H1013" s="108" t="str">
        <f>IF(B1013="","-",VLOOKUP(B1013,為替レート!A:CQ,MATCH($D$2,為替レート!$2:$2,0),0))</f>
        <v>-</v>
      </c>
      <c r="I1013" s="6" t="str">
        <f t="shared" si="52"/>
        <v>-</v>
      </c>
      <c r="J1013" s="6" t="str">
        <f t="shared" si="51"/>
        <v>-</v>
      </c>
      <c r="AG1013" s="6" t="str">
        <f t="shared" si="50"/>
        <v>-</v>
      </c>
    </row>
    <row r="1014" spans="8:33">
      <c r="H1014" s="108" t="str">
        <f>IF(B1014="","-",VLOOKUP(B1014,為替レート!A:CQ,MATCH($D$2,為替レート!$2:$2,0),0))</f>
        <v>-</v>
      </c>
      <c r="I1014" s="6" t="str">
        <f t="shared" si="52"/>
        <v>-</v>
      </c>
      <c r="J1014" s="6" t="str">
        <f t="shared" si="51"/>
        <v>-</v>
      </c>
      <c r="AG1014" s="6" t="str">
        <f t="shared" si="50"/>
        <v>-</v>
      </c>
    </row>
    <row r="1015" spans="8:33">
      <c r="H1015" s="108" t="str">
        <f>IF(B1015="","-",VLOOKUP(B1015,為替レート!A:CQ,MATCH($D$2,為替レート!$2:$2,0),0))</f>
        <v>-</v>
      </c>
      <c r="I1015" s="6" t="str">
        <f t="shared" si="52"/>
        <v>-</v>
      </c>
      <c r="J1015" s="6" t="str">
        <f t="shared" si="51"/>
        <v>-</v>
      </c>
      <c r="AG1015" s="6" t="str">
        <f t="shared" si="50"/>
        <v>-</v>
      </c>
    </row>
    <row r="1016" spans="8:33">
      <c r="H1016" s="108" t="str">
        <f>IF(B1016="","-",VLOOKUP(B1016,為替レート!A:CQ,MATCH($D$2,為替レート!$2:$2,0),0))</f>
        <v>-</v>
      </c>
      <c r="I1016" s="6" t="str">
        <f t="shared" si="52"/>
        <v>-</v>
      </c>
      <c r="J1016" s="6" t="str">
        <f t="shared" si="51"/>
        <v>-</v>
      </c>
      <c r="AG1016" s="6" t="str">
        <f t="shared" si="50"/>
        <v>-</v>
      </c>
    </row>
    <row r="1017" spans="8:33">
      <c r="H1017" s="108" t="str">
        <f>IF(B1017="","-",VLOOKUP(B1017,為替レート!A:CQ,MATCH($D$2,為替レート!$2:$2,0),0))</f>
        <v>-</v>
      </c>
      <c r="I1017" s="6" t="str">
        <f t="shared" si="52"/>
        <v>-</v>
      </c>
      <c r="J1017" s="6" t="str">
        <f t="shared" si="51"/>
        <v>-</v>
      </c>
      <c r="AG1017" s="6" t="str">
        <f t="shared" si="50"/>
        <v>-</v>
      </c>
    </row>
    <row r="1018" spans="8:33">
      <c r="H1018" s="108" t="str">
        <f>IF(B1018="","-",VLOOKUP(B1018,為替レート!A:CQ,MATCH($D$2,為替レート!$2:$2,0),0))</f>
        <v>-</v>
      </c>
      <c r="I1018" s="6" t="str">
        <f t="shared" si="52"/>
        <v>-</v>
      </c>
      <c r="J1018" s="6" t="str">
        <f t="shared" si="51"/>
        <v>-</v>
      </c>
      <c r="AG1018" s="6" t="str">
        <f t="shared" si="50"/>
        <v>-</v>
      </c>
    </row>
    <row r="1019" spans="8:33">
      <c r="H1019" s="108" t="str">
        <f>IF(B1019="","-",VLOOKUP(B1019,為替レート!A:CQ,MATCH($D$2,為替レート!$2:$2,0),0))</f>
        <v>-</v>
      </c>
      <c r="I1019" s="6" t="str">
        <f t="shared" si="52"/>
        <v>-</v>
      </c>
      <c r="J1019" s="6" t="str">
        <f t="shared" si="51"/>
        <v>-</v>
      </c>
      <c r="AG1019" s="6" t="str">
        <f t="shared" si="50"/>
        <v>-</v>
      </c>
    </row>
    <row r="1020" spans="8:33">
      <c r="H1020" s="108" t="str">
        <f>IF(B1020="","-",VLOOKUP(B1020,為替レート!A:CQ,MATCH($D$2,為替レート!$2:$2,0),0))</f>
        <v>-</v>
      </c>
      <c r="I1020" s="6" t="str">
        <f t="shared" si="52"/>
        <v>-</v>
      </c>
      <c r="J1020" s="6" t="str">
        <f t="shared" si="51"/>
        <v>-</v>
      </c>
      <c r="AG1020" s="6" t="str">
        <f t="shared" si="50"/>
        <v>-</v>
      </c>
    </row>
    <row r="1021" spans="8:33">
      <c r="H1021" s="108" t="str">
        <f>IF(B1021="","-",VLOOKUP(B1021,為替レート!A:CQ,MATCH($D$2,為替レート!$2:$2,0),0))</f>
        <v>-</v>
      </c>
      <c r="I1021" s="6" t="str">
        <f t="shared" si="52"/>
        <v>-</v>
      </c>
      <c r="J1021" s="6" t="str">
        <f t="shared" si="51"/>
        <v>-</v>
      </c>
      <c r="AG1021" s="6" t="str">
        <f t="shared" si="50"/>
        <v>-</v>
      </c>
    </row>
    <row r="1022" spans="8:33">
      <c r="H1022" s="108" t="str">
        <f>IF(B1022="","-",VLOOKUP(B1022,為替レート!A:CQ,MATCH($D$2,為替レート!$2:$2,0),0))</f>
        <v>-</v>
      </c>
      <c r="I1022" s="6" t="str">
        <f t="shared" si="52"/>
        <v>-</v>
      </c>
      <c r="J1022" s="6" t="str">
        <f t="shared" si="51"/>
        <v>-</v>
      </c>
      <c r="AG1022" s="6" t="str">
        <f t="shared" si="50"/>
        <v>-</v>
      </c>
    </row>
    <row r="1023" spans="8:33">
      <c r="H1023" s="108" t="str">
        <f>IF(B1023="","-",VLOOKUP(B1023,為替レート!A:CQ,MATCH($D$2,為替レート!$2:$2,0),0))</f>
        <v>-</v>
      </c>
      <c r="I1023" s="6" t="str">
        <f t="shared" si="52"/>
        <v>-</v>
      </c>
      <c r="J1023" s="6" t="str">
        <f t="shared" si="51"/>
        <v>-</v>
      </c>
      <c r="AG1023" s="6" t="str">
        <f t="shared" si="50"/>
        <v>-</v>
      </c>
    </row>
    <row r="1024" spans="8:33">
      <c r="H1024" s="108" t="str">
        <f>IF(B1024="","-",VLOOKUP(B1024,為替レート!A:CQ,MATCH($D$2,為替レート!$2:$2,0),0))</f>
        <v>-</v>
      </c>
      <c r="I1024" s="6" t="str">
        <f t="shared" si="52"/>
        <v>-</v>
      </c>
      <c r="J1024" s="6" t="str">
        <f t="shared" si="51"/>
        <v>-</v>
      </c>
      <c r="AG1024" s="6" t="str">
        <f t="shared" si="50"/>
        <v>-</v>
      </c>
    </row>
    <row r="1025" spans="8:33">
      <c r="H1025" s="108" t="str">
        <f>IF(B1025="","-",VLOOKUP(B1025,為替レート!A:CQ,MATCH($D$2,為替レート!$2:$2,0),0))</f>
        <v>-</v>
      </c>
      <c r="I1025" s="6" t="str">
        <f t="shared" si="52"/>
        <v>-</v>
      </c>
      <c r="J1025" s="6" t="str">
        <f t="shared" si="51"/>
        <v>-</v>
      </c>
      <c r="AG1025" s="6" t="str">
        <f t="shared" si="50"/>
        <v>-</v>
      </c>
    </row>
    <row r="1026" spans="8:33">
      <c r="H1026" s="108" t="str">
        <f>IF(B1026="","-",VLOOKUP(B1026,為替レート!A:CQ,MATCH($D$2,為替レート!$2:$2,0),0))</f>
        <v>-</v>
      </c>
      <c r="I1026" s="6" t="str">
        <f t="shared" si="52"/>
        <v>-</v>
      </c>
      <c r="J1026" s="6" t="str">
        <f t="shared" si="51"/>
        <v>-</v>
      </c>
      <c r="AG1026" s="6" t="str">
        <f t="shared" si="50"/>
        <v>-</v>
      </c>
    </row>
    <row r="1027" spans="8:33">
      <c r="H1027" s="108" t="str">
        <f>IF(B1027="","-",VLOOKUP(B1027,為替レート!A:CQ,MATCH($D$2,為替レート!$2:$2,0),0))</f>
        <v>-</v>
      </c>
      <c r="I1027" s="6" t="str">
        <f t="shared" si="52"/>
        <v>-</v>
      </c>
      <c r="J1027" s="6" t="str">
        <f t="shared" si="51"/>
        <v>-</v>
      </c>
      <c r="AG1027" s="6" t="str">
        <f t="shared" si="50"/>
        <v>-</v>
      </c>
    </row>
    <row r="1028" spans="8:33">
      <c r="H1028" s="108" t="str">
        <f>IF(B1028="","-",VLOOKUP(B1028,為替レート!A:CQ,MATCH($D$2,為替レート!$2:$2,0),0))</f>
        <v>-</v>
      </c>
      <c r="I1028" s="6" t="str">
        <f t="shared" si="52"/>
        <v>-</v>
      </c>
      <c r="J1028" s="6" t="str">
        <f t="shared" si="51"/>
        <v>-</v>
      </c>
      <c r="AG1028" s="6" t="str">
        <f t="shared" si="50"/>
        <v>-</v>
      </c>
    </row>
    <row r="1029" spans="8:33">
      <c r="H1029" s="108" t="str">
        <f>IF(B1029="","-",VLOOKUP(B1029,為替レート!A:CQ,MATCH($D$2,為替レート!$2:$2,0),0))</f>
        <v>-</v>
      </c>
      <c r="I1029" s="6" t="str">
        <f t="shared" si="52"/>
        <v>-</v>
      </c>
      <c r="J1029" s="6" t="str">
        <f t="shared" si="51"/>
        <v>-</v>
      </c>
      <c r="AG1029" s="6" t="str">
        <f t="shared" si="50"/>
        <v>-</v>
      </c>
    </row>
    <row r="1030" spans="8:33">
      <c r="H1030" s="108" t="str">
        <f>IF(B1030="","-",VLOOKUP(B1030,為替レート!A:CQ,MATCH($D$2,為替レート!$2:$2,0),0))</f>
        <v>-</v>
      </c>
      <c r="I1030" s="6" t="str">
        <f t="shared" si="52"/>
        <v>-</v>
      </c>
      <c r="J1030" s="6" t="str">
        <f t="shared" si="51"/>
        <v>-</v>
      </c>
      <c r="AG1030" s="6" t="str">
        <f t="shared" ref="AG1030:AG1093" si="53">IFERROR(IF(SUM(M1030:AF1030)-I1030=0,"-","NG"),"-")</f>
        <v>-</v>
      </c>
    </row>
    <row r="1031" spans="8:33">
      <c r="H1031" s="108" t="str">
        <f>IF(B1031="","-",VLOOKUP(B1031,為替レート!A:CQ,MATCH($D$2,為替レート!$2:$2,0),0))</f>
        <v>-</v>
      </c>
      <c r="I1031" s="6" t="str">
        <f t="shared" si="52"/>
        <v>-</v>
      </c>
      <c r="J1031" s="6" t="str">
        <f t="shared" ref="J1031:J1094" si="54">IF(B1031="","-",IFERROR(J1030+I1031,J1030))</f>
        <v>-</v>
      </c>
      <c r="AG1031" s="6" t="str">
        <f t="shared" si="53"/>
        <v>-</v>
      </c>
    </row>
    <row r="1032" spans="8:33">
      <c r="H1032" s="108" t="str">
        <f>IF(B1032="","-",VLOOKUP(B1032,為替レート!A:CQ,MATCH($D$2,為替レート!$2:$2,0),0))</f>
        <v>-</v>
      </c>
      <c r="I1032" s="6" t="str">
        <f t="shared" si="52"/>
        <v>-</v>
      </c>
      <c r="J1032" s="6" t="str">
        <f t="shared" si="54"/>
        <v>-</v>
      </c>
      <c r="AG1032" s="6" t="str">
        <f t="shared" si="53"/>
        <v>-</v>
      </c>
    </row>
    <row r="1033" spans="8:33">
      <c r="H1033" s="108" t="str">
        <f>IF(B1033="","-",VLOOKUP(B1033,為替レート!A:CQ,MATCH($D$2,為替レート!$2:$2,0),0))</f>
        <v>-</v>
      </c>
      <c r="I1033" s="6" t="str">
        <f t="shared" si="52"/>
        <v>-</v>
      </c>
      <c r="J1033" s="6" t="str">
        <f t="shared" si="54"/>
        <v>-</v>
      </c>
      <c r="AG1033" s="6" t="str">
        <f t="shared" si="53"/>
        <v>-</v>
      </c>
    </row>
    <row r="1034" spans="8:33">
      <c r="H1034" s="108" t="str">
        <f>IF(B1034="","-",VLOOKUP(B1034,為替レート!A:CQ,MATCH($D$2,為替レート!$2:$2,0),0))</f>
        <v>-</v>
      </c>
      <c r="I1034" s="6" t="str">
        <f t="shared" si="52"/>
        <v>-</v>
      </c>
      <c r="J1034" s="6" t="str">
        <f t="shared" si="54"/>
        <v>-</v>
      </c>
      <c r="AG1034" s="6" t="str">
        <f t="shared" si="53"/>
        <v>-</v>
      </c>
    </row>
    <row r="1035" spans="8:33">
      <c r="H1035" s="108" t="str">
        <f>IF(B1035="","-",VLOOKUP(B1035,為替レート!A:CQ,MATCH($D$2,為替レート!$2:$2,0),0))</f>
        <v>-</v>
      </c>
      <c r="I1035" s="6" t="str">
        <f t="shared" si="52"/>
        <v>-</v>
      </c>
      <c r="J1035" s="6" t="str">
        <f t="shared" si="54"/>
        <v>-</v>
      </c>
      <c r="AG1035" s="6" t="str">
        <f t="shared" si="53"/>
        <v>-</v>
      </c>
    </row>
    <row r="1036" spans="8:33">
      <c r="H1036" s="108" t="str">
        <f>IF(B1036="","-",VLOOKUP(B1036,為替レート!A:CQ,MATCH($D$2,為替レート!$2:$2,0),0))</f>
        <v>-</v>
      </c>
      <c r="I1036" s="6" t="str">
        <f t="shared" si="52"/>
        <v>-</v>
      </c>
      <c r="J1036" s="6" t="str">
        <f t="shared" si="54"/>
        <v>-</v>
      </c>
      <c r="AG1036" s="6" t="str">
        <f t="shared" si="53"/>
        <v>-</v>
      </c>
    </row>
    <row r="1037" spans="8:33">
      <c r="H1037" s="108" t="str">
        <f>IF(B1037="","-",VLOOKUP(B1037,為替レート!A:CQ,MATCH($D$2,為替レート!$2:$2,0),0))</f>
        <v>-</v>
      </c>
      <c r="I1037" s="6" t="str">
        <f t="shared" si="52"/>
        <v>-</v>
      </c>
      <c r="J1037" s="6" t="str">
        <f t="shared" si="54"/>
        <v>-</v>
      </c>
      <c r="AG1037" s="6" t="str">
        <f t="shared" si="53"/>
        <v>-</v>
      </c>
    </row>
    <row r="1038" spans="8:33">
      <c r="H1038" s="108" t="str">
        <f>IF(B1038="","-",VLOOKUP(B1038,為替レート!A:CQ,MATCH($D$2,為替レート!$2:$2,0),0))</f>
        <v>-</v>
      </c>
      <c r="I1038" s="6" t="str">
        <f t="shared" si="52"/>
        <v>-</v>
      </c>
      <c r="J1038" s="6" t="str">
        <f t="shared" si="54"/>
        <v>-</v>
      </c>
      <c r="AG1038" s="6" t="str">
        <f t="shared" si="53"/>
        <v>-</v>
      </c>
    </row>
    <row r="1039" spans="8:33">
      <c r="H1039" s="108" t="str">
        <f>IF(B1039="","-",VLOOKUP(B1039,為替レート!A:CQ,MATCH($D$2,為替レート!$2:$2,0),0))</f>
        <v>-</v>
      </c>
      <c r="I1039" s="6" t="str">
        <f t="shared" si="52"/>
        <v>-</v>
      </c>
      <c r="J1039" s="6" t="str">
        <f t="shared" si="54"/>
        <v>-</v>
      </c>
      <c r="AG1039" s="6" t="str">
        <f t="shared" si="53"/>
        <v>-</v>
      </c>
    </row>
    <row r="1040" spans="8:33">
      <c r="H1040" s="108" t="str">
        <f>IF(B1040="","-",VLOOKUP(B1040,為替レート!A:CQ,MATCH($D$2,為替レート!$2:$2,0),0))</f>
        <v>-</v>
      </c>
      <c r="I1040" s="6" t="str">
        <f t="shared" si="52"/>
        <v>-</v>
      </c>
      <c r="J1040" s="6" t="str">
        <f t="shared" si="54"/>
        <v>-</v>
      </c>
      <c r="AG1040" s="6" t="str">
        <f t="shared" si="53"/>
        <v>-</v>
      </c>
    </row>
    <row r="1041" spans="8:33">
      <c r="H1041" s="108" t="str">
        <f>IF(B1041="","-",VLOOKUP(B1041,為替レート!A:CQ,MATCH($D$2,為替レート!$2:$2,0),0))</f>
        <v>-</v>
      </c>
      <c r="I1041" s="6" t="str">
        <f t="shared" si="52"/>
        <v>-</v>
      </c>
      <c r="J1041" s="6" t="str">
        <f t="shared" si="54"/>
        <v>-</v>
      </c>
      <c r="AG1041" s="6" t="str">
        <f t="shared" si="53"/>
        <v>-</v>
      </c>
    </row>
    <row r="1042" spans="8:33">
      <c r="H1042" s="108" t="str">
        <f>IF(B1042="","-",VLOOKUP(B1042,為替レート!A:CQ,MATCH($D$2,為替レート!$2:$2,0),0))</f>
        <v>-</v>
      </c>
      <c r="I1042" s="6" t="str">
        <f t="shared" si="52"/>
        <v>-</v>
      </c>
      <c r="J1042" s="6" t="str">
        <f t="shared" si="54"/>
        <v>-</v>
      </c>
      <c r="AG1042" s="6" t="str">
        <f t="shared" si="53"/>
        <v>-</v>
      </c>
    </row>
    <row r="1043" spans="8:33">
      <c r="H1043" s="108" t="str">
        <f>IF(B1043="","-",VLOOKUP(B1043,為替レート!A:CQ,MATCH($D$2,為替レート!$2:$2,0),0))</f>
        <v>-</v>
      </c>
      <c r="I1043" s="6" t="str">
        <f t="shared" si="52"/>
        <v>-</v>
      </c>
      <c r="J1043" s="6" t="str">
        <f t="shared" si="54"/>
        <v>-</v>
      </c>
      <c r="AG1043" s="6" t="str">
        <f t="shared" si="53"/>
        <v>-</v>
      </c>
    </row>
    <row r="1044" spans="8:33">
      <c r="H1044" s="108" t="str">
        <f>IF(B1044="","-",VLOOKUP(B1044,為替レート!A:CQ,MATCH($D$2,為替レート!$2:$2,0),0))</f>
        <v>-</v>
      </c>
      <c r="I1044" s="6" t="str">
        <f t="shared" ref="I1044:I1107" si="55">IF(B1044="","-",IF(F1044="-",ROUNDDOWN(G1044*H1044-J1043,0),IF(D1044-E1044=0,"-",ROUNDDOWN((D1044-E1044)*H1044,0))))</f>
        <v>-</v>
      </c>
      <c r="J1044" s="6" t="str">
        <f t="shared" si="54"/>
        <v>-</v>
      </c>
      <c r="AG1044" s="6" t="str">
        <f t="shared" si="53"/>
        <v>-</v>
      </c>
    </row>
    <row r="1045" spans="8:33">
      <c r="H1045" s="108" t="str">
        <f>IF(B1045="","-",VLOOKUP(B1045,為替レート!A:CQ,MATCH($D$2,為替レート!$2:$2,0),0))</f>
        <v>-</v>
      </c>
      <c r="I1045" s="6" t="str">
        <f t="shared" si="55"/>
        <v>-</v>
      </c>
      <c r="J1045" s="6" t="str">
        <f t="shared" si="54"/>
        <v>-</v>
      </c>
      <c r="AG1045" s="6" t="str">
        <f t="shared" si="53"/>
        <v>-</v>
      </c>
    </row>
    <row r="1046" spans="8:33">
      <c r="H1046" s="108" t="str">
        <f>IF(B1046="","-",VLOOKUP(B1046,為替レート!A:CQ,MATCH($D$2,為替レート!$2:$2,0),0))</f>
        <v>-</v>
      </c>
      <c r="I1046" s="6" t="str">
        <f t="shared" si="55"/>
        <v>-</v>
      </c>
      <c r="J1046" s="6" t="str">
        <f t="shared" si="54"/>
        <v>-</v>
      </c>
      <c r="AG1046" s="6" t="str">
        <f t="shared" si="53"/>
        <v>-</v>
      </c>
    </row>
    <row r="1047" spans="8:33">
      <c r="H1047" s="108" t="str">
        <f>IF(B1047="","-",VLOOKUP(B1047,為替レート!A:CQ,MATCH($D$2,為替レート!$2:$2,0),0))</f>
        <v>-</v>
      </c>
      <c r="I1047" s="6" t="str">
        <f t="shared" si="55"/>
        <v>-</v>
      </c>
      <c r="J1047" s="6" t="str">
        <f t="shared" si="54"/>
        <v>-</v>
      </c>
      <c r="AG1047" s="6" t="str">
        <f t="shared" si="53"/>
        <v>-</v>
      </c>
    </row>
    <row r="1048" spans="8:33">
      <c r="H1048" s="108" t="str">
        <f>IF(B1048="","-",VLOOKUP(B1048,為替レート!A:CQ,MATCH($D$2,為替レート!$2:$2,0),0))</f>
        <v>-</v>
      </c>
      <c r="I1048" s="6" t="str">
        <f t="shared" si="55"/>
        <v>-</v>
      </c>
      <c r="J1048" s="6" t="str">
        <f t="shared" si="54"/>
        <v>-</v>
      </c>
      <c r="AG1048" s="6" t="str">
        <f t="shared" si="53"/>
        <v>-</v>
      </c>
    </row>
    <row r="1049" spans="8:33">
      <c r="H1049" s="108" t="str">
        <f>IF(B1049="","-",VLOOKUP(B1049,為替レート!A:CQ,MATCH($D$2,為替レート!$2:$2,0),0))</f>
        <v>-</v>
      </c>
      <c r="I1049" s="6" t="str">
        <f t="shared" si="55"/>
        <v>-</v>
      </c>
      <c r="J1049" s="6" t="str">
        <f t="shared" si="54"/>
        <v>-</v>
      </c>
      <c r="AG1049" s="6" t="str">
        <f t="shared" si="53"/>
        <v>-</v>
      </c>
    </row>
    <row r="1050" spans="8:33">
      <c r="H1050" s="108" t="str">
        <f>IF(B1050="","-",VLOOKUP(B1050,為替レート!A:CQ,MATCH($D$2,為替レート!$2:$2,0),0))</f>
        <v>-</v>
      </c>
      <c r="I1050" s="6" t="str">
        <f t="shared" si="55"/>
        <v>-</v>
      </c>
      <c r="J1050" s="6" t="str">
        <f t="shared" si="54"/>
        <v>-</v>
      </c>
      <c r="AG1050" s="6" t="str">
        <f t="shared" si="53"/>
        <v>-</v>
      </c>
    </row>
    <row r="1051" spans="8:33">
      <c r="H1051" s="108" t="str">
        <f>IF(B1051="","-",VLOOKUP(B1051,為替レート!A:CQ,MATCH($D$2,為替レート!$2:$2,0),0))</f>
        <v>-</v>
      </c>
      <c r="I1051" s="6" t="str">
        <f t="shared" si="55"/>
        <v>-</v>
      </c>
      <c r="J1051" s="6" t="str">
        <f t="shared" si="54"/>
        <v>-</v>
      </c>
      <c r="AG1051" s="6" t="str">
        <f t="shared" si="53"/>
        <v>-</v>
      </c>
    </row>
    <row r="1052" spans="8:33">
      <c r="H1052" s="108" t="str">
        <f>IF(B1052="","-",VLOOKUP(B1052,為替レート!A:CQ,MATCH($D$2,為替レート!$2:$2,0),0))</f>
        <v>-</v>
      </c>
      <c r="I1052" s="6" t="str">
        <f t="shared" si="55"/>
        <v>-</v>
      </c>
      <c r="J1052" s="6" t="str">
        <f t="shared" si="54"/>
        <v>-</v>
      </c>
      <c r="AG1052" s="6" t="str">
        <f t="shared" si="53"/>
        <v>-</v>
      </c>
    </row>
    <row r="1053" spans="8:33">
      <c r="H1053" s="108" t="str">
        <f>IF(B1053="","-",VLOOKUP(B1053,為替レート!A:CQ,MATCH($D$2,為替レート!$2:$2,0),0))</f>
        <v>-</v>
      </c>
      <c r="I1053" s="6" t="str">
        <f t="shared" si="55"/>
        <v>-</v>
      </c>
      <c r="J1053" s="6" t="str">
        <f t="shared" si="54"/>
        <v>-</v>
      </c>
      <c r="AG1053" s="6" t="str">
        <f t="shared" si="53"/>
        <v>-</v>
      </c>
    </row>
    <row r="1054" spans="8:33">
      <c r="H1054" s="108" t="str">
        <f>IF(B1054="","-",VLOOKUP(B1054,為替レート!A:CQ,MATCH($D$2,為替レート!$2:$2,0),0))</f>
        <v>-</v>
      </c>
      <c r="I1054" s="6" t="str">
        <f t="shared" si="55"/>
        <v>-</v>
      </c>
      <c r="J1054" s="6" t="str">
        <f t="shared" si="54"/>
        <v>-</v>
      </c>
      <c r="AG1054" s="6" t="str">
        <f t="shared" si="53"/>
        <v>-</v>
      </c>
    </row>
    <row r="1055" spans="8:33">
      <c r="H1055" s="108" t="str">
        <f>IF(B1055="","-",VLOOKUP(B1055,為替レート!A:CQ,MATCH($D$2,為替レート!$2:$2,0),0))</f>
        <v>-</v>
      </c>
      <c r="I1055" s="6" t="str">
        <f t="shared" si="55"/>
        <v>-</v>
      </c>
      <c r="J1055" s="6" t="str">
        <f t="shared" si="54"/>
        <v>-</v>
      </c>
      <c r="AG1055" s="6" t="str">
        <f t="shared" si="53"/>
        <v>-</v>
      </c>
    </row>
    <row r="1056" spans="8:33">
      <c r="H1056" s="108" t="str">
        <f>IF(B1056="","-",VLOOKUP(B1056,為替レート!A:CQ,MATCH($D$2,為替レート!$2:$2,0),0))</f>
        <v>-</v>
      </c>
      <c r="I1056" s="6" t="str">
        <f t="shared" si="55"/>
        <v>-</v>
      </c>
      <c r="J1056" s="6" t="str">
        <f t="shared" si="54"/>
        <v>-</v>
      </c>
      <c r="AG1056" s="6" t="str">
        <f t="shared" si="53"/>
        <v>-</v>
      </c>
    </row>
    <row r="1057" spans="8:33">
      <c r="H1057" s="108" t="str">
        <f>IF(B1057="","-",VLOOKUP(B1057,為替レート!A:CQ,MATCH($D$2,為替レート!$2:$2,0),0))</f>
        <v>-</v>
      </c>
      <c r="I1057" s="6" t="str">
        <f t="shared" si="55"/>
        <v>-</v>
      </c>
      <c r="J1057" s="6" t="str">
        <f t="shared" si="54"/>
        <v>-</v>
      </c>
      <c r="AG1057" s="6" t="str">
        <f t="shared" si="53"/>
        <v>-</v>
      </c>
    </row>
    <row r="1058" spans="8:33">
      <c r="H1058" s="108" t="str">
        <f>IF(B1058="","-",VLOOKUP(B1058,為替レート!A:CQ,MATCH($D$2,為替レート!$2:$2,0),0))</f>
        <v>-</v>
      </c>
      <c r="I1058" s="6" t="str">
        <f t="shared" si="55"/>
        <v>-</v>
      </c>
      <c r="J1058" s="6" t="str">
        <f t="shared" si="54"/>
        <v>-</v>
      </c>
      <c r="AG1058" s="6" t="str">
        <f t="shared" si="53"/>
        <v>-</v>
      </c>
    </row>
    <row r="1059" spans="8:33">
      <c r="H1059" s="108" t="str">
        <f>IF(B1059="","-",VLOOKUP(B1059,為替レート!A:CQ,MATCH($D$2,為替レート!$2:$2,0),0))</f>
        <v>-</v>
      </c>
      <c r="I1059" s="6" t="str">
        <f t="shared" si="55"/>
        <v>-</v>
      </c>
      <c r="J1059" s="6" t="str">
        <f t="shared" si="54"/>
        <v>-</v>
      </c>
      <c r="AG1059" s="6" t="str">
        <f t="shared" si="53"/>
        <v>-</v>
      </c>
    </row>
    <row r="1060" spans="8:33">
      <c r="H1060" s="108" t="str">
        <f>IF(B1060="","-",VLOOKUP(B1060,為替レート!A:CQ,MATCH($D$2,為替レート!$2:$2,0),0))</f>
        <v>-</v>
      </c>
      <c r="I1060" s="6" t="str">
        <f t="shared" si="55"/>
        <v>-</v>
      </c>
      <c r="J1060" s="6" t="str">
        <f t="shared" si="54"/>
        <v>-</v>
      </c>
      <c r="AG1060" s="6" t="str">
        <f t="shared" si="53"/>
        <v>-</v>
      </c>
    </row>
    <row r="1061" spans="8:33">
      <c r="H1061" s="108" t="str">
        <f>IF(B1061="","-",VLOOKUP(B1061,為替レート!A:CQ,MATCH($D$2,為替レート!$2:$2,0),0))</f>
        <v>-</v>
      </c>
      <c r="I1061" s="6" t="str">
        <f t="shared" si="55"/>
        <v>-</v>
      </c>
      <c r="J1061" s="6" t="str">
        <f t="shared" si="54"/>
        <v>-</v>
      </c>
      <c r="AG1061" s="6" t="str">
        <f t="shared" si="53"/>
        <v>-</v>
      </c>
    </row>
    <row r="1062" spans="8:33">
      <c r="H1062" s="108" t="str">
        <f>IF(B1062="","-",VLOOKUP(B1062,為替レート!A:CQ,MATCH($D$2,為替レート!$2:$2,0),0))</f>
        <v>-</v>
      </c>
      <c r="I1062" s="6" t="str">
        <f t="shared" si="55"/>
        <v>-</v>
      </c>
      <c r="J1062" s="6" t="str">
        <f t="shared" si="54"/>
        <v>-</v>
      </c>
      <c r="AG1062" s="6" t="str">
        <f t="shared" si="53"/>
        <v>-</v>
      </c>
    </row>
    <row r="1063" spans="8:33">
      <c r="H1063" s="108" t="str">
        <f>IF(B1063="","-",VLOOKUP(B1063,為替レート!A:CQ,MATCH($D$2,為替レート!$2:$2,0),0))</f>
        <v>-</v>
      </c>
      <c r="I1063" s="6" t="str">
        <f t="shared" si="55"/>
        <v>-</v>
      </c>
      <c r="J1063" s="6" t="str">
        <f t="shared" si="54"/>
        <v>-</v>
      </c>
      <c r="AG1063" s="6" t="str">
        <f t="shared" si="53"/>
        <v>-</v>
      </c>
    </row>
    <row r="1064" spans="8:33">
      <c r="H1064" s="108" t="str">
        <f>IF(B1064="","-",VLOOKUP(B1064,為替レート!A:CQ,MATCH($D$2,為替レート!$2:$2,0),0))</f>
        <v>-</v>
      </c>
      <c r="I1064" s="6" t="str">
        <f t="shared" si="55"/>
        <v>-</v>
      </c>
      <c r="J1064" s="6" t="str">
        <f t="shared" si="54"/>
        <v>-</v>
      </c>
      <c r="AG1064" s="6" t="str">
        <f t="shared" si="53"/>
        <v>-</v>
      </c>
    </row>
    <row r="1065" spans="8:33">
      <c r="H1065" s="108" t="str">
        <f>IF(B1065="","-",VLOOKUP(B1065,為替レート!A:CQ,MATCH($D$2,為替レート!$2:$2,0),0))</f>
        <v>-</v>
      </c>
      <c r="I1065" s="6" t="str">
        <f t="shared" si="55"/>
        <v>-</v>
      </c>
      <c r="J1065" s="6" t="str">
        <f t="shared" si="54"/>
        <v>-</v>
      </c>
      <c r="AG1065" s="6" t="str">
        <f t="shared" si="53"/>
        <v>-</v>
      </c>
    </row>
    <row r="1066" spans="8:33">
      <c r="H1066" s="108" t="str">
        <f>IF(B1066="","-",VLOOKUP(B1066,為替レート!A:CQ,MATCH($D$2,為替レート!$2:$2,0),0))</f>
        <v>-</v>
      </c>
      <c r="I1066" s="6" t="str">
        <f t="shared" si="55"/>
        <v>-</v>
      </c>
      <c r="J1066" s="6" t="str">
        <f t="shared" si="54"/>
        <v>-</v>
      </c>
      <c r="AG1066" s="6" t="str">
        <f t="shared" si="53"/>
        <v>-</v>
      </c>
    </row>
    <row r="1067" spans="8:33">
      <c r="H1067" s="108" t="str">
        <f>IF(B1067="","-",VLOOKUP(B1067,為替レート!A:CQ,MATCH($D$2,為替レート!$2:$2,0),0))</f>
        <v>-</v>
      </c>
      <c r="I1067" s="6" t="str">
        <f t="shared" si="55"/>
        <v>-</v>
      </c>
      <c r="J1067" s="6" t="str">
        <f t="shared" si="54"/>
        <v>-</v>
      </c>
      <c r="AG1067" s="6" t="str">
        <f t="shared" si="53"/>
        <v>-</v>
      </c>
    </row>
    <row r="1068" spans="8:33">
      <c r="H1068" s="108" t="str">
        <f>IF(B1068="","-",VLOOKUP(B1068,為替レート!A:CQ,MATCH($D$2,為替レート!$2:$2,0),0))</f>
        <v>-</v>
      </c>
      <c r="I1068" s="6" t="str">
        <f t="shared" si="55"/>
        <v>-</v>
      </c>
      <c r="J1068" s="6" t="str">
        <f t="shared" si="54"/>
        <v>-</v>
      </c>
      <c r="AG1068" s="6" t="str">
        <f t="shared" si="53"/>
        <v>-</v>
      </c>
    </row>
    <row r="1069" spans="8:33">
      <c r="H1069" s="108" t="str">
        <f>IF(B1069="","-",VLOOKUP(B1069,為替レート!A:CQ,MATCH($D$2,為替レート!$2:$2,0),0))</f>
        <v>-</v>
      </c>
      <c r="I1069" s="6" t="str">
        <f t="shared" si="55"/>
        <v>-</v>
      </c>
      <c r="J1069" s="6" t="str">
        <f t="shared" si="54"/>
        <v>-</v>
      </c>
      <c r="AG1069" s="6" t="str">
        <f t="shared" si="53"/>
        <v>-</v>
      </c>
    </row>
    <row r="1070" spans="8:33">
      <c r="H1070" s="108" t="str">
        <f>IF(B1070="","-",VLOOKUP(B1070,為替レート!A:CQ,MATCH($D$2,為替レート!$2:$2,0),0))</f>
        <v>-</v>
      </c>
      <c r="I1070" s="6" t="str">
        <f t="shared" si="55"/>
        <v>-</v>
      </c>
      <c r="J1070" s="6" t="str">
        <f t="shared" si="54"/>
        <v>-</v>
      </c>
      <c r="AG1070" s="6" t="str">
        <f t="shared" si="53"/>
        <v>-</v>
      </c>
    </row>
    <row r="1071" spans="8:33">
      <c r="H1071" s="108" t="str">
        <f>IF(B1071="","-",VLOOKUP(B1071,為替レート!A:CQ,MATCH($D$2,為替レート!$2:$2,0),0))</f>
        <v>-</v>
      </c>
      <c r="I1071" s="6" t="str">
        <f t="shared" si="55"/>
        <v>-</v>
      </c>
      <c r="J1071" s="6" t="str">
        <f t="shared" si="54"/>
        <v>-</v>
      </c>
      <c r="AG1071" s="6" t="str">
        <f t="shared" si="53"/>
        <v>-</v>
      </c>
    </row>
    <row r="1072" spans="8:33">
      <c r="H1072" s="108" t="str">
        <f>IF(B1072="","-",VLOOKUP(B1072,為替レート!A:CQ,MATCH($D$2,為替レート!$2:$2,0),0))</f>
        <v>-</v>
      </c>
      <c r="I1072" s="6" t="str">
        <f t="shared" si="55"/>
        <v>-</v>
      </c>
      <c r="J1072" s="6" t="str">
        <f t="shared" si="54"/>
        <v>-</v>
      </c>
      <c r="AG1072" s="6" t="str">
        <f t="shared" si="53"/>
        <v>-</v>
      </c>
    </row>
    <row r="1073" spans="8:33">
      <c r="H1073" s="108" t="str">
        <f>IF(B1073="","-",VLOOKUP(B1073,為替レート!A:CQ,MATCH($D$2,為替レート!$2:$2,0),0))</f>
        <v>-</v>
      </c>
      <c r="I1073" s="6" t="str">
        <f t="shared" si="55"/>
        <v>-</v>
      </c>
      <c r="J1073" s="6" t="str">
        <f t="shared" si="54"/>
        <v>-</v>
      </c>
      <c r="AG1073" s="6" t="str">
        <f t="shared" si="53"/>
        <v>-</v>
      </c>
    </row>
    <row r="1074" spans="8:33">
      <c r="H1074" s="108" t="str">
        <f>IF(B1074="","-",VLOOKUP(B1074,為替レート!A:CQ,MATCH($D$2,為替レート!$2:$2,0),0))</f>
        <v>-</v>
      </c>
      <c r="I1074" s="6" t="str">
        <f t="shared" si="55"/>
        <v>-</v>
      </c>
      <c r="J1074" s="6" t="str">
        <f t="shared" si="54"/>
        <v>-</v>
      </c>
      <c r="AG1074" s="6" t="str">
        <f t="shared" si="53"/>
        <v>-</v>
      </c>
    </row>
    <row r="1075" spans="8:33">
      <c r="H1075" s="108" t="str">
        <f>IF(B1075="","-",VLOOKUP(B1075,為替レート!A:CQ,MATCH($D$2,為替レート!$2:$2,0),0))</f>
        <v>-</v>
      </c>
      <c r="I1075" s="6" t="str">
        <f t="shared" si="55"/>
        <v>-</v>
      </c>
      <c r="J1075" s="6" t="str">
        <f t="shared" si="54"/>
        <v>-</v>
      </c>
      <c r="AG1075" s="6" t="str">
        <f t="shared" si="53"/>
        <v>-</v>
      </c>
    </row>
    <row r="1076" spans="8:33">
      <c r="H1076" s="108" t="str">
        <f>IF(B1076="","-",VLOOKUP(B1076,為替レート!A:CQ,MATCH($D$2,為替レート!$2:$2,0),0))</f>
        <v>-</v>
      </c>
      <c r="I1076" s="6" t="str">
        <f t="shared" si="55"/>
        <v>-</v>
      </c>
      <c r="J1076" s="6" t="str">
        <f t="shared" si="54"/>
        <v>-</v>
      </c>
      <c r="AG1076" s="6" t="str">
        <f t="shared" si="53"/>
        <v>-</v>
      </c>
    </row>
    <row r="1077" spans="8:33">
      <c r="H1077" s="108" t="str">
        <f>IF(B1077="","-",VLOOKUP(B1077,為替レート!A:CQ,MATCH($D$2,為替レート!$2:$2,0),0))</f>
        <v>-</v>
      </c>
      <c r="I1077" s="6" t="str">
        <f t="shared" si="55"/>
        <v>-</v>
      </c>
      <c r="J1077" s="6" t="str">
        <f t="shared" si="54"/>
        <v>-</v>
      </c>
      <c r="AG1077" s="6" t="str">
        <f t="shared" si="53"/>
        <v>-</v>
      </c>
    </row>
    <row r="1078" spans="8:33">
      <c r="H1078" s="108" t="str">
        <f>IF(B1078="","-",VLOOKUP(B1078,為替レート!A:CQ,MATCH($D$2,為替レート!$2:$2,0),0))</f>
        <v>-</v>
      </c>
      <c r="I1078" s="6" t="str">
        <f t="shared" si="55"/>
        <v>-</v>
      </c>
      <c r="J1078" s="6" t="str">
        <f t="shared" si="54"/>
        <v>-</v>
      </c>
      <c r="AG1078" s="6" t="str">
        <f t="shared" si="53"/>
        <v>-</v>
      </c>
    </row>
    <row r="1079" spans="8:33">
      <c r="H1079" s="108" t="str">
        <f>IF(B1079="","-",VLOOKUP(B1079,為替レート!A:CQ,MATCH($D$2,為替レート!$2:$2,0),0))</f>
        <v>-</v>
      </c>
      <c r="I1079" s="6" t="str">
        <f t="shared" si="55"/>
        <v>-</v>
      </c>
      <c r="J1079" s="6" t="str">
        <f t="shared" si="54"/>
        <v>-</v>
      </c>
      <c r="AG1079" s="6" t="str">
        <f t="shared" si="53"/>
        <v>-</v>
      </c>
    </row>
    <row r="1080" spans="8:33">
      <c r="H1080" s="108" t="str">
        <f>IF(B1080="","-",VLOOKUP(B1080,為替レート!A:CQ,MATCH($D$2,為替レート!$2:$2,0),0))</f>
        <v>-</v>
      </c>
      <c r="I1080" s="6" t="str">
        <f t="shared" si="55"/>
        <v>-</v>
      </c>
      <c r="J1080" s="6" t="str">
        <f t="shared" si="54"/>
        <v>-</v>
      </c>
      <c r="AG1080" s="6" t="str">
        <f t="shared" si="53"/>
        <v>-</v>
      </c>
    </row>
    <row r="1081" spans="8:33">
      <c r="H1081" s="108" t="str">
        <f>IF(B1081="","-",VLOOKUP(B1081,為替レート!A:CQ,MATCH($D$2,為替レート!$2:$2,0),0))</f>
        <v>-</v>
      </c>
      <c r="I1081" s="6" t="str">
        <f t="shared" si="55"/>
        <v>-</v>
      </c>
      <c r="J1081" s="6" t="str">
        <f t="shared" si="54"/>
        <v>-</v>
      </c>
      <c r="AG1081" s="6" t="str">
        <f t="shared" si="53"/>
        <v>-</v>
      </c>
    </row>
    <row r="1082" spans="8:33">
      <c r="H1082" s="108" t="str">
        <f>IF(B1082="","-",VLOOKUP(B1082,為替レート!A:CQ,MATCH($D$2,為替レート!$2:$2,0),0))</f>
        <v>-</v>
      </c>
      <c r="I1082" s="6" t="str">
        <f t="shared" si="55"/>
        <v>-</v>
      </c>
      <c r="J1082" s="6" t="str">
        <f t="shared" si="54"/>
        <v>-</v>
      </c>
      <c r="AG1082" s="6" t="str">
        <f t="shared" si="53"/>
        <v>-</v>
      </c>
    </row>
    <row r="1083" spans="8:33">
      <c r="H1083" s="108" t="str">
        <f>IF(B1083="","-",VLOOKUP(B1083,為替レート!A:CQ,MATCH($D$2,為替レート!$2:$2,0),0))</f>
        <v>-</v>
      </c>
      <c r="I1083" s="6" t="str">
        <f t="shared" si="55"/>
        <v>-</v>
      </c>
      <c r="J1083" s="6" t="str">
        <f t="shared" si="54"/>
        <v>-</v>
      </c>
      <c r="AG1083" s="6" t="str">
        <f t="shared" si="53"/>
        <v>-</v>
      </c>
    </row>
    <row r="1084" spans="8:33">
      <c r="H1084" s="108" t="str">
        <f>IF(B1084="","-",VLOOKUP(B1084,為替レート!A:CQ,MATCH($D$2,為替レート!$2:$2,0),0))</f>
        <v>-</v>
      </c>
      <c r="I1084" s="6" t="str">
        <f t="shared" si="55"/>
        <v>-</v>
      </c>
      <c r="J1084" s="6" t="str">
        <f t="shared" si="54"/>
        <v>-</v>
      </c>
      <c r="AG1084" s="6" t="str">
        <f t="shared" si="53"/>
        <v>-</v>
      </c>
    </row>
    <row r="1085" spans="8:33">
      <c r="H1085" s="108" t="str">
        <f>IF(B1085="","-",VLOOKUP(B1085,為替レート!A:CQ,MATCH($D$2,為替レート!$2:$2,0),0))</f>
        <v>-</v>
      </c>
      <c r="I1085" s="6" t="str">
        <f t="shared" si="55"/>
        <v>-</v>
      </c>
      <c r="J1085" s="6" t="str">
        <f t="shared" si="54"/>
        <v>-</v>
      </c>
      <c r="AG1085" s="6" t="str">
        <f t="shared" si="53"/>
        <v>-</v>
      </c>
    </row>
    <row r="1086" spans="8:33">
      <c r="H1086" s="108" t="str">
        <f>IF(B1086="","-",VLOOKUP(B1086,為替レート!A:CQ,MATCH($D$2,為替レート!$2:$2,0),0))</f>
        <v>-</v>
      </c>
      <c r="I1086" s="6" t="str">
        <f t="shared" si="55"/>
        <v>-</v>
      </c>
      <c r="J1086" s="6" t="str">
        <f t="shared" si="54"/>
        <v>-</v>
      </c>
      <c r="AG1086" s="6" t="str">
        <f t="shared" si="53"/>
        <v>-</v>
      </c>
    </row>
    <row r="1087" spans="8:33">
      <c r="H1087" s="108" t="str">
        <f>IF(B1087="","-",VLOOKUP(B1087,為替レート!A:CQ,MATCH($D$2,為替レート!$2:$2,0),0))</f>
        <v>-</v>
      </c>
      <c r="I1087" s="6" t="str">
        <f t="shared" si="55"/>
        <v>-</v>
      </c>
      <c r="J1087" s="6" t="str">
        <f t="shared" si="54"/>
        <v>-</v>
      </c>
      <c r="AG1087" s="6" t="str">
        <f t="shared" si="53"/>
        <v>-</v>
      </c>
    </row>
    <row r="1088" spans="8:33">
      <c r="H1088" s="108" t="str">
        <f>IF(B1088="","-",VLOOKUP(B1088,為替レート!A:CQ,MATCH($D$2,為替レート!$2:$2,0),0))</f>
        <v>-</v>
      </c>
      <c r="I1088" s="6" t="str">
        <f t="shared" si="55"/>
        <v>-</v>
      </c>
      <c r="J1088" s="6" t="str">
        <f t="shared" si="54"/>
        <v>-</v>
      </c>
      <c r="AG1088" s="6" t="str">
        <f t="shared" si="53"/>
        <v>-</v>
      </c>
    </row>
    <row r="1089" spans="8:33">
      <c r="H1089" s="108" t="str">
        <f>IF(B1089="","-",VLOOKUP(B1089,為替レート!A:CQ,MATCH($D$2,為替レート!$2:$2,0),0))</f>
        <v>-</v>
      </c>
      <c r="I1089" s="6" t="str">
        <f t="shared" si="55"/>
        <v>-</v>
      </c>
      <c r="J1089" s="6" t="str">
        <f t="shared" si="54"/>
        <v>-</v>
      </c>
      <c r="AG1089" s="6" t="str">
        <f t="shared" si="53"/>
        <v>-</v>
      </c>
    </row>
    <row r="1090" spans="8:33">
      <c r="H1090" s="108" t="str">
        <f>IF(B1090="","-",VLOOKUP(B1090,為替レート!A:CQ,MATCH($D$2,為替レート!$2:$2,0),0))</f>
        <v>-</v>
      </c>
      <c r="I1090" s="6" t="str">
        <f t="shared" si="55"/>
        <v>-</v>
      </c>
      <c r="J1090" s="6" t="str">
        <f t="shared" si="54"/>
        <v>-</v>
      </c>
      <c r="AG1090" s="6" t="str">
        <f t="shared" si="53"/>
        <v>-</v>
      </c>
    </row>
    <row r="1091" spans="8:33">
      <c r="H1091" s="108" t="str">
        <f>IF(B1091="","-",VLOOKUP(B1091,為替レート!A:CQ,MATCH($D$2,為替レート!$2:$2,0),0))</f>
        <v>-</v>
      </c>
      <c r="I1091" s="6" t="str">
        <f t="shared" si="55"/>
        <v>-</v>
      </c>
      <c r="J1091" s="6" t="str">
        <f t="shared" si="54"/>
        <v>-</v>
      </c>
      <c r="AG1091" s="6" t="str">
        <f t="shared" si="53"/>
        <v>-</v>
      </c>
    </row>
    <row r="1092" spans="8:33">
      <c r="H1092" s="108" t="str">
        <f>IF(B1092="","-",VLOOKUP(B1092,為替レート!A:CQ,MATCH($D$2,為替レート!$2:$2,0),0))</f>
        <v>-</v>
      </c>
      <c r="I1092" s="6" t="str">
        <f t="shared" si="55"/>
        <v>-</v>
      </c>
      <c r="J1092" s="6" t="str">
        <f t="shared" si="54"/>
        <v>-</v>
      </c>
      <c r="AG1092" s="6" t="str">
        <f t="shared" si="53"/>
        <v>-</v>
      </c>
    </row>
    <row r="1093" spans="8:33">
      <c r="H1093" s="108" t="str">
        <f>IF(B1093="","-",VLOOKUP(B1093,為替レート!A:CQ,MATCH($D$2,為替レート!$2:$2,0),0))</f>
        <v>-</v>
      </c>
      <c r="I1093" s="6" t="str">
        <f t="shared" si="55"/>
        <v>-</v>
      </c>
      <c r="J1093" s="6" t="str">
        <f t="shared" si="54"/>
        <v>-</v>
      </c>
      <c r="AG1093" s="6" t="str">
        <f t="shared" si="53"/>
        <v>-</v>
      </c>
    </row>
    <row r="1094" spans="8:33">
      <c r="H1094" s="108" t="str">
        <f>IF(B1094="","-",VLOOKUP(B1094,為替レート!A:CQ,MATCH($D$2,為替レート!$2:$2,0),0))</f>
        <v>-</v>
      </c>
      <c r="I1094" s="6" t="str">
        <f t="shared" si="55"/>
        <v>-</v>
      </c>
      <c r="J1094" s="6" t="str">
        <f t="shared" si="54"/>
        <v>-</v>
      </c>
      <c r="AG1094" s="6" t="str">
        <f t="shared" ref="AG1094:AG1157" si="56">IFERROR(IF(SUM(M1094:AF1094)-I1094=0,"-","NG"),"-")</f>
        <v>-</v>
      </c>
    </row>
    <row r="1095" spans="8:33">
      <c r="H1095" s="108" t="str">
        <f>IF(B1095="","-",VLOOKUP(B1095,為替レート!A:CQ,MATCH($D$2,為替レート!$2:$2,0),0))</f>
        <v>-</v>
      </c>
      <c r="I1095" s="6" t="str">
        <f t="shared" si="55"/>
        <v>-</v>
      </c>
      <c r="J1095" s="6" t="str">
        <f t="shared" ref="J1095:J1158" si="57">IF(B1095="","-",IFERROR(J1094+I1095,J1094))</f>
        <v>-</v>
      </c>
      <c r="AG1095" s="6" t="str">
        <f t="shared" si="56"/>
        <v>-</v>
      </c>
    </row>
    <row r="1096" spans="8:33">
      <c r="H1096" s="108" t="str">
        <f>IF(B1096="","-",VLOOKUP(B1096,為替レート!A:CQ,MATCH($D$2,為替レート!$2:$2,0),0))</f>
        <v>-</v>
      </c>
      <c r="I1096" s="6" t="str">
        <f t="shared" si="55"/>
        <v>-</v>
      </c>
      <c r="J1096" s="6" t="str">
        <f t="shared" si="57"/>
        <v>-</v>
      </c>
      <c r="AG1096" s="6" t="str">
        <f t="shared" si="56"/>
        <v>-</v>
      </c>
    </row>
    <row r="1097" spans="8:33">
      <c r="H1097" s="108" t="str">
        <f>IF(B1097="","-",VLOOKUP(B1097,為替レート!A:CQ,MATCH($D$2,為替レート!$2:$2,0),0))</f>
        <v>-</v>
      </c>
      <c r="I1097" s="6" t="str">
        <f t="shared" si="55"/>
        <v>-</v>
      </c>
      <c r="J1097" s="6" t="str">
        <f t="shared" si="57"/>
        <v>-</v>
      </c>
      <c r="AG1097" s="6" t="str">
        <f t="shared" si="56"/>
        <v>-</v>
      </c>
    </row>
    <row r="1098" spans="8:33">
      <c r="H1098" s="108" t="str">
        <f>IF(B1098="","-",VLOOKUP(B1098,為替レート!A:CQ,MATCH($D$2,為替レート!$2:$2,0),0))</f>
        <v>-</v>
      </c>
      <c r="I1098" s="6" t="str">
        <f t="shared" si="55"/>
        <v>-</v>
      </c>
      <c r="J1098" s="6" t="str">
        <f t="shared" si="57"/>
        <v>-</v>
      </c>
      <c r="AG1098" s="6" t="str">
        <f t="shared" si="56"/>
        <v>-</v>
      </c>
    </row>
    <row r="1099" spans="8:33">
      <c r="H1099" s="108" t="str">
        <f>IF(B1099="","-",VLOOKUP(B1099,為替レート!A:CQ,MATCH($D$2,為替レート!$2:$2,0),0))</f>
        <v>-</v>
      </c>
      <c r="I1099" s="6" t="str">
        <f t="shared" si="55"/>
        <v>-</v>
      </c>
      <c r="J1099" s="6" t="str">
        <f t="shared" si="57"/>
        <v>-</v>
      </c>
      <c r="AG1099" s="6" t="str">
        <f t="shared" si="56"/>
        <v>-</v>
      </c>
    </row>
    <row r="1100" spans="8:33">
      <c r="H1100" s="108" t="str">
        <f>IF(B1100="","-",VLOOKUP(B1100,為替レート!A:CQ,MATCH($D$2,為替レート!$2:$2,0),0))</f>
        <v>-</v>
      </c>
      <c r="I1100" s="6" t="str">
        <f t="shared" si="55"/>
        <v>-</v>
      </c>
      <c r="J1100" s="6" t="str">
        <f t="shared" si="57"/>
        <v>-</v>
      </c>
      <c r="AG1100" s="6" t="str">
        <f t="shared" si="56"/>
        <v>-</v>
      </c>
    </row>
    <row r="1101" spans="8:33">
      <c r="H1101" s="108" t="str">
        <f>IF(B1101="","-",VLOOKUP(B1101,為替レート!A:CQ,MATCH($D$2,為替レート!$2:$2,0),0))</f>
        <v>-</v>
      </c>
      <c r="I1101" s="6" t="str">
        <f t="shared" si="55"/>
        <v>-</v>
      </c>
      <c r="J1101" s="6" t="str">
        <f t="shared" si="57"/>
        <v>-</v>
      </c>
      <c r="AG1101" s="6" t="str">
        <f t="shared" si="56"/>
        <v>-</v>
      </c>
    </row>
    <row r="1102" spans="8:33">
      <c r="H1102" s="108" t="str">
        <f>IF(B1102="","-",VLOOKUP(B1102,為替レート!A:CQ,MATCH($D$2,為替レート!$2:$2,0),0))</f>
        <v>-</v>
      </c>
      <c r="I1102" s="6" t="str">
        <f t="shared" si="55"/>
        <v>-</v>
      </c>
      <c r="J1102" s="6" t="str">
        <f t="shared" si="57"/>
        <v>-</v>
      </c>
      <c r="AG1102" s="6" t="str">
        <f t="shared" si="56"/>
        <v>-</v>
      </c>
    </row>
    <row r="1103" spans="8:33">
      <c r="H1103" s="108" t="str">
        <f>IF(B1103="","-",VLOOKUP(B1103,為替レート!A:CQ,MATCH($D$2,為替レート!$2:$2,0),0))</f>
        <v>-</v>
      </c>
      <c r="I1103" s="6" t="str">
        <f t="shared" si="55"/>
        <v>-</v>
      </c>
      <c r="J1103" s="6" t="str">
        <f t="shared" si="57"/>
        <v>-</v>
      </c>
      <c r="AG1103" s="6" t="str">
        <f t="shared" si="56"/>
        <v>-</v>
      </c>
    </row>
    <row r="1104" spans="8:33">
      <c r="H1104" s="108" t="str">
        <f>IF(B1104="","-",VLOOKUP(B1104,為替レート!A:CQ,MATCH($D$2,為替レート!$2:$2,0),0))</f>
        <v>-</v>
      </c>
      <c r="I1104" s="6" t="str">
        <f t="shared" si="55"/>
        <v>-</v>
      </c>
      <c r="J1104" s="6" t="str">
        <f t="shared" si="57"/>
        <v>-</v>
      </c>
      <c r="AG1104" s="6" t="str">
        <f t="shared" si="56"/>
        <v>-</v>
      </c>
    </row>
    <row r="1105" spans="8:33">
      <c r="H1105" s="108" t="str">
        <f>IF(B1105="","-",VLOOKUP(B1105,為替レート!A:CQ,MATCH($D$2,為替レート!$2:$2,0),0))</f>
        <v>-</v>
      </c>
      <c r="I1105" s="6" t="str">
        <f t="shared" si="55"/>
        <v>-</v>
      </c>
      <c r="J1105" s="6" t="str">
        <f t="shared" si="57"/>
        <v>-</v>
      </c>
      <c r="AG1105" s="6" t="str">
        <f t="shared" si="56"/>
        <v>-</v>
      </c>
    </row>
    <row r="1106" spans="8:33">
      <c r="H1106" s="108" t="str">
        <f>IF(B1106="","-",VLOOKUP(B1106,為替レート!A:CQ,MATCH($D$2,為替レート!$2:$2,0),0))</f>
        <v>-</v>
      </c>
      <c r="I1106" s="6" t="str">
        <f t="shared" si="55"/>
        <v>-</v>
      </c>
      <c r="J1106" s="6" t="str">
        <f t="shared" si="57"/>
        <v>-</v>
      </c>
      <c r="AG1106" s="6" t="str">
        <f t="shared" si="56"/>
        <v>-</v>
      </c>
    </row>
    <row r="1107" spans="8:33">
      <c r="H1107" s="108" t="str">
        <f>IF(B1107="","-",VLOOKUP(B1107,為替レート!A:CQ,MATCH($D$2,為替レート!$2:$2,0),0))</f>
        <v>-</v>
      </c>
      <c r="I1107" s="6" t="str">
        <f t="shared" si="55"/>
        <v>-</v>
      </c>
      <c r="J1107" s="6" t="str">
        <f t="shared" si="57"/>
        <v>-</v>
      </c>
      <c r="AG1107" s="6" t="str">
        <f t="shared" si="56"/>
        <v>-</v>
      </c>
    </row>
    <row r="1108" spans="8:33">
      <c r="H1108" s="108" t="str">
        <f>IF(B1108="","-",VLOOKUP(B1108,為替レート!A:CQ,MATCH($D$2,為替レート!$2:$2,0),0))</f>
        <v>-</v>
      </c>
      <c r="I1108" s="6" t="str">
        <f t="shared" ref="I1108:I1171" si="58">IF(B1108="","-",IF(F1108="-",ROUNDDOWN(G1108*H1108-J1107,0),IF(D1108-E1108=0,"-",ROUNDDOWN((D1108-E1108)*H1108,0))))</f>
        <v>-</v>
      </c>
      <c r="J1108" s="6" t="str">
        <f t="shared" si="57"/>
        <v>-</v>
      </c>
      <c r="AG1108" s="6" t="str">
        <f t="shared" si="56"/>
        <v>-</v>
      </c>
    </row>
    <row r="1109" spans="8:33">
      <c r="H1109" s="108" t="str">
        <f>IF(B1109="","-",VLOOKUP(B1109,為替レート!A:CQ,MATCH($D$2,為替レート!$2:$2,0),0))</f>
        <v>-</v>
      </c>
      <c r="I1109" s="6" t="str">
        <f t="shared" si="58"/>
        <v>-</v>
      </c>
      <c r="J1109" s="6" t="str">
        <f t="shared" si="57"/>
        <v>-</v>
      </c>
      <c r="AG1109" s="6" t="str">
        <f t="shared" si="56"/>
        <v>-</v>
      </c>
    </row>
    <row r="1110" spans="8:33">
      <c r="H1110" s="108" t="str">
        <f>IF(B1110="","-",VLOOKUP(B1110,為替レート!A:CQ,MATCH($D$2,為替レート!$2:$2,0),0))</f>
        <v>-</v>
      </c>
      <c r="I1110" s="6" t="str">
        <f t="shared" si="58"/>
        <v>-</v>
      </c>
      <c r="J1110" s="6" t="str">
        <f t="shared" si="57"/>
        <v>-</v>
      </c>
      <c r="AG1110" s="6" t="str">
        <f t="shared" si="56"/>
        <v>-</v>
      </c>
    </row>
    <row r="1111" spans="8:33">
      <c r="H1111" s="108" t="str">
        <f>IF(B1111="","-",VLOOKUP(B1111,為替レート!A:CQ,MATCH($D$2,為替レート!$2:$2,0),0))</f>
        <v>-</v>
      </c>
      <c r="I1111" s="6" t="str">
        <f t="shared" si="58"/>
        <v>-</v>
      </c>
      <c r="J1111" s="6" t="str">
        <f t="shared" si="57"/>
        <v>-</v>
      </c>
      <c r="AG1111" s="6" t="str">
        <f t="shared" si="56"/>
        <v>-</v>
      </c>
    </row>
    <row r="1112" spans="8:33">
      <c r="H1112" s="108" t="str">
        <f>IF(B1112="","-",VLOOKUP(B1112,為替レート!A:CQ,MATCH($D$2,為替レート!$2:$2,0),0))</f>
        <v>-</v>
      </c>
      <c r="I1112" s="6" t="str">
        <f t="shared" si="58"/>
        <v>-</v>
      </c>
      <c r="J1112" s="6" t="str">
        <f t="shared" si="57"/>
        <v>-</v>
      </c>
      <c r="AG1112" s="6" t="str">
        <f t="shared" si="56"/>
        <v>-</v>
      </c>
    </row>
    <row r="1113" spans="8:33">
      <c r="H1113" s="108" t="str">
        <f>IF(B1113="","-",VLOOKUP(B1113,為替レート!A:CQ,MATCH($D$2,為替レート!$2:$2,0),0))</f>
        <v>-</v>
      </c>
      <c r="I1113" s="6" t="str">
        <f t="shared" si="58"/>
        <v>-</v>
      </c>
      <c r="J1113" s="6" t="str">
        <f t="shared" si="57"/>
        <v>-</v>
      </c>
      <c r="AG1113" s="6" t="str">
        <f t="shared" si="56"/>
        <v>-</v>
      </c>
    </row>
    <row r="1114" spans="8:33">
      <c r="H1114" s="108" t="str">
        <f>IF(B1114="","-",VLOOKUP(B1114,為替レート!A:CQ,MATCH($D$2,為替レート!$2:$2,0),0))</f>
        <v>-</v>
      </c>
      <c r="I1114" s="6" t="str">
        <f t="shared" si="58"/>
        <v>-</v>
      </c>
      <c r="J1114" s="6" t="str">
        <f t="shared" si="57"/>
        <v>-</v>
      </c>
      <c r="AG1114" s="6" t="str">
        <f t="shared" si="56"/>
        <v>-</v>
      </c>
    </row>
    <row r="1115" spans="8:33">
      <c r="H1115" s="108" t="str">
        <f>IF(B1115="","-",VLOOKUP(B1115,為替レート!A:CQ,MATCH($D$2,為替レート!$2:$2,0),0))</f>
        <v>-</v>
      </c>
      <c r="I1115" s="6" t="str">
        <f t="shared" si="58"/>
        <v>-</v>
      </c>
      <c r="J1115" s="6" t="str">
        <f t="shared" si="57"/>
        <v>-</v>
      </c>
      <c r="AG1115" s="6" t="str">
        <f t="shared" si="56"/>
        <v>-</v>
      </c>
    </row>
    <row r="1116" spans="8:33">
      <c r="H1116" s="108" t="str">
        <f>IF(B1116="","-",VLOOKUP(B1116,為替レート!A:CQ,MATCH($D$2,為替レート!$2:$2,0),0))</f>
        <v>-</v>
      </c>
      <c r="I1116" s="6" t="str">
        <f t="shared" si="58"/>
        <v>-</v>
      </c>
      <c r="J1116" s="6" t="str">
        <f t="shared" si="57"/>
        <v>-</v>
      </c>
      <c r="AG1116" s="6" t="str">
        <f t="shared" si="56"/>
        <v>-</v>
      </c>
    </row>
    <row r="1117" spans="8:33">
      <c r="H1117" s="108" t="str">
        <f>IF(B1117="","-",VLOOKUP(B1117,為替レート!A:CQ,MATCH($D$2,為替レート!$2:$2,0),0))</f>
        <v>-</v>
      </c>
      <c r="I1117" s="6" t="str">
        <f t="shared" si="58"/>
        <v>-</v>
      </c>
      <c r="J1117" s="6" t="str">
        <f t="shared" si="57"/>
        <v>-</v>
      </c>
      <c r="AG1117" s="6" t="str">
        <f t="shared" si="56"/>
        <v>-</v>
      </c>
    </row>
    <row r="1118" spans="8:33">
      <c r="H1118" s="108" t="str">
        <f>IF(B1118="","-",VLOOKUP(B1118,為替レート!A:CQ,MATCH($D$2,為替レート!$2:$2,0),0))</f>
        <v>-</v>
      </c>
      <c r="I1118" s="6" t="str">
        <f t="shared" si="58"/>
        <v>-</v>
      </c>
      <c r="J1118" s="6" t="str">
        <f t="shared" si="57"/>
        <v>-</v>
      </c>
      <c r="AG1118" s="6" t="str">
        <f t="shared" si="56"/>
        <v>-</v>
      </c>
    </row>
    <row r="1119" spans="8:33">
      <c r="H1119" s="108" t="str">
        <f>IF(B1119="","-",VLOOKUP(B1119,為替レート!A:CQ,MATCH($D$2,為替レート!$2:$2,0),0))</f>
        <v>-</v>
      </c>
      <c r="I1119" s="6" t="str">
        <f t="shared" si="58"/>
        <v>-</v>
      </c>
      <c r="J1119" s="6" t="str">
        <f t="shared" si="57"/>
        <v>-</v>
      </c>
      <c r="AG1119" s="6" t="str">
        <f t="shared" si="56"/>
        <v>-</v>
      </c>
    </row>
    <row r="1120" spans="8:33">
      <c r="H1120" s="108" t="str">
        <f>IF(B1120="","-",VLOOKUP(B1120,為替レート!A:CQ,MATCH($D$2,為替レート!$2:$2,0),0))</f>
        <v>-</v>
      </c>
      <c r="I1120" s="6" t="str">
        <f t="shared" si="58"/>
        <v>-</v>
      </c>
      <c r="J1120" s="6" t="str">
        <f t="shared" si="57"/>
        <v>-</v>
      </c>
      <c r="AG1120" s="6" t="str">
        <f t="shared" si="56"/>
        <v>-</v>
      </c>
    </row>
    <row r="1121" spans="8:33">
      <c r="H1121" s="108" t="str">
        <f>IF(B1121="","-",VLOOKUP(B1121,為替レート!A:CQ,MATCH($D$2,為替レート!$2:$2,0),0))</f>
        <v>-</v>
      </c>
      <c r="I1121" s="6" t="str">
        <f t="shared" si="58"/>
        <v>-</v>
      </c>
      <c r="J1121" s="6" t="str">
        <f t="shared" si="57"/>
        <v>-</v>
      </c>
      <c r="AG1121" s="6" t="str">
        <f t="shared" si="56"/>
        <v>-</v>
      </c>
    </row>
    <row r="1122" spans="8:33">
      <c r="H1122" s="108" t="str">
        <f>IF(B1122="","-",VLOOKUP(B1122,為替レート!A:CQ,MATCH($D$2,為替レート!$2:$2,0),0))</f>
        <v>-</v>
      </c>
      <c r="I1122" s="6" t="str">
        <f t="shared" si="58"/>
        <v>-</v>
      </c>
      <c r="J1122" s="6" t="str">
        <f t="shared" si="57"/>
        <v>-</v>
      </c>
      <c r="AG1122" s="6" t="str">
        <f t="shared" si="56"/>
        <v>-</v>
      </c>
    </row>
    <row r="1123" spans="8:33">
      <c r="H1123" s="108" t="str">
        <f>IF(B1123="","-",VLOOKUP(B1123,為替レート!A:CQ,MATCH($D$2,為替レート!$2:$2,0),0))</f>
        <v>-</v>
      </c>
      <c r="I1123" s="6" t="str">
        <f t="shared" si="58"/>
        <v>-</v>
      </c>
      <c r="J1123" s="6" t="str">
        <f t="shared" si="57"/>
        <v>-</v>
      </c>
      <c r="AG1123" s="6" t="str">
        <f t="shared" si="56"/>
        <v>-</v>
      </c>
    </row>
    <row r="1124" spans="8:33">
      <c r="H1124" s="108" t="str">
        <f>IF(B1124="","-",VLOOKUP(B1124,為替レート!A:CQ,MATCH($D$2,為替レート!$2:$2,0),0))</f>
        <v>-</v>
      </c>
      <c r="I1124" s="6" t="str">
        <f t="shared" si="58"/>
        <v>-</v>
      </c>
      <c r="J1124" s="6" t="str">
        <f t="shared" si="57"/>
        <v>-</v>
      </c>
      <c r="AG1124" s="6" t="str">
        <f t="shared" si="56"/>
        <v>-</v>
      </c>
    </row>
    <row r="1125" spans="8:33">
      <c r="H1125" s="108" t="str">
        <f>IF(B1125="","-",VLOOKUP(B1125,為替レート!A:CQ,MATCH($D$2,為替レート!$2:$2,0),0))</f>
        <v>-</v>
      </c>
      <c r="I1125" s="6" t="str">
        <f t="shared" si="58"/>
        <v>-</v>
      </c>
      <c r="J1125" s="6" t="str">
        <f t="shared" si="57"/>
        <v>-</v>
      </c>
      <c r="AG1125" s="6" t="str">
        <f t="shared" si="56"/>
        <v>-</v>
      </c>
    </row>
    <row r="1126" spans="8:33">
      <c r="H1126" s="108" t="str">
        <f>IF(B1126="","-",VLOOKUP(B1126,為替レート!A:CQ,MATCH($D$2,為替レート!$2:$2,0),0))</f>
        <v>-</v>
      </c>
      <c r="I1126" s="6" t="str">
        <f t="shared" si="58"/>
        <v>-</v>
      </c>
      <c r="J1126" s="6" t="str">
        <f t="shared" si="57"/>
        <v>-</v>
      </c>
      <c r="AG1126" s="6" t="str">
        <f t="shared" si="56"/>
        <v>-</v>
      </c>
    </row>
    <row r="1127" spans="8:33">
      <c r="H1127" s="108" t="str">
        <f>IF(B1127="","-",VLOOKUP(B1127,為替レート!A:CQ,MATCH($D$2,為替レート!$2:$2,0),0))</f>
        <v>-</v>
      </c>
      <c r="I1127" s="6" t="str">
        <f t="shared" si="58"/>
        <v>-</v>
      </c>
      <c r="J1127" s="6" t="str">
        <f t="shared" si="57"/>
        <v>-</v>
      </c>
      <c r="AG1127" s="6" t="str">
        <f t="shared" si="56"/>
        <v>-</v>
      </c>
    </row>
    <row r="1128" spans="8:33">
      <c r="H1128" s="108" t="str">
        <f>IF(B1128="","-",VLOOKUP(B1128,為替レート!A:CQ,MATCH($D$2,為替レート!$2:$2,0),0))</f>
        <v>-</v>
      </c>
      <c r="I1128" s="6" t="str">
        <f t="shared" si="58"/>
        <v>-</v>
      </c>
      <c r="J1128" s="6" t="str">
        <f t="shared" si="57"/>
        <v>-</v>
      </c>
      <c r="AG1128" s="6" t="str">
        <f t="shared" si="56"/>
        <v>-</v>
      </c>
    </row>
    <row r="1129" spans="8:33">
      <c r="H1129" s="108" t="str">
        <f>IF(B1129="","-",VLOOKUP(B1129,為替レート!A:CQ,MATCH($D$2,為替レート!$2:$2,0),0))</f>
        <v>-</v>
      </c>
      <c r="I1129" s="6" t="str">
        <f t="shared" si="58"/>
        <v>-</v>
      </c>
      <c r="J1129" s="6" t="str">
        <f t="shared" si="57"/>
        <v>-</v>
      </c>
      <c r="AG1129" s="6" t="str">
        <f t="shared" si="56"/>
        <v>-</v>
      </c>
    </row>
    <row r="1130" spans="8:33">
      <c r="H1130" s="108" t="str">
        <f>IF(B1130="","-",VLOOKUP(B1130,為替レート!A:CQ,MATCH($D$2,為替レート!$2:$2,0),0))</f>
        <v>-</v>
      </c>
      <c r="I1130" s="6" t="str">
        <f t="shared" si="58"/>
        <v>-</v>
      </c>
      <c r="J1130" s="6" t="str">
        <f t="shared" si="57"/>
        <v>-</v>
      </c>
      <c r="AG1130" s="6" t="str">
        <f t="shared" si="56"/>
        <v>-</v>
      </c>
    </row>
    <row r="1131" spans="8:33">
      <c r="H1131" s="108" t="str">
        <f>IF(B1131="","-",VLOOKUP(B1131,為替レート!A:CQ,MATCH($D$2,為替レート!$2:$2,0),0))</f>
        <v>-</v>
      </c>
      <c r="I1131" s="6" t="str">
        <f t="shared" si="58"/>
        <v>-</v>
      </c>
      <c r="J1131" s="6" t="str">
        <f t="shared" si="57"/>
        <v>-</v>
      </c>
      <c r="AG1131" s="6" t="str">
        <f t="shared" si="56"/>
        <v>-</v>
      </c>
    </row>
    <row r="1132" spans="8:33">
      <c r="H1132" s="108" t="str">
        <f>IF(B1132="","-",VLOOKUP(B1132,為替レート!A:CQ,MATCH($D$2,為替レート!$2:$2,0),0))</f>
        <v>-</v>
      </c>
      <c r="I1132" s="6" t="str">
        <f t="shared" si="58"/>
        <v>-</v>
      </c>
      <c r="J1132" s="6" t="str">
        <f t="shared" si="57"/>
        <v>-</v>
      </c>
      <c r="AG1132" s="6" t="str">
        <f t="shared" si="56"/>
        <v>-</v>
      </c>
    </row>
    <row r="1133" spans="8:33">
      <c r="H1133" s="108" t="str">
        <f>IF(B1133="","-",VLOOKUP(B1133,為替レート!A:CQ,MATCH($D$2,為替レート!$2:$2,0),0))</f>
        <v>-</v>
      </c>
      <c r="I1133" s="6" t="str">
        <f t="shared" si="58"/>
        <v>-</v>
      </c>
      <c r="J1133" s="6" t="str">
        <f t="shared" si="57"/>
        <v>-</v>
      </c>
      <c r="AG1133" s="6" t="str">
        <f t="shared" si="56"/>
        <v>-</v>
      </c>
    </row>
    <row r="1134" spans="8:33">
      <c r="H1134" s="108" t="str">
        <f>IF(B1134="","-",VLOOKUP(B1134,為替レート!A:CQ,MATCH($D$2,為替レート!$2:$2,0),0))</f>
        <v>-</v>
      </c>
      <c r="I1134" s="6" t="str">
        <f t="shared" si="58"/>
        <v>-</v>
      </c>
      <c r="J1134" s="6" t="str">
        <f t="shared" si="57"/>
        <v>-</v>
      </c>
      <c r="AG1134" s="6" t="str">
        <f t="shared" si="56"/>
        <v>-</v>
      </c>
    </row>
    <row r="1135" spans="8:33">
      <c r="H1135" s="108" t="str">
        <f>IF(B1135="","-",VLOOKUP(B1135,為替レート!A:CQ,MATCH($D$2,為替レート!$2:$2,0),0))</f>
        <v>-</v>
      </c>
      <c r="I1135" s="6" t="str">
        <f t="shared" si="58"/>
        <v>-</v>
      </c>
      <c r="J1135" s="6" t="str">
        <f t="shared" si="57"/>
        <v>-</v>
      </c>
      <c r="AG1135" s="6" t="str">
        <f t="shared" si="56"/>
        <v>-</v>
      </c>
    </row>
    <row r="1136" spans="8:33">
      <c r="H1136" s="108" t="str">
        <f>IF(B1136="","-",VLOOKUP(B1136,為替レート!A:CQ,MATCH($D$2,為替レート!$2:$2,0),0))</f>
        <v>-</v>
      </c>
      <c r="I1136" s="6" t="str">
        <f t="shared" si="58"/>
        <v>-</v>
      </c>
      <c r="J1136" s="6" t="str">
        <f t="shared" si="57"/>
        <v>-</v>
      </c>
      <c r="AG1136" s="6" t="str">
        <f t="shared" si="56"/>
        <v>-</v>
      </c>
    </row>
    <row r="1137" spans="8:33">
      <c r="H1137" s="108" t="str">
        <f>IF(B1137="","-",VLOOKUP(B1137,為替レート!A:CQ,MATCH($D$2,為替レート!$2:$2,0),0))</f>
        <v>-</v>
      </c>
      <c r="I1137" s="6" t="str">
        <f t="shared" si="58"/>
        <v>-</v>
      </c>
      <c r="J1137" s="6" t="str">
        <f t="shared" si="57"/>
        <v>-</v>
      </c>
      <c r="AG1137" s="6" t="str">
        <f t="shared" si="56"/>
        <v>-</v>
      </c>
    </row>
    <row r="1138" spans="8:33">
      <c r="H1138" s="108" t="str">
        <f>IF(B1138="","-",VLOOKUP(B1138,為替レート!A:CQ,MATCH($D$2,為替レート!$2:$2,0),0))</f>
        <v>-</v>
      </c>
      <c r="I1138" s="6" t="str">
        <f t="shared" si="58"/>
        <v>-</v>
      </c>
      <c r="J1138" s="6" t="str">
        <f t="shared" si="57"/>
        <v>-</v>
      </c>
      <c r="AG1138" s="6" t="str">
        <f t="shared" si="56"/>
        <v>-</v>
      </c>
    </row>
    <row r="1139" spans="8:33">
      <c r="H1139" s="108" t="str">
        <f>IF(B1139="","-",VLOOKUP(B1139,為替レート!A:CQ,MATCH($D$2,為替レート!$2:$2,0),0))</f>
        <v>-</v>
      </c>
      <c r="I1139" s="6" t="str">
        <f t="shared" si="58"/>
        <v>-</v>
      </c>
      <c r="J1139" s="6" t="str">
        <f t="shared" si="57"/>
        <v>-</v>
      </c>
      <c r="AG1139" s="6" t="str">
        <f t="shared" si="56"/>
        <v>-</v>
      </c>
    </row>
    <row r="1140" spans="8:33">
      <c r="H1140" s="108" t="str">
        <f>IF(B1140="","-",VLOOKUP(B1140,為替レート!A:CQ,MATCH($D$2,為替レート!$2:$2,0),0))</f>
        <v>-</v>
      </c>
      <c r="I1140" s="6" t="str">
        <f t="shared" si="58"/>
        <v>-</v>
      </c>
      <c r="J1140" s="6" t="str">
        <f t="shared" si="57"/>
        <v>-</v>
      </c>
      <c r="AG1140" s="6" t="str">
        <f t="shared" si="56"/>
        <v>-</v>
      </c>
    </row>
    <row r="1141" spans="8:33">
      <c r="H1141" s="108" t="str">
        <f>IF(B1141="","-",VLOOKUP(B1141,為替レート!A:CQ,MATCH($D$2,為替レート!$2:$2,0),0))</f>
        <v>-</v>
      </c>
      <c r="I1141" s="6" t="str">
        <f t="shared" si="58"/>
        <v>-</v>
      </c>
      <c r="J1141" s="6" t="str">
        <f t="shared" si="57"/>
        <v>-</v>
      </c>
      <c r="AG1141" s="6" t="str">
        <f t="shared" si="56"/>
        <v>-</v>
      </c>
    </row>
    <row r="1142" spans="8:33">
      <c r="H1142" s="108" t="str">
        <f>IF(B1142="","-",VLOOKUP(B1142,為替レート!A:CQ,MATCH($D$2,為替レート!$2:$2,0),0))</f>
        <v>-</v>
      </c>
      <c r="I1142" s="6" t="str">
        <f t="shared" si="58"/>
        <v>-</v>
      </c>
      <c r="J1142" s="6" t="str">
        <f t="shared" si="57"/>
        <v>-</v>
      </c>
      <c r="AG1142" s="6" t="str">
        <f t="shared" si="56"/>
        <v>-</v>
      </c>
    </row>
    <row r="1143" spans="8:33">
      <c r="H1143" s="108" t="str">
        <f>IF(B1143="","-",VLOOKUP(B1143,為替レート!A:CQ,MATCH($D$2,為替レート!$2:$2,0),0))</f>
        <v>-</v>
      </c>
      <c r="I1143" s="6" t="str">
        <f t="shared" si="58"/>
        <v>-</v>
      </c>
      <c r="J1143" s="6" t="str">
        <f t="shared" si="57"/>
        <v>-</v>
      </c>
      <c r="AG1143" s="6" t="str">
        <f t="shared" si="56"/>
        <v>-</v>
      </c>
    </row>
    <row r="1144" spans="8:33">
      <c r="H1144" s="108" t="str">
        <f>IF(B1144="","-",VLOOKUP(B1144,為替レート!A:CQ,MATCH($D$2,為替レート!$2:$2,0),0))</f>
        <v>-</v>
      </c>
      <c r="I1144" s="6" t="str">
        <f t="shared" si="58"/>
        <v>-</v>
      </c>
      <c r="J1144" s="6" t="str">
        <f t="shared" si="57"/>
        <v>-</v>
      </c>
      <c r="AG1144" s="6" t="str">
        <f t="shared" si="56"/>
        <v>-</v>
      </c>
    </row>
    <row r="1145" spans="8:33">
      <c r="H1145" s="108" t="str">
        <f>IF(B1145="","-",VLOOKUP(B1145,為替レート!A:CQ,MATCH($D$2,為替レート!$2:$2,0),0))</f>
        <v>-</v>
      </c>
      <c r="I1145" s="6" t="str">
        <f t="shared" si="58"/>
        <v>-</v>
      </c>
      <c r="J1145" s="6" t="str">
        <f t="shared" si="57"/>
        <v>-</v>
      </c>
      <c r="AG1145" s="6" t="str">
        <f t="shared" si="56"/>
        <v>-</v>
      </c>
    </row>
    <row r="1146" spans="8:33">
      <c r="H1146" s="108" t="str">
        <f>IF(B1146="","-",VLOOKUP(B1146,為替レート!A:CQ,MATCH($D$2,為替レート!$2:$2,0),0))</f>
        <v>-</v>
      </c>
      <c r="I1146" s="6" t="str">
        <f t="shared" si="58"/>
        <v>-</v>
      </c>
      <c r="J1146" s="6" t="str">
        <f t="shared" si="57"/>
        <v>-</v>
      </c>
      <c r="AG1146" s="6" t="str">
        <f t="shared" si="56"/>
        <v>-</v>
      </c>
    </row>
    <row r="1147" spans="8:33">
      <c r="H1147" s="108" t="str">
        <f>IF(B1147="","-",VLOOKUP(B1147,為替レート!A:CQ,MATCH($D$2,為替レート!$2:$2,0),0))</f>
        <v>-</v>
      </c>
      <c r="I1147" s="6" t="str">
        <f t="shared" si="58"/>
        <v>-</v>
      </c>
      <c r="J1147" s="6" t="str">
        <f t="shared" si="57"/>
        <v>-</v>
      </c>
      <c r="AG1147" s="6" t="str">
        <f t="shared" si="56"/>
        <v>-</v>
      </c>
    </row>
    <row r="1148" spans="8:33">
      <c r="H1148" s="108" t="str">
        <f>IF(B1148="","-",VLOOKUP(B1148,為替レート!A:CQ,MATCH($D$2,為替レート!$2:$2,0),0))</f>
        <v>-</v>
      </c>
      <c r="I1148" s="6" t="str">
        <f t="shared" si="58"/>
        <v>-</v>
      </c>
      <c r="J1148" s="6" t="str">
        <f t="shared" si="57"/>
        <v>-</v>
      </c>
      <c r="AG1148" s="6" t="str">
        <f t="shared" si="56"/>
        <v>-</v>
      </c>
    </row>
    <row r="1149" spans="8:33">
      <c r="H1149" s="108" t="str">
        <f>IF(B1149="","-",VLOOKUP(B1149,為替レート!A:CQ,MATCH($D$2,為替レート!$2:$2,0),0))</f>
        <v>-</v>
      </c>
      <c r="I1149" s="6" t="str">
        <f t="shared" si="58"/>
        <v>-</v>
      </c>
      <c r="J1149" s="6" t="str">
        <f t="shared" si="57"/>
        <v>-</v>
      </c>
      <c r="AG1149" s="6" t="str">
        <f t="shared" si="56"/>
        <v>-</v>
      </c>
    </row>
    <row r="1150" spans="8:33">
      <c r="H1150" s="108" t="str">
        <f>IF(B1150="","-",VLOOKUP(B1150,為替レート!A:CQ,MATCH($D$2,為替レート!$2:$2,0),0))</f>
        <v>-</v>
      </c>
      <c r="I1150" s="6" t="str">
        <f t="shared" si="58"/>
        <v>-</v>
      </c>
      <c r="J1150" s="6" t="str">
        <f t="shared" si="57"/>
        <v>-</v>
      </c>
      <c r="AG1150" s="6" t="str">
        <f t="shared" si="56"/>
        <v>-</v>
      </c>
    </row>
    <row r="1151" spans="8:33">
      <c r="H1151" s="108" t="str">
        <f>IF(B1151="","-",VLOOKUP(B1151,為替レート!A:CQ,MATCH($D$2,為替レート!$2:$2,0),0))</f>
        <v>-</v>
      </c>
      <c r="I1151" s="6" t="str">
        <f t="shared" si="58"/>
        <v>-</v>
      </c>
      <c r="J1151" s="6" t="str">
        <f t="shared" si="57"/>
        <v>-</v>
      </c>
      <c r="AG1151" s="6" t="str">
        <f t="shared" si="56"/>
        <v>-</v>
      </c>
    </row>
    <row r="1152" spans="8:33">
      <c r="H1152" s="108" t="str">
        <f>IF(B1152="","-",VLOOKUP(B1152,為替レート!A:CQ,MATCH($D$2,為替レート!$2:$2,0),0))</f>
        <v>-</v>
      </c>
      <c r="I1152" s="6" t="str">
        <f t="shared" si="58"/>
        <v>-</v>
      </c>
      <c r="J1152" s="6" t="str">
        <f t="shared" si="57"/>
        <v>-</v>
      </c>
      <c r="AG1152" s="6" t="str">
        <f t="shared" si="56"/>
        <v>-</v>
      </c>
    </row>
    <row r="1153" spans="8:33">
      <c r="H1153" s="108" t="str">
        <f>IF(B1153="","-",VLOOKUP(B1153,為替レート!A:CQ,MATCH($D$2,為替レート!$2:$2,0),0))</f>
        <v>-</v>
      </c>
      <c r="I1153" s="6" t="str">
        <f t="shared" si="58"/>
        <v>-</v>
      </c>
      <c r="J1153" s="6" t="str">
        <f t="shared" si="57"/>
        <v>-</v>
      </c>
      <c r="AG1153" s="6" t="str">
        <f t="shared" si="56"/>
        <v>-</v>
      </c>
    </row>
    <row r="1154" spans="8:33">
      <c r="H1154" s="108" t="str">
        <f>IF(B1154="","-",VLOOKUP(B1154,為替レート!A:CQ,MATCH($D$2,為替レート!$2:$2,0),0))</f>
        <v>-</v>
      </c>
      <c r="I1154" s="6" t="str">
        <f t="shared" si="58"/>
        <v>-</v>
      </c>
      <c r="J1154" s="6" t="str">
        <f t="shared" si="57"/>
        <v>-</v>
      </c>
      <c r="AG1154" s="6" t="str">
        <f t="shared" si="56"/>
        <v>-</v>
      </c>
    </row>
    <row r="1155" spans="8:33">
      <c r="H1155" s="108" t="str">
        <f>IF(B1155="","-",VLOOKUP(B1155,為替レート!A:CQ,MATCH($D$2,為替レート!$2:$2,0),0))</f>
        <v>-</v>
      </c>
      <c r="I1155" s="6" t="str">
        <f t="shared" si="58"/>
        <v>-</v>
      </c>
      <c r="J1155" s="6" t="str">
        <f t="shared" si="57"/>
        <v>-</v>
      </c>
      <c r="AG1155" s="6" t="str">
        <f t="shared" si="56"/>
        <v>-</v>
      </c>
    </row>
    <row r="1156" spans="8:33">
      <c r="H1156" s="108" t="str">
        <f>IF(B1156="","-",VLOOKUP(B1156,為替レート!A:CQ,MATCH($D$2,為替レート!$2:$2,0),0))</f>
        <v>-</v>
      </c>
      <c r="I1156" s="6" t="str">
        <f t="shared" si="58"/>
        <v>-</v>
      </c>
      <c r="J1156" s="6" t="str">
        <f t="shared" si="57"/>
        <v>-</v>
      </c>
      <c r="AG1156" s="6" t="str">
        <f t="shared" si="56"/>
        <v>-</v>
      </c>
    </row>
    <row r="1157" spans="8:33">
      <c r="H1157" s="108" t="str">
        <f>IF(B1157="","-",VLOOKUP(B1157,為替レート!A:CQ,MATCH($D$2,為替レート!$2:$2,0),0))</f>
        <v>-</v>
      </c>
      <c r="I1157" s="6" t="str">
        <f t="shared" si="58"/>
        <v>-</v>
      </c>
      <c r="J1157" s="6" t="str">
        <f t="shared" si="57"/>
        <v>-</v>
      </c>
      <c r="AG1157" s="6" t="str">
        <f t="shared" si="56"/>
        <v>-</v>
      </c>
    </row>
    <row r="1158" spans="8:33">
      <c r="H1158" s="108" t="str">
        <f>IF(B1158="","-",VLOOKUP(B1158,為替レート!A:CQ,MATCH($D$2,為替レート!$2:$2,0),0))</f>
        <v>-</v>
      </c>
      <c r="I1158" s="6" t="str">
        <f t="shared" si="58"/>
        <v>-</v>
      </c>
      <c r="J1158" s="6" t="str">
        <f t="shared" si="57"/>
        <v>-</v>
      </c>
      <c r="AG1158" s="6" t="str">
        <f t="shared" ref="AG1158:AG1221" si="59">IFERROR(IF(SUM(M1158:AF1158)-I1158=0,"-","NG"),"-")</f>
        <v>-</v>
      </c>
    </row>
    <row r="1159" spans="8:33">
      <c r="H1159" s="108" t="str">
        <f>IF(B1159="","-",VLOOKUP(B1159,為替レート!A:CQ,MATCH($D$2,為替レート!$2:$2,0),0))</f>
        <v>-</v>
      </c>
      <c r="I1159" s="6" t="str">
        <f t="shared" si="58"/>
        <v>-</v>
      </c>
      <c r="J1159" s="6" t="str">
        <f t="shared" ref="J1159:J1222" si="60">IF(B1159="","-",IFERROR(J1158+I1159,J1158))</f>
        <v>-</v>
      </c>
      <c r="AG1159" s="6" t="str">
        <f t="shared" si="59"/>
        <v>-</v>
      </c>
    </row>
    <row r="1160" spans="8:33">
      <c r="H1160" s="108" t="str">
        <f>IF(B1160="","-",VLOOKUP(B1160,為替レート!A:CQ,MATCH($D$2,為替レート!$2:$2,0),0))</f>
        <v>-</v>
      </c>
      <c r="I1160" s="6" t="str">
        <f t="shared" si="58"/>
        <v>-</v>
      </c>
      <c r="J1160" s="6" t="str">
        <f t="shared" si="60"/>
        <v>-</v>
      </c>
      <c r="AG1160" s="6" t="str">
        <f t="shared" si="59"/>
        <v>-</v>
      </c>
    </row>
    <row r="1161" spans="8:33">
      <c r="H1161" s="108" t="str">
        <f>IF(B1161="","-",VLOOKUP(B1161,為替レート!A:CQ,MATCH($D$2,為替レート!$2:$2,0),0))</f>
        <v>-</v>
      </c>
      <c r="I1161" s="6" t="str">
        <f t="shared" si="58"/>
        <v>-</v>
      </c>
      <c r="J1161" s="6" t="str">
        <f t="shared" si="60"/>
        <v>-</v>
      </c>
      <c r="AG1161" s="6" t="str">
        <f t="shared" si="59"/>
        <v>-</v>
      </c>
    </row>
    <row r="1162" spans="8:33">
      <c r="H1162" s="108" t="str">
        <f>IF(B1162="","-",VLOOKUP(B1162,為替レート!A:CQ,MATCH($D$2,為替レート!$2:$2,0),0))</f>
        <v>-</v>
      </c>
      <c r="I1162" s="6" t="str">
        <f t="shared" si="58"/>
        <v>-</v>
      </c>
      <c r="J1162" s="6" t="str">
        <f t="shared" si="60"/>
        <v>-</v>
      </c>
      <c r="AG1162" s="6" t="str">
        <f t="shared" si="59"/>
        <v>-</v>
      </c>
    </row>
    <row r="1163" spans="8:33">
      <c r="H1163" s="108" t="str">
        <f>IF(B1163="","-",VLOOKUP(B1163,為替レート!A:CQ,MATCH($D$2,為替レート!$2:$2,0),0))</f>
        <v>-</v>
      </c>
      <c r="I1163" s="6" t="str">
        <f t="shared" si="58"/>
        <v>-</v>
      </c>
      <c r="J1163" s="6" t="str">
        <f t="shared" si="60"/>
        <v>-</v>
      </c>
      <c r="AG1163" s="6" t="str">
        <f t="shared" si="59"/>
        <v>-</v>
      </c>
    </row>
    <row r="1164" spans="8:33">
      <c r="H1164" s="108" t="str">
        <f>IF(B1164="","-",VLOOKUP(B1164,為替レート!A:CQ,MATCH($D$2,為替レート!$2:$2,0),0))</f>
        <v>-</v>
      </c>
      <c r="I1164" s="6" t="str">
        <f t="shared" si="58"/>
        <v>-</v>
      </c>
      <c r="J1164" s="6" t="str">
        <f t="shared" si="60"/>
        <v>-</v>
      </c>
      <c r="AG1164" s="6" t="str">
        <f t="shared" si="59"/>
        <v>-</v>
      </c>
    </row>
    <row r="1165" spans="8:33">
      <c r="H1165" s="108" t="str">
        <f>IF(B1165="","-",VLOOKUP(B1165,為替レート!A:CQ,MATCH($D$2,為替レート!$2:$2,0),0))</f>
        <v>-</v>
      </c>
      <c r="I1165" s="6" t="str">
        <f t="shared" si="58"/>
        <v>-</v>
      </c>
      <c r="J1165" s="6" t="str">
        <f t="shared" si="60"/>
        <v>-</v>
      </c>
      <c r="AG1165" s="6" t="str">
        <f t="shared" si="59"/>
        <v>-</v>
      </c>
    </row>
    <row r="1166" spans="8:33">
      <c r="H1166" s="108" t="str">
        <f>IF(B1166="","-",VLOOKUP(B1166,為替レート!A:CQ,MATCH($D$2,為替レート!$2:$2,0),0))</f>
        <v>-</v>
      </c>
      <c r="I1166" s="6" t="str">
        <f t="shared" si="58"/>
        <v>-</v>
      </c>
      <c r="J1166" s="6" t="str">
        <f t="shared" si="60"/>
        <v>-</v>
      </c>
      <c r="AG1166" s="6" t="str">
        <f t="shared" si="59"/>
        <v>-</v>
      </c>
    </row>
    <row r="1167" spans="8:33">
      <c r="H1167" s="108" t="str">
        <f>IF(B1167="","-",VLOOKUP(B1167,為替レート!A:CQ,MATCH($D$2,為替レート!$2:$2,0),0))</f>
        <v>-</v>
      </c>
      <c r="I1167" s="6" t="str">
        <f t="shared" si="58"/>
        <v>-</v>
      </c>
      <c r="J1167" s="6" t="str">
        <f t="shared" si="60"/>
        <v>-</v>
      </c>
      <c r="AG1167" s="6" t="str">
        <f t="shared" si="59"/>
        <v>-</v>
      </c>
    </row>
    <row r="1168" spans="8:33">
      <c r="H1168" s="108" t="str">
        <f>IF(B1168="","-",VLOOKUP(B1168,為替レート!A:CQ,MATCH($D$2,為替レート!$2:$2,0),0))</f>
        <v>-</v>
      </c>
      <c r="I1168" s="6" t="str">
        <f t="shared" si="58"/>
        <v>-</v>
      </c>
      <c r="J1168" s="6" t="str">
        <f t="shared" si="60"/>
        <v>-</v>
      </c>
      <c r="AG1168" s="6" t="str">
        <f t="shared" si="59"/>
        <v>-</v>
      </c>
    </row>
    <row r="1169" spans="8:33">
      <c r="H1169" s="108" t="str">
        <f>IF(B1169="","-",VLOOKUP(B1169,為替レート!A:CQ,MATCH($D$2,為替レート!$2:$2,0),0))</f>
        <v>-</v>
      </c>
      <c r="I1169" s="6" t="str">
        <f t="shared" si="58"/>
        <v>-</v>
      </c>
      <c r="J1169" s="6" t="str">
        <f t="shared" si="60"/>
        <v>-</v>
      </c>
      <c r="AG1169" s="6" t="str">
        <f t="shared" si="59"/>
        <v>-</v>
      </c>
    </row>
    <row r="1170" spans="8:33">
      <c r="H1170" s="108" t="str">
        <f>IF(B1170="","-",VLOOKUP(B1170,為替レート!A:CQ,MATCH($D$2,為替レート!$2:$2,0),0))</f>
        <v>-</v>
      </c>
      <c r="I1170" s="6" t="str">
        <f t="shared" si="58"/>
        <v>-</v>
      </c>
      <c r="J1170" s="6" t="str">
        <f t="shared" si="60"/>
        <v>-</v>
      </c>
      <c r="AG1170" s="6" t="str">
        <f t="shared" si="59"/>
        <v>-</v>
      </c>
    </row>
    <row r="1171" spans="8:33">
      <c r="H1171" s="108" t="str">
        <f>IF(B1171="","-",VLOOKUP(B1171,為替レート!A:CQ,MATCH($D$2,為替レート!$2:$2,0),0))</f>
        <v>-</v>
      </c>
      <c r="I1171" s="6" t="str">
        <f t="shared" si="58"/>
        <v>-</v>
      </c>
      <c r="J1171" s="6" t="str">
        <f t="shared" si="60"/>
        <v>-</v>
      </c>
      <c r="AG1171" s="6" t="str">
        <f t="shared" si="59"/>
        <v>-</v>
      </c>
    </row>
    <row r="1172" spans="8:33">
      <c r="H1172" s="108" t="str">
        <f>IF(B1172="","-",VLOOKUP(B1172,為替レート!A:CQ,MATCH($D$2,為替レート!$2:$2,0),0))</f>
        <v>-</v>
      </c>
      <c r="I1172" s="6" t="str">
        <f t="shared" ref="I1172:I1235" si="61">IF(B1172="","-",IF(F1172="-",ROUNDDOWN(G1172*H1172-J1171,0),IF(D1172-E1172=0,"-",ROUNDDOWN((D1172-E1172)*H1172,0))))</f>
        <v>-</v>
      </c>
      <c r="J1172" s="6" t="str">
        <f t="shared" si="60"/>
        <v>-</v>
      </c>
      <c r="AG1172" s="6" t="str">
        <f t="shared" si="59"/>
        <v>-</v>
      </c>
    </row>
    <row r="1173" spans="8:33">
      <c r="H1173" s="108" t="str">
        <f>IF(B1173="","-",VLOOKUP(B1173,為替レート!A:CQ,MATCH($D$2,為替レート!$2:$2,0),0))</f>
        <v>-</v>
      </c>
      <c r="I1173" s="6" t="str">
        <f t="shared" si="61"/>
        <v>-</v>
      </c>
      <c r="J1173" s="6" t="str">
        <f t="shared" si="60"/>
        <v>-</v>
      </c>
      <c r="AG1173" s="6" t="str">
        <f t="shared" si="59"/>
        <v>-</v>
      </c>
    </row>
    <row r="1174" spans="8:33">
      <c r="H1174" s="108" t="str">
        <f>IF(B1174="","-",VLOOKUP(B1174,為替レート!A:CQ,MATCH($D$2,為替レート!$2:$2,0),0))</f>
        <v>-</v>
      </c>
      <c r="I1174" s="6" t="str">
        <f t="shared" si="61"/>
        <v>-</v>
      </c>
      <c r="J1174" s="6" t="str">
        <f t="shared" si="60"/>
        <v>-</v>
      </c>
      <c r="AG1174" s="6" t="str">
        <f t="shared" si="59"/>
        <v>-</v>
      </c>
    </row>
    <row r="1175" spans="8:33">
      <c r="H1175" s="108" t="str">
        <f>IF(B1175="","-",VLOOKUP(B1175,為替レート!A:CQ,MATCH($D$2,為替レート!$2:$2,0),0))</f>
        <v>-</v>
      </c>
      <c r="I1175" s="6" t="str">
        <f t="shared" si="61"/>
        <v>-</v>
      </c>
      <c r="J1175" s="6" t="str">
        <f t="shared" si="60"/>
        <v>-</v>
      </c>
      <c r="AG1175" s="6" t="str">
        <f t="shared" si="59"/>
        <v>-</v>
      </c>
    </row>
    <row r="1176" spans="8:33">
      <c r="H1176" s="108" t="str">
        <f>IF(B1176="","-",VLOOKUP(B1176,為替レート!A:CQ,MATCH($D$2,為替レート!$2:$2,0),0))</f>
        <v>-</v>
      </c>
      <c r="I1176" s="6" t="str">
        <f t="shared" si="61"/>
        <v>-</v>
      </c>
      <c r="J1176" s="6" t="str">
        <f t="shared" si="60"/>
        <v>-</v>
      </c>
      <c r="AG1176" s="6" t="str">
        <f t="shared" si="59"/>
        <v>-</v>
      </c>
    </row>
    <row r="1177" spans="8:33">
      <c r="H1177" s="108" t="str">
        <f>IF(B1177="","-",VLOOKUP(B1177,為替レート!A:CQ,MATCH($D$2,為替レート!$2:$2,0),0))</f>
        <v>-</v>
      </c>
      <c r="I1177" s="6" t="str">
        <f t="shared" si="61"/>
        <v>-</v>
      </c>
      <c r="J1177" s="6" t="str">
        <f t="shared" si="60"/>
        <v>-</v>
      </c>
      <c r="AG1177" s="6" t="str">
        <f t="shared" si="59"/>
        <v>-</v>
      </c>
    </row>
    <row r="1178" spans="8:33">
      <c r="H1178" s="108" t="str">
        <f>IF(B1178="","-",VLOOKUP(B1178,為替レート!A:CQ,MATCH($D$2,為替レート!$2:$2,0),0))</f>
        <v>-</v>
      </c>
      <c r="I1178" s="6" t="str">
        <f t="shared" si="61"/>
        <v>-</v>
      </c>
      <c r="J1178" s="6" t="str">
        <f t="shared" si="60"/>
        <v>-</v>
      </c>
      <c r="AG1178" s="6" t="str">
        <f t="shared" si="59"/>
        <v>-</v>
      </c>
    </row>
    <row r="1179" spans="8:33">
      <c r="H1179" s="108" t="str">
        <f>IF(B1179="","-",VLOOKUP(B1179,為替レート!A:CQ,MATCH($D$2,為替レート!$2:$2,0),0))</f>
        <v>-</v>
      </c>
      <c r="I1179" s="6" t="str">
        <f t="shared" si="61"/>
        <v>-</v>
      </c>
      <c r="J1179" s="6" t="str">
        <f t="shared" si="60"/>
        <v>-</v>
      </c>
      <c r="AG1179" s="6" t="str">
        <f t="shared" si="59"/>
        <v>-</v>
      </c>
    </row>
    <row r="1180" spans="8:33">
      <c r="H1180" s="108" t="str">
        <f>IF(B1180="","-",VLOOKUP(B1180,為替レート!A:CQ,MATCH($D$2,為替レート!$2:$2,0),0))</f>
        <v>-</v>
      </c>
      <c r="I1180" s="6" t="str">
        <f t="shared" si="61"/>
        <v>-</v>
      </c>
      <c r="J1180" s="6" t="str">
        <f t="shared" si="60"/>
        <v>-</v>
      </c>
      <c r="AG1180" s="6" t="str">
        <f t="shared" si="59"/>
        <v>-</v>
      </c>
    </row>
    <row r="1181" spans="8:33">
      <c r="H1181" s="108" t="str">
        <f>IF(B1181="","-",VLOOKUP(B1181,為替レート!A:CQ,MATCH($D$2,為替レート!$2:$2,0),0))</f>
        <v>-</v>
      </c>
      <c r="I1181" s="6" t="str">
        <f t="shared" si="61"/>
        <v>-</v>
      </c>
      <c r="J1181" s="6" t="str">
        <f t="shared" si="60"/>
        <v>-</v>
      </c>
      <c r="AG1181" s="6" t="str">
        <f t="shared" si="59"/>
        <v>-</v>
      </c>
    </row>
    <row r="1182" spans="8:33">
      <c r="H1182" s="108" t="str">
        <f>IF(B1182="","-",VLOOKUP(B1182,為替レート!A:CQ,MATCH($D$2,為替レート!$2:$2,0),0))</f>
        <v>-</v>
      </c>
      <c r="I1182" s="6" t="str">
        <f t="shared" si="61"/>
        <v>-</v>
      </c>
      <c r="J1182" s="6" t="str">
        <f t="shared" si="60"/>
        <v>-</v>
      </c>
      <c r="AG1182" s="6" t="str">
        <f t="shared" si="59"/>
        <v>-</v>
      </c>
    </row>
    <row r="1183" spans="8:33">
      <c r="H1183" s="108" t="str">
        <f>IF(B1183="","-",VLOOKUP(B1183,為替レート!A:CQ,MATCH($D$2,為替レート!$2:$2,0),0))</f>
        <v>-</v>
      </c>
      <c r="I1183" s="6" t="str">
        <f t="shared" si="61"/>
        <v>-</v>
      </c>
      <c r="J1183" s="6" t="str">
        <f t="shared" si="60"/>
        <v>-</v>
      </c>
      <c r="AG1183" s="6" t="str">
        <f t="shared" si="59"/>
        <v>-</v>
      </c>
    </row>
    <row r="1184" spans="8:33">
      <c r="H1184" s="108" t="str">
        <f>IF(B1184="","-",VLOOKUP(B1184,為替レート!A:CQ,MATCH($D$2,為替レート!$2:$2,0),0))</f>
        <v>-</v>
      </c>
      <c r="I1184" s="6" t="str">
        <f t="shared" si="61"/>
        <v>-</v>
      </c>
      <c r="J1184" s="6" t="str">
        <f t="shared" si="60"/>
        <v>-</v>
      </c>
      <c r="AG1184" s="6" t="str">
        <f t="shared" si="59"/>
        <v>-</v>
      </c>
    </row>
    <row r="1185" spans="8:33">
      <c r="H1185" s="108" t="str">
        <f>IF(B1185="","-",VLOOKUP(B1185,為替レート!A:CQ,MATCH($D$2,為替レート!$2:$2,0),0))</f>
        <v>-</v>
      </c>
      <c r="I1185" s="6" t="str">
        <f t="shared" si="61"/>
        <v>-</v>
      </c>
      <c r="J1185" s="6" t="str">
        <f t="shared" si="60"/>
        <v>-</v>
      </c>
      <c r="AG1185" s="6" t="str">
        <f t="shared" si="59"/>
        <v>-</v>
      </c>
    </row>
    <row r="1186" spans="8:33">
      <c r="H1186" s="108" t="str">
        <f>IF(B1186="","-",VLOOKUP(B1186,為替レート!A:CQ,MATCH($D$2,為替レート!$2:$2,0),0))</f>
        <v>-</v>
      </c>
      <c r="I1186" s="6" t="str">
        <f t="shared" si="61"/>
        <v>-</v>
      </c>
      <c r="J1186" s="6" t="str">
        <f t="shared" si="60"/>
        <v>-</v>
      </c>
      <c r="AG1186" s="6" t="str">
        <f t="shared" si="59"/>
        <v>-</v>
      </c>
    </row>
    <row r="1187" spans="8:33">
      <c r="H1187" s="108" t="str">
        <f>IF(B1187="","-",VLOOKUP(B1187,為替レート!A:CQ,MATCH($D$2,為替レート!$2:$2,0),0))</f>
        <v>-</v>
      </c>
      <c r="I1187" s="6" t="str">
        <f t="shared" si="61"/>
        <v>-</v>
      </c>
      <c r="J1187" s="6" t="str">
        <f t="shared" si="60"/>
        <v>-</v>
      </c>
      <c r="AG1187" s="6" t="str">
        <f t="shared" si="59"/>
        <v>-</v>
      </c>
    </row>
    <row r="1188" spans="8:33">
      <c r="H1188" s="108" t="str">
        <f>IF(B1188="","-",VLOOKUP(B1188,為替レート!A:CQ,MATCH($D$2,為替レート!$2:$2,0),0))</f>
        <v>-</v>
      </c>
      <c r="I1188" s="6" t="str">
        <f t="shared" si="61"/>
        <v>-</v>
      </c>
      <c r="J1188" s="6" t="str">
        <f t="shared" si="60"/>
        <v>-</v>
      </c>
      <c r="AG1188" s="6" t="str">
        <f t="shared" si="59"/>
        <v>-</v>
      </c>
    </row>
    <row r="1189" spans="8:33">
      <c r="H1189" s="108" t="str">
        <f>IF(B1189="","-",VLOOKUP(B1189,為替レート!A:CQ,MATCH($D$2,為替レート!$2:$2,0),0))</f>
        <v>-</v>
      </c>
      <c r="I1189" s="6" t="str">
        <f t="shared" si="61"/>
        <v>-</v>
      </c>
      <c r="J1189" s="6" t="str">
        <f t="shared" si="60"/>
        <v>-</v>
      </c>
      <c r="AG1189" s="6" t="str">
        <f t="shared" si="59"/>
        <v>-</v>
      </c>
    </row>
    <row r="1190" spans="8:33">
      <c r="H1190" s="108" t="str">
        <f>IF(B1190="","-",VLOOKUP(B1190,為替レート!A:CQ,MATCH($D$2,為替レート!$2:$2,0),0))</f>
        <v>-</v>
      </c>
      <c r="I1190" s="6" t="str">
        <f t="shared" si="61"/>
        <v>-</v>
      </c>
      <c r="J1190" s="6" t="str">
        <f t="shared" si="60"/>
        <v>-</v>
      </c>
      <c r="AG1190" s="6" t="str">
        <f t="shared" si="59"/>
        <v>-</v>
      </c>
    </row>
    <row r="1191" spans="8:33">
      <c r="H1191" s="108" t="str">
        <f>IF(B1191="","-",VLOOKUP(B1191,為替レート!A:CQ,MATCH($D$2,為替レート!$2:$2,0),0))</f>
        <v>-</v>
      </c>
      <c r="I1191" s="6" t="str">
        <f t="shared" si="61"/>
        <v>-</v>
      </c>
      <c r="J1191" s="6" t="str">
        <f t="shared" si="60"/>
        <v>-</v>
      </c>
      <c r="AG1191" s="6" t="str">
        <f t="shared" si="59"/>
        <v>-</v>
      </c>
    </row>
    <row r="1192" spans="8:33">
      <c r="H1192" s="108" t="str">
        <f>IF(B1192="","-",VLOOKUP(B1192,為替レート!A:CQ,MATCH($D$2,為替レート!$2:$2,0),0))</f>
        <v>-</v>
      </c>
      <c r="I1192" s="6" t="str">
        <f t="shared" si="61"/>
        <v>-</v>
      </c>
      <c r="J1192" s="6" t="str">
        <f t="shared" si="60"/>
        <v>-</v>
      </c>
      <c r="AG1192" s="6" t="str">
        <f t="shared" si="59"/>
        <v>-</v>
      </c>
    </row>
    <row r="1193" spans="8:33">
      <c r="H1193" s="108" t="str">
        <f>IF(B1193="","-",VLOOKUP(B1193,為替レート!A:CQ,MATCH($D$2,為替レート!$2:$2,0),0))</f>
        <v>-</v>
      </c>
      <c r="I1193" s="6" t="str">
        <f t="shared" si="61"/>
        <v>-</v>
      </c>
      <c r="J1193" s="6" t="str">
        <f t="shared" si="60"/>
        <v>-</v>
      </c>
      <c r="AG1193" s="6" t="str">
        <f t="shared" si="59"/>
        <v>-</v>
      </c>
    </row>
    <row r="1194" spans="8:33">
      <c r="H1194" s="108" t="str">
        <f>IF(B1194="","-",VLOOKUP(B1194,為替レート!A:CQ,MATCH($D$2,為替レート!$2:$2,0),0))</f>
        <v>-</v>
      </c>
      <c r="I1194" s="6" t="str">
        <f t="shared" si="61"/>
        <v>-</v>
      </c>
      <c r="J1194" s="6" t="str">
        <f t="shared" si="60"/>
        <v>-</v>
      </c>
      <c r="AG1194" s="6" t="str">
        <f t="shared" si="59"/>
        <v>-</v>
      </c>
    </row>
    <row r="1195" spans="8:33">
      <c r="H1195" s="108" t="str">
        <f>IF(B1195="","-",VLOOKUP(B1195,為替レート!A:CQ,MATCH($D$2,為替レート!$2:$2,0),0))</f>
        <v>-</v>
      </c>
      <c r="I1195" s="6" t="str">
        <f t="shared" si="61"/>
        <v>-</v>
      </c>
      <c r="J1195" s="6" t="str">
        <f t="shared" si="60"/>
        <v>-</v>
      </c>
      <c r="AG1195" s="6" t="str">
        <f t="shared" si="59"/>
        <v>-</v>
      </c>
    </row>
    <row r="1196" spans="8:33">
      <c r="H1196" s="108" t="str">
        <f>IF(B1196="","-",VLOOKUP(B1196,為替レート!A:CQ,MATCH($D$2,為替レート!$2:$2,0),0))</f>
        <v>-</v>
      </c>
      <c r="I1196" s="6" t="str">
        <f t="shared" si="61"/>
        <v>-</v>
      </c>
      <c r="J1196" s="6" t="str">
        <f t="shared" si="60"/>
        <v>-</v>
      </c>
      <c r="AG1196" s="6" t="str">
        <f t="shared" si="59"/>
        <v>-</v>
      </c>
    </row>
    <row r="1197" spans="8:33">
      <c r="H1197" s="108" t="str">
        <f>IF(B1197="","-",VLOOKUP(B1197,為替レート!A:CQ,MATCH($D$2,為替レート!$2:$2,0),0))</f>
        <v>-</v>
      </c>
      <c r="I1197" s="6" t="str">
        <f t="shared" si="61"/>
        <v>-</v>
      </c>
      <c r="J1197" s="6" t="str">
        <f t="shared" si="60"/>
        <v>-</v>
      </c>
      <c r="AG1197" s="6" t="str">
        <f t="shared" si="59"/>
        <v>-</v>
      </c>
    </row>
    <row r="1198" spans="8:33">
      <c r="H1198" s="108" t="str">
        <f>IF(B1198="","-",VLOOKUP(B1198,為替レート!A:CQ,MATCH($D$2,為替レート!$2:$2,0),0))</f>
        <v>-</v>
      </c>
      <c r="I1198" s="6" t="str">
        <f t="shared" si="61"/>
        <v>-</v>
      </c>
      <c r="J1198" s="6" t="str">
        <f t="shared" si="60"/>
        <v>-</v>
      </c>
      <c r="AG1198" s="6" t="str">
        <f t="shared" si="59"/>
        <v>-</v>
      </c>
    </row>
    <row r="1199" spans="8:33">
      <c r="H1199" s="108" t="str">
        <f>IF(B1199="","-",VLOOKUP(B1199,為替レート!A:CQ,MATCH($D$2,為替レート!$2:$2,0),0))</f>
        <v>-</v>
      </c>
      <c r="I1199" s="6" t="str">
        <f t="shared" si="61"/>
        <v>-</v>
      </c>
      <c r="J1199" s="6" t="str">
        <f t="shared" si="60"/>
        <v>-</v>
      </c>
      <c r="AG1199" s="6" t="str">
        <f t="shared" si="59"/>
        <v>-</v>
      </c>
    </row>
    <row r="1200" spans="8:33">
      <c r="H1200" s="108" t="str">
        <f>IF(B1200="","-",VLOOKUP(B1200,為替レート!A:CQ,MATCH($D$2,為替レート!$2:$2,0),0))</f>
        <v>-</v>
      </c>
      <c r="I1200" s="6" t="str">
        <f t="shared" si="61"/>
        <v>-</v>
      </c>
      <c r="J1200" s="6" t="str">
        <f t="shared" si="60"/>
        <v>-</v>
      </c>
      <c r="AG1200" s="6" t="str">
        <f t="shared" si="59"/>
        <v>-</v>
      </c>
    </row>
    <row r="1201" spans="8:33">
      <c r="H1201" s="108" t="str">
        <f>IF(B1201="","-",VLOOKUP(B1201,為替レート!A:CQ,MATCH($D$2,為替レート!$2:$2,0),0))</f>
        <v>-</v>
      </c>
      <c r="I1201" s="6" t="str">
        <f t="shared" si="61"/>
        <v>-</v>
      </c>
      <c r="J1201" s="6" t="str">
        <f t="shared" si="60"/>
        <v>-</v>
      </c>
      <c r="AG1201" s="6" t="str">
        <f t="shared" si="59"/>
        <v>-</v>
      </c>
    </row>
    <row r="1202" spans="8:33">
      <c r="H1202" s="108" t="str">
        <f>IF(B1202="","-",VLOOKUP(B1202,為替レート!A:CQ,MATCH($D$2,為替レート!$2:$2,0),0))</f>
        <v>-</v>
      </c>
      <c r="I1202" s="6" t="str">
        <f t="shared" si="61"/>
        <v>-</v>
      </c>
      <c r="J1202" s="6" t="str">
        <f t="shared" si="60"/>
        <v>-</v>
      </c>
      <c r="AG1202" s="6" t="str">
        <f t="shared" si="59"/>
        <v>-</v>
      </c>
    </row>
    <row r="1203" spans="8:33">
      <c r="H1203" s="108" t="str">
        <f>IF(B1203="","-",VLOOKUP(B1203,為替レート!A:CQ,MATCH($D$2,為替レート!$2:$2,0),0))</f>
        <v>-</v>
      </c>
      <c r="I1203" s="6" t="str">
        <f t="shared" si="61"/>
        <v>-</v>
      </c>
      <c r="J1203" s="6" t="str">
        <f t="shared" si="60"/>
        <v>-</v>
      </c>
      <c r="AG1203" s="6" t="str">
        <f t="shared" si="59"/>
        <v>-</v>
      </c>
    </row>
    <row r="1204" spans="8:33">
      <c r="H1204" s="108" t="str">
        <f>IF(B1204="","-",VLOOKUP(B1204,為替レート!A:CQ,MATCH($D$2,為替レート!$2:$2,0),0))</f>
        <v>-</v>
      </c>
      <c r="I1204" s="6" t="str">
        <f t="shared" si="61"/>
        <v>-</v>
      </c>
      <c r="J1204" s="6" t="str">
        <f t="shared" si="60"/>
        <v>-</v>
      </c>
      <c r="AG1204" s="6" t="str">
        <f t="shared" si="59"/>
        <v>-</v>
      </c>
    </row>
    <row r="1205" spans="8:33">
      <c r="H1205" s="108" t="str">
        <f>IF(B1205="","-",VLOOKUP(B1205,為替レート!A:CQ,MATCH($D$2,為替レート!$2:$2,0),0))</f>
        <v>-</v>
      </c>
      <c r="I1205" s="6" t="str">
        <f t="shared" si="61"/>
        <v>-</v>
      </c>
      <c r="J1205" s="6" t="str">
        <f t="shared" si="60"/>
        <v>-</v>
      </c>
      <c r="AG1205" s="6" t="str">
        <f t="shared" si="59"/>
        <v>-</v>
      </c>
    </row>
    <row r="1206" spans="8:33">
      <c r="H1206" s="108" t="str">
        <f>IF(B1206="","-",VLOOKUP(B1206,為替レート!A:CQ,MATCH($D$2,為替レート!$2:$2,0),0))</f>
        <v>-</v>
      </c>
      <c r="I1206" s="6" t="str">
        <f t="shared" si="61"/>
        <v>-</v>
      </c>
      <c r="J1206" s="6" t="str">
        <f t="shared" si="60"/>
        <v>-</v>
      </c>
      <c r="AG1206" s="6" t="str">
        <f t="shared" si="59"/>
        <v>-</v>
      </c>
    </row>
    <row r="1207" spans="8:33">
      <c r="H1207" s="108" t="str">
        <f>IF(B1207="","-",VLOOKUP(B1207,為替レート!A:CQ,MATCH($D$2,為替レート!$2:$2,0),0))</f>
        <v>-</v>
      </c>
      <c r="I1207" s="6" t="str">
        <f t="shared" si="61"/>
        <v>-</v>
      </c>
      <c r="J1207" s="6" t="str">
        <f t="shared" si="60"/>
        <v>-</v>
      </c>
      <c r="AG1207" s="6" t="str">
        <f t="shared" si="59"/>
        <v>-</v>
      </c>
    </row>
    <row r="1208" spans="8:33">
      <c r="H1208" s="108" t="str">
        <f>IF(B1208="","-",VLOOKUP(B1208,為替レート!A:CQ,MATCH($D$2,為替レート!$2:$2,0),0))</f>
        <v>-</v>
      </c>
      <c r="I1208" s="6" t="str">
        <f t="shared" si="61"/>
        <v>-</v>
      </c>
      <c r="J1208" s="6" t="str">
        <f t="shared" si="60"/>
        <v>-</v>
      </c>
      <c r="AG1208" s="6" t="str">
        <f t="shared" si="59"/>
        <v>-</v>
      </c>
    </row>
    <row r="1209" spans="8:33">
      <c r="H1209" s="108" t="str">
        <f>IF(B1209="","-",VLOOKUP(B1209,為替レート!A:CQ,MATCH($D$2,為替レート!$2:$2,0),0))</f>
        <v>-</v>
      </c>
      <c r="I1209" s="6" t="str">
        <f t="shared" si="61"/>
        <v>-</v>
      </c>
      <c r="J1209" s="6" t="str">
        <f t="shared" si="60"/>
        <v>-</v>
      </c>
      <c r="AG1209" s="6" t="str">
        <f t="shared" si="59"/>
        <v>-</v>
      </c>
    </row>
    <row r="1210" spans="8:33">
      <c r="H1210" s="108" t="str">
        <f>IF(B1210="","-",VLOOKUP(B1210,為替レート!A:CQ,MATCH($D$2,為替レート!$2:$2,0),0))</f>
        <v>-</v>
      </c>
      <c r="I1210" s="6" t="str">
        <f t="shared" si="61"/>
        <v>-</v>
      </c>
      <c r="J1210" s="6" t="str">
        <f t="shared" si="60"/>
        <v>-</v>
      </c>
      <c r="AG1210" s="6" t="str">
        <f t="shared" si="59"/>
        <v>-</v>
      </c>
    </row>
    <row r="1211" spans="8:33">
      <c r="H1211" s="108" t="str">
        <f>IF(B1211="","-",VLOOKUP(B1211,為替レート!A:CQ,MATCH($D$2,為替レート!$2:$2,0),0))</f>
        <v>-</v>
      </c>
      <c r="I1211" s="6" t="str">
        <f t="shared" si="61"/>
        <v>-</v>
      </c>
      <c r="J1211" s="6" t="str">
        <f t="shared" si="60"/>
        <v>-</v>
      </c>
      <c r="AG1211" s="6" t="str">
        <f t="shared" si="59"/>
        <v>-</v>
      </c>
    </row>
    <row r="1212" spans="8:33">
      <c r="H1212" s="108" t="str">
        <f>IF(B1212="","-",VLOOKUP(B1212,為替レート!A:CQ,MATCH($D$2,為替レート!$2:$2,0),0))</f>
        <v>-</v>
      </c>
      <c r="I1212" s="6" t="str">
        <f t="shared" si="61"/>
        <v>-</v>
      </c>
      <c r="J1212" s="6" t="str">
        <f t="shared" si="60"/>
        <v>-</v>
      </c>
      <c r="AG1212" s="6" t="str">
        <f t="shared" si="59"/>
        <v>-</v>
      </c>
    </row>
    <row r="1213" spans="8:33">
      <c r="H1213" s="108" t="str">
        <f>IF(B1213="","-",VLOOKUP(B1213,為替レート!A:CQ,MATCH($D$2,為替レート!$2:$2,0),0))</f>
        <v>-</v>
      </c>
      <c r="I1213" s="6" t="str">
        <f t="shared" si="61"/>
        <v>-</v>
      </c>
      <c r="J1213" s="6" t="str">
        <f t="shared" si="60"/>
        <v>-</v>
      </c>
      <c r="AG1213" s="6" t="str">
        <f t="shared" si="59"/>
        <v>-</v>
      </c>
    </row>
    <row r="1214" spans="8:33">
      <c r="H1214" s="108" t="str">
        <f>IF(B1214="","-",VLOOKUP(B1214,為替レート!A:CQ,MATCH($D$2,為替レート!$2:$2,0),0))</f>
        <v>-</v>
      </c>
      <c r="I1214" s="6" t="str">
        <f t="shared" si="61"/>
        <v>-</v>
      </c>
      <c r="J1214" s="6" t="str">
        <f t="shared" si="60"/>
        <v>-</v>
      </c>
      <c r="AG1214" s="6" t="str">
        <f t="shared" si="59"/>
        <v>-</v>
      </c>
    </row>
    <row r="1215" spans="8:33">
      <c r="H1215" s="108" t="str">
        <f>IF(B1215="","-",VLOOKUP(B1215,為替レート!A:CQ,MATCH($D$2,為替レート!$2:$2,0),0))</f>
        <v>-</v>
      </c>
      <c r="I1215" s="6" t="str">
        <f t="shared" si="61"/>
        <v>-</v>
      </c>
      <c r="J1215" s="6" t="str">
        <f t="shared" si="60"/>
        <v>-</v>
      </c>
      <c r="AG1215" s="6" t="str">
        <f t="shared" si="59"/>
        <v>-</v>
      </c>
    </row>
    <row r="1216" spans="8:33">
      <c r="H1216" s="108" t="str">
        <f>IF(B1216="","-",VLOOKUP(B1216,為替レート!A:CQ,MATCH($D$2,為替レート!$2:$2,0),0))</f>
        <v>-</v>
      </c>
      <c r="I1216" s="6" t="str">
        <f t="shared" si="61"/>
        <v>-</v>
      </c>
      <c r="J1216" s="6" t="str">
        <f t="shared" si="60"/>
        <v>-</v>
      </c>
      <c r="AG1216" s="6" t="str">
        <f t="shared" si="59"/>
        <v>-</v>
      </c>
    </row>
    <row r="1217" spans="8:33">
      <c r="H1217" s="108" t="str">
        <f>IF(B1217="","-",VLOOKUP(B1217,為替レート!A:CQ,MATCH($D$2,為替レート!$2:$2,0),0))</f>
        <v>-</v>
      </c>
      <c r="I1217" s="6" t="str">
        <f t="shared" si="61"/>
        <v>-</v>
      </c>
      <c r="J1217" s="6" t="str">
        <f t="shared" si="60"/>
        <v>-</v>
      </c>
      <c r="AG1217" s="6" t="str">
        <f t="shared" si="59"/>
        <v>-</v>
      </c>
    </row>
    <row r="1218" spans="8:33">
      <c r="H1218" s="108" t="str">
        <f>IF(B1218="","-",VLOOKUP(B1218,為替レート!A:CQ,MATCH($D$2,為替レート!$2:$2,0),0))</f>
        <v>-</v>
      </c>
      <c r="I1218" s="6" t="str">
        <f t="shared" si="61"/>
        <v>-</v>
      </c>
      <c r="J1218" s="6" t="str">
        <f t="shared" si="60"/>
        <v>-</v>
      </c>
      <c r="AG1218" s="6" t="str">
        <f t="shared" si="59"/>
        <v>-</v>
      </c>
    </row>
    <row r="1219" spans="8:33">
      <c r="H1219" s="108" t="str">
        <f>IF(B1219="","-",VLOOKUP(B1219,為替レート!A:CQ,MATCH($D$2,為替レート!$2:$2,0),0))</f>
        <v>-</v>
      </c>
      <c r="I1219" s="6" t="str">
        <f t="shared" si="61"/>
        <v>-</v>
      </c>
      <c r="J1219" s="6" t="str">
        <f t="shared" si="60"/>
        <v>-</v>
      </c>
      <c r="AG1219" s="6" t="str">
        <f t="shared" si="59"/>
        <v>-</v>
      </c>
    </row>
    <row r="1220" spans="8:33">
      <c r="H1220" s="108" t="str">
        <f>IF(B1220="","-",VLOOKUP(B1220,為替レート!A:CQ,MATCH($D$2,為替レート!$2:$2,0),0))</f>
        <v>-</v>
      </c>
      <c r="I1220" s="6" t="str">
        <f t="shared" si="61"/>
        <v>-</v>
      </c>
      <c r="J1220" s="6" t="str">
        <f t="shared" si="60"/>
        <v>-</v>
      </c>
      <c r="AG1220" s="6" t="str">
        <f t="shared" si="59"/>
        <v>-</v>
      </c>
    </row>
    <row r="1221" spans="8:33">
      <c r="H1221" s="108" t="str">
        <f>IF(B1221="","-",VLOOKUP(B1221,為替レート!A:CQ,MATCH($D$2,為替レート!$2:$2,0),0))</f>
        <v>-</v>
      </c>
      <c r="I1221" s="6" t="str">
        <f t="shared" si="61"/>
        <v>-</v>
      </c>
      <c r="J1221" s="6" t="str">
        <f t="shared" si="60"/>
        <v>-</v>
      </c>
      <c r="AG1221" s="6" t="str">
        <f t="shared" si="59"/>
        <v>-</v>
      </c>
    </row>
    <row r="1222" spans="8:33">
      <c r="H1222" s="108" t="str">
        <f>IF(B1222="","-",VLOOKUP(B1222,為替レート!A:CQ,MATCH($D$2,為替レート!$2:$2,0),0))</f>
        <v>-</v>
      </c>
      <c r="I1222" s="6" t="str">
        <f t="shared" si="61"/>
        <v>-</v>
      </c>
      <c r="J1222" s="6" t="str">
        <f t="shared" si="60"/>
        <v>-</v>
      </c>
      <c r="AG1222" s="6" t="str">
        <f t="shared" ref="AG1222:AG1285" si="62">IFERROR(IF(SUM(M1222:AF1222)-I1222=0,"-","NG"),"-")</f>
        <v>-</v>
      </c>
    </row>
    <row r="1223" spans="8:33">
      <c r="H1223" s="108" t="str">
        <f>IF(B1223="","-",VLOOKUP(B1223,為替レート!A:CQ,MATCH($D$2,為替レート!$2:$2,0),0))</f>
        <v>-</v>
      </c>
      <c r="I1223" s="6" t="str">
        <f t="shared" si="61"/>
        <v>-</v>
      </c>
      <c r="J1223" s="6" t="str">
        <f t="shared" ref="J1223:J1286" si="63">IF(B1223="","-",IFERROR(J1222+I1223,J1222))</f>
        <v>-</v>
      </c>
      <c r="AG1223" s="6" t="str">
        <f t="shared" si="62"/>
        <v>-</v>
      </c>
    </row>
    <row r="1224" spans="8:33">
      <c r="H1224" s="108" t="str">
        <f>IF(B1224="","-",VLOOKUP(B1224,為替レート!A:CQ,MATCH($D$2,為替レート!$2:$2,0),0))</f>
        <v>-</v>
      </c>
      <c r="I1224" s="6" t="str">
        <f t="shared" si="61"/>
        <v>-</v>
      </c>
      <c r="J1224" s="6" t="str">
        <f t="shared" si="63"/>
        <v>-</v>
      </c>
      <c r="AG1224" s="6" t="str">
        <f t="shared" si="62"/>
        <v>-</v>
      </c>
    </row>
    <row r="1225" spans="8:33">
      <c r="H1225" s="108" t="str">
        <f>IF(B1225="","-",VLOOKUP(B1225,為替レート!A:CQ,MATCH($D$2,為替レート!$2:$2,0),0))</f>
        <v>-</v>
      </c>
      <c r="I1225" s="6" t="str">
        <f t="shared" si="61"/>
        <v>-</v>
      </c>
      <c r="J1225" s="6" t="str">
        <f t="shared" si="63"/>
        <v>-</v>
      </c>
      <c r="AG1225" s="6" t="str">
        <f t="shared" si="62"/>
        <v>-</v>
      </c>
    </row>
    <row r="1226" spans="8:33">
      <c r="H1226" s="108" t="str">
        <f>IF(B1226="","-",VLOOKUP(B1226,為替レート!A:CQ,MATCH($D$2,為替レート!$2:$2,0),0))</f>
        <v>-</v>
      </c>
      <c r="I1226" s="6" t="str">
        <f t="shared" si="61"/>
        <v>-</v>
      </c>
      <c r="J1226" s="6" t="str">
        <f t="shared" si="63"/>
        <v>-</v>
      </c>
      <c r="AG1226" s="6" t="str">
        <f t="shared" si="62"/>
        <v>-</v>
      </c>
    </row>
    <row r="1227" spans="8:33">
      <c r="H1227" s="108" t="str">
        <f>IF(B1227="","-",VLOOKUP(B1227,為替レート!A:CQ,MATCH($D$2,為替レート!$2:$2,0),0))</f>
        <v>-</v>
      </c>
      <c r="I1227" s="6" t="str">
        <f t="shared" si="61"/>
        <v>-</v>
      </c>
      <c r="J1227" s="6" t="str">
        <f t="shared" si="63"/>
        <v>-</v>
      </c>
      <c r="AG1227" s="6" t="str">
        <f t="shared" si="62"/>
        <v>-</v>
      </c>
    </row>
    <row r="1228" spans="8:33">
      <c r="H1228" s="108" t="str">
        <f>IF(B1228="","-",VLOOKUP(B1228,為替レート!A:CQ,MATCH($D$2,為替レート!$2:$2,0),0))</f>
        <v>-</v>
      </c>
      <c r="I1228" s="6" t="str">
        <f t="shared" si="61"/>
        <v>-</v>
      </c>
      <c r="J1228" s="6" t="str">
        <f t="shared" si="63"/>
        <v>-</v>
      </c>
      <c r="AG1228" s="6" t="str">
        <f t="shared" si="62"/>
        <v>-</v>
      </c>
    </row>
    <row r="1229" spans="8:33">
      <c r="H1229" s="108" t="str">
        <f>IF(B1229="","-",VLOOKUP(B1229,為替レート!A:CQ,MATCH($D$2,為替レート!$2:$2,0),0))</f>
        <v>-</v>
      </c>
      <c r="I1229" s="6" t="str">
        <f t="shared" si="61"/>
        <v>-</v>
      </c>
      <c r="J1229" s="6" t="str">
        <f t="shared" si="63"/>
        <v>-</v>
      </c>
      <c r="AG1229" s="6" t="str">
        <f t="shared" si="62"/>
        <v>-</v>
      </c>
    </row>
    <row r="1230" spans="8:33">
      <c r="H1230" s="108" t="str">
        <f>IF(B1230="","-",VLOOKUP(B1230,為替レート!A:CQ,MATCH($D$2,為替レート!$2:$2,0),0))</f>
        <v>-</v>
      </c>
      <c r="I1230" s="6" t="str">
        <f t="shared" si="61"/>
        <v>-</v>
      </c>
      <c r="J1230" s="6" t="str">
        <f t="shared" si="63"/>
        <v>-</v>
      </c>
      <c r="AG1230" s="6" t="str">
        <f t="shared" si="62"/>
        <v>-</v>
      </c>
    </row>
    <row r="1231" spans="8:33">
      <c r="H1231" s="108" t="str">
        <f>IF(B1231="","-",VLOOKUP(B1231,為替レート!A:CQ,MATCH($D$2,為替レート!$2:$2,0),0))</f>
        <v>-</v>
      </c>
      <c r="I1231" s="6" t="str">
        <f t="shared" si="61"/>
        <v>-</v>
      </c>
      <c r="J1231" s="6" t="str">
        <f t="shared" si="63"/>
        <v>-</v>
      </c>
      <c r="AG1231" s="6" t="str">
        <f t="shared" si="62"/>
        <v>-</v>
      </c>
    </row>
    <row r="1232" spans="8:33">
      <c r="H1232" s="108" t="str">
        <f>IF(B1232="","-",VLOOKUP(B1232,為替レート!A:CQ,MATCH($D$2,為替レート!$2:$2,0),0))</f>
        <v>-</v>
      </c>
      <c r="I1232" s="6" t="str">
        <f t="shared" si="61"/>
        <v>-</v>
      </c>
      <c r="J1232" s="6" t="str">
        <f t="shared" si="63"/>
        <v>-</v>
      </c>
      <c r="AG1232" s="6" t="str">
        <f t="shared" si="62"/>
        <v>-</v>
      </c>
    </row>
    <row r="1233" spans="8:33">
      <c r="H1233" s="108" t="str">
        <f>IF(B1233="","-",VLOOKUP(B1233,為替レート!A:CQ,MATCH($D$2,為替レート!$2:$2,0),0))</f>
        <v>-</v>
      </c>
      <c r="I1233" s="6" t="str">
        <f t="shared" si="61"/>
        <v>-</v>
      </c>
      <c r="J1233" s="6" t="str">
        <f t="shared" si="63"/>
        <v>-</v>
      </c>
      <c r="AG1233" s="6" t="str">
        <f t="shared" si="62"/>
        <v>-</v>
      </c>
    </row>
    <row r="1234" spans="8:33">
      <c r="H1234" s="108" t="str">
        <f>IF(B1234="","-",VLOOKUP(B1234,為替レート!A:CQ,MATCH($D$2,為替レート!$2:$2,0),0))</f>
        <v>-</v>
      </c>
      <c r="I1234" s="6" t="str">
        <f t="shared" si="61"/>
        <v>-</v>
      </c>
      <c r="J1234" s="6" t="str">
        <f t="shared" si="63"/>
        <v>-</v>
      </c>
      <c r="AG1234" s="6" t="str">
        <f t="shared" si="62"/>
        <v>-</v>
      </c>
    </row>
    <row r="1235" spans="8:33">
      <c r="H1235" s="108" t="str">
        <f>IF(B1235="","-",VLOOKUP(B1235,為替レート!A:CQ,MATCH($D$2,為替レート!$2:$2,0),0))</f>
        <v>-</v>
      </c>
      <c r="I1235" s="6" t="str">
        <f t="shared" si="61"/>
        <v>-</v>
      </c>
      <c r="J1235" s="6" t="str">
        <f t="shared" si="63"/>
        <v>-</v>
      </c>
      <c r="AG1235" s="6" t="str">
        <f t="shared" si="62"/>
        <v>-</v>
      </c>
    </row>
    <row r="1236" spans="8:33">
      <c r="H1236" s="108" t="str">
        <f>IF(B1236="","-",VLOOKUP(B1236,為替レート!A:CQ,MATCH($D$2,為替レート!$2:$2,0),0))</f>
        <v>-</v>
      </c>
      <c r="I1236" s="6" t="str">
        <f t="shared" ref="I1236:I1299" si="64">IF(B1236="","-",IF(F1236="-",ROUNDDOWN(G1236*H1236-J1235,0),IF(D1236-E1236=0,"-",ROUNDDOWN((D1236-E1236)*H1236,0))))</f>
        <v>-</v>
      </c>
      <c r="J1236" s="6" t="str">
        <f t="shared" si="63"/>
        <v>-</v>
      </c>
      <c r="AG1236" s="6" t="str">
        <f t="shared" si="62"/>
        <v>-</v>
      </c>
    </row>
    <row r="1237" spans="8:33">
      <c r="H1237" s="108" t="str">
        <f>IF(B1237="","-",VLOOKUP(B1237,為替レート!A:CQ,MATCH($D$2,為替レート!$2:$2,0),0))</f>
        <v>-</v>
      </c>
      <c r="I1237" s="6" t="str">
        <f t="shared" si="64"/>
        <v>-</v>
      </c>
      <c r="J1237" s="6" t="str">
        <f t="shared" si="63"/>
        <v>-</v>
      </c>
      <c r="AG1237" s="6" t="str">
        <f t="shared" si="62"/>
        <v>-</v>
      </c>
    </row>
    <row r="1238" spans="8:33">
      <c r="H1238" s="108" t="str">
        <f>IF(B1238="","-",VLOOKUP(B1238,為替レート!A:CQ,MATCH($D$2,為替レート!$2:$2,0),0))</f>
        <v>-</v>
      </c>
      <c r="I1238" s="6" t="str">
        <f t="shared" si="64"/>
        <v>-</v>
      </c>
      <c r="J1238" s="6" t="str">
        <f t="shared" si="63"/>
        <v>-</v>
      </c>
      <c r="AG1238" s="6" t="str">
        <f t="shared" si="62"/>
        <v>-</v>
      </c>
    </row>
    <row r="1239" spans="8:33">
      <c r="H1239" s="108" t="str">
        <f>IF(B1239="","-",VLOOKUP(B1239,為替レート!A:CQ,MATCH($D$2,為替レート!$2:$2,0),0))</f>
        <v>-</v>
      </c>
      <c r="I1239" s="6" t="str">
        <f t="shared" si="64"/>
        <v>-</v>
      </c>
      <c r="J1239" s="6" t="str">
        <f t="shared" si="63"/>
        <v>-</v>
      </c>
      <c r="AG1239" s="6" t="str">
        <f t="shared" si="62"/>
        <v>-</v>
      </c>
    </row>
    <row r="1240" spans="8:33">
      <c r="H1240" s="108" t="str">
        <f>IF(B1240="","-",VLOOKUP(B1240,為替レート!A:CQ,MATCH($D$2,為替レート!$2:$2,0),0))</f>
        <v>-</v>
      </c>
      <c r="I1240" s="6" t="str">
        <f t="shared" si="64"/>
        <v>-</v>
      </c>
      <c r="J1240" s="6" t="str">
        <f t="shared" si="63"/>
        <v>-</v>
      </c>
      <c r="AG1240" s="6" t="str">
        <f t="shared" si="62"/>
        <v>-</v>
      </c>
    </row>
    <row r="1241" spans="8:33">
      <c r="H1241" s="108" t="str">
        <f>IF(B1241="","-",VLOOKUP(B1241,為替レート!A:CQ,MATCH($D$2,為替レート!$2:$2,0),0))</f>
        <v>-</v>
      </c>
      <c r="I1241" s="6" t="str">
        <f t="shared" si="64"/>
        <v>-</v>
      </c>
      <c r="J1241" s="6" t="str">
        <f t="shared" si="63"/>
        <v>-</v>
      </c>
      <c r="AG1241" s="6" t="str">
        <f t="shared" si="62"/>
        <v>-</v>
      </c>
    </row>
    <row r="1242" spans="8:33">
      <c r="H1242" s="108" t="str">
        <f>IF(B1242="","-",VLOOKUP(B1242,為替レート!A:CQ,MATCH($D$2,為替レート!$2:$2,0),0))</f>
        <v>-</v>
      </c>
      <c r="I1242" s="6" t="str">
        <f t="shared" si="64"/>
        <v>-</v>
      </c>
      <c r="J1242" s="6" t="str">
        <f t="shared" si="63"/>
        <v>-</v>
      </c>
      <c r="AG1242" s="6" t="str">
        <f t="shared" si="62"/>
        <v>-</v>
      </c>
    </row>
    <row r="1243" spans="8:33">
      <c r="H1243" s="108" t="str">
        <f>IF(B1243="","-",VLOOKUP(B1243,為替レート!A:CQ,MATCH($D$2,為替レート!$2:$2,0),0))</f>
        <v>-</v>
      </c>
      <c r="I1243" s="6" t="str">
        <f t="shared" si="64"/>
        <v>-</v>
      </c>
      <c r="J1243" s="6" t="str">
        <f t="shared" si="63"/>
        <v>-</v>
      </c>
      <c r="AG1243" s="6" t="str">
        <f t="shared" si="62"/>
        <v>-</v>
      </c>
    </row>
    <row r="1244" spans="8:33">
      <c r="H1244" s="108" t="str">
        <f>IF(B1244="","-",VLOOKUP(B1244,為替レート!A:CQ,MATCH($D$2,為替レート!$2:$2,0),0))</f>
        <v>-</v>
      </c>
      <c r="I1244" s="6" t="str">
        <f t="shared" si="64"/>
        <v>-</v>
      </c>
      <c r="J1244" s="6" t="str">
        <f t="shared" si="63"/>
        <v>-</v>
      </c>
      <c r="AG1244" s="6" t="str">
        <f t="shared" si="62"/>
        <v>-</v>
      </c>
    </row>
    <row r="1245" spans="8:33">
      <c r="H1245" s="108" t="str">
        <f>IF(B1245="","-",VLOOKUP(B1245,為替レート!A:CQ,MATCH($D$2,為替レート!$2:$2,0),0))</f>
        <v>-</v>
      </c>
      <c r="I1245" s="6" t="str">
        <f t="shared" si="64"/>
        <v>-</v>
      </c>
      <c r="J1245" s="6" t="str">
        <f t="shared" si="63"/>
        <v>-</v>
      </c>
      <c r="AG1245" s="6" t="str">
        <f t="shared" si="62"/>
        <v>-</v>
      </c>
    </row>
    <row r="1246" spans="8:33">
      <c r="H1246" s="108" t="str">
        <f>IF(B1246="","-",VLOOKUP(B1246,為替レート!A:CQ,MATCH($D$2,為替レート!$2:$2,0),0))</f>
        <v>-</v>
      </c>
      <c r="I1246" s="6" t="str">
        <f t="shared" si="64"/>
        <v>-</v>
      </c>
      <c r="J1246" s="6" t="str">
        <f t="shared" si="63"/>
        <v>-</v>
      </c>
      <c r="AG1246" s="6" t="str">
        <f t="shared" si="62"/>
        <v>-</v>
      </c>
    </row>
    <row r="1247" spans="8:33">
      <c r="H1247" s="108" t="str">
        <f>IF(B1247="","-",VLOOKUP(B1247,為替レート!A:CQ,MATCH($D$2,為替レート!$2:$2,0),0))</f>
        <v>-</v>
      </c>
      <c r="I1247" s="6" t="str">
        <f t="shared" si="64"/>
        <v>-</v>
      </c>
      <c r="J1247" s="6" t="str">
        <f t="shared" si="63"/>
        <v>-</v>
      </c>
      <c r="AG1247" s="6" t="str">
        <f t="shared" si="62"/>
        <v>-</v>
      </c>
    </row>
    <row r="1248" spans="8:33">
      <c r="H1248" s="108" t="str">
        <f>IF(B1248="","-",VLOOKUP(B1248,為替レート!A:CQ,MATCH($D$2,為替レート!$2:$2,0),0))</f>
        <v>-</v>
      </c>
      <c r="I1248" s="6" t="str">
        <f t="shared" si="64"/>
        <v>-</v>
      </c>
      <c r="J1248" s="6" t="str">
        <f t="shared" si="63"/>
        <v>-</v>
      </c>
      <c r="AG1248" s="6" t="str">
        <f t="shared" si="62"/>
        <v>-</v>
      </c>
    </row>
    <row r="1249" spans="8:33">
      <c r="H1249" s="108" t="str">
        <f>IF(B1249="","-",VLOOKUP(B1249,為替レート!A:CQ,MATCH($D$2,為替レート!$2:$2,0),0))</f>
        <v>-</v>
      </c>
      <c r="I1249" s="6" t="str">
        <f t="shared" si="64"/>
        <v>-</v>
      </c>
      <c r="J1249" s="6" t="str">
        <f t="shared" si="63"/>
        <v>-</v>
      </c>
      <c r="AG1249" s="6" t="str">
        <f t="shared" si="62"/>
        <v>-</v>
      </c>
    </row>
    <row r="1250" spans="8:33">
      <c r="H1250" s="108" t="str">
        <f>IF(B1250="","-",VLOOKUP(B1250,為替レート!A:CQ,MATCH($D$2,為替レート!$2:$2,0),0))</f>
        <v>-</v>
      </c>
      <c r="I1250" s="6" t="str">
        <f t="shared" si="64"/>
        <v>-</v>
      </c>
      <c r="J1250" s="6" t="str">
        <f t="shared" si="63"/>
        <v>-</v>
      </c>
      <c r="AG1250" s="6" t="str">
        <f t="shared" si="62"/>
        <v>-</v>
      </c>
    </row>
    <row r="1251" spans="8:33">
      <c r="H1251" s="108" t="str">
        <f>IF(B1251="","-",VLOOKUP(B1251,為替レート!A:CQ,MATCH($D$2,為替レート!$2:$2,0),0))</f>
        <v>-</v>
      </c>
      <c r="I1251" s="6" t="str">
        <f t="shared" si="64"/>
        <v>-</v>
      </c>
      <c r="J1251" s="6" t="str">
        <f t="shared" si="63"/>
        <v>-</v>
      </c>
      <c r="AG1251" s="6" t="str">
        <f t="shared" si="62"/>
        <v>-</v>
      </c>
    </row>
    <row r="1252" spans="8:33">
      <c r="H1252" s="108" t="str">
        <f>IF(B1252="","-",VLOOKUP(B1252,為替レート!A:CQ,MATCH($D$2,為替レート!$2:$2,0),0))</f>
        <v>-</v>
      </c>
      <c r="I1252" s="6" t="str">
        <f t="shared" si="64"/>
        <v>-</v>
      </c>
      <c r="J1252" s="6" t="str">
        <f t="shared" si="63"/>
        <v>-</v>
      </c>
      <c r="AG1252" s="6" t="str">
        <f t="shared" si="62"/>
        <v>-</v>
      </c>
    </row>
    <row r="1253" spans="8:33">
      <c r="H1253" s="108" t="str">
        <f>IF(B1253="","-",VLOOKUP(B1253,為替レート!A:CQ,MATCH($D$2,為替レート!$2:$2,0),0))</f>
        <v>-</v>
      </c>
      <c r="I1253" s="6" t="str">
        <f t="shared" si="64"/>
        <v>-</v>
      </c>
      <c r="J1253" s="6" t="str">
        <f t="shared" si="63"/>
        <v>-</v>
      </c>
      <c r="AG1253" s="6" t="str">
        <f t="shared" si="62"/>
        <v>-</v>
      </c>
    </row>
    <row r="1254" spans="8:33">
      <c r="H1254" s="108" t="str">
        <f>IF(B1254="","-",VLOOKUP(B1254,為替レート!A:CQ,MATCH($D$2,為替レート!$2:$2,0),0))</f>
        <v>-</v>
      </c>
      <c r="I1254" s="6" t="str">
        <f t="shared" si="64"/>
        <v>-</v>
      </c>
      <c r="J1254" s="6" t="str">
        <f t="shared" si="63"/>
        <v>-</v>
      </c>
      <c r="AG1254" s="6" t="str">
        <f t="shared" si="62"/>
        <v>-</v>
      </c>
    </row>
    <row r="1255" spans="8:33">
      <c r="H1255" s="108" t="str">
        <f>IF(B1255="","-",VLOOKUP(B1255,為替レート!A:CQ,MATCH($D$2,為替レート!$2:$2,0),0))</f>
        <v>-</v>
      </c>
      <c r="I1255" s="6" t="str">
        <f t="shared" si="64"/>
        <v>-</v>
      </c>
      <c r="J1255" s="6" t="str">
        <f t="shared" si="63"/>
        <v>-</v>
      </c>
      <c r="AG1255" s="6" t="str">
        <f t="shared" si="62"/>
        <v>-</v>
      </c>
    </row>
    <row r="1256" spans="8:33">
      <c r="H1256" s="108" t="str">
        <f>IF(B1256="","-",VLOOKUP(B1256,為替レート!A:CQ,MATCH($D$2,為替レート!$2:$2,0),0))</f>
        <v>-</v>
      </c>
      <c r="I1256" s="6" t="str">
        <f t="shared" si="64"/>
        <v>-</v>
      </c>
      <c r="J1256" s="6" t="str">
        <f t="shared" si="63"/>
        <v>-</v>
      </c>
      <c r="AG1256" s="6" t="str">
        <f t="shared" si="62"/>
        <v>-</v>
      </c>
    </row>
    <row r="1257" spans="8:33">
      <c r="H1257" s="108" t="str">
        <f>IF(B1257="","-",VLOOKUP(B1257,為替レート!A:CQ,MATCH($D$2,為替レート!$2:$2,0),0))</f>
        <v>-</v>
      </c>
      <c r="I1257" s="6" t="str">
        <f t="shared" si="64"/>
        <v>-</v>
      </c>
      <c r="J1257" s="6" t="str">
        <f t="shared" si="63"/>
        <v>-</v>
      </c>
      <c r="AG1257" s="6" t="str">
        <f t="shared" si="62"/>
        <v>-</v>
      </c>
    </row>
    <row r="1258" spans="8:33">
      <c r="H1258" s="108" t="str">
        <f>IF(B1258="","-",VLOOKUP(B1258,為替レート!A:CQ,MATCH($D$2,為替レート!$2:$2,0),0))</f>
        <v>-</v>
      </c>
      <c r="I1258" s="6" t="str">
        <f t="shared" si="64"/>
        <v>-</v>
      </c>
      <c r="J1258" s="6" t="str">
        <f t="shared" si="63"/>
        <v>-</v>
      </c>
      <c r="AG1258" s="6" t="str">
        <f t="shared" si="62"/>
        <v>-</v>
      </c>
    </row>
    <row r="1259" spans="8:33">
      <c r="H1259" s="108" t="str">
        <f>IF(B1259="","-",VLOOKUP(B1259,為替レート!A:CQ,MATCH($D$2,為替レート!$2:$2,0),0))</f>
        <v>-</v>
      </c>
      <c r="I1259" s="6" t="str">
        <f t="shared" si="64"/>
        <v>-</v>
      </c>
      <c r="J1259" s="6" t="str">
        <f t="shared" si="63"/>
        <v>-</v>
      </c>
      <c r="AG1259" s="6" t="str">
        <f t="shared" si="62"/>
        <v>-</v>
      </c>
    </row>
    <row r="1260" spans="8:33">
      <c r="H1260" s="108" t="str">
        <f>IF(B1260="","-",VLOOKUP(B1260,為替レート!A:CQ,MATCH($D$2,為替レート!$2:$2,0),0))</f>
        <v>-</v>
      </c>
      <c r="I1260" s="6" t="str">
        <f t="shared" si="64"/>
        <v>-</v>
      </c>
      <c r="J1260" s="6" t="str">
        <f t="shared" si="63"/>
        <v>-</v>
      </c>
      <c r="AG1260" s="6" t="str">
        <f t="shared" si="62"/>
        <v>-</v>
      </c>
    </row>
    <row r="1261" spans="8:33">
      <c r="H1261" s="108" t="str">
        <f>IF(B1261="","-",VLOOKUP(B1261,為替レート!A:CQ,MATCH($D$2,為替レート!$2:$2,0),0))</f>
        <v>-</v>
      </c>
      <c r="I1261" s="6" t="str">
        <f t="shared" si="64"/>
        <v>-</v>
      </c>
      <c r="J1261" s="6" t="str">
        <f t="shared" si="63"/>
        <v>-</v>
      </c>
      <c r="AG1261" s="6" t="str">
        <f t="shared" si="62"/>
        <v>-</v>
      </c>
    </row>
    <row r="1262" spans="8:33">
      <c r="H1262" s="108" t="str">
        <f>IF(B1262="","-",VLOOKUP(B1262,為替レート!A:CQ,MATCH($D$2,為替レート!$2:$2,0),0))</f>
        <v>-</v>
      </c>
      <c r="I1262" s="6" t="str">
        <f t="shared" si="64"/>
        <v>-</v>
      </c>
      <c r="J1262" s="6" t="str">
        <f t="shared" si="63"/>
        <v>-</v>
      </c>
      <c r="AG1262" s="6" t="str">
        <f t="shared" si="62"/>
        <v>-</v>
      </c>
    </row>
    <row r="1263" spans="8:33">
      <c r="H1263" s="108" t="str">
        <f>IF(B1263="","-",VLOOKUP(B1263,為替レート!A:CQ,MATCH($D$2,為替レート!$2:$2,0),0))</f>
        <v>-</v>
      </c>
      <c r="I1263" s="6" t="str">
        <f t="shared" si="64"/>
        <v>-</v>
      </c>
      <c r="J1263" s="6" t="str">
        <f t="shared" si="63"/>
        <v>-</v>
      </c>
      <c r="AG1263" s="6" t="str">
        <f t="shared" si="62"/>
        <v>-</v>
      </c>
    </row>
    <row r="1264" spans="8:33">
      <c r="H1264" s="108" t="str">
        <f>IF(B1264="","-",VLOOKUP(B1264,為替レート!A:CQ,MATCH($D$2,為替レート!$2:$2,0),0))</f>
        <v>-</v>
      </c>
      <c r="I1264" s="6" t="str">
        <f t="shared" si="64"/>
        <v>-</v>
      </c>
      <c r="J1264" s="6" t="str">
        <f t="shared" si="63"/>
        <v>-</v>
      </c>
      <c r="AG1264" s="6" t="str">
        <f t="shared" si="62"/>
        <v>-</v>
      </c>
    </row>
    <row r="1265" spans="8:33">
      <c r="H1265" s="108" t="str">
        <f>IF(B1265="","-",VLOOKUP(B1265,為替レート!A:CQ,MATCH($D$2,為替レート!$2:$2,0),0))</f>
        <v>-</v>
      </c>
      <c r="I1265" s="6" t="str">
        <f t="shared" si="64"/>
        <v>-</v>
      </c>
      <c r="J1265" s="6" t="str">
        <f t="shared" si="63"/>
        <v>-</v>
      </c>
      <c r="AG1265" s="6" t="str">
        <f t="shared" si="62"/>
        <v>-</v>
      </c>
    </row>
    <row r="1266" spans="8:33">
      <c r="H1266" s="108" t="str">
        <f>IF(B1266="","-",VLOOKUP(B1266,為替レート!A:CQ,MATCH($D$2,為替レート!$2:$2,0),0))</f>
        <v>-</v>
      </c>
      <c r="I1266" s="6" t="str">
        <f t="shared" si="64"/>
        <v>-</v>
      </c>
      <c r="J1266" s="6" t="str">
        <f t="shared" si="63"/>
        <v>-</v>
      </c>
      <c r="AG1266" s="6" t="str">
        <f t="shared" si="62"/>
        <v>-</v>
      </c>
    </row>
    <row r="1267" spans="8:33">
      <c r="H1267" s="108" t="str">
        <f>IF(B1267="","-",VLOOKUP(B1267,為替レート!A:CQ,MATCH($D$2,為替レート!$2:$2,0),0))</f>
        <v>-</v>
      </c>
      <c r="I1267" s="6" t="str">
        <f t="shared" si="64"/>
        <v>-</v>
      </c>
      <c r="J1267" s="6" t="str">
        <f t="shared" si="63"/>
        <v>-</v>
      </c>
      <c r="AG1267" s="6" t="str">
        <f t="shared" si="62"/>
        <v>-</v>
      </c>
    </row>
    <row r="1268" spans="8:33">
      <c r="H1268" s="108" t="str">
        <f>IF(B1268="","-",VLOOKUP(B1268,為替レート!A:CQ,MATCH($D$2,為替レート!$2:$2,0),0))</f>
        <v>-</v>
      </c>
      <c r="I1268" s="6" t="str">
        <f t="shared" si="64"/>
        <v>-</v>
      </c>
      <c r="J1268" s="6" t="str">
        <f t="shared" si="63"/>
        <v>-</v>
      </c>
      <c r="AG1268" s="6" t="str">
        <f t="shared" si="62"/>
        <v>-</v>
      </c>
    </row>
    <row r="1269" spans="8:33">
      <c r="H1269" s="108" t="str">
        <f>IF(B1269="","-",VLOOKUP(B1269,為替レート!A:CQ,MATCH($D$2,為替レート!$2:$2,0),0))</f>
        <v>-</v>
      </c>
      <c r="I1269" s="6" t="str">
        <f t="shared" si="64"/>
        <v>-</v>
      </c>
      <c r="J1269" s="6" t="str">
        <f t="shared" si="63"/>
        <v>-</v>
      </c>
      <c r="AG1269" s="6" t="str">
        <f t="shared" si="62"/>
        <v>-</v>
      </c>
    </row>
    <row r="1270" spans="8:33">
      <c r="H1270" s="108" t="str">
        <f>IF(B1270="","-",VLOOKUP(B1270,為替レート!A:CQ,MATCH($D$2,為替レート!$2:$2,0),0))</f>
        <v>-</v>
      </c>
      <c r="I1270" s="6" t="str">
        <f t="shared" si="64"/>
        <v>-</v>
      </c>
      <c r="J1270" s="6" t="str">
        <f t="shared" si="63"/>
        <v>-</v>
      </c>
      <c r="AG1270" s="6" t="str">
        <f t="shared" si="62"/>
        <v>-</v>
      </c>
    </row>
    <row r="1271" spans="8:33">
      <c r="H1271" s="108" t="str">
        <f>IF(B1271="","-",VLOOKUP(B1271,為替レート!A:CQ,MATCH($D$2,為替レート!$2:$2,0),0))</f>
        <v>-</v>
      </c>
      <c r="I1271" s="6" t="str">
        <f t="shared" si="64"/>
        <v>-</v>
      </c>
      <c r="J1271" s="6" t="str">
        <f t="shared" si="63"/>
        <v>-</v>
      </c>
      <c r="AG1271" s="6" t="str">
        <f t="shared" si="62"/>
        <v>-</v>
      </c>
    </row>
    <row r="1272" spans="8:33">
      <c r="H1272" s="108" t="str">
        <f>IF(B1272="","-",VLOOKUP(B1272,為替レート!A:CQ,MATCH($D$2,為替レート!$2:$2,0),0))</f>
        <v>-</v>
      </c>
      <c r="I1272" s="6" t="str">
        <f t="shared" si="64"/>
        <v>-</v>
      </c>
      <c r="J1272" s="6" t="str">
        <f t="shared" si="63"/>
        <v>-</v>
      </c>
      <c r="AG1272" s="6" t="str">
        <f t="shared" si="62"/>
        <v>-</v>
      </c>
    </row>
    <row r="1273" spans="8:33">
      <c r="H1273" s="108" t="str">
        <f>IF(B1273="","-",VLOOKUP(B1273,為替レート!A:CQ,MATCH($D$2,為替レート!$2:$2,0),0))</f>
        <v>-</v>
      </c>
      <c r="I1273" s="6" t="str">
        <f t="shared" si="64"/>
        <v>-</v>
      </c>
      <c r="J1273" s="6" t="str">
        <f t="shared" si="63"/>
        <v>-</v>
      </c>
      <c r="AG1273" s="6" t="str">
        <f t="shared" si="62"/>
        <v>-</v>
      </c>
    </row>
    <row r="1274" spans="8:33">
      <c r="H1274" s="108" t="str">
        <f>IF(B1274="","-",VLOOKUP(B1274,為替レート!A:CQ,MATCH($D$2,為替レート!$2:$2,0),0))</f>
        <v>-</v>
      </c>
      <c r="I1274" s="6" t="str">
        <f t="shared" si="64"/>
        <v>-</v>
      </c>
      <c r="J1274" s="6" t="str">
        <f t="shared" si="63"/>
        <v>-</v>
      </c>
      <c r="AG1274" s="6" t="str">
        <f t="shared" si="62"/>
        <v>-</v>
      </c>
    </row>
    <row r="1275" spans="8:33">
      <c r="H1275" s="108" t="str">
        <f>IF(B1275="","-",VLOOKUP(B1275,為替レート!A:CQ,MATCH($D$2,為替レート!$2:$2,0),0))</f>
        <v>-</v>
      </c>
      <c r="I1275" s="6" t="str">
        <f t="shared" si="64"/>
        <v>-</v>
      </c>
      <c r="J1275" s="6" t="str">
        <f t="shared" si="63"/>
        <v>-</v>
      </c>
      <c r="AG1275" s="6" t="str">
        <f t="shared" si="62"/>
        <v>-</v>
      </c>
    </row>
    <row r="1276" spans="8:33">
      <c r="H1276" s="108" t="str">
        <f>IF(B1276="","-",VLOOKUP(B1276,為替レート!A:CQ,MATCH($D$2,為替レート!$2:$2,0),0))</f>
        <v>-</v>
      </c>
      <c r="I1276" s="6" t="str">
        <f t="shared" si="64"/>
        <v>-</v>
      </c>
      <c r="J1276" s="6" t="str">
        <f t="shared" si="63"/>
        <v>-</v>
      </c>
      <c r="AG1276" s="6" t="str">
        <f t="shared" si="62"/>
        <v>-</v>
      </c>
    </row>
    <row r="1277" spans="8:33">
      <c r="H1277" s="108" t="str">
        <f>IF(B1277="","-",VLOOKUP(B1277,為替レート!A:CQ,MATCH($D$2,為替レート!$2:$2,0),0))</f>
        <v>-</v>
      </c>
      <c r="I1277" s="6" t="str">
        <f t="shared" si="64"/>
        <v>-</v>
      </c>
      <c r="J1277" s="6" t="str">
        <f t="shared" si="63"/>
        <v>-</v>
      </c>
      <c r="AG1277" s="6" t="str">
        <f t="shared" si="62"/>
        <v>-</v>
      </c>
    </row>
    <row r="1278" spans="8:33">
      <c r="H1278" s="108" t="str">
        <f>IF(B1278="","-",VLOOKUP(B1278,為替レート!A:CQ,MATCH($D$2,為替レート!$2:$2,0),0))</f>
        <v>-</v>
      </c>
      <c r="I1278" s="6" t="str">
        <f t="shared" si="64"/>
        <v>-</v>
      </c>
      <c r="J1278" s="6" t="str">
        <f t="shared" si="63"/>
        <v>-</v>
      </c>
      <c r="AG1278" s="6" t="str">
        <f t="shared" si="62"/>
        <v>-</v>
      </c>
    </row>
    <row r="1279" spans="8:33">
      <c r="H1279" s="108" t="str">
        <f>IF(B1279="","-",VLOOKUP(B1279,為替レート!A:CQ,MATCH($D$2,為替レート!$2:$2,0),0))</f>
        <v>-</v>
      </c>
      <c r="I1279" s="6" t="str">
        <f t="shared" si="64"/>
        <v>-</v>
      </c>
      <c r="J1279" s="6" t="str">
        <f t="shared" si="63"/>
        <v>-</v>
      </c>
      <c r="AG1279" s="6" t="str">
        <f t="shared" si="62"/>
        <v>-</v>
      </c>
    </row>
    <row r="1280" spans="8:33">
      <c r="H1280" s="108" t="str">
        <f>IF(B1280="","-",VLOOKUP(B1280,為替レート!A:CQ,MATCH($D$2,為替レート!$2:$2,0),0))</f>
        <v>-</v>
      </c>
      <c r="I1280" s="6" t="str">
        <f t="shared" si="64"/>
        <v>-</v>
      </c>
      <c r="J1280" s="6" t="str">
        <f t="shared" si="63"/>
        <v>-</v>
      </c>
      <c r="AG1280" s="6" t="str">
        <f t="shared" si="62"/>
        <v>-</v>
      </c>
    </row>
    <row r="1281" spans="8:33">
      <c r="H1281" s="108" t="str">
        <f>IF(B1281="","-",VLOOKUP(B1281,為替レート!A:CQ,MATCH($D$2,為替レート!$2:$2,0),0))</f>
        <v>-</v>
      </c>
      <c r="I1281" s="6" t="str">
        <f t="shared" si="64"/>
        <v>-</v>
      </c>
      <c r="J1281" s="6" t="str">
        <f t="shared" si="63"/>
        <v>-</v>
      </c>
      <c r="AG1281" s="6" t="str">
        <f t="shared" si="62"/>
        <v>-</v>
      </c>
    </row>
    <row r="1282" spans="8:33">
      <c r="H1282" s="108" t="str">
        <f>IF(B1282="","-",VLOOKUP(B1282,為替レート!A:CQ,MATCH($D$2,為替レート!$2:$2,0),0))</f>
        <v>-</v>
      </c>
      <c r="I1282" s="6" t="str">
        <f t="shared" si="64"/>
        <v>-</v>
      </c>
      <c r="J1282" s="6" t="str">
        <f t="shared" si="63"/>
        <v>-</v>
      </c>
      <c r="AG1282" s="6" t="str">
        <f t="shared" si="62"/>
        <v>-</v>
      </c>
    </row>
    <row r="1283" spans="8:33">
      <c r="H1283" s="108" t="str">
        <f>IF(B1283="","-",VLOOKUP(B1283,為替レート!A:CQ,MATCH($D$2,為替レート!$2:$2,0),0))</f>
        <v>-</v>
      </c>
      <c r="I1283" s="6" t="str">
        <f t="shared" si="64"/>
        <v>-</v>
      </c>
      <c r="J1283" s="6" t="str">
        <f t="shared" si="63"/>
        <v>-</v>
      </c>
      <c r="AG1283" s="6" t="str">
        <f t="shared" si="62"/>
        <v>-</v>
      </c>
    </row>
    <row r="1284" spans="8:33">
      <c r="H1284" s="108" t="str">
        <f>IF(B1284="","-",VLOOKUP(B1284,為替レート!A:CQ,MATCH($D$2,為替レート!$2:$2,0),0))</f>
        <v>-</v>
      </c>
      <c r="I1284" s="6" t="str">
        <f t="shared" si="64"/>
        <v>-</v>
      </c>
      <c r="J1284" s="6" t="str">
        <f t="shared" si="63"/>
        <v>-</v>
      </c>
      <c r="AG1284" s="6" t="str">
        <f t="shared" si="62"/>
        <v>-</v>
      </c>
    </row>
    <row r="1285" spans="8:33">
      <c r="H1285" s="108" t="str">
        <f>IF(B1285="","-",VLOOKUP(B1285,為替レート!A:CQ,MATCH($D$2,為替レート!$2:$2,0),0))</f>
        <v>-</v>
      </c>
      <c r="I1285" s="6" t="str">
        <f t="shared" si="64"/>
        <v>-</v>
      </c>
      <c r="J1285" s="6" t="str">
        <f t="shared" si="63"/>
        <v>-</v>
      </c>
      <c r="AG1285" s="6" t="str">
        <f t="shared" si="62"/>
        <v>-</v>
      </c>
    </row>
    <row r="1286" spans="8:33">
      <c r="H1286" s="108" t="str">
        <f>IF(B1286="","-",VLOOKUP(B1286,為替レート!A:CQ,MATCH($D$2,為替レート!$2:$2,0),0))</f>
        <v>-</v>
      </c>
      <c r="I1286" s="6" t="str">
        <f t="shared" si="64"/>
        <v>-</v>
      </c>
      <c r="J1286" s="6" t="str">
        <f t="shared" si="63"/>
        <v>-</v>
      </c>
      <c r="AG1286" s="6" t="str">
        <f t="shared" ref="AG1286:AG1349" si="65">IFERROR(IF(SUM(M1286:AF1286)-I1286=0,"-","NG"),"-")</f>
        <v>-</v>
      </c>
    </row>
    <row r="1287" spans="8:33">
      <c r="H1287" s="108" t="str">
        <f>IF(B1287="","-",VLOOKUP(B1287,為替レート!A:CQ,MATCH($D$2,為替レート!$2:$2,0),0))</f>
        <v>-</v>
      </c>
      <c r="I1287" s="6" t="str">
        <f t="shared" si="64"/>
        <v>-</v>
      </c>
      <c r="J1287" s="6" t="str">
        <f t="shared" ref="J1287:J1350" si="66">IF(B1287="","-",IFERROR(J1286+I1287,J1286))</f>
        <v>-</v>
      </c>
      <c r="AG1287" s="6" t="str">
        <f t="shared" si="65"/>
        <v>-</v>
      </c>
    </row>
    <row r="1288" spans="8:33">
      <c r="H1288" s="108" t="str">
        <f>IF(B1288="","-",VLOOKUP(B1288,為替レート!A:CQ,MATCH($D$2,為替レート!$2:$2,0),0))</f>
        <v>-</v>
      </c>
      <c r="I1288" s="6" t="str">
        <f t="shared" si="64"/>
        <v>-</v>
      </c>
      <c r="J1288" s="6" t="str">
        <f t="shared" si="66"/>
        <v>-</v>
      </c>
      <c r="AG1288" s="6" t="str">
        <f t="shared" si="65"/>
        <v>-</v>
      </c>
    </row>
    <row r="1289" spans="8:33">
      <c r="H1289" s="108" t="str">
        <f>IF(B1289="","-",VLOOKUP(B1289,為替レート!A:CQ,MATCH($D$2,為替レート!$2:$2,0),0))</f>
        <v>-</v>
      </c>
      <c r="I1289" s="6" t="str">
        <f t="shared" si="64"/>
        <v>-</v>
      </c>
      <c r="J1289" s="6" t="str">
        <f t="shared" si="66"/>
        <v>-</v>
      </c>
      <c r="AG1289" s="6" t="str">
        <f t="shared" si="65"/>
        <v>-</v>
      </c>
    </row>
    <row r="1290" spans="8:33">
      <c r="H1290" s="108" t="str">
        <f>IF(B1290="","-",VLOOKUP(B1290,為替レート!A:CQ,MATCH($D$2,為替レート!$2:$2,0),0))</f>
        <v>-</v>
      </c>
      <c r="I1290" s="6" t="str">
        <f t="shared" si="64"/>
        <v>-</v>
      </c>
      <c r="J1290" s="6" t="str">
        <f t="shared" si="66"/>
        <v>-</v>
      </c>
      <c r="AG1290" s="6" t="str">
        <f t="shared" si="65"/>
        <v>-</v>
      </c>
    </row>
    <row r="1291" spans="8:33">
      <c r="H1291" s="108" t="str">
        <f>IF(B1291="","-",VLOOKUP(B1291,為替レート!A:CQ,MATCH($D$2,為替レート!$2:$2,0),0))</f>
        <v>-</v>
      </c>
      <c r="I1291" s="6" t="str">
        <f t="shared" si="64"/>
        <v>-</v>
      </c>
      <c r="J1291" s="6" t="str">
        <f t="shared" si="66"/>
        <v>-</v>
      </c>
      <c r="AG1291" s="6" t="str">
        <f t="shared" si="65"/>
        <v>-</v>
      </c>
    </row>
    <row r="1292" spans="8:33">
      <c r="H1292" s="108" t="str">
        <f>IF(B1292="","-",VLOOKUP(B1292,為替レート!A:CQ,MATCH($D$2,為替レート!$2:$2,0),0))</f>
        <v>-</v>
      </c>
      <c r="I1292" s="6" t="str">
        <f t="shared" si="64"/>
        <v>-</v>
      </c>
      <c r="J1292" s="6" t="str">
        <f t="shared" si="66"/>
        <v>-</v>
      </c>
      <c r="AG1292" s="6" t="str">
        <f t="shared" si="65"/>
        <v>-</v>
      </c>
    </row>
    <row r="1293" spans="8:33">
      <c r="H1293" s="108" t="str">
        <f>IF(B1293="","-",VLOOKUP(B1293,為替レート!A:CQ,MATCH($D$2,為替レート!$2:$2,0),0))</f>
        <v>-</v>
      </c>
      <c r="I1293" s="6" t="str">
        <f t="shared" si="64"/>
        <v>-</v>
      </c>
      <c r="J1293" s="6" t="str">
        <f t="shared" si="66"/>
        <v>-</v>
      </c>
      <c r="AG1293" s="6" t="str">
        <f t="shared" si="65"/>
        <v>-</v>
      </c>
    </row>
    <row r="1294" spans="8:33">
      <c r="H1294" s="108" t="str">
        <f>IF(B1294="","-",VLOOKUP(B1294,為替レート!A:CQ,MATCH($D$2,為替レート!$2:$2,0),0))</f>
        <v>-</v>
      </c>
      <c r="I1294" s="6" t="str">
        <f t="shared" si="64"/>
        <v>-</v>
      </c>
      <c r="J1294" s="6" t="str">
        <f t="shared" si="66"/>
        <v>-</v>
      </c>
      <c r="AG1294" s="6" t="str">
        <f t="shared" si="65"/>
        <v>-</v>
      </c>
    </row>
    <row r="1295" spans="8:33">
      <c r="H1295" s="108" t="str">
        <f>IF(B1295="","-",VLOOKUP(B1295,為替レート!A:CQ,MATCH($D$2,為替レート!$2:$2,0),0))</f>
        <v>-</v>
      </c>
      <c r="I1295" s="6" t="str">
        <f t="shared" si="64"/>
        <v>-</v>
      </c>
      <c r="J1295" s="6" t="str">
        <f t="shared" si="66"/>
        <v>-</v>
      </c>
      <c r="AG1295" s="6" t="str">
        <f t="shared" si="65"/>
        <v>-</v>
      </c>
    </row>
    <row r="1296" spans="8:33">
      <c r="H1296" s="108" t="str">
        <f>IF(B1296="","-",VLOOKUP(B1296,為替レート!A:CQ,MATCH($D$2,為替レート!$2:$2,0),0))</f>
        <v>-</v>
      </c>
      <c r="I1296" s="6" t="str">
        <f t="shared" si="64"/>
        <v>-</v>
      </c>
      <c r="J1296" s="6" t="str">
        <f t="shared" si="66"/>
        <v>-</v>
      </c>
      <c r="AG1296" s="6" t="str">
        <f t="shared" si="65"/>
        <v>-</v>
      </c>
    </row>
    <row r="1297" spans="8:33">
      <c r="H1297" s="108" t="str">
        <f>IF(B1297="","-",VLOOKUP(B1297,為替レート!A:CQ,MATCH($D$2,為替レート!$2:$2,0),0))</f>
        <v>-</v>
      </c>
      <c r="I1297" s="6" t="str">
        <f t="shared" si="64"/>
        <v>-</v>
      </c>
      <c r="J1297" s="6" t="str">
        <f t="shared" si="66"/>
        <v>-</v>
      </c>
      <c r="AG1297" s="6" t="str">
        <f t="shared" si="65"/>
        <v>-</v>
      </c>
    </row>
    <row r="1298" spans="8:33">
      <c r="H1298" s="108" t="str">
        <f>IF(B1298="","-",VLOOKUP(B1298,為替レート!A:CQ,MATCH($D$2,為替レート!$2:$2,0),0))</f>
        <v>-</v>
      </c>
      <c r="I1298" s="6" t="str">
        <f t="shared" si="64"/>
        <v>-</v>
      </c>
      <c r="J1298" s="6" t="str">
        <f t="shared" si="66"/>
        <v>-</v>
      </c>
      <c r="AG1298" s="6" t="str">
        <f t="shared" si="65"/>
        <v>-</v>
      </c>
    </row>
    <row r="1299" spans="8:33">
      <c r="H1299" s="108" t="str">
        <f>IF(B1299="","-",VLOOKUP(B1299,為替レート!A:CQ,MATCH($D$2,為替レート!$2:$2,0),0))</f>
        <v>-</v>
      </c>
      <c r="I1299" s="6" t="str">
        <f t="shared" si="64"/>
        <v>-</v>
      </c>
      <c r="J1299" s="6" t="str">
        <f t="shared" si="66"/>
        <v>-</v>
      </c>
      <c r="AG1299" s="6" t="str">
        <f t="shared" si="65"/>
        <v>-</v>
      </c>
    </row>
    <row r="1300" spans="8:33">
      <c r="H1300" s="108" t="str">
        <f>IF(B1300="","-",VLOOKUP(B1300,為替レート!A:CQ,MATCH($D$2,為替レート!$2:$2,0),0))</f>
        <v>-</v>
      </c>
      <c r="I1300" s="6" t="str">
        <f t="shared" ref="I1300:I1363" si="67">IF(B1300="","-",IF(F1300="-",ROUNDDOWN(G1300*H1300-J1299,0),IF(D1300-E1300=0,"-",ROUNDDOWN((D1300-E1300)*H1300,0))))</f>
        <v>-</v>
      </c>
      <c r="J1300" s="6" t="str">
        <f t="shared" si="66"/>
        <v>-</v>
      </c>
      <c r="AG1300" s="6" t="str">
        <f t="shared" si="65"/>
        <v>-</v>
      </c>
    </row>
    <row r="1301" spans="8:33">
      <c r="H1301" s="108" t="str">
        <f>IF(B1301="","-",VLOOKUP(B1301,為替レート!A:CQ,MATCH($D$2,為替レート!$2:$2,0),0))</f>
        <v>-</v>
      </c>
      <c r="I1301" s="6" t="str">
        <f t="shared" si="67"/>
        <v>-</v>
      </c>
      <c r="J1301" s="6" t="str">
        <f t="shared" si="66"/>
        <v>-</v>
      </c>
      <c r="AG1301" s="6" t="str">
        <f t="shared" si="65"/>
        <v>-</v>
      </c>
    </row>
    <row r="1302" spans="8:33">
      <c r="H1302" s="108" t="str">
        <f>IF(B1302="","-",VLOOKUP(B1302,為替レート!A:CQ,MATCH($D$2,為替レート!$2:$2,0),0))</f>
        <v>-</v>
      </c>
      <c r="I1302" s="6" t="str">
        <f t="shared" si="67"/>
        <v>-</v>
      </c>
      <c r="J1302" s="6" t="str">
        <f t="shared" si="66"/>
        <v>-</v>
      </c>
      <c r="AG1302" s="6" t="str">
        <f t="shared" si="65"/>
        <v>-</v>
      </c>
    </row>
    <row r="1303" spans="8:33">
      <c r="H1303" s="108" t="str">
        <f>IF(B1303="","-",VLOOKUP(B1303,為替レート!A:CQ,MATCH($D$2,為替レート!$2:$2,0),0))</f>
        <v>-</v>
      </c>
      <c r="I1303" s="6" t="str">
        <f t="shared" si="67"/>
        <v>-</v>
      </c>
      <c r="J1303" s="6" t="str">
        <f t="shared" si="66"/>
        <v>-</v>
      </c>
      <c r="AG1303" s="6" t="str">
        <f t="shared" si="65"/>
        <v>-</v>
      </c>
    </row>
    <row r="1304" spans="8:33">
      <c r="H1304" s="108" t="str">
        <f>IF(B1304="","-",VLOOKUP(B1304,為替レート!A:CQ,MATCH($D$2,為替レート!$2:$2,0),0))</f>
        <v>-</v>
      </c>
      <c r="I1304" s="6" t="str">
        <f t="shared" si="67"/>
        <v>-</v>
      </c>
      <c r="J1304" s="6" t="str">
        <f t="shared" si="66"/>
        <v>-</v>
      </c>
      <c r="AG1304" s="6" t="str">
        <f t="shared" si="65"/>
        <v>-</v>
      </c>
    </row>
    <row r="1305" spans="8:33">
      <c r="H1305" s="108" t="str">
        <f>IF(B1305="","-",VLOOKUP(B1305,為替レート!A:CQ,MATCH($D$2,為替レート!$2:$2,0),0))</f>
        <v>-</v>
      </c>
      <c r="I1305" s="6" t="str">
        <f t="shared" si="67"/>
        <v>-</v>
      </c>
      <c r="J1305" s="6" t="str">
        <f t="shared" si="66"/>
        <v>-</v>
      </c>
      <c r="AG1305" s="6" t="str">
        <f t="shared" si="65"/>
        <v>-</v>
      </c>
    </row>
    <row r="1306" spans="8:33">
      <c r="H1306" s="108" t="str">
        <f>IF(B1306="","-",VLOOKUP(B1306,為替レート!A:CQ,MATCH($D$2,為替レート!$2:$2,0),0))</f>
        <v>-</v>
      </c>
      <c r="I1306" s="6" t="str">
        <f t="shared" si="67"/>
        <v>-</v>
      </c>
      <c r="J1306" s="6" t="str">
        <f t="shared" si="66"/>
        <v>-</v>
      </c>
      <c r="AG1306" s="6" t="str">
        <f t="shared" si="65"/>
        <v>-</v>
      </c>
    </row>
    <row r="1307" spans="8:33">
      <c r="H1307" s="108" t="str">
        <f>IF(B1307="","-",VLOOKUP(B1307,為替レート!A:CQ,MATCH($D$2,為替レート!$2:$2,0),0))</f>
        <v>-</v>
      </c>
      <c r="I1307" s="6" t="str">
        <f t="shared" si="67"/>
        <v>-</v>
      </c>
      <c r="J1307" s="6" t="str">
        <f t="shared" si="66"/>
        <v>-</v>
      </c>
      <c r="AG1307" s="6" t="str">
        <f t="shared" si="65"/>
        <v>-</v>
      </c>
    </row>
    <row r="1308" spans="8:33">
      <c r="H1308" s="108" t="str">
        <f>IF(B1308="","-",VLOOKUP(B1308,為替レート!A:CQ,MATCH($D$2,為替レート!$2:$2,0),0))</f>
        <v>-</v>
      </c>
      <c r="I1308" s="6" t="str">
        <f t="shared" si="67"/>
        <v>-</v>
      </c>
      <c r="J1308" s="6" t="str">
        <f t="shared" si="66"/>
        <v>-</v>
      </c>
      <c r="AG1308" s="6" t="str">
        <f t="shared" si="65"/>
        <v>-</v>
      </c>
    </row>
    <row r="1309" spans="8:33">
      <c r="H1309" s="108" t="str">
        <f>IF(B1309="","-",VLOOKUP(B1309,為替レート!A:CQ,MATCH($D$2,為替レート!$2:$2,0),0))</f>
        <v>-</v>
      </c>
      <c r="I1309" s="6" t="str">
        <f t="shared" si="67"/>
        <v>-</v>
      </c>
      <c r="J1309" s="6" t="str">
        <f t="shared" si="66"/>
        <v>-</v>
      </c>
      <c r="AG1309" s="6" t="str">
        <f t="shared" si="65"/>
        <v>-</v>
      </c>
    </row>
    <row r="1310" spans="8:33">
      <c r="H1310" s="108" t="str">
        <f>IF(B1310="","-",VLOOKUP(B1310,為替レート!A:CQ,MATCH($D$2,為替レート!$2:$2,0),0))</f>
        <v>-</v>
      </c>
      <c r="I1310" s="6" t="str">
        <f t="shared" si="67"/>
        <v>-</v>
      </c>
      <c r="J1310" s="6" t="str">
        <f t="shared" si="66"/>
        <v>-</v>
      </c>
      <c r="AG1310" s="6" t="str">
        <f t="shared" si="65"/>
        <v>-</v>
      </c>
    </row>
    <row r="1311" spans="8:33">
      <c r="H1311" s="108" t="str">
        <f>IF(B1311="","-",VLOOKUP(B1311,為替レート!A:CQ,MATCH($D$2,為替レート!$2:$2,0),0))</f>
        <v>-</v>
      </c>
      <c r="I1311" s="6" t="str">
        <f t="shared" si="67"/>
        <v>-</v>
      </c>
      <c r="J1311" s="6" t="str">
        <f t="shared" si="66"/>
        <v>-</v>
      </c>
      <c r="AG1311" s="6" t="str">
        <f t="shared" si="65"/>
        <v>-</v>
      </c>
    </row>
    <row r="1312" spans="8:33">
      <c r="H1312" s="108" t="str">
        <f>IF(B1312="","-",VLOOKUP(B1312,為替レート!A:CQ,MATCH($D$2,為替レート!$2:$2,0),0))</f>
        <v>-</v>
      </c>
      <c r="I1312" s="6" t="str">
        <f t="shared" si="67"/>
        <v>-</v>
      </c>
      <c r="J1312" s="6" t="str">
        <f t="shared" si="66"/>
        <v>-</v>
      </c>
      <c r="AG1312" s="6" t="str">
        <f t="shared" si="65"/>
        <v>-</v>
      </c>
    </row>
    <row r="1313" spans="8:33">
      <c r="H1313" s="108" t="str">
        <f>IF(B1313="","-",VLOOKUP(B1313,為替レート!A:CQ,MATCH($D$2,為替レート!$2:$2,0),0))</f>
        <v>-</v>
      </c>
      <c r="I1313" s="6" t="str">
        <f t="shared" si="67"/>
        <v>-</v>
      </c>
      <c r="J1313" s="6" t="str">
        <f t="shared" si="66"/>
        <v>-</v>
      </c>
      <c r="AG1313" s="6" t="str">
        <f t="shared" si="65"/>
        <v>-</v>
      </c>
    </row>
    <row r="1314" spans="8:33">
      <c r="H1314" s="108" t="str">
        <f>IF(B1314="","-",VLOOKUP(B1314,為替レート!A:CQ,MATCH($D$2,為替レート!$2:$2,0),0))</f>
        <v>-</v>
      </c>
      <c r="I1314" s="6" t="str">
        <f t="shared" si="67"/>
        <v>-</v>
      </c>
      <c r="J1314" s="6" t="str">
        <f t="shared" si="66"/>
        <v>-</v>
      </c>
      <c r="AG1314" s="6" t="str">
        <f t="shared" si="65"/>
        <v>-</v>
      </c>
    </row>
    <row r="1315" spans="8:33">
      <c r="H1315" s="108" t="str">
        <f>IF(B1315="","-",VLOOKUP(B1315,為替レート!A:CQ,MATCH($D$2,為替レート!$2:$2,0),0))</f>
        <v>-</v>
      </c>
      <c r="I1315" s="6" t="str">
        <f t="shared" si="67"/>
        <v>-</v>
      </c>
      <c r="J1315" s="6" t="str">
        <f t="shared" si="66"/>
        <v>-</v>
      </c>
      <c r="AG1315" s="6" t="str">
        <f t="shared" si="65"/>
        <v>-</v>
      </c>
    </row>
    <row r="1316" spans="8:33">
      <c r="H1316" s="108" t="str">
        <f>IF(B1316="","-",VLOOKUP(B1316,為替レート!A:CQ,MATCH($D$2,為替レート!$2:$2,0),0))</f>
        <v>-</v>
      </c>
      <c r="I1316" s="6" t="str">
        <f t="shared" si="67"/>
        <v>-</v>
      </c>
      <c r="J1316" s="6" t="str">
        <f t="shared" si="66"/>
        <v>-</v>
      </c>
      <c r="AG1316" s="6" t="str">
        <f t="shared" si="65"/>
        <v>-</v>
      </c>
    </row>
    <row r="1317" spans="8:33">
      <c r="H1317" s="108" t="str">
        <f>IF(B1317="","-",VLOOKUP(B1317,為替レート!A:CQ,MATCH($D$2,為替レート!$2:$2,0),0))</f>
        <v>-</v>
      </c>
      <c r="I1317" s="6" t="str">
        <f t="shared" si="67"/>
        <v>-</v>
      </c>
      <c r="J1317" s="6" t="str">
        <f t="shared" si="66"/>
        <v>-</v>
      </c>
      <c r="AG1317" s="6" t="str">
        <f t="shared" si="65"/>
        <v>-</v>
      </c>
    </row>
    <row r="1318" spans="8:33">
      <c r="H1318" s="108" t="str">
        <f>IF(B1318="","-",VLOOKUP(B1318,為替レート!A:CQ,MATCH($D$2,為替レート!$2:$2,0),0))</f>
        <v>-</v>
      </c>
      <c r="I1318" s="6" t="str">
        <f t="shared" si="67"/>
        <v>-</v>
      </c>
      <c r="J1318" s="6" t="str">
        <f t="shared" si="66"/>
        <v>-</v>
      </c>
      <c r="AG1318" s="6" t="str">
        <f t="shared" si="65"/>
        <v>-</v>
      </c>
    </row>
    <row r="1319" spans="8:33">
      <c r="H1319" s="108" t="str">
        <f>IF(B1319="","-",VLOOKUP(B1319,為替レート!A:CQ,MATCH($D$2,為替レート!$2:$2,0),0))</f>
        <v>-</v>
      </c>
      <c r="I1319" s="6" t="str">
        <f t="shared" si="67"/>
        <v>-</v>
      </c>
      <c r="J1319" s="6" t="str">
        <f t="shared" si="66"/>
        <v>-</v>
      </c>
      <c r="AG1319" s="6" t="str">
        <f t="shared" si="65"/>
        <v>-</v>
      </c>
    </row>
    <row r="1320" spans="8:33">
      <c r="H1320" s="108" t="str">
        <f>IF(B1320="","-",VLOOKUP(B1320,為替レート!A:CQ,MATCH($D$2,為替レート!$2:$2,0),0))</f>
        <v>-</v>
      </c>
      <c r="I1320" s="6" t="str">
        <f t="shared" si="67"/>
        <v>-</v>
      </c>
      <c r="J1320" s="6" t="str">
        <f t="shared" si="66"/>
        <v>-</v>
      </c>
      <c r="AG1320" s="6" t="str">
        <f t="shared" si="65"/>
        <v>-</v>
      </c>
    </row>
    <row r="1321" spans="8:33">
      <c r="H1321" s="108" t="str">
        <f>IF(B1321="","-",VLOOKUP(B1321,為替レート!A:CQ,MATCH($D$2,為替レート!$2:$2,0),0))</f>
        <v>-</v>
      </c>
      <c r="I1321" s="6" t="str">
        <f t="shared" si="67"/>
        <v>-</v>
      </c>
      <c r="J1321" s="6" t="str">
        <f t="shared" si="66"/>
        <v>-</v>
      </c>
      <c r="AG1321" s="6" t="str">
        <f t="shared" si="65"/>
        <v>-</v>
      </c>
    </row>
    <row r="1322" spans="8:33">
      <c r="H1322" s="108" t="str">
        <f>IF(B1322="","-",VLOOKUP(B1322,為替レート!A:CQ,MATCH($D$2,為替レート!$2:$2,0),0))</f>
        <v>-</v>
      </c>
      <c r="I1322" s="6" t="str">
        <f t="shared" si="67"/>
        <v>-</v>
      </c>
      <c r="J1322" s="6" t="str">
        <f t="shared" si="66"/>
        <v>-</v>
      </c>
      <c r="AG1322" s="6" t="str">
        <f t="shared" si="65"/>
        <v>-</v>
      </c>
    </row>
    <row r="1323" spans="8:33">
      <c r="H1323" s="108" t="str">
        <f>IF(B1323="","-",VLOOKUP(B1323,為替レート!A:CQ,MATCH($D$2,為替レート!$2:$2,0),0))</f>
        <v>-</v>
      </c>
      <c r="I1323" s="6" t="str">
        <f t="shared" si="67"/>
        <v>-</v>
      </c>
      <c r="J1323" s="6" t="str">
        <f t="shared" si="66"/>
        <v>-</v>
      </c>
      <c r="AG1323" s="6" t="str">
        <f t="shared" si="65"/>
        <v>-</v>
      </c>
    </row>
    <row r="1324" spans="8:33">
      <c r="H1324" s="108" t="str">
        <f>IF(B1324="","-",VLOOKUP(B1324,為替レート!A:CQ,MATCH($D$2,為替レート!$2:$2,0),0))</f>
        <v>-</v>
      </c>
      <c r="I1324" s="6" t="str">
        <f t="shared" si="67"/>
        <v>-</v>
      </c>
      <c r="J1324" s="6" t="str">
        <f t="shared" si="66"/>
        <v>-</v>
      </c>
      <c r="AG1324" s="6" t="str">
        <f t="shared" si="65"/>
        <v>-</v>
      </c>
    </row>
    <row r="1325" spans="8:33">
      <c r="H1325" s="108" t="str">
        <f>IF(B1325="","-",VLOOKUP(B1325,為替レート!A:CQ,MATCH($D$2,為替レート!$2:$2,0),0))</f>
        <v>-</v>
      </c>
      <c r="I1325" s="6" t="str">
        <f t="shared" si="67"/>
        <v>-</v>
      </c>
      <c r="J1325" s="6" t="str">
        <f t="shared" si="66"/>
        <v>-</v>
      </c>
      <c r="AG1325" s="6" t="str">
        <f t="shared" si="65"/>
        <v>-</v>
      </c>
    </row>
    <row r="1326" spans="8:33">
      <c r="H1326" s="108" t="str">
        <f>IF(B1326="","-",VLOOKUP(B1326,為替レート!A:CQ,MATCH($D$2,為替レート!$2:$2,0),0))</f>
        <v>-</v>
      </c>
      <c r="I1326" s="6" t="str">
        <f t="shared" si="67"/>
        <v>-</v>
      </c>
      <c r="J1326" s="6" t="str">
        <f t="shared" si="66"/>
        <v>-</v>
      </c>
      <c r="AG1326" s="6" t="str">
        <f t="shared" si="65"/>
        <v>-</v>
      </c>
    </row>
    <row r="1327" spans="8:33">
      <c r="H1327" s="108" t="str">
        <f>IF(B1327="","-",VLOOKUP(B1327,為替レート!A:CQ,MATCH($D$2,為替レート!$2:$2,0),0))</f>
        <v>-</v>
      </c>
      <c r="I1327" s="6" t="str">
        <f t="shared" si="67"/>
        <v>-</v>
      </c>
      <c r="J1327" s="6" t="str">
        <f t="shared" si="66"/>
        <v>-</v>
      </c>
      <c r="AG1327" s="6" t="str">
        <f t="shared" si="65"/>
        <v>-</v>
      </c>
    </row>
    <row r="1328" spans="8:33">
      <c r="H1328" s="108" t="str">
        <f>IF(B1328="","-",VLOOKUP(B1328,為替レート!A:CQ,MATCH($D$2,為替レート!$2:$2,0),0))</f>
        <v>-</v>
      </c>
      <c r="I1328" s="6" t="str">
        <f t="shared" si="67"/>
        <v>-</v>
      </c>
      <c r="J1328" s="6" t="str">
        <f t="shared" si="66"/>
        <v>-</v>
      </c>
      <c r="AG1328" s="6" t="str">
        <f t="shared" si="65"/>
        <v>-</v>
      </c>
    </row>
    <row r="1329" spans="8:33">
      <c r="H1329" s="108" t="str">
        <f>IF(B1329="","-",VLOOKUP(B1329,為替レート!A:CQ,MATCH($D$2,為替レート!$2:$2,0),0))</f>
        <v>-</v>
      </c>
      <c r="I1329" s="6" t="str">
        <f t="shared" si="67"/>
        <v>-</v>
      </c>
      <c r="J1329" s="6" t="str">
        <f t="shared" si="66"/>
        <v>-</v>
      </c>
      <c r="AG1329" s="6" t="str">
        <f t="shared" si="65"/>
        <v>-</v>
      </c>
    </row>
    <row r="1330" spans="8:33">
      <c r="H1330" s="108" t="str">
        <f>IF(B1330="","-",VLOOKUP(B1330,為替レート!A:CQ,MATCH($D$2,為替レート!$2:$2,0),0))</f>
        <v>-</v>
      </c>
      <c r="I1330" s="6" t="str">
        <f t="shared" si="67"/>
        <v>-</v>
      </c>
      <c r="J1330" s="6" t="str">
        <f t="shared" si="66"/>
        <v>-</v>
      </c>
      <c r="AG1330" s="6" t="str">
        <f t="shared" si="65"/>
        <v>-</v>
      </c>
    </row>
    <row r="1331" spans="8:33">
      <c r="H1331" s="108" t="str">
        <f>IF(B1331="","-",VLOOKUP(B1331,為替レート!A:CQ,MATCH($D$2,為替レート!$2:$2,0),0))</f>
        <v>-</v>
      </c>
      <c r="I1331" s="6" t="str">
        <f t="shared" si="67"/>
        <v>-</v>
      </c>
      <c r="J1331" s="6" t="str">
        <f t="shared" si="66"/>
        <v>-</v>
      </c>
      <c r="AG1331" s="6" t="str">
        <f t="shared" si="65"/>
        <v>-</v>
      </c>
    </row>
    <row r="1332" spans="8:33">
      <c r="H1332" s="108" t="str">
        <f>IF(B1332="","-",VLOOKUP(B1332,為替レート!A:CQ,MATCH($D$2,為替レート!$2:$2,0),0))</f>
        <v>-</v>
      </c>
      <c r="I1332" s="6" t="str">
        <f t="shared" si="67"/>
        <v>-</v>
      </c>
      <c r="J1332" s="6" t="str">
        <f t="shared" si="66"/>
        <v>-</v>
      </c>
      <c r="AG1332" s="6" t="str">
        <f t="shared" si="65"/>
        <v>-</v>
      </c>
    </row>
    <row r="1333" spans="8:33">
      <c r="H1333" s="108" t="str">
        <f>IF(B1333="","-",VLOOKUP(B1333,為替レート!A:CQ,MATCH($D$2,為替レート!$2:$2,0),0))</f>
        <v>-</v>
      </c>
      <c r="I1333" s="6" t="str">
        <f t="shared" si="67"/>
        <v>-</v>
      </c>
      <c r="J1333" s="6" t="str">
        <f t="shared" si="66"/>
        <v>-</v>
      </c>
      <c r="AG1333" s="6" t="str">
        <f t="shared" si="65"/>
        <v>-</v>
      </c>
    </row>
    <row r="1334" spans="8:33">
      <c r="H1334" s="108" t="str">
        <f>IF(B1334="","-",VLOOKUP(B1334,為替レート!A:CQ,MATCH($D$2,為替レート!$2:$2,0),0))</f>
        <v>-</v>
      </c>
      <c r="I1334" s="6" t="str">
        <f t="shared" si="67"/>
        <v>-</v>
      </c>
      <c r="J1334" s="6" t="str">
        <f t="shared" si="66"/>
        <v>-</v>
      </c>
      <c r="AG1334" s="6" t="str">
        <f t="shared" si="65"/>
        <v>-</v>
      </c>
    </row>
    <row r="1335" spans="8:33">
      <c r="H1335" s="108" t="str">
        <f>IF(B1335="","-",VLOOKUP(B1335,為替レート!A:CQ,MATCH($D$2,為替レート!$2:$2,0),0))</f>
        <v>-</v>
      </c>
      <c r="I1335" s="6" t="str">
        <f t="shared" si="67"/>
        <v>-</v>
      </c>
      <c r="J1335" s="6" t="str">
        <f t="shared" si="66"/>
        <v>-</v>
      </c>
      <c r="AG1335" s="6" t="str">
        <f t="shared" si="65"/>
        <v>-</v>
      </c>
    </row>
    <row r="1336" spans="8:33">
      <c r="H1336" s="108" t="str">
        <f>IF(B1336="","-",VLOOKUP(B1336,為替レート!A:CQ,MATCH($D$2,為替レート!$2:$2,0),0))</f>
        <v>-</v>
      </c>
      <c r="I1336" s="6" t="str">
        <f t="shared" si="67"/>
        <v>-</v>
      </c>
      <c r="J1336" s="6" t="str">
        <f t="shared" si="66"/>
        <v>-</v>
      </c>
      <c r="AG1336" s="6" t="str">
        <f t="shared" si="65"/>
        <v>-</v>
      </c>
    </row>
    <row r="1337" spans="8:33">
      <c r="H1337" s="108" t="str">
        <f>IF(B1337="","-",VLOOKUP(B1337,為替レート!A:CQ,MATCH($D$2,為替レート!$2:$2,0),0))</f>
        <v>-</v>
      </c>
      <c r="I1337" s="6" t="str">
        <f t="shared" si="67"/>
        <v>-</v>
      </c>
      <c r="J1337" s="6" t="str">
        <f t="shared" si="66"/>
        <v>-</v>
      </c>
      <c r="AG1337" s="6" t="str">
        <f t="shared" si="65"/>
        <v>-</v>
      </c>
    </row>
    <row r="1338" spans="8:33">
      <c r="H1338" s="108" t="str">
        <f>IF(B1338="","-",VLOOKUP(B1338,為替レート!A:CQ,MATCH($D$2,為替レート!$2:$2,0),0))</f>
        <v>-</v>
      </c>
      <c r="I1338" s="6" t="str">
        <f t="shared" si="67"/>
        <v>-</v>
      </c>
      <c r="J1338" s="6" t="str">
        <f t="shared" si="66"/>
        <v>-</v>
      </c>
      <c r="AG1338" s="6" t="str">
        <f t="shared" si="65"/>
        <v>-</v>
      </c>
    </row>
    <row r="1339" spans="8:33">
      <c r="H1339" s="108" t="str">
        <f>IF(B1339="","-",VLOOKUP(B1339,為替レート!A:CQ,MATCH($D$2,為替レート!$2:$2,0),0))</f>
        <v>-</v>
      </c>
      <c r="I1339" s="6" t="str">
        <f t="shared" si="67"/>
        <v>-</v>
      </c>
      <c r="J1339" s="6" t="str">
        <f t="shared" si="66"/>
        <v>-</v>
      </c>
      <c r="AG1339" s="6" t="str">
        <f t="shared" si="65"/>
        <v>-</v>
      </c>
    </row>
    <row r="1340" spans="8:33">
      <c r="H1340" s="108" t="str">
        <f>IF(B1340="","-",VLOOKUP(B1340,為替レート!A:CQ,MATCH($D$2,為替レート!$2:$2,0),0))</f>
        <v>-</v>
      </c>
      <c r="I1340" s="6" t="str">
        <f t="shared" si="67"/>
        <v>-</v>
      </c>
      <c r="J1340" s="6" t="str">
        <f t="shared" si="66"/>
        <v>-</v>
      </c>
      <c r="AG1340" s="6" t="str">
        <f t="shared" si="65"/>
        <v>-</v>
      </c>
    </row>
    <row r="1341" spans="8:33">
      <c r="H1341" s="108" t="str">
        <f>IF(B1341="","-",VLOOKUP(B1341,為替レート!A:CQ,MATCH($D$2,為替レート!$2:$2,0),0))</f>
        <v>-</v>
      </c>
      <c r="I1341" s="6" t="str">
        <f t="shared" si="67"/>
        <v>-</v>
      </c>
      <c r="J1341" s="6" t="str">
        <f t="shared" si="66"/>
        <v>-</v>
      </c>
      <c r="AG1341" s="6" t="str">
        <f t="shared" si="65"/>
        <v>-</v>
      </c>
    </row>
    <row r="1342" spans="8:33">
      <c r="H1342" s="108" t="str">
        <f>IF(B1342="","-",VLOOKUP(B1342,為替レート!A:CQ,MATCH($D$2,為替レート!$2:$2,0),0))</f>
        <v>-</v>
      </c>
      <c r="I1342" s="6" t="str">
        <f t="shared" si="67"/>
        <v>-</v>
      </c>
      <c r="J1342" s="6" t="str">
        <f t="shared" si="66"/>
        <v>-</v>
      </c>
      <c r="AG1342" s="6" t="str">
        <f t="shared" si="65"/>
        <v>-</v>
      </c>
    </row>
    <row r="1343" spans="8:33">
      <c r="H1343" s="108" t="str">
        <f>IF(B1343="","-",VLOOKUP(B1343,為替レート!A:CQ,MATCH($D$2,為替レート!$2:$2,0),0))</f>
        <v>-</v>
      </c>
      <c r="I1343" s="6" t="str">
        <f t="shared" si="67"/>
        <v>-</v>
      </c>
      <c r="J1343" s="6" t="str">
        <f t="shared" si="66"/>
        <v>-</v>
      </c>
      <c r="AG1343" s="6" t="str">
        <f t="shared" si="65"/>
        <v>-</v>
      </c>
    </row>
    <row r="1344" spans="8:33">
      <c r="H1344" s="108" t="str">
        <f>IF(B1344="","-",VLOOKUP(B1344,為替レート!A:CQ,MATCH($D$2,為替レート!$2:$2,0),0))</f>
        <v>-</v>
      </c>
      <c r="I1344" s="6" t="str">
        <f t="shared" si="67"/>
        <v>-</v>
      </c>
      <c r="J1344" s="6" t="str">
        <f t="shared" si="66"/>
        <v>-</v>
      </c>
      <c r="AG1344" s="6" t="str">
        <f t="shared" si="65"/>
        <v>-</v>
      </c>
    </row>
    <row r="1345" spans="8:33">
      <c r="H1345" s="108" t="str">
        <f>IF(B1345="","-",VLOOKUP(B1345,為替レート!A:CQ,MATCH($D$2,為替レート!$2:$2,0),0))</f>
        <v>-</v>
      </c>
      <c r="I1345" s="6" t="str">
        <f t="shared" si="67"/>
        <v>-</v>
      </c>
      <c r="J1345" s="6" t="str">
        <f t="shared" si="66"/>
        <v>-</v>
      </c>
      <c r="AG1345" s="6" t="str">
        <f t="shared" si="65"/>
        <v>-</v>
      </c>
    </row>
    <row r="1346" spans="8:33">
      <c r="H1346" s="108" t="str">
        <f>IF(B1346="","-",VLOOKUP(B1346,為替レート!A:CQ,MATCH($D$2,為替レート!$2:$2,0),0))</f>
        <v>-</v>
      </c>
      <c r="I1346" s="6" t="str">
        <f t="shared" si="67"/>
        <v>-</v>
      </c>
      <c r="J1346" s="6" t="str">
        <f t="shared" si="66"/>
        <v>-</v>
      </c>
      <c r="AG1346" s="6" t="str">
        <f t="shared" si="65"/>
        <v>-</v>
      </c>
    </row>
    <row r="1347" spans="8:33">
      <c r="H1347" s="108" t="str">
        <f>IF(B1347="","-",VLOOKUP(B1347,為替レート!A:CQ,MATCH($D$2,為替レート!$2:$2,0),0))</f>
        <v>-</v>
      </c>
      <c r="I1347" s="6" t="str">
        <f t="shared" si="67"/>
        <v>-</v>
      </c>
      <c r="J1347" s="6" t="str">
        <f t="shared" si="66"/>
        <v>-</v>
      </c>
      <c r="AG1347" s="6" t="str">
        <f t="shared" si="65"/>
        <v>-</v>
      </c>
    </row>
    <row r="1348" spans="8:33">
      <c r="H1348" s="108" t="str">
        <f>IF(B1348="","-",VLOOKUP(B1348,為替レート!A:CQ,MATCH($D$2,為替レート!$2:$2,0),0))</f>
        <v>-</v>
      </c>
      <c r="I1348" s="6" t="str">
        <f t="shared" si="67"/>
        <v>-</v>
      </c>
      <c r="J1348" s="6" t="str">
        <f t="shared" si="66"/>
        <v>-</v>
      </c>
      <c r="AG1348" s="6" t="str">
        <f t="shared" si="65"/>
        <v>-</v>
      </c>
    </row>
    <row r="1349" spans="8:33">
      <c r="H1349" s="108" t="str">
        <f>IF(B1349="","-",VLOOKUP(B1349,為替レート!A:CQ,MATCH($D$2,為替レート!$2:$2,0),0))</f>
        <v>-</v>
      </c>
      <c r="I1349" s="6" t="str">
        <f t="shared" si="67"/>
        <v>-</v>
      </c>
      <c r="J1349" s="6" t="str">
        <f t="shared" si="66"/>
        <v>-</v>
      </c>
      <c r="AG1349" s="6" t="str">
        <f t="shared" si="65"/>
        <v>-</v>
      </c>
    </row>
    <row r="1350" spans="8:33">
      <c r="H1350" s="108" t="str">
        <f>IF(B1350="","-",VLOOKUP(B1350,為替レート!A:CQ,MATCH($D$2,為替レート!$2:$2,0),0))</f>
        <v>-</v>
      </c>
      <c r="I1350" s="6" t="str">
        <f t="shared" si="67"/>
        <v>-</v>
      </c>
      <c r="J1350" s="6" t="str">
        <f t="shared" si="66"/>
        <v>-</v>
      </c>
      <c r="AG1350" s="6" t="str">
        <f t="shared" ref="AG1350:AG1413" si="68">IFERROR(IF(SUM(M1350:AF1350)-I1350=0,"-","NG"),"-")</f>
        <v>-</v>
      </c>
    </row>
    <row r="1351" spans="8:33">
      <c r="H1351" s="108" t="str">
        <f>IF(B1351="","-",VLOOKUP(B1351,為替レート!A:CQ,MATCH($D$2,為替レート!$2:$2,0),0))</f>
        <v>-</v>
      </c>
      <c r="I1351" s="6" t="str">
        <f t="shared" si="67"/>
        <v>-</v>
      </c>
      <c r="J1351" s="6" t="str">
        <f t="shared" ref="J1351:J1414" si="69">IF(B1351="","-",IFERROR(J1350+I1351,J1350))</f>
        <v>-</v>
      </c>
      <c r="AG1351" s="6" t="str">
        <f t="shared" si="68"/>
        <v>-</v>
      </c>
    </row>
    <row r="1352" spans="8:33">
      <c r="H1352" s="108" t="str">
        <f>IF(B1352="","-",VLOOKUP(B1352,為替レート!A:CQ,MATCH($D$2,為替レート!$2:$2,0),0))</f>
        <v>-</v>
      </c>
      <c r="I1352" s="6" t="str">
        <f t="shared" si="67"/>
        <v>-</v>
      </c>
      <c r="J1352" s="6" t="str">
        <f t="shared" si="69"/>
        <v>-</v>
      </c>
      <c r="AG1352" s="6" t="str">
        <f t="shared" si="68"/>
        <v>-</v>
      </c>
    </row>
    <row r="1353" spans="8:33">
      <c r="H1353" s="108" t="str">
        <f>IF(B1353="","-",VLOOKUP(B1353,為替レート!A:CQ,MATCH($D$2,為替レート!$2:$2,0),0))</f>
        <v>-</v>
      </c>
      <c r="I1353" s="6" t="str">
        <f t="shared" si="67"/>
        <v>-</v>
      </c>
      <c r="J1353" s="6" t="str">
        <f t="shared" si="69"/>
        <v>-</v>
      </c>
      <c r="AG1353" s="6" t="str">
        <f t="shared" si="68"/>
        <v>-</v>
      </c>
    </row>
    <row r="1354" spans="8:33">
      <c r="H1354" s="108" t="str">
        <f>IF(B1354="","-",VLOOKUP(B1354,為替レート!A:CQ,MATCH($D$2,為替レート!$2:$2,0),0))</f>
        <v>-</v>
      </c>
      <c r="I1354" s="6" t="str">
        <f t="shared" si="67"/>
        <v>-</v>
      </c>
      <c r="J1354" s="6" t="str">
        <f t="shared" si="69"/>
        <v>-</v>
      </c>
      <c r="AG1354" s="6" t="str">
        <f t="shared" si="68"/>
        <v>-</v>
      </c>
    </row>
    <row r="1355" spans="8:33">
      <c r="H1355" s="108" t="str">
        <f>IF(B1355="","-",VLOOKUP(B1355,為替レート!A:CQ,MATCH($D$2,為替レート!$2:$2,0),0))</f>
        <v>-</v>
      </c>
      <c r="I1355" s="6" t="str">
        <f t="shared" si="67"/>
        <v>-</v>
      </c>
      <c r="J1355" s="6" t="str">
        <f t="shared" si="69"/>
        <v>-</v>
      </c>
      <c r="AG1355" s="6" t="str">
        <f t="shared" si="68"/>
        <v>-</v>
      </c>
    </row>
    <row r="1356" spans="8:33">
      <c r="H1356" s="108" t="str">
        <f>IF(B1356="","-",VLOOKUP(B1356,為替レート!A:CQ,MATCH($D$2,為替レート!$2:$2,0),0))</f>
        <v>-</v>
      </c>
      <c r="I1356" s="6" t="str">
        <f t="shared" si="67"/>
        <v>-</v>
      </c>
      <c r="J1356" s="6" t="str">
        <f t="shared" si="69"/>
        <v>-</v>
      </c>
      <c r="AG1356" s="6" t="str">
        <f t="shared" si="68"/>
        <v>-</v>
      </c>
    </row>
    <row r="1357" spans="8:33">
      <c r="H1357" s="108" t="str">
        <f>IF(B1357="","-",VLOOKUP(B1357,為替レート!A:CQ,MATCH($D$2,為替レート!$2:$2,0),0))</f>
        <v>-</v>
      </c>
      <c r="I1357" s="6" t="str">
        <f t="shared" si="67"/>
        <v>-</v>
      </c>
      <c r="J1357" s="6" t="str">
        <f t="shared" si="69"/>
        <v>-</v>
      </c>
      <c r="AG1357" s="6" t="str">
        <f t="shared" si="68"/>
        <v>-</v>
      </c>
    </row>
    <row r="1358" spans="8:33">
      <c r="H1358" s="108" t="str">
        <f>IF(B1358="","-",VLOOKUP(B1358,為替レート!A:CQ,MATCH($D$2,為替レート!$2:$2,0),0))</f>
        <v>-</v>
      </c>
      <c r="I1358" s="6" t="str">
        <f t="shared" si="67"/>
        <v>-</v>
      </c>
      <c r="J1358" s="6" t="str">
        <f t="shared" si="69"/>
        <v>-</v>
      </c>
      <c r="AG1358" s="6" t="str">
        <f t="shared" si="68"/>
        <v>-</v>
      </c>
    </row>
    <row r="1359" spans="8:33">
      <c r="H1359" s="108" t="str">
        <f>IF(B1359="","-",VLOOKUP(B1359,為替レート!A:CQ,MATCH($D$2,為替レート!$2:$2,0),0))</f>
        <v>-</v>
      </c>
      <c r="I1359" s="6" t="str">
        <f t="shared" si="67"/>
        <v>-</v>
      </c>
      <c r="J1359" s="6" t="str">
        <f t="shared" si="69"/>
        <v>-</v>
      </c>
      <c r="AG1359" s="6" t="str">
        <f t="shared" si="68"/>
        <v>-</v>
      </c>
    </row>
    <row r="1360" spans="8:33">
      <c r="H1360" s="108" t="str">
        <f>IF(B1360="","-",VLOOKUP(B1360,為替レート!A:CQ,MATCH($D$2,為替レート!$2:$2,0),0))</f>
        <v>-</v>
      </c>
      <c r="I1360" s="6" t="str">
        <f t="shared" si="67"/>
        <v>-</v>
      </c>
      <c r="J1360" s="6" t="str">
        <f t="shared" si="69"/>
        <v>-</v>
      </c>
      <c r="AG1360" s="6" t="str">
        <f t="shared" si="68"/>
        <v>-</v>
      </c>
    </row>
    <row r="1361" spans="8:33">
      <c r="H1361" s="108" t="str">
        <f>IF(B1361="","-",VLOOKUP(B1361,為替レート!A:CQ,MATCH($D$2,為替レート!$2:$2,0),0))</f>
        <v>-</v>
      </c>
      <c r="I1361" s="6" t="str">
        <f t="shared" si="67"/>
        <v>-</v>
      </c>
      <c r="J1361" s="6" t="str">
        <f t="shared" si="69"/>
        <v>-</v>
      </c>
      <c r="AG1361" s="6" t="str">
        <f t="shared" si="68"/>
        <v>-</v>
      </c>
    </row>
    <row r="1362" spans="8:33">
      <c r="H1362" s="108" t="str">
        <f>IF(B1362="","-",VLOOKUP(B1362,為替レート!A:CQ,MATCH($D$2,為替レート!$2:$2,0),0))</f>
        <v>-</v>
      </c>
      <c r="I1362" s="6" t="str">
        <f t="shared" si="67"/>
        <v>-</v>
      </c>
      <c r="J1362" s="6" t="str">
        <f t="shared" si="69"/>
        <v>-</v>
      </c>
      <c r="AG1362" s="6" t="str">
        <f t="shared" si="68"/>
        <v>-</v>
      </c>
    </row>
    <row r="1363" spans="8:33">
      <c r="H1363" s="108" t="str">
        <f>IF(B1363="","-",VLOOKUP(B1363,為替レート!A:CQ,MATCH($D$2,為替レート!$2:$2,0),0))</f>
        <v>-</v>
      </c>
      <c r="I1363" s="6" t="str">
        <f t="shared" si="67"/>
        <v>-</v>
      </c>
      <c r="J1363" s="6" t="str">
        <f t="shared" si="69"/>
        <v>-</v>
      </c>
      <c r="AG1363" s="6" t="str">
        <f t="shared" si="68"/>
        <v>-</v>
      </c>
    </row>
    <row r="1364" spans="8:33">
      <c r="H1364" s="108" t="str">
        <f>IF(B1364="","-",VLOOKUP(B1364,為替レート!A:CQ,MATCH($D$2,為替レート!$2:$2,0),0))</f>
        <v>-</v>
      </c>
      <c r="I1364" s="6" t="str">
        <f t="shared" ref="I1364:I1427" si="70">IF(B1364="","-",IF(F1364="-",ROUNDDOWN(G1364*H1364-J1363,0),IF(D1364-E1364=0,"-",ROUNDDOWN((D1364-E1364)*H1364,0))))</f>
        <v>-</v>
      </c>
      <c r="J1364" s="6" t="str">
        <f t="shared" si="69"/>
        <v>-</v>
      </c>
      <c r="AG1364" s="6" t="str">
        <f t="shared" si="68"/>
        <v>-</v>
      </c>
    </row>
    <row r="1365" spans="8:33">
      <c r="H1365" s="108" t="str">
        <f>IF(B1365="","-",VLOOKUP(B1365,為替レート!A:CQ,MATCH($D$2,為替レート!$2:$2,0),0))</f>
        <v>-</v>
      </c>
      <c r="I1365" s="6" t="str">
        <f t="shared" si="70"/>
        <v>-</v>
      </c>
      <c r="J1365" s="6" t="str">
        <f t="shared" si="69"/>
        <v>-</v>
      </c>
      <c r="AG1365" s="6" t="str">
        <f t="shared" si="68"/>
        <v>-</v>
      </c>
    </row>
    <row r="1366" spans="8:33">
      <c r="H1366" s="108" t="str">
        <f>IF(B1366="","-",VLOOKUP(B1366,為替レート!A:CQ,MATCH($D$2,為替レート!$2:$2,0),0))</f>
        <v>-</v>
      </c>
      <c r="I1366" s="6" t="str">
        <f t="shared" si="70"/>
        <v>-</v>
      </c>
      <c r="J1366" s="6" t="str">
        <f t="shared" si="69"/>
        <v>-</v>
      </c>
      <c r="AG1366" s="6" t="str">
        <f t="shared" si="68"/>
        <v>-</v>
      </c>
    </row>
    <row r="1367" spans="8:33">
      <c r="H1367" s="108" t="str">
        <f>IF(B1367="","-",VLOOKUP(B1367,為替レート!A:CQ,MATCH($D$2,為替レート!$2:$2,0),0))</f>
        <v>-</v>
      </c>
      <c r="I1367" s="6" t="str">
        <f t="shared" si="70"/>
        <v>-</v>
      </c>
      <c r="J1367" s="6" t="str">
        <f t="shared" si="69"/>
        <v>-</v>
      </c>
      <c r="AG1367" s="6" t="str">
        <f t="shared" si="68"/>
        <v>-</v>
      </c>
    </row>
    <row r="1368" spans="8:33">
      <c r="H1368" s="108" t="str">
        <f>IF(B1368="","-",VLOOKUP(B1368,為替レート!A:CQ,MATCH($D$2,為替レート!$2:$2,0),0))</f>
        <v>-</v>
      </c>
      <c r="I1368" s="6" t="str">
        <f t="shared" si="70"/>
        <v>-</v>
      </c>
      <c r="J1368" s="6" t="str">
        <f t="shared" si="69"/>
        <v>-</v>
      </c>
      <c r="AG1368" s="6" t="str">
        <f t="shared" si="68"/>
        <v>-</v>
      </c>
    </row>
    <row r="1369" spans="8:33">
      <c r="H1369" s="108" t="str">
        <f>IF(B1369="","-",VLOOKUP(B1369,為替レート!A:CQ,MATCH($D$2,為替レート!$2:$2,0),0))</f>
        <v>-</v>
      </c>
      <c r="I1369" s="6" t="str">
        <f t="shared" si="70"/>
        <v>-</v>
      </c>
      <c r="J1369" s="6" t="str">
        <f t="shared" si="69"/>
        <v>-</v>
      </c>
      <c r="AG1369" s="6" t="str">
        <f t="shared" si="68"/>
        <v>-</v>
      </c>
    </row>
    <row r="1370" spans="8:33">
      <c r="H1370" s="108" t="str">
        <f>IF(B1370="","-",VLOOKUP(B1370,為替レート!A:CQ,MATCH($D$2,為替レート!$2:$2,0),0))</f>
        <v>-</v>
      </c>
      <c r="I1370" s="6" t="str">
        <f t="shared" si="70"/>
        <v>-</v>
      </c>
      <c r="J1370" s="6" t="str">
        <f t="shared" si="69"/>
        <v>-</v>
      </c>
      <c r="AG1370" s="6" t="str">
        <f t="shared" si="68"/>
        <v>-</v>
      </c>
    </row>
    <row r="1371" spans="8:33">
      <c r="H1371" s="108" t="str">
        <f>IF(B1371="","-",VLOOKUP(B1371,為替レート!A:CQ,MATCH($D$2,為替レート!$2:$2,0),0))</f>
        <v>-</v>
      </c>
      <c r="I1371" s="6" t="str">
        <f t="shared" si="70"/>
        <v>-</v>
      </c>
      <c r="J1371" s="6" t="str">
        <f t="shared" si="69"/>
        <v>-</v>
      </c>
      <c r="AG1371" s="6" t="str">
        <f t="shared" si="68"/>
        <v>-</v>
      </c>
    </row>
    <row r="1372" spans="8:33">
      <c r="H1372" s="108" t="str">
        <f>IF(B1372="","-",VLOOKUP(B1372,為替レート!A:CQ,MATCH($D$2,為替レート!$2:$2,0),0))</f>
        <v>-</v>
      </c>
      <c r="I1372" s="6" t="str">
        <f t="shared" si="70"/>
        <v>-</v>
      </c>
      <c r="J1372" s="6" t="str">
        <f t="shared" si="69"/>
        <v>-</v>
      </c>
      <c r="AG1372" s="6" t="str">
        <f t="shared" si="68"/>
        <v>-</v>
      </c>
    </row>
    <row r="1373" spans="8:33">
      <c r="H1373" s="108" t="str">
        <f>IF(B1373="","-",VLOOKUP(B1373,為替レート!A:CQ,MATCH($D$2,為替レート!$2:$2,0),0))</f>
        <v>-</v>
      </c>
      <c r="I1373" s="6" t="str">
        <f t="shared" si="70"/>
        <v>-</v>
      </c>
      <c r="J1373" s="6" t="str">
        <f t="shared" si="69"/>
        <v>-</v>
      </c>
      <c r="AG1373" s="6" t="str">
        <f t="shared" si="68"/>
        <v>-</v>
      </c>
    </row>
    <row r="1374" spans="8:33">
      <c r="H1374" s="108" t="str">
        <f>IF(B1374="","-",VLOOKUP(B1374,為替レート!A:CQ,MATCH($D$2,為替レート!$2:$2,0),0))</f>
        <v>-</v>
      </c>
      <c r="I1374" s="6" t="str">
        <f t="shared" si="70"/>
        <v>-</v>
      </c>
      <c r="J1374" s="6" t="str">
        <f t="shared" si="69"/>
        <v>-</v>
      </c>
      <c r="AG1374" s="6" t="str">
        <f t="shared" si="68"/>
        <v>-</v>
      </c>
    </row>
    <row r="1375" spans="8:33">
      <c r="H1375" s="108" t="str">
        <f>IF(B1375="","-",VLOOKUP(B1375,為替レート!A:CQ,MATCH($D$2,為替レート!$2:$2,0),0))</f>
        <v>-</v>
      </c>
      <c r="I1375" s="6" t="str">
        <f t="shared" si="70"/>
        <v>-</v>
      </c>
      <c r="J1375" s="6" t="str">
        <f t="shared" si="69"/>
        <v>-</v>
      </c>
      <c r="AG1375" s="6" t="str">
        <f t="shared" si="68"/>
        <v>-</v>
      </c>
    </row>
    <row r="1376" spans="8:33">
      <c r="H1376" s="108" t="str">
        <f>IF(B1376="","-",VLOOKUP(B1376,為替レート!A:CQ,MATCH($D$2,為替レート!$2:$2,0),0))</f>
        <v>-</v>
      </c>
      <c r="I1376" s="6" t="str">
        <f t="shared" si="70"/>
        <v>-</v>
      </c>
      <c r="J1376" s="6" t="str">
        <f t="shared" si="69"/>
        <v>-</v>
      </c>
      <c r="AG1376" s="6" t="str">
        <f t="shared" si="68"/>
        <v>-</v>
      </c>
    </row>
    <row r="1377" spans="8:33">
      <c r="H1377" s="108" t="str">
        <f>IF(B1377="","-",VLOOKUP(B1377,為替レート!A:CQ,MATCH($D$2,為替レート!$2:$2,0),0))</f>
        <v>-</v>
      </c>
      <c r="I1377" s="6" t="str">
        <f t="shared" si="70"/>
        <v>-</v>
      </c>
      <c r="J1377" s="6" t="str">
        <f t="shared" si="69"/>
        <v>-</v>
      </c>
      <c r="AG1377" s="6" t="str">
        <f t="shared" si="68"/>
        <v>-</v>
      </c>
    </row>
    <row r="1378" spans="8:33">
      <c r="H1378" s="108" t="str">
        <f>IF(B1378="","-",VLOOKUP(B1378,為替レート!A:CQ,MATCH($D$2,為替レート!$2:$2,0),0))</f>
        <v>-</v>
      </c>
      <c r="I1378" s="6" t="str">
        <f t="shared" si="70"/>
        <v>-</v>
      </c>
      <c r="J1378" s="6" t="str">
        <f t="shared" si="69"/>
        <v>-</v>
      </c>
      <c r="AG1378" s="6" t="str">
        <f t="shared" si="68"/>
        <v>-</v>
      </c>
    </row>
    <row r="1379" spans="8:33">
      <c r="H1379" s="108" t="str">
        <f>IF(B1379="","-",VLOOKUP(B1379,為替レート!A:CQ,MATCH($D$2,為替レート!$2:$2,0),0))</f>
        <v>-</v>
      </c>
      <c r="I1379" s="6" t="str">
        <f t="shared" si="70"/>
        <v>-</v>
      </c>
      <c r="J1379" s="6" t="str">
        <f t="shared" si="69"/>
        <v>-</v>
      </c>
      <c r="AG1379" s="6" t="str">
        <f t="shared" si="68"/>
        <v>-</v>
      </c>
    </row>
    <row r="1380" spans="8:33">
      <c r="H1380" s="108" t="str">
        <f>IF(B1380="","-",VLOOKUP(B1380,為替レート!A:CQ,MATCH($D$2,為替レート!$2:$2,0),0))</f>
        <v>-</v>
      </c>
      <c r="I1380" s="6" t="str">
        <f t="shared" si="70"/>
        <v>-</v>
      </c>
      <c r="J1380" s="6" t="str">
        <f t="shared" si="69"/>
        <v>-</v>
      </c>
      <c r="AG1380" s="6" t="str">
        <f t="shared" si="68"/>
        <v>-</v>
      </c>
    </row>
    <row r="1381" spans="8:33">
      <c r="H1381" s="108" t="str">
        <f>IF(B1381="","-",VLOOKUP(B1381,為替レート!A:CQ,MATCH($D$2,為替レート!$2:$2,0),0))</f>
        <v>-</v>
      </c>
      <c r="I1381" s="6" t="str">
        <f t="shared" si="70"/>
        <v>-</v>
      </c>
      <c r="J1381" s="6" t="str">
        <f t="shared" si="69"/>
        <v>-</v>
      </c>
      <c r="AG1381" s="6" t="str">
        <f t="shared" si="68"/>
        <v>-</v>
      </c>
    </row>
    <row r="1382" spans="8:33">
      <c r="H1382" s="108" t="str">
        <f>IF(B1382="","-",VLOOKUP(B1382,為替レート!A:CQ,MATCH($D$2,為替レート!$2:$2,0),0))</f>
        <v>-</v>
      </c>
      <c r="I1382" s="6" t="str">
        <f t="shared" si="70"/>
        <v>-</v>
      </c>
      <c r="J1382" s="6" t="str">
        <f t="shared" si="69"/>
        <v>-</v>
      </c>
      <c r="AG1382" s="6" t="str">
        <f t="shared" si="68"/>
        <v>-</v>
      </c>
    </row>
    <row r="1383" spans="8:33">
      <c r="H1383" s="108" t="str">
        <f>IF(B1383="","-",VLOOKUP(B1383,為替レート!A:CQ,MATCH($D$2,為替レート!$2:$2,0),0))</f>
        <v>-</v>
      </c>
      <c r="I1383" s="6" t="str">
        <f t="shared" si="70"/>
        <v>-</v>
      </c>
      <c r="J1383" s="6" t="str">
        <f t="shared" si="69"/>
        <v>-</v>
      </c>
      <c r="AG1383" s="6" t="str">
        <f t="shared" si="68"/>
        <v>-</v>
      </c>
    </row>
    <row r="1384" spans="8:33">
      <c r="H1384" s="108" t="str">
        <f>IF(B1384="","-",VLOOKUP(B1384,為替レート!A:CQ,MATCH($D$2,為替レート!$2:$2,0),0))</f>
        <v>-</v>
      </c>
      <c r="I1384" s="6" t="str">
        <f t="shared" si="70"/>
        <v>-</v>
      </c>
      <c r="J1384" s="6" t="str">
        <f t="shared" si="69"/>
        <v>-</v>
      </c>
      <c r="AG1384" s="6" t="str">
        <f t="shared" si="68"/>
        <v>-</v>
      </c>
    </row>
    <row r="1385" spans="8:33">
      <c r="H1385" s="108" t="str">
        <f>IF(B1385="","-",VLOOKUP(B1385,為替レート!A:CQ,MATCH($D$2,為替レート!$2:$2,0),0))</f>
        <v>-</v>
      </c>
      <c r="I1385" s="6" t="str">
        <f t="shared" si="70"/>
        <v>-</v>
      </c>
      <c r="J1385" s="6" t="str">
        <f t="shared" si="69"/>
        <v>-</v>
      </c>
      <c r="AG1385" s="6" t="str">
        <f t="shared" si="68"/>
        <v>-</v>
      </c>
    </row>
    <row r="1386" spans="8:33">
      <c r="H1386" s="108" t="str">
        <f>IF(B1386="","-",VLOOKUP(B1386,為替レート!A:CQ,MATCH($D$2,為替レート!$2:$2,0),0))</f>
        <v>-</v>
      </c>
      <c r="I1386" s="6" t="str">
        <f t="shared" si="70"/>
        <v>-</v>
      </c>
      <c r="J1386" s="6" t="str">
        <f t="shared" si="69"/>
        <v>-</v>
      </c>
      <c r="AG1386" s="6" t="str">
        <f t="shared" si="68"/>
        <v>-</v>
      </c>
    </row>
    <row r="1387" spans="8:33">
      <c r="H1387" s="108" t="str">
        <f>IF(B1387="","-",VLOOKUP(B1387,為替レート!A:CQ,MATCH($D$2,為替レート!$2:$2,0),0))</f>
        <v>-</v>
      </c>
      <c r="I1387" s="6" t="str">
        <f t="shared" si="70"/>
        <v>-</v>
      </c>
      <c r="J1387" s="6" t="str">
        <f t="shared" si="69"/>
        <v>-</v>
      </c>
      <c r="AG1387" s="6" t="str">
        <f t="shared" si="68"/>
        <v>-</v>
      </c>
    </row>
    <row r="1388" spans="8:33">
      <c r="H1388" s="108" t="str">
        <f>IF(B1388="","-",VLOOKUP(B1388,為替レート!A:CQ,MATCH($D$2,為替レート!$2:$2,0),0))</f>
        <v>-</v>
      </c>
      <c r="I1388" s="6" t="str">
        <f t="shared" si="70"/>
        <v>-</v>
      </c>
      <c r="J1388" s="6" t="str">
        <f t="shared" si="69"/>
        <v>-</v>
      </c>
      <c r="AG1388" s="6" t="str">
        <f t="shared" si="68"/>
        <v>-</v>
      </c>
    </row>
    <row r="1389" spans="8:33">
      <c r="H1389" s="108" t="str">
        <f>IF(B1389="","-",VLOOKUP(B1389,為替レート!A:CQ,MATCH($D$2,為替レート!$2:$2,0),0))</f>
        <v>-</v>
      </c>
      <c r="I1389" s="6" t="str">
        <f t="shared" si="70"/>
        <v>-</v>
      </c>
      <c r="J1389" s="6" t="str">
        <f t="shared" si="69"/>
        <v>-</v>
      </c>
      <c r="AG1389" s="6" t="str">
        <f t="shared" si="68"/>
        <v>-</v>
      </c>
    </row>
    <row r="1390" spans="8:33">
      <c r="H1390" s="108" t="str">
        <f>IF(B1390="","-",VLOOKUP(B1390,為替レート!A:CQ,MATCH($D$2,為替レート!$2:$2,0),0))</f>
        <v>-</v>
      </c>
      <c r="I1390" s="6" t="str">
        <f t="shared" si="70"/>
        <v>-</v>
      </c>
      <c r="J1390" s="6" t="str">
        <f t="shared" si="69"/>
        <v>-</v>
      </c>
      <c r="AG1390" s="6" t="str">
        <f t="shared" si="68"/>
        <v>-</v>
      </c>
    </row>
    <row r="1391" spans="8:33">
      <c r="H1391" s="108" t="str">
        <f>IF(B1391="","-",VLOOKUP(B1391,為替レート!A:CQ,MATCH($D$2,為替レート!$2:$2,0),0))</f>
        <v>-</v>
      </c>
      <c r="I1391" s="6" t="str">
        <f t="shared" si="70"/>
        <v>-</v>
      </c>
      <c r="J1391" s="6" t="str">
        <f t="shared" si="69"/>
        <v>-</v>
      </c>
      <c r="AG1391" s="6" t="str">
        <f t="shared" si="68"/>
        <v>-</v>
      </c>
    </row>
    <row r="1392" spans="8:33">
      <c r="H1392" s="108" t="str">
        <f>IF(B1392="","-",VLOOKUP(B1392,為替レート!A:CQ,MATCH($D$2,為替レート!$2:$2,0),0))</f>
        <v>-</v>
      </c>
      <c r="I1392" s="6" t="str">
        <f t="shared" si="70"/>
        <v>-</v>
      </c>
      <c r="J1392" s="6" t="str">
        <f t="shared" si="69"/>
        <v>-</v>
      </c>
      <c r="AG1392" s="6" t="str">
        <f t="shared" si="68"/>
        <v>-</v>
      </c>
    </row>
    <row r="1393" spans="8:33">
      <c r="H1393" s="108" t="str">
        <f>IF(B1393="","-",VLOOKUP(B1393,為替レート!A:CQ,MATCH($D$2,為替レート!$2:$2,0),0))</f>
        <v>-</v>
      </c>
      <c r="I1393" s="6" t="str">
        <f t="shared" si="70"/>
        <v>-</v>
      </c>
      <c r="J1393" s="6" t="str">
        <f t="shared" si="69"/>
        <v>-</v>
      </c>
      <c r="AG1393" s="6" t="str">
        <f t="shared" si="68"/>
        <v>-</v>
      </c>
    </row>
    <row r="1394" spans="8:33">
      <c r="H1394" s="108" t="str">
        <f>IF(B1394="","-",VLOOKUP(B1394,為替レート!A:CQ,MATCH($D$2,為替レート!$2:$2,0),0))</f>
        <v>-</v>
      </c>
      <c r="I1394" s="6" t="str">
        <f t="shared" si="70"/>
        <v>-</v>
      </c>
      <c r="J1394" s="6" t="str">
        <f t="shared" si="69"/>
        <v>-</v>
      </c>
      <c r="AG1394" s="6" t="str">
        <f t="shared" si="68"/>
        <v>-</v>
      </c>
    </row>
    <row r="1395" spans="8:33">
      <c r="H1395" s="108" t="str">
        <f>IF(B1395="","-",VLOOKUP(B1395,為替レート!A:CQ,MATCH($D$2,為替レート!$2:$2,0),0))</f>
        <v>-</v>
      </c>
      <c r="I1395" s="6" t="str">
        <f t="shared" si="70"/>
        <v>-</v>
      </c>
      <c r="J1395" s="6" t="str">
        <f t="shared" si="69"/>
        <v>-</v>
      </c>
      <c r="AG1395" s="6" t="str">
        <f t="shared" si="68"/>
        <v>-</v>
      </c>
    </row>
    <row r="1396" spans="8:33">
      <c r="H1396" s="108" t="str">
        <f>IF(B1396="","-",VLOOKUP(B1396,為替レート!A:CQ,MATCH($D$2,為替レート!$2:$2,0),0))</f>
        <v>-</v>
      </c>
      <c r="I1396" s="6" t="str">
        <f t="shared" si="70"/>
        <v>-</v>
      </c>
      <c r="J1396" s="6" t="str">
        <f t="shared" si="69"/>
        <v>-</v>
      </c>
      <c r="AG1396" s="6" t="str">
        <f t="shared" si="68"/>
        <v>-</v>
      </c>
    </row>
    <row r="1397" spans="8:33">
      <c r="H1397" s="108" t="str">
        <f>IF(B1397="","-",VLOOKUP(B1397,為替レート!A:CQ,MATCH($D$2,為替レート!$2:$2,0),0))</f>
        <v>-</v>
      </c>
      <c r="I1397" s="6" t="str">
        <f t="shared" si="70"/>
        <v>-</v>
      </c>
      <c r="J1397" s="6" t="str">
        <f t="shared" si="69"/>
        <v>-</v>
      </c>
      <c r="AG1397" s="6" t="str">
        <f t="shared" si="68"/>
        <v>-</v>
      </c>
    </row>
    <row r="1398" spans="8:33">
      <c r="H1398" s="108" t="str">
        <f>IF(B1398="","-",VLOOKUP(B1398,為替レート!A:CQ,MATCH($D$2,為替レート!$2:$2,0),0))</f>
        <v>-</v>
      </c>
      <c r="I1398" s="6" t="str">
        <f t="shared" si="70"/>
        <v>-</v>
      </c>
      <c r="J1398" s="6" t="str">
        <f t="shared" si="69"/>
        <v>-</v>
      </c>
      <c r="AG1398" s="6" t="str">
        <f t="shared" si="68"/>
        <v>-</v>
      </c>
    </row>
    <row r="1399" spans="8:33">
      <c r="H1399" s="108" t="str">
        <f>IF(B1399="","-",VLOOKUP(B1399,為替レート!A:CQ,MATCH($D$2,為替レート!$2:$2,0),0))</f>
        <v>-</v>
      </c>
      <c r="I1399" s="6" t="str">
        <f t="shared" si="70"/>
        <v>-</v>
      </c>
      <c r="J1399" s="6" t="str">
        <f t="shared" si="69"/>
        <v>-</v>
      </c>
      <c r="AG1399" s="6" t="str">
        <f t="shared" si="68"/>
        <v>-</v>
      </c>
    </row>
    <row r="1400" spans="8:33">
      <c r="H1400" s="108" t="str">
        <f>IF(B1400="","-",VLOOKUP(B1400,為替レート!A:CQ,MATCH($D$2,為替レート!$2:$2,0),0))</f>
        <v>-</v>
      </c>
      <c r="I1400" s="6" t="str">
        <f t="shared" si="70"/>
        <v>-</v>
      </c>
      <c r="J1400" s="6" t="str">
        <f t="shared" si="69"/>
        <v>-</v>
      </c>
      <c r="AG1400" s="6" t="str">
        <f t="shared" si="68"/>
        <v>-</v>
      </c>
    </row>
    <row r="1401" spans="8:33">
      <c r="H1401" s="108" t="str">
        <f>IF(B1401="","-",VLOOKUP(B1401,為替レート!A:CQ,MATCH($D$2,為替レート!$2:$2,0),0))</f>
        <v>-</v>
      </c>
      <c r="I1401" s="6" t="str">
        <f t="shared" si="70"/>
        <v>-</v>
      </c>
      <c r="J1401" s="6" t="str">
        <f t="shared" si="69"/>
        <v>-</v>
      </c>
      <c r="AG1401" s="6" t="str">
        <f t="shared" si="68"/>
        <v>-</v>
      </c>
    </row>
    <row r="1402" spans="8:33">
      <c r="H1402" s="108" t="str">
        <f>IF(B1402="","-",VLOOKUP(B1402,為替レート!A:CQ,MATCH($D$2,為替レート!$2:$2,0),0))</f>
        <v>-</v>
      </c>
      <c r="I1402" s="6" t="str">
        <f t="shared" si="70"/>
        <v>-</v>
      </c>
      <c r="J1402" s="6" t="str">
        <f t="shared" si="69"/>
        <v>-</v>
      </c>
      <c r="AG1402" s="6" t="str">
        <f t="shared" si="68"/>
        <v>-</v>
      </c>
    </row>
    <row r="1403" spans="8:33">
      <c r="H1403" s="108" t="str">
        <f>IF(B1403="","-",VLOOKUP(B1403,為替レート!A:CQ,MATCH($D$2,為替レート!$2:$2,0),0))</f>
        <v>-</v>
      </c>
      <c r="I1403" s="6" t="str">
        <f t="shared" si="70"/>
        <v>-</v>
      </c>
      <c r="J1403" s="6" t="str">
        <f t="shared" si="69"/>
        <v>-</v>
      </c>
      <c r="AG1403" s="6" t="str">
        <f t="shared" si="68"/>
        <v>-</v>
      </c>
    </row>
    <row r="1404" spans="8:33">
      <c r="H1404" s="108" t="str">
        <f>IF(B1404="","-",VLOOKUP(B1404,為替レート!A:CQ,MATCH($D$2,為替レート!$2:$2,0),0))</f>
        <v>-</v>
      </c>
      <c r="I1404" s="6" t="str">
        <f t="shared" si="70"/>
        <v>-</v>
      </c>
      <c r="J1404" s="6" t="str">
        <f t="shared" si="69"/>
        <v>-</v>
      </c>
      <c r="AG1404" s="6" t="str">
        <f t="shared" si="68"/>
        <v>-</v>
      </c>
    </row>
    <row r="1405" spans="8:33">
      <c r="H1405" s="108" t="str">
        <f>IF(B1405="","-",VLOOKUP(B1405,為替レート!A:CQ,MATCH($D$2,為替レート!$2:$2,0),0))</f>
        <v>-</v>
      </c>
      <c r="I1405" s="6" t="str">
        <f t="shared" si="70"/>
        <v>-</v>
      </c>
      <c r="J1405" s="6" t="str">
        <f t="shared" si="69"/>
        <v>-</v>
      </c>
      <c r="AG1405" s="6" t="str">
        <f t="shared" si="68"/>
        <v>-</v>
      </c>
    </row>
    <row r="1406" spans="8:33">
      <c r="H1406" s="108" t="str">
        <f>IF(B1406="","-",VLOOKUP(B1406,為替レート!A:CQ,MATCH($D$2,為替レート!$2:$2,0),0))</f>
        <v>-</v>
      </c>
      <c r="I1406" s="6" t="str">
        <f t="shared" si="70"/>
        <v>-</v>
      </c>
      <c r="J1406" s="6" t="str">
        <f t="shared" si="69"/>
        <v>-</v>
      </c>
      <c r="AG1406" s="6" t="str">
        <f t="shared" si="68"/>
        <v>-</v>
      </c>
    </row>
    <row r="1407" spans="8:33">
      <c r="H1407" s="108" t="str">
        <f>IF(B1407="","-",VLOOKUP(B1407,為替レート!A:CQ,MATCH($D$2,為替レート!$2:$2,0),0))</f>
        <v>-</v>
      </c>
      <c r="I1407" s="6" t="str">
        <f t="shared" si="70"/>
        <v>-</v>
      </c>
      <c r="J1407" s="6" t="str">
        <f t="shared" si="69"/>
        <v>-</v>
      </c>
      <c r="AG1407" s="6" t="str">
        <f t="shared" si="68"/>
        <v>-</v>
      </c>
    </row>
    <row r="1408" spans="8:33">
      <c r="H1408" s="108" t="str">
        <f>IF(B1408="","-",VLOOKUP(B1408,為替レート!A:CQ,MATCH($D$2,為替レート!$2:$2,0),0))</f>
        <v>-</v>
      </c>
      <c r="I1408" s="6" t="str">
        <f t="shared" si="70"/>
        <v>-</v>
      </c>
      <c r="J1408" s="6" t="str">
        <f t="shared" si="69"/>
        <v>-</v>
      </c>
      <c r="AG1408" s="6" t="str">
        <f t="shared" si="68"/>
        <v>-</v>
      </c>
    </row>
    <row r="1409" spans="8:33">
      <c r="H1409" s="108" t="str">
        <f>IF(B1409="","-",VLOOKUP(B1409,為替レート!A:CQ,MATCH($D$2,為替レート!$2:$2,0),0))</f>
        <v>-</v>
      </c>
      <c r="I1409" s="6" t="str">
        <f t="shared" si="70"/>
        <v>-</v>
      </c>
      <c r="J1409" s="6" t="str">
        <f t="shared" si="69"/>
        <v>-</v>
      </c>
      <c r="AG1409" s="6" t="str">
        <f t="shared" si="68"/>
        <v>-</v>
      </c>
    </row>
    <row r="1410" spans="8:33">
      <c r="H1410" s="108" t="str">
        <f>IF(B1410="","-",VLOOKUP(B1410,為替レート!A:CQ,MATCH($D$2,為替レート!$2:$2,0),0))</f>
        <v>-</v>
      </c>
      <c r="I1410" s="6" t="str">
        <f t="shared" si="70"/>
        <v>-</v>
      </c>
      <c r="J1410" s="6" t="str">
        <f t="shared" si="69"/>
        <v>-</v>
      </c>
      <c r="AG1410" s="6" t="str">
        <f t="shared" si="68"/>
        <v>-</v>
      </c>
    </row>
    <row r="1411" spans="8:33">
      <c r="H1411" s="108" t="str">
        <f>IF(B1411="","-",VLOOKUP(B1411,為替レート!A:CQ,MATCH($D$2,為替レート!$2:$2,0),0))</f>
        <v>-</v>
      </c>
      <c r="I1411" s="6" t="str">
        <f t="shared" si="70"/>
        <v>-</v>
      </c>
      <c r="J1411" s="6" t="str">
        <f t="shared" si="69"/>
        <v>-</v>
      </c>
      <c r="AG1411" s="6" t="str">
        <f t="shared" si="68"/>
        <v>-</v>
      </c>
    </row>
    <row r="1412" spans="8:33">
      <c r="H1412" s="108" t="str">
        <f>IF(B1412="","-",VLOOKUP(B1412,為替レート!A:CQ,MATCH($D$2,為替レート!$2:$2,0),0))</f>
        <v>-</v>
      </c>
      <c r="I1412" s="6" t="str">
        <f t="shared" si="70"/>
        <v>-</v>
      </c>
      <c r="J1412" s="6" t="str">
        <f t="shared" si="69"/>
        <v>-</v>
      </c>
      <c r="AG1412" s="6" t="str">
        <f t="shared" si="68"/>
        <v>-</v>
      </c>
    </row>
    <row r="1413" spans="8:33">
      <c r="H1413" s="108" t="str">
        <f>IF(B1413="","-",VLOOKUP(B1413,為替レート!A:CQ,MATCH($D$2,為替レート!$2:$2,0),0))</f>
        <v>-</v>
      </c>
      <c r="I1413" s="6" t="str">
        <f t="shared" si="70"/>
        <v>-</v>
      </c>
      <c r="J1413" s="6" t="str">
        <f t="shared" si="69"/>
        <v>-</v>
      </c>
      <c r="AG1413" s="6" t="str">
        <f t="shared" si="68"/>
        <v>-</v>
      </c>
    </row>
    <row r="1414" spans="8:33">
      <c r="H1414" s="108" t="str">
        <f>IF(B1414="","-",VLOOKUP(B1414,為替レート!A:CQ,MATCH($D$2,為替レート!$2:$2,0),0))</f>
        <v>-</v>
      </c>
      <c r="I1414" s="6" t="str">
        <f t="shared" si="70"/>
        <v>-</v>
      </c>
      <c r="J1414" s="6" t="str">
        <f t="shared" si="69"/>
        <v>-</v>
      </c>
      <c r="AG1414" s="6" t="str">
        <f t="shared" ref="AG1414:AG1477" si="71">IFERROR(IF(SUM(M1414:AF1414)-I1414=0,"-","NG"),"-")</f>
        <v>-</v>
      </c>
    </row>
    <row r="1415" spans="8:33">
      <c r="H1415" s="108" t="str">
        <f>IF(B1415="","-",VLOOKUP(B1415,為替レート!A:CQ,MATCH($D$2,為替レート!$2:$2,0),0))</f>
        <v>-</v>
      </c>
      <c r="I1415" s="6" t="str">
        <f t="shared" si="70"/>
        <v>-</v>
      </c>
      <c r="J1415" s="6" t="str">
        <f t="shared" ref="J1415:J1478" si="72">IF(B1415="","-",IFERROR(J1414+I1415,J1414))</f>
        <v>-</v>
      </c>
      <c r="AG1415" s="6" t="str">
        <f t="shared" si="71"/>
        <v>-</v>
      </c>
    </row>
    <row r="1416" spans="8:33">
      <c r="H1416" s="108" t="str">
        <f>IF(B1416="","-",VLOOKUP(B1416,為替レート!A:CQ,MATCH($D$2,為替レート!$2:$2,0),0))</f>
        <v>-</v>
      </c>
      <c r="I1416" s="6" t="str">
        <f t="shared" si="70"/>
        <v>-</v>
      </c>
      <c r="J1416" s="6" t="str">
        <f t="shared" si="72"/>
        <v>-</v>
      </c>
      <c r="AG1416" s="6" t="str">
        <f t="shared" si="71"/>
        <v>-</v>
      </c>
    </row>
    <row r="1417" spans="8:33">
      <c r="H1417" s="108" t="str">
        <f>IF(B1417="","-",VLOOKUP(B1417,為替レート!A:CQ,MATCH($D$2,為替レート!$2:$2,0),0))</f>
        <v>-</v>
      </c>
      <c r="I1417" s="6" t="str">
        <f t="shared" si="70"/>
        <v>-</v>
      </c>
      <c r="J1417" s="6" t="str">
        <f t="shared" si="72"/>
        <v>-</v>
      </c>
      <c r="AG1417" s="6" t="str">
        <f t="shared" si="71"/>
        <v>-</v>
      </c>
    </row>
    <row r="1418" spans="8:33">
      <c r="H1418" s="108" t="str">
        <f>IF(B1418="","-",VLOOKUP(B1418,為替レート!A:CQ,MATCH($D$2,為替レート!$2:$2,0),0))</f>
        <v>-</v>
      </c>
      <c r="I1418" s="6" t="str">
        <f t="shared" si="70"/>
        <v>-</v>
      </c>
      <c r="J1418" s="6" t="str">
        <f t="shared" si="72"/>
        <v>-</v>
      </c>
      <c r="AG1418" s="6" t="str">
        <f t="shared" si="71"/>
        <v>-</v>
      </c>
    </row>
    <row r="1419" spans="8:33">
      <c r="H1419" s="108" t="str">
        <f>IF(B1419="","-",VLOOKUP(B1419,為替レート!A:CQ,MATCH($D$2,為替レート!$2:$2,0),0))</f>
        <v>-</v>
      </c>
      <c r="I1419" s="6" t="str">
        <f t="shared" si="70"/>
        <v>-</v>
      </c>
      <c r="J1419" s="6" t="str">
        <f t="shared" si="72"/>
        <v>-</v>
      </c>
      <c r="AG1419" s="6" t="str">
        <f t="shared" si="71"/>
        <v>-</v>
      </c>
    </row>
    <row r="1420" spans="8:33">
      <c r="H1420" s="108" t="str">
        <f>IF(B1420="","-",VLOOKUP(B1420,為替レート!A:CQ,MATCH($D$2,為替レート!$2:$2,0),0))</f>
        <v>-</v>
      </c>
      <c r="I1420" s="6" t="str">
        <f t="shared" si="70"/>
        <v>-</v>
      </c>
      <c r="J1420" s="6" t="str">
        <f t="shared" si="72"/>
        <v>-</v>
      </c>
      <c r="AG1420" s="6" t="str">
        <f t="shared" si="71"/>
        <v>-</v>
      </c>
    </row>
    <row r="1421" spans="8:33">
      <c r="H1421" s="108" t="str">
        <f>IF(B1421="","-",VLOOKUP(B1421,為替レート!A:CQ,MATCH($D$2,為替レート!$2:$2,0),0))</f>
        <v>-</v>
      </c>
      <c r="I1421" s="6" t="str">
        <f t="shared" si="70"/>
        <v>-</v>
      </c>
      <c r="J1421" s="6" t="str">
        <f t="shared" si="72"/>
        <v>-</v>
      </c>
      <c r="AG1421" s="6" t="str">
        <f t="shared" si="71"/>
        <v>-</v>
      </c>
    </row>
    <row r="1422" spans="8:33">
      <c r="H1422" s="108" t="str">
        <f>IF(B1422="","-",VLOOKUP(B1422,為替レート!A:CQ,MATCH($D$2,為替レート!$2:$2,0),0))</f>
        <v>-</v>
      </c>
      <c r="I1422" s="6" t="str">
        <f t="shared" si="70"/>
        <v>-</v>
      </c>
      <c r="J1422" s="6" t="str">
        <f t="shared" si="72"/>
        <v>-</v>
      </c>
      <c r="AG1422" s="6" t="str">
        <f t="shared" si="71"/>
        <v>-</v>
      </c>
    </row>
    <row r="1423" spans="8:33">
      <c r="H1423" s="108" t="str">
        <f>IF(B1423="","-",VLOOKUP(B1423,為替レート!A:CQ,MATCH($D$2,為替レート!$2:$2,0),0))</f>
        <v>-</v>
      </c>
      <c r="I1423" s="6" t="str">
        <f t="shared" si="70"/>
        <v>-</v>
      </c>
      <c r="J1423" s="6" t="str">
        <f t="shared" si="72"/>
        <v>-</v>
      </c>
      <c r="AG1423" s="6" t="str">
        <f t="shared" si="71"/>
        <v>-</v>
      </c>
    </row>
    <row r="1424" spans="8:33">
      <c r="H1424" s="108" t="str">
        <f>IF(B1424="","-",VLOOKUP(B1424,為替レート!A:CQ,MATCH($D$2,為替レート!$2:$2,0),0))</f>
        <v>-</v>
      </c>
      <c r="I1424" s="6" t="str">
        <f t="shared" si="70"/>
        <v>-</v>
      </c>
      <c r="J1424" s="6" t="str">
        <f t="shared" si="72"/>
        <v>-</v>
      </c>
      <c r="AG1424" s="6" t="str">
        <f t="shared" si="71"/>
        <v>-</v>
      </c>
    </row>
    <row r="1425" spans="8:33">
      <c r="H1425" s="108" t="str">
        <f>IF(B1425="","-",VLOOKUP(B1425,為替レート!A:CQ,MATCH($D$2,為替レート!$2:$2,0),0))</f>
        <v>-</v>
      </c>
      <c r="I1425" s="6" t="str">
        <f t="shared" si="70"/>
        <v>-</v>
      </c>
      <c r="J1425" s="6" t="str">
        <f t="shared" si="72"/>
        <v>-</v>
      </c>
      <c r="AG1425" s="6" t="str">
        <f t="shared" si="71"/>
        <v>-</v>
      </c>
    </row>
    <row r="1426" spans="8:33">
      <c r="H1426" s="108" t="str">
        <f>IF(B1426="","-",VLOOKUP(B1426,為替レート!A:CQ,MATCH($D$2,為替レート!$2:$2,0),0))</f>
        <v>-</v>
      </c>
      <c r="I1426" s="6" t="str">
        <f t="shared" si="70"/>
        <v>-</v>
      </c>
      <c r="J1426" s="6" t="str">
        <f t="shared" si="72"/>
        <v>-</v>
      </c>
      <c r="AG1426" s="6" t="str">
        <f t="shared" si="71"/>
        <v>-</v>
      </c>
    </row>
    <row r="1427" spans="8:33">
      <c r="H1427" s="108" t="str">
        <f>IF(B1427="","-",VLOOKUP(B1427,為替レート!A:CQ,MATCH($D$2,為替レート!$2:$2,0),0))</f>
        <v>-</v>
      </c>
      <c r="I1427" s="6" t="str">
        <f t="shared" si="70"/>
        <v>-</v>
      </c>
      <c r="J1427" s="6" t="str">
        <f t="shared" si="72"/>
        <v>-</v>
      </c>
      <c r="AG1427" s="6" t="str">
        <f t="shared" si="71"/>
        <v>-</v>
      </c>
    </row>
    <row r="1428" spans="8:33">
      <c r="H1428" s="108" t="str">
        <f>IF(B1428="","-",VLOOKUP(B1428,為替レート!A:CQ,MATCH($D$2,為替レート!$2:$2,0),0))</f>
        <v>-</v>
      </c>
      <c r="I1428" s="6" t="str">
        <f t="shared" ref="I1428:I1491" si="73">IF(B1428="","-",IF(F1428="-",ROUNDDOWN(G1428*H1428-J1427,0),IF(D1428-E1428=0,"-",ROUNDDOWN((D1428-E1428)*H1428,0))))</f>
        <v>-</v>
      </c>
      <c r="J1428" s="6" t="str">
        <f t="shared" si="72"/>
        <v>-</v>
      </c>
      <c r="AG1428" s="6" t="str">
        <f t="shared" si="71"/>
        <v>-</v>
      </c>
    </row>
    <row r="1429" spans="8:33">
      <c r="H1429" s="108" t="str">
        <f>IF(B1429="","-",VLOOKUP(B1429,為替レート!A:CQ,MATCH($D$2,為替レート!$2:$2,0),0))</f>
        <v>-</v>
      </c>
      <c r="I1429" s="6" t="str">
        <f t="shared" si="73"/>
        <v>-</v>
      </c>
      <c r="J1429" s="6" t="str">
        <f t="shared" si="72"/>
        <v>-</v>
      </c>
      <c r="AG1429" s="6" t="str">
        <f t="shared" si="71"/>
        <v>-</v>
      </c>
    </row>
    <row r="1430" spans="8:33">
      <c r="H1430" s="108" t="str">
        <f>IF(B1430="","-",VLOOKUP(B1430,為替レート!A:CQ,MATCH($D$2,為替レート!$2:$2,0),0))</f>
        <v>-</v>
      </c>
      <c r="I1430" s="6" t="str">
        <f t="shared" si="73"/>
        <v>-</v>
      </c>
      <c r="J1430" s="6" t="str">
        <f t="shared" si="72"/>
        <v>-</v>
      </c>
      <c r="AG1430" s="6" t="str">
        <f t="shared" si="71"/>
        <v>-</v>
      </c>
    </row>
    <row r="1431" spans="8:33">
      <c r="H1431" s="108" t="str">
        <f>IF(B1431="","-",VLOOKUP(B1431,為替レート!A:CQ,MATCH($D$2,為替レート!$2:$2,0),0))</f>
        <v>-</v>
      </c>
      <c r="I1431" s="6" t="str">
        <f t="shared" si="73"/>
        <v>-</v>
      </c>
      <c r="J1431" s="6" t="str">
        <f t="shared" si="72"/>
        <v>-</v>
      </c>
      <c r="AG1431" s="6" t="str">
        <f t="shared" si="71"/>
        <v>-</v>
      </c>
    </row>
    <row r="1432" spans="8:33">
      <c r="H1432" s="108" t="str">
        <f>IF(B1432="","-",VLOOKUP(B1432,為替レート!A:CQ,MATCH($D$2,為替レート!$2:$2,0),0))</f>
        <v>-</v>
      </c>
      <c r="I1432" s="6" t="str">
        <f t="shared" si="73"/>
        <v>-</v>
      </c>
      <c r="J1432" s="6" t="str">
        <f t="shared" si="72"/>
        <v>-</v>
      </c>
      <c r="AG1432" s="6" t="str">
        <f t="shared" si="71"/>
        <v>-</v>
      </c>
    </row>
    <row r="1433" spans="8:33">
      <c r="H1433" s="108" t="str">
        <f>IF(B1433="","-",VLOOKUP(B1433,為替レート!A:CQ,MATCH($D$2,為替レート!$2:$2,0),0))</f>
        <v>-</v>
      </c>
      <c r="I1433" s="6" t="str">
        <f t="shared" si="73"/>
        <v>-</v>
      </c>
      <c r="J1433" s="6" t="str">
        <f t="shared" si="72"/>
        <v>-</v>
      </c>
      <c r="AG1433" s="6" t="str">
        <f t="shared" si="71"/>
        <v>-</v>
      </c>
    </row>
    <row r="1434" spans="8:33">
      <c r="H1434" s="108" t="str">
        <f>IF(B1434="","-",VLOOKUP(B1434,為替レート!A:CQ,MATCH($D$2,為替レート!$2:$2,0),0))</f>
        <v>-</v>
      </c>
      <c r="I1434" s="6" t="str">
        <f t="shared" si="73"/>
        <v>-</v>
      </c>
      <c r="J1434" s="6" t="str">
        <f t="shared" si="72"/>
        <v>-</v>
      </c>
      <c r="AG1434" s="6" t="str">
        <f t="shared" si="71"/>
        <v>-</v>
      </c>
    </row>
    <row r="1435" spans="8:33">
      <c r="H1435" s="108" t="str">
        <f>IF(B1435="","-",VLOOKUP(B1435,為替レート!A:CQ,MATCH($D$2,為替レート!$2:$2,0),0))</f>
        <v>-</v>
      </c>
      <c r="I1435" s="6" t="str">
        <f t="shared" si="73"/>
        <v>-</v>
      </c>
      <c r="J1435" s="6" t="str">
        <f t="shared" si="72"/>
        <v>-</v>
      </c>
      <c r="AG1435" s="6" t="str">
        <f t="shared" si="71"/>
        <v>-</v>
      </c>
    </row>
    <row r="1436" spans="8:33">
      <c r="H1436" s="108" t="str">
        <f>IF(B1436="","-",VLOOKUP(B1436,為替レート!A:CQ,MATCH($D$2,為替レート!$2:$2,0),0))</f>
        <v>-</v>
      </c>
      <c r="I1436" s="6" t="str">
        <f t="shared" si="73"/>
        <v>-</v>
      </c>
      <c r="J1436" s="6" t="str">
        <f t="shared" si="72"/>
        <v>-</v>
      </c>
      <c r="AG1436" s="6" t="str">
        <f t="shared" si="71"/>
        <v>-</v>
      </c>
    </row>
    <row r="1437" spans="8:33">
      <c r="H1437" s="108" t="str">
        <f>IF(B1437="","-",VLOOKUP(B1437,為替レート!A:CQ,MATCH($D$2,為替レート!$2:$2,0),0))</f>
        <v>-</v>
      </c>
      <c r="I1437" s="6" t="str">
        <f t="shared" si="73"/>
        <v>-</v>
      </c>
      <c r="J1437" s="6" t="str">
        <f t="shared" si="72"/>
        <v>-</v>
      </c>
      <c r="AG1437" s="6" t="str">
        <f t="shared" si="71"/>
        <v>-</v>
      </c>
    </row>
    <row r="1438" spans="8:33">
      <c r="H1438" s="108" t="str">
        <f>IF(B1438="","-",VLOOKUP(B1438,為替レート!A:CQ,MATCH($D$2,為替レート!$2:$2,0),0))</f>
        <v>-</v>
      </c>
      <c r="I1438" s="6" t="str">
        <f t="shared" si="73"/>
        <v>-</v>
      </c>
      <c r="J1438" s="6" t="str">
        <f t="shared" si="72"/>
        <v>-</v>
      </c>
      <c r="AG1438" s="6" t="str">
        <f t="shared" si="71"/>
        <v>-</v>
      </c>
    </row>
    <row r="1439" spans="8:33">
      <c r="H1439" s="108" t="str">
        <f>IF(B1439="","-",VLOOKUP(B1439,為替レート!A:CQ,MATCH($D$2,為替レート!$2:$2,0),0))</f>
        <v>-</v>
      </c>
      <c r="I1439" s="6" t="str">
        <f t="shared" si="73"/>
        <v>-</v>
      </c>
      <c r="J1439" s="6" t="str">
        <f t="shared" si="72"/>
        <v>-</v>
      </c>
      <c r="AG1439" s="6" t="str">
        <f t="shared" si="71"/>
        <v>-</v>
      </c>
    </row>
    <row r="1440" spans="8:33">
      <c r="H1440" s="108" t="str">
        <f>IF(B1440="","-",VLOOKUP(B1440,為替レート!A:CQ,MATCH($D$2,為替レート!$2:$2,0),0))</f>
        <v>-</v>
      </c>
      <c r="I1440" s="6" t="str">
        <f t="shared" si="73"/>
        <v>-</v>
      </c>
      <c r="J1440" s="6" t="str">
        <f t="shared" si="72"/>
        <v>-</v>
      </c>
      <c r="AG1440" s="6" t="str">
        <f t="shared" si="71"/>
        <v>-</v>
      </c>
    </row>
    <row r="1441" spans="8:33">
      <c r="H1441" s="108" t="str">
        <f>IF(B1441="","-",VLOOKUP(B1441,為替レート!A:CQ,MATCH($D$2,為替レート!$2:$2,0),0))</f>
        <v>-</v>
      </c>
      <c r="I1441" s="6" t="str">
        <f t="shared" si="73"/>
        <v>-</v>
      </c>
      <c r="J1441" s="6" t="str">
        <f t="shared" si="72"/>
        <v>-</v>
      </c>
      <c r="AG1441" s="6" t="str">
        <f t="shared" si="71"/>
        <v>-</v>
      </c>
    </row>
    <row r="1442" spans="8:33">
      <c r="H1442" s="108" t="str">
        <f>IF(B1442="","-",VLOOKUP(B1442,為替レート!A:CQ,MATCH($D$2,為替レート!$2:$2,0),0))</f>
        <v>-</v>
      </c>
      <c r="I1442" s="6" t="str">
        <f t="shared" si="73"/>
        <v>-</v>
      </c>
      <c r="J1442" s="6" t="str">
        <f t="shared" si="72"/>
        <v>-</v>
      </c>
      <c r="AG1442" s="6" t="str">
        <f t="shared" si="71"/>
        <v>-</v>
      </c>
    </row>
    <row r="1443" spans="8:33">
      <c r="H1443" s="108" t="str">
        <f>IF(B1443="","-",VLOOKUP(B1443,為替レート!A:CQ,MATCH($D$2,為替レート!$2:$2,0),0))</f>
        <v>-</v>
      </c>
      <c r="I1443" s="6" t="str">
        <f t="shared" si="73"/>
        <v>-</v>
      </c>
      <c r="J1443" s="6" t="str">
        <f t="shared" si="72"/>
        <v>-</v>
      </c>
      <c r="AG1443" s="6" t="str">
        <f t="shared" si="71"/>
        <v>-</v>
      </c>
    </row>
    <row r="1444" spans="8:33">
      <c r="H1444" s="108" t="str">
        <f>IF(B1444="","-",VLOOKUP(B1444,為替レート!A:CQ,MATCH($D$2,為替レート!$2:$2,0),0))</f>
        <v>-</v>
      </c>
      <c r="I1444" s="6" t="str">
        <f t="shared" si="73"/>
        <v>-</v>
      </c>
      <c r="J1444" s="6" t="str">
        <f t="shared" si="72"/>
        <v>-</v>
      </c>
      <c r="AG1444" s="6" t="str">
        <f t="shared" si="71"/>
        <v>-</v>
      </c>
    </row>
    <row r="1445" spans="8:33">
      <c r="H1445" s="108" t="str">
        <f>IF(B1445="","-",VLOOKUP(B1445,為替レート!A:CQ,MATCH($D$2,為替レート!$2:$2,0),0))</f>
        <v>-</v>
      </c>
      <c r="I1445" s="6" t="str">
        <f t="shared" si="73"/>
        <v>-</v>
      </c>
      <c r="J1445" s="6" t="str">
        <f t="shared" si="72"/>
        <v>-</v>
      </c>
      <c r="AG1445" s="6" t="str">
        <f t="shared" si="71"/>
        <v>-</v>
      </c>
    </row>
    <row r="1446" spans="8:33">
      <c r="H1446" s="108" t="str">
        <f>IF(B1446="","-",VLOOKUP(B1446,為替レート!A:CQ,MATCH($D$2,為替レート!$2:$2,0),0))</f>
        <v>-</v>
      </c>
      <c r="I1446" s="6" t="str">
        <f t="shared" si="73"/>
        <v>-</v>
      </c>
      <c r="J1446" s="6" t="str">
        <f t="shared" si="72"/>
        <v>-</v>
      </c>
      <c r="AG1446" s="6" t="str">
        <f t="shared" si="71"/>
        <v>-</v>
      </c>
    </row>
    <row r="1447" spans="8:33">
      <c r="H1447" s="108" t="str">
        <f>IF(B1447="","-",VLOOKUP(B1447,為替レート!A:CQ,MATCH($D$2,為替レート!$2:$2,0),0))</f>
        <v>-</v>
      </c>
      <c r="I1447" s="6" t="str">
        <f t="shared" si="73"/>
        <v>-</v>
      </c>
      <c r="J1447" s="6" t="str">
        <f t="shared" si="72"/>
        <v>-</v>
      </c>
      <c r="AG1447" s="6" t="str">
        <f t="shared" si="71"/>
        <v>-</v>
      </c>
    </row>
    <row r="1448" spans="8:33">
      <c r="H1448" s="108" t="str">
        <f>IF(B1448="","-",VLOOKUP(B1448,為替レート!A:CQ,MATCH($D$2,為替レート!$2:$2,0),0))</f>
        <v>-</v>
      </c>
      <c r="I1448" s="6" t="str">
        <f t="shared" si="73"/>
        <v>-</v>
      </c>
      <c r="J1448" s="6" t="str">
        <f t="shared" si="72"/>
        <v>-</v>
      </c>
      <c r="AG1448" s="6" t="str">
        <f t="shared" si="71"/>
        <v>-</v>
      </c>
    </row>
    <row r="1449" spans="8:33">
      <c r="H1449" s="108" t="str">
        <f>IF(B1449="","-",VLOOKUP(B1449,為替レート!A:CQ,MATCH($D$2,為替レート!$2:$2,0),0))</f>
        <v>-</v>
      </c>
      <c r="I1449" s="6" t="str">
        <f t="shared" si="73"/>
        <v>-</v>
      </c>
      <c r="J1449" s="6" t="str">
        <f t="shared" si="72"/>
        <v>-</v>
      </c>
      <c r="AG1449" s="6" t="str">
        <f t="shared" si="71"/>
        <v>-</v>
      </c>
    </row>
    <row r="1450" spans="8:33">
      <c r="H1450" s="108" t="str">
        <f>IF(B1450="","-",VLOOKUP(B1450,為替レート!A:CQ,MATCH($D$2,為替レート!$2:$2,0),0))</f>
        <v>-</v>
      </c>
      <c r="I1450" s="6" t="str">
        <f t="shared" si="73"/>
        <v>-</v>
      </c>
      <c r="J1450" s="6" t="str">
        <f t="shared" si="72"/>
        <v>-</v>
      </c>
      <c r="AG1450" s="6" t="str">
        <f t="shared" si="71"/>
        <v>-</v>
      </c>
    </row>
    <row r="1451" spans="8:33">
      <c r="H1451" s="108" t="str">
        <f>IF(B1451="","-",VLOOKUP(B1451,為替レート!A:CQ,MATCH($D$2,為替レート!$2:$2,0),0))</f>
        <v>-</v>
      </c>
      <c r="I1451" s="6" t="str">
        <f t="shared" si="73"/>
        <v>-</v>
      </c>
      <c r="J1451" s="6" t="str">
        <f t="shared" si="72"/>
        <v>-</v>
      </c>
      <c r="AG1451" s="6" t="str">
        <f t="shared" si="71"/>
        <v>-</v>
      </c>
    </row>
    <row r="1452" spans="8:33">
      <c r="H1452" s="108" t="str">
        <f>IF(B1452="","-",VLOOKUP(B1452,為替レート!A:CQ,MATCH($D$2,為替レート!$2:$2,0),0))</f>
        <v>-</v>
      </c>
      <c r="I1452" s="6" t="str">
        <f t="shared" si="73"/>
        <v>-</v>
      </c>
      <c r="J1452" s="6" t="str">
        <f t="shared" si="72"/>
        <v>-</v>
      </c>
      <c r="AG1452" s="6" t="str">
        <f t="shared" si="71"/>
        <v>-</v>
      </c>
    </row>
    <row r="1453" spans="8:33">
      <c r="H1453" s="108" t="str">
        <f>IF(B1453="","-",VLOOKUP(B1453,為替レート!A:CQ,MATCH($D$2,為替レート!$2:$2,0),0))</f>
        <v>-</v>
      </c>
      <c r="I1453" s="6" t="str">
        <f t="shared" si="73"/>
        <v>-</v>
      </c>
      <c r="J1453" s="6" t="str">
        <f t="shared" si="72"/>
        <v>-</v>
      </c>
      <c r="AG1453" s="6" t="str">
        <f t="shared" si="71"/>
        <v>-</v>
      </c>
    </row>
    <row r="1454" spans="8:33">
      <c r="H1454" s="108" t="str">
        <f>IF(B1454="","-",VLOOKUP(B1454,為替レート!A:CQ,MATCH($D$2,為替レート!$2:$2,0),0))</f>
        <v>-</v>
      </c>
      <c r="I1454" s="6" t="str">
        <f t="shared" si="73"/>
        <v>-</v>
      </c>
      <c r="J1454" s="6" t="str">
        <f t="shared" si="72"/>
        <v>-</v>
      </c>
      <c r="AG1454" s="6" t="str">
        <f t="shared" si="71"/>
        <v>-</v>
      </c>
    </row>
    <row r="1455" spans="8:33">
      <c r="H1455" s="108" t="str">
        <f>IF(B1455="","-",VLOOKUP(B1455,為替レート!A:CQ,MATCH($D$2,為替レート!$2:$2,0),0))</f>
        <v>-</v>
      </c>
      <c r="I1455" s="6" t="str">
        <f t="shared" si="73"/>
        <v>-</v>
      </c>
      <c r="J1455" s="6" t="str">
        <f t="shared" si="72"/>
        <v>-</v>
      </c>
      <c r="AG1455" s="6" t="str">
        <f t="shared" si="71"/>
        <v>-</v>
      </c>
    </row>
    <row r="1456" spans="8:33">
      <c r="H1456" s="108" t="str">
        <f>IF(B1456="","-",VLOOKUP(B1456,為替レート!A:CQ,MATCH($D$2,為替レート!$2:$2,0),0))</f>
        <v>-</v>
      </c>
      <c r="I1456" s="6" t="str">
        <f t="shared" si="73"/>
        <v>-</v>
      </c>
      <c r="J1456" s="6" t="str">
        <f t="shared" si="72"/>
        <v>-</v>
      </c>
      <c r="AG1456" s="6" t="str">
        <f t="shared" si="71"/>
        <v>-</v>
      </c>
    </row>
    <row r="1457" spans="8:33">
      <c r="H1457" s="108" t="str">
        <f>IF(B1457="","-",VLOOKUP(B1457,為替レート!A:CQ,MATCH($D$2,為替レート!$2:$2,0),0))</f>
        <v>-</v>
      </c>
      <c r="I1457" s="6" t="str">
        <f t="shared" si="73"/>
        <v>-</v>
      </c>
      <c r="J1457" s="6" t="str">
        <f t="shared" si="72"/>
        <v>-</v>
      </c>
      <c r="AG1457" s="6" t="str">
        <f t="shared" si="71"/>
        <v>-</v>
      </c>
    </row>
    <row r="1458" spans="8:33">
      <c r="H1458" s="108" t="str">
        <f>IF(B1458="","-",VLOOKUP(B1458,為替レート!A:CQ,MATCH($D$2,為替レート!$2:$2,0),0))</f>
        <v>-</v>
      </c>
      <c r="I1458" s="6" t="str">
        <f t="shared" si="73"/>
        <v>-</v>
      </c>
      <c r="J1458" s="6" t="str">
        <f t="shared" si="72"/>
        <v>-</v>
      </c>
      <c r="AG1458" s="6" t="str">
        <f t="shared" si="71"/>
        <v>-</v>
      </c>
    </row>
    <row r="1459" spans="8:33">
      <c r="H1459" s="108" t="str">
        <f>IF(B1459="","-",VLOOKUP(B1459,為替レート!A:CQ,MATCH($D$2,為替レート!$2:$2,0),0))</f>
        <v>-</v>
      </c>
      <c r="I1459" s="6" t="str">
        <f t="shared" si="73"/>
        <v>-</v>
      </c>
      <c r="J1459" s="6" t="str">
        <f t="shared" si="72"/>
        <v>-</v>
      </c>
      <c r="AG1459" s="6" t="str">
        <f t="shared" si="71"/>
        <v>-</v>
      </c>
    </row>
    <row r="1460" spans="8:33">
      <c r="H1460" s="108" t="str">
        <f>IF(B1460="","-",VLOOKUP(B1460,為替レート!A:CQ,MATCH($D$2,為替レート!$2:$2,0),0))</f>
        <v>-</v>
      </c>
      <c r="I1460" s="6" t="str">
        <f t="shared" si="73"/>
        <v>-</v>
      </c>
      <c r="J1460" s="6" t="str">
        <f t="shared" si="72"/>
        <v>-</v>
      </c>
      <c r="AG1460" s="6" t="str">
        <f t="shared" si="71"/>
        <v>-</v>
      </c>
    </row>
    <row r="1461" spans="8:33">
      <c r="H1461" s="108" t="str">
        <f>IF(B1461="","-",VLOOKUP(B1461,為替レート!A:CQ,MATCH($D$2,為替レート!$2:$2,0),0))</f>
        <v>-</v>
      </c>
      <c r="I1461" s="6" t="str">
        <f t="shared" si="73"/>
        <v>-</v>
      </c>
      <c r="J1461" s="6" t="str">
        <f t="shared" si="72"/>
        <v>-</v>
      </c>
      <c r="AG1461" s="6" t="str">
        <f t="shared" si="71"/>
        <v>-</v>
      </c>
    </row>
    <row r="1462" spans="8:33">
      <c r="H1462" s="108" t="str">
        <f>IF(B1462="","-",VLOOKUP(B1462,為替レート!A:CQ,MATCH($D$2,為替レート!$2:$2,0),0))</f>
        <v>-</v>
      </c>
      <c r="I1462" s="6" t="str">
        <f t="shared" si="73"/>
        <v>-</v>
      </c>
      <c r="J1462" s="6" t="str">
        <f t="shared" si="72"/>
        <v>-</v>
      </c>
      <c r="AG1462" s="6" t="str">
        <f t="shared" si="71"/>
        <v>-</v>
      </c>
    </row>
    <row r="1463" spans="8:33">
      <c r="H1463" s="108" t="str">
        <f>IF(B1463="","-",VLOOKUP(B1463,為替レート!A:CQ,MATCH($D$2,為替レート!$2:$2,0),0))</f>
        <v>-</v>
      </c>
      <c r="I1463" s="6" t="str">
        <f t="shared" si="73"/>
        <v>-</v>
      </c>
      <c r="J1463" s="6" t="str">
        <f t="shared" si="72"/>
        <v>-</v>
      </c>
      <c r="AG1463" s="6" t="str">
        <f t="shared" si="71"/>
        <v>-</v>
      </c>
    </row>
    <row r="1464" spans="8:33">
      <c r="H1464" s="108" t="str">
        <f>IF(B1464="","-",VLOOKUP(B1464,為替レート!A:CQ,MATCH($D$2,為替レート!$2:$2,0),0))</f>
        <v>-</v>
      </c>
      <c r="I1464" s="6" t="str">
        <f t="shared" si="73"/>
        <v>-</v>
      </c>
      <c r="J1464" s="6" t="str">
        <f t="shared" si="72"/>
        <v>-</v>
      </c>
      <c r="AG1464" s="6" t="str">
        <f t="shared" si="71"/>
        <v>-</v>
      </c>
    </row>
    <row r="1465" spans="8:33">
      <c r="H1465" s="108" t="str">
        <f>IF(B1465="","-",VLOOKUP(B1465,為替レート!A:CQ,MATCH($D$2,為替レート!$2:$2,0),0))</f>
        <v>-</v>
      </c>
      <c r="I1465" s="6" t="str">
        <f t="shared" si="73"/>
        <v>-</v>
      </c>
      <c r="J1465" s="6" t="str">
        <f t="shared" si="72"/>
        <v>-</v>
      </c>
      <c r="AG1465" s="6" t="str">
        <f t="shared" si="71"/>
        <v>-</v>
      </c>
    </row>
    <row r="1466" spans="8:33">
      <c r="H1466" s="108" t="str">
        <f>IF(B1466="","-",VLOOKUP(B1466,為替レート!A:CQ,MATCH($D$2,為替レート!$2:$2,0),0))</f>
        <v>-</v>
      </c>
      <c r="I1466" s="6" t="str">
        <f t="shared" si="73"/>
        <v>-</v>
      </c>
      <c r="J1466" s="6" t="str">
        <f t="shared" si="72"/>
        <v>-</v>
      </c>
      <c r="AG1466" s="6" t="str">
        <f t="shared" si="71"/>
        <v>-</v>
      </c>
    </row>
    <row r="1467" spans="8:33">
      <c r="H1467" s="108" t="str">
        <f>IF(B1467="","-",VLOOKUP(B1467,為替レート!A:CQ,MATCH($D$2,為替レート!$2:$2,0),0))</f>
        <v>-</v>
      </c>
      <c r="I1467" s="6" t="str">
        <f t="shared" si="73"/>
        <v>-</v>
      </c>
      <c r="J1467" s="6" t="str">
        <f t="shared" si="72"/>
        <v>-</v>
      </c>
      <c r="AG1467" s="6" t="str">
        <f t="shared" si="71"/>
        <v>-</v>
      </c>
    </row>
    <row r="1468" spans="8:33">
      <c r="H1468" s="108" t="str">
        <f>IF(B1468="","-",VLOOKUP(B1468,為替レート!A:CQ,MATCH($D$2,為替レート!$2:$2,0),0))</f>
        <v>-</v>
      </c>
      <c r="I1468" s="6" t="str">
        <f t="shared" si="73"/>
        <v>-</v>
      </c>
      <c r="J1468" s="6" t="str">
        <f t="shared" si="72"/>
        <v>-</v>
      </c>
      <c r="AG1468" s="6" t="str">
        <f t="shared" si="71"/>
        <v>-</v>
      </c>
    </row>
    <row r="1469" spans="8:33">
      <c r="H1469" s="108" t="str">
        <f>IF(B1469="","-",VLOOKUP(B1469,為替レート!A:CQ,MATCH($D$2,為替レート!$2:$2,0),0))</f>
        <v>-</v>
      </c>
      <c r="I1469" s="6" t="str">
        <f t="shared" si="73"/>
        <v>-</v>
      </c>
      <c r="J1469" s="6" t="str">
        <f t="shared" si="72"/>
        <v>-</v>
      </c>
      <c r="AG1469" s="6" t="str">
        <f t="shared" si="71"/>
        <v>-</v>
      </c>
    </row>
    <row r="1470" spans="8:33">
      <c r="H1470" s="108" t="str">
        <f>IF(B1470="","-",VLOOKUP(B1470,為替レート!A:CQ,MATCH($D$2,為替レート!$2:$2,0),0))</f>
        <v>-</v>
      </c>
      <c r="I1470" s="6" t="str">
        <f t="shared" si="73"/>
        <v>-</v>
      </c>
      <c r="J1470" s="6" t="str">
        <f t="shared" si="72"/>
        <v>-</v>
      </c>
      <c r="AG1470" s="6" t="str">
        <f t="shared" si="71"/>
        <v>-</v>
      </c>
    </row>
    <row r="1471" spans="8:33">
      <c r="H1471" s="108" t="str">
        <f>IF(B1471="","-",VLOOKUP(B1471,為替レート!A:CQ,MATCH($D$2,為替レート!$2:$2,0),0))</f>
        <v>-</v>
      </c>
      <c r="I1471" s="6" t="str">
        <f t="shared" si="73"/>
        <v>-</v>
      </c>
      <c r="J1471" s="6" t="str">
        <f t="shared" si="72"/>
        <v>-</v>
      </c>
      <c r="AG1471" s="6" t="str">
        <f t="shared" si="71"/>
        <v>-</v>
      </c>
    </row>
    <row r="1472" spans="8:33">
      <c r="H1472" s="108" t="str">
        <f>IF(B1472="","-",VLOOKUP(B1472,為替レート!A:CQ,MATCH($D$2,為替レート!$2:$2,0),0))</f>
        <v>-</v>
      </c>
      <c r="I1472" s="6" t="str">
        <f t="shared" si="73"/>
        <v>-</v>
      </c>
      <c r="J1472" s="6" t="str">
        <f t="shared" si="72"/>
        <v>-</v>
      </c>
      <c r="AG1472" s="6" t="str">
        <f t="shared" si="71"/>
        <v>-</v>
      </c>
    </row>
    <row r="1473" spans="8:33">
      <c r="H1473" s="108" t="str">
        <f>IF(B1473="","-",VLOOKUP(B1473,為替レート!A:CQ,MATCH($D$2,為替レート!$2:$2,0),0))</f>
        <v>-</v>
      </c>
      <c r="I1473" s="6" t="str">
        <f t="shared" si="73"/>
        <v>-</v>
      </c>
      <c r="J1473" s="6" t="str">
        <f t="shared" si="72"/>
        <v>-</v>
      </c>
      <c r="AG1473" s="6" t="str">
        <f t="shared" si="71"/>
        <v>-</v>
      </c>
    </row>
    <row r="1474" spans="8:33">
      <c r="H1474" s="108" t="str">
        <f>IF(B1474="","-",VLOOKUP(B1474,為替レート!A:CQ,MATCH($D$2,為替レート!$2:$2,0),0))</f>
        <v>-</v>
      </c>
      <c r="I1474" s="6" t="str">
        <f t="shared" si="73"/>
        <v>-</v>
      </c>
      <c r="J1474" s="6" t="str">
        <f t="shared" si="72"/>
        <v>-</v>
      </c>
      <c r="AG1474" s="6" t="str">
        <f t="shared" si="71"/>
        <v>-</v>
      </c>
    </row>
    <row r="1475" spans="8:33">
      <c r="H1475" s="108" t="str">
        <f>IF(B1475="","-",VLOOKUP(B1475,為替レート!A:CQ,MATCH($D$2,為替レート!$2:$2,0),0))</f>
        <v>-</v>
      </c>
      <c r="I1475" s="6" t="str">
        <f t="shared" si="73"/>
        <v>-</v>
      </c>
      <c r="J1475" s="6" t="str">
        <f t="shared" si="72"/>
        <v>-</v>
      </c>
      <c r="AG1475" s="6" t="str">
        <f t="shared" si="71"/>
        <v>-</v>
      </c>
    </row>
    <row r="1476" spans="8:33">
      <c r="H1476" s="108" t="str">
        <f>IF(B1476="","-",VLOOKUP(B1476,為替レート!A:CQ,MATCH($D$2,為替レート!$2:$2,0),0))</f>
        <v>-</v>
      </c>
      <c r="I1476" s="6" t="str">
        <f t="shared" si="73"/>
        <v>-</v>
      </c>
      <c r="J1476" s="6" t="str">
        <f t="shared" si="72"/>
        <v>-</v>
      </c>
      <c r="AG1476" s="6" t="str">
        <f t="shared" si="71"/>
        <v>-</v>
      </c>
    </row>
    <row r="1477" spans="8:33">
      <c r="H1477" s="108" t="str">
        <f>IF(B1477="","-",VLOOKUP(B1477,為替レート!A:CQ,MATCH($D$2,為替レート!$2:$2,0),0))</f>
        <v>-</v>
      </c>
      <c r="I1477" s="6" t="str">
        <f t="shared" si="73"/>
        <v>-</v>
      </c>
      <c r="J1477" s="6" t="str">
        <f t="shared" si="72"/>
        <v>-</v>
      </c>
      <c r="AG1477" s="6" t="str">
        <f t="shared" si="71"/>
        <v>-</v>
      </c>
    </row>
    <row r="1478" spans="8:33">
      <c r="H1478" s="108" t="str">
        <f>IF(B1478="","-",VLOOKUP(B1478,為替レート!A:CQ,MATCH($D$2,為替レート!$2:$2,0),0))</f>
        <v>-</v>
      </c>
      <c r="I1478" s="6" t="str">
        <f t="shared" si="73"/>
        <v>-</v>
      </c>
      <c r="J1478" s="6" t="str">
        <f t="shared" si="72"/>
        <v>-</v>
      </c>
      <c r="AG1478" s="6" t="str">
        <f t="shared" ref="AG1478:AG1541" si="74">IFERROR(IF(SUM(M1478:AF1478)-I1478=0,"-","NG"),"-")</f>
        <v>-</v>
      </c>
    </row>
    <row r="1479" spans="8:33">
      <c r="H1479" s="108" t="str">
        <f>IF(B1479="","-",VLOOKUP(B1479,為替レート!A:CQ,MATCH($D$2,為替レート!$2:$2,0),0))</f>
        <v>-</v>
      </c>
      <c r="I1479" s="6" t="str">
        <f t="shared" si="73"/>
        <v>-</v>
      </c>
      <c r="J1479" s="6" t="str">
        <f t="shared" ref="J1479:J1542" si="75">IF(B1479="","-",IFERROR(J1478+I1479,J1478))</f>
        <v>-</v>
      </c>
      <c r="AG1479" s="6" t="str">
        <f t="shared" si="74"/>
        <v>-</v>
      </c>
    </row>
    <row r="1480" spans="8:33">
      <c r="H1480" s="108" t="str">
        <f>IF(B1480="","-",VLOOKUP(B1480,為替レート!A:CQ,MATCH($D$2,為替レート!$2:$2,0),0))</f>
        <v>-</v>
      </c>
      <c r="I1480" s="6" t="str">
        <f t="shared" si="73"/>
        <v>-</v>
      </c>
      <c r="J1480" s="6" t="str">
        <f t="shared" si="75"/>
        <v>-</v>
      </c>
      <c r="AG1480" s="6" t="str">
        <f t="shared" si="74"/>
        <v>-</v>
      </c>
    </row>
    <row r="1481" spans="8:33">
      <c r="H1481" s="108" t="str">
        <f>IF(B1481="","-",VLOOKUP(B1481,為替レート!A:CQ,MATCH($D$2,為替レート!$2:$2,0),0))</f>
        <v>-</v>
      </c>
      <c r="I1481" s="6" t="str">
        <f t="shared" si="73"/>
        <v>-</v>
      </c>
      <c r="J1481" s="6" t="str">
        <f t="shared" si="75"/>
        <v>-</v>
      </c>
      <c r="AG1481" s="6" t="str">
        <f t="shared" si="74"/>
        <v>-</v>
      </c>
    </row>
    <row r="1482" spans="8:33">
      <c r="H1482" s="108" t="str">
        <f>IF(B1482="","-",VLOOKUP(B1482,為替レート!A:CQ,MATCH($D$2,為替レート!$2:$2,0),0))</f>
        <v>-</v>
      </c>
      <c r="I1482" s="6" t="str">
        <f t="shared" si="73"/>
        <v>-</v>
      </c>
      <c r="J1482" s="6" t="str">
        <f t="shared" si="75"/>
        <v>-</v>
      </c>
      <c r="AG1482" s="6" t="str">
        <f t="shared" si="74"/>
        <v>-</v>
      </c>
    </row>
    <row r="1483" spans="8:33">
      <c r="H1483" s="108" t="str">
        <f>IF(B1483="","-",VLOOKUP(B1483,為替レート!A:CQ,MATCH($D$2,為替レート!$2:$2,0),0))</f>
        <v>-</v>
      </c>
      <c r="I1483" s="6" t="str">
        <f t="shared" si="73"/>
        <v>-</v>
      </c>
      <c r="J1483" s="6" t="str">
        <f t="shared" si="75"/>
        <v>-</v>
      </c>
      <c r="AG1483" s="6" t="str">
        <f t="shared" si="74"/>
        <v>-</v>
      </c>
    </row>
    <row r="1484" spans="8:33">
      <c r="H1484" s="108" t="str">
        <f>IF(B1484="","-",VLOOKUP(B1484,為替レート!A:CQ,MATCH($D$2,為替レート!$2:$2,0),0))</f>
        <v>-</v>
      </c>
      <c r="I1484" s="6" t="str">
        <f t="shared" si="73"/>
        <v>-</v>
      </c>
      <c r="J1484" s="6" t="str">
        <f t="shared" si="75"/>
        <v>-</v>
      </c>
      <c r="AG1484" s="6" t="str">
        <f t="shared" si="74"/>
        <v>-</v>
      </c>
    </row>
    <row r="1485" spans="8:33">
      <c r="H1485" s="108" t="str">
        <f>IF(B1485="","-",VLOOKUP(B1485,為替レート!A:CQ,MATCH($D$2,為替レート!$2:$2,0),0))</f>
        <v>-</v>
      </c>
      <c r="I1485" s="6" t="str">
        <f t="shared" si="73"/>
        <v>-</v>
      </c>
      <c r="J1485" s="6" t="str">
        <f t="shared" si="75"/>
        <v>-</v>
      </c>
      <c r="AG1485" s="6" t="str">
        <f t="shared" si="74"/>
        <v>-</v>
      </c>
    </row>
    <row r="1486" spans="8:33">
      <c r="H1486" s="108" t="str">
        <f>IF(B1486="","-",VLOOKUP(B1486,為替レート!A:CQ,MATCH($D$2,為替レート!$2:$2,0),0))</f>
        <v>-</v>
      </c>
      <c r="I1486" s="6" t="str">
        <f t="shared" si="73"/>
        <v>-</v>
      </c>
      <c r="J1486" s="6" t="str">
        <f t="shared" si="75"/>
        <v>-</v>
      </c>
      <c r="AG1486" s="6" t="str">
        <f t="shared" si="74"/>
        <v>-</v>
      </c>
    </row>
    <row r="1487" spans="8:33">
      <c r="H1487" s="108" t="str">
        <f>IF(B1487="","-",VLOOKUP(B1487,為替レート!A:CQ,MATCH($D$2,為替レート!$2:$2,0),0))</f>
        <v>-</v>
      </c>
      <c r="I1487" s="6" t="str">
        <f t="shared" si="73"/>
        <v>-</v>
      </c>
      <c r="J1487" s="6" t="str">
        <f t="shared" si="75"/>
        <v>-</v>
      </c>
      <c r="AG1487" s="6" t="str">
        <f t="shared" si="74"/>
        <v>-</v>
      </c>
    </row>
    <row r="1488" spans="8:33">
      <c r="H1488" s="108" t="str">
        <f>IF(B1488="","-",VLOOKUP(B1488,為替レート!A:CQ,MATCH($D$2,為替レート!$2:$2,0),0))</f>
        <v>-</v>
      </c>
      <c r="I1488" s="6" t="str">
        <f t="shared" si="73"/>
        <v>-</v>
      </c>
      <c r="J1488" s="6" t="str">
        <f t="shared" si="75"/>
        <v>-</v>
      </c>
      <c r="AG1488" s="6" t="str">
        <f t="shared" si="74"/>
        <v>-</v>
      </c>
    </row>
    <row r="1489" spans="8:33">
      <c r="H1489" s="108" t="str">
        <f>IF(B1489="","-",VLOOKUP(B1489,為替レート!A:CQ,MATCH($D$2,為替レート!$2:$2,0),0))</f>
        <v>-</v>
      </c>
      <c r="I1489" s="6" t="str">
        <f t="shared" si="73"/>
        <v>-</v>
      </c>
      <c r="J1489" s="6" t="str">
        <f t="shared" si="75"/>
        <v>-</v>
      </c>
      <c r="AG1489" s="6" t="str">
        <f t="shared" si="74"/>
        <v>-</v>
      </c>
    </row>
    <row r="1490" spans="8:33">
      <c r="H1490" s="108" t="str">
        <f>IF(B1490="","-",VLOOKUP(B1490,為替レート!A:CQ,MATCH($D$2,為替レート!$2:$2,0),0))</f>
        <v>-</v>
      </c>
      <c r="I1490" s="6" t="str">
        <f t="shared" si="73"/>
        <v>-</v>
      </c>
      <c r="J1490" s="6" t="str">
        <f t="shared" si="75"/>
        <v>-</v>
      </c>
      <c r="AG1490" s="6" t="str">
        <f t="shared" si="74"/>
        <v>-</v>
      </c>
    </row>
    <row r="1491" spans="8:33">
      <c r="H1491" s="108" t="str">
        <f>IF(B1491="","-",VLOOKUP(B1491,為替レート!A:CQ,MATCH($D$2,為替レート!$2:$2,0),0))</f>
        <v>-</v>
      </c>
      <c r="I1491" s="6" t="str">
        <f t="shared" si="73"/>
        <v>-</v>
      </c>
      <c r="J1491" s="6" t="str">
        <f t="shared" si="75"/>
        <v>-</v>
      </c>
      <c r="AG1491" s="6" t="str">
        <f t="shared" si="74"/>
        <v>-</v>
      </c>
    </row>
    <row r="1492" spans="8:33">
      <c r="H1492" s="108" t="str">
        <f>IF(B1492="","-",VLOOKUP(B1492,為替レート!A:CQ,MATCH($D$2,為替レート!$2:$2,0),0))</f>
        <v>-</v>
      </c>
      <c r="I1492" s="6" t="str">
        <f t="shared" ref="I1492:I1555" si="76">IF(B1492="","-",IF(F1492="-",ROUNDDOWN(G1492*H1492-J1491,0),IF(D1492-E1492=0,"-",ROUNDDOWN((D1492-E1492)*H1492,0))))</f>
        <v>-</v>
      </c>
      <c r="J1492" s="6" t="str">
        <f t="shared" si="75"/>
        <v>-</v>
      </c>
      <c r="AG1492" s="6" t="str">
        <f t="shared" si="74"/>
        <v>-</v>
      </c>
    </row>
    <row r="1493" spans="8:33">
      <c r="H1493" s="108" t="str">
        <f>IF(B1493="","-",VLOOKUP(B1493,為替レート!A:CQ,MATCH($D$2,為替レート!$2:$2,0),0))</f>
        <v>-</v>
      </c>
      <c r="I1493" s="6" t="str">
        <f t="shared" si="76"/>
        <v>-</v>
      </c>
      <c r="J1493" s="6" t="str">
        <f t="shared" si="75"/>
        <v>-</v>
      </c>
      <c r="AG1493" s="6" t="str">
        <f t="shared" si="74"/>
        <v>-</v>
      </c>
    </row>
    <row r="1494" spans="8:33">
      <c r="H1494" s="108" t="str">
        <f>IF(B1494="","-",VLOOKUP(B1494,為替レート!A:CQ,MATCH($D$2,為替レート!$2:$2,0),0))</f>
        <v>-</v>
      </c>
      <c r="I1494" s="6" t="str">
        <f t="shared" si="76"/>
        <v>-</v>
      </c>
      <c r="J1494" s="6" t="str">
        <f t="shared" si="75"/>
        <v>-</v>
      </c>
      <c r="AG1494" s="6" t="str">
        <f t="shared" si="74"/>
        <v>-</v>
      </c>
    </row>
    <row r="1495" spans="8:33">
      <c r="H1495" s="108" t="str">
        <f>IF(B1495="","-",VLOOKUP(B1495,為替レート!A:CQ,MATCH($D$2,為替レート!$2:$2,0),0))</f>
        <v>-</v>
      </c>
      <c r="I1495" s="6" t="str">
        <f t="shared" si="76"/>
        <v>-</v>
      </c>
      <c r="J1495" s="6" t="str">
        <f t="shared" si="75"/>
        <v>-</v>
      </c>
      <c r="AG1495" s="6" t="str">
        <f t="shared" si="74"/>
        <v>-</v>
      </c>
    </row>
    <row r="1496" spans="8:33">
      <c r="H1496" s="108" t="str">
        <f>IF(B1496="","-",VLOOKUP(B1496,為替レート!A:CQ,MATCH($D$2,為替レート!$2:$2,0),0))</f>
        <v>-</v>
      </c>
      <c r="I1496" s="6" t="str">
        <f t="shared" si="76"/>
        <v>-</v>
      </c>
      <c r="J1496" s="6" t="str">
        <f t="shared" si="75"/>
        <v>-</v>
      </c>
      <c r="AG1496" s="6" t="str">
        <f t="shared" si="74"/>
        <v>-</v>
      </c>
    </row>
    <row r="1497" spans="8:33">
      <c r="H1497" s="108" t="str">
        <f>IF(B1497="","-",VLOOKUP(B1497,為替レート!A:CQ,MATCH($D$2,為替レート!$2:$2,0),0))</f>
        <v>-</v>
      </c>
      <c r="I1497" s="6" t="str">
        <f t="shared" si="76"/>
        <v>-</v>
      </c>
      <c r="J1497" s="6" t="str">
        <f t="shared" si="75"/>
        <v>-</v>
      </c>
      <c r="AG1497" s="6" t="str">
        <f t="shared" si="74"/>
        <v>-</v>
      </c>
    </row>
    <row r="1498" spans="8:33">
      <c r="H1498" s="108" t="str">
        <f>IF(B1498="","-",VLOOKUP(B1498,為替レート!A:CQ,MATCH($D$2,為替レート!$2:$2,0),0))</f>
        <v>-</v>
      </c>
      <c r="I1498" s="6" t="str">
        <f t="shared" si="76"/>
        <v>-</v>
      </c>
      <c r="J1498" s="6" t="str">
        <f t="shared" si="75"/>
        <v>-</v>
      </c>
      <c r="AG1498" s="6" t="str">
        <f t="shared" si="74"/>
        <v>-</v>
      </c>
    </row>
    <row r="1499" spans="8:33">
      <c r="H1499" s="108" t="str">
        <f>IF(B1499="","-",VLOOKUP(B1499,為替レート!A:CQ,MATCH($D$2,為替レート!$2:$2,0),0))</f>
        <v>-</v>
      </c>
      <c r="I1499" s="6" t="str">
        <f t="shared" si="76"/>
        <v>-</v>
      </c>
      <c r="J1499" s="6" t="str">
        <f t="shared" si="75"/>
        <v>-</v>
      </c>
      <c r="AG1499" s="6" t="str">
        <f t="shared" si="74"/>
        <v>-</v>
      </c>
    </row>
    <row r="1500" spans="8:33">
      <c r="H1500" s="108" t="str">
        <f>IF(B1500="","-",VLOOKUP(B1500,為替レート!A:CQ,MATCH($D$2,為替レート!$2:$2,0),0))</f>
        <v>-</v>
      </c>
      <c r="I1500" s="6" t="str">
        <f t="shared" si="76"/>
        <v>-</v>
      </c>
      <c r="J1500" s="6" t="str">
        <f t="shared" si="75"/>
        <v>-</v>
      </c>
      <c r="AG1500" s="6" t="str">
        <f t="shared" si="74"/>
        <v>-</v>
      </c>
    </row>
    <row r="1501" spans="8:33">
      <c r="H1501" s="108" t="str">
        <f>IF(B1501="","-",VLOOKUP(B1501,為替レート!A:CQ,MATCH($D$2,為替レート!$2:$2,0),0))</f>
        <v>-</v>
      </c>
      <c r="I1501" s="6" t="str">
        <f t="shared" si="76"/>
        <v>-</v>
      </c>
      <c r="J1501" s="6" t="str">
        <f t="shared" si="75"/>
        <v>-</v>
      </c>
      <c r="AG1501" s="6" t="str">
        <f t="shared" si="74"/>
        <v>-</v>
      </c>
    </row>
    <row r="1502" spans="8:33">
      <c r="H1502" s="108" t="str">
        <f>IF(B1502="","-",VLOOKUP(B1502,為替レート!A:CQ,MATCH($D$2,為替レート!$2:$2,0),0))</f>
        <v>-</v>
      </c>
      <c r="I1502" s="6" t="str">
        <f t="shared" si="76"/>
        <v>-</v>
      </c>
      <c r="J1502" s="6" t="str">
        <f t="shared" si="75"/>
        <v>-</v>
      </c>
      <c r="AG1502" s="6" t="str">
        <f t="shared" si="74"/>
        <v>-</v>
      </c>
    </row>
    <row r="1503" spans="8:33">
      <c r="H1503" s="108" t="str">
        <f>IF(B1503="","-",VLOOKUP(B1503,為替レート!A:CQ,MATCH($D$2,為替レート!$2:$2,0),0))</f>
        <v>-</v>
      </c>
      <c r="I1503" s="6" t="str">
        <f t="shared" si="76"/>
        <v>-</v>
      </c>
      <c r="J1503" s="6" t="str">
        <f t="shared" si="75"/>
        <v>-</v>
      </c>
      <c r="AG1503" s="6" t="str">
        <f t="shared" si="74"/>
        <v>-</v>
      </c>
    </row>
    <row r="1504" spans="8:33">
      <c r="H1504" s="108" t="str">
        <f>IF(B1504="","-",VLOOKUP(B1504,為替レート!A:CQ,MATCH($D$2,為替レート!$2:$2,0),0))</f>
        <v>-</v>
      </c>
      <c r="I1504" s="6" t="str">
        <f t="shared" si="76"/>
        <v>-</v>
      </c>
      <c r="J1504" s="6" t="str">
        <f t="shared" si="75"/>
        <v>-</v>
      </c>
      <c r="AG1504" s="6" t="str">
        <f t="shared" si="74"/>
        <v>-</v>
      </c>
    </row>
    <row r="1505" spans="8:33">
      <c r="H1505" s="108" t="str">
        <f>IF(B1505="","-",VLOOKUP(B1505,為替レート!A:CQ,MATCH($D$2,為替レート!$2:$2,0),0))</f>
        <v>-</v>
      </c>
      <c r="I1505" s="6" t="str">
        <f t="shared" si="76"/>
        <v>-</v>
      </c>
      <c r="J1505" s="6" t="str">
        <f t="shared" si="75"/>
        <v>-</v>
      </c>
      <c r="AG1505" s="6" t="str">
        <f t="shared" si="74"/>
        <v>-</v>
      </c>
    </row>
    <row r="1506" spans="8:33">
      <c r="H1506" s="108" t="str">
        <f>IF(B1506="","-",VLOOKUP(B1506,為替レート!A:CQ,MATCH($D$2,為替レート!$2:$2,0),0))</f>
        <v>-</v>
      </c>
      <c r="I1506" s="6" t="str">
        <f t="shared" si="76"/>
        <v>-</v>
      </c>
      <c r="J1506" s="6" t="str">
        <f t="shared" si="75"/>
        <v>-</v>
      </c>
      <c r="AG1506" s="6" t="str">
        <f t="shared" si="74"/>
        <v>-</v>
      </c>
    </row>
    <row r="1507" spans="8:33">
      <c r="H1507" s="108" t="str">
        <f>IF(B1507="","-",VLOOKUP(B1507,為替レート!A:CQ,MATCH($D$2,為替レート!$2:$2,0),0))</f>
        <v>-</v>
      </c>
      <c r="I1507" s="6" t="str">
        <f t="shared" si="76"/>
        <v>-</v>
      </c>
      <c r="J1507" s="6" t="str">
        <f t="shared" si="75"/>
        <v>-</v>
      </c>
      <c r="AG1507" s="6" t="str">
        <f t="shared" si="74"/>
        <v>-</v>
      </c>
    </row>
    <row r="1508" spans="8:33">
      <c r="H1508" s="108" t="str">
        <f>IF(B1508="","-",VLOOKUP(B1508,為替レート!A:CQ,MATCH($D$2,為替レート!$2:$2,0),0))</f>
        <v>-</v>
      </c>
      <c r="I1508" s="6" t="str">
        <f t="shared" si="76"/>
        <v>-</v>
      </c>
      <c r="J1508" s="6" t="str">
        <f t="shared" si="75"/>
        <v>-</v>
      </c>
      <c r="AG1508" s="6" t="str">
        <f t="shared" si="74"/>
        <v>-</v>
      </c>
    </row>
    <row r="1509" spans="8:33">
      <c r="H1509" s="108" t="str">
        <f>IF(B1509="","-",VLOOKUP(B1509,為替レート!A:CQ,MATCH($D$2,為替レート!$2:$2,0),0))</f>
        <v>-</v>
      </c>
      <c r="I1509" s="6" t="str">
        <f t="shared" si="76"/>
        <v>-</v>
      </c>
      <c r="J1509" s="6" t="str">
        <f t="shared" si="75"/>
        <v>-</v>
      </c>
      <c r="AG1509" s="6" t="str">
        <f t="shared" si="74"/>
        <v>-</v>
      </c>
    </row>
    <row r="1510" spans="8:33">
      <c r="H1510" s="108" t="str">
        <f>IF(B1510="","-",VLOOKUP(B1510,為替レート!A:CQ,MATCH($D$2,為替レート!$2:$2,0),0))</f>
        <v>-</v>
      </c>
      <c r="I1510" s="6" t="str">
        <f t="shared" si="76"/>
        <v>-</v>
      </c>
      <c r="J1510" s="6" t="str">
        <f t="shared" si="75"/>
        <v>-</v>
      </c>
      <c r="AG1510" s="6" t="str">
        <f t="shared" si="74"/>
        <v>-</v>
      </c>
    </row>
    <row r="1511" spans="8:33">
      <c r="H1511" s="108" t="str">
        <f>IF(B1511="","-",VLOOKUP(B1511,為替レート!A:CQ,MATCH($D$2,為替レート!$2:$2,0),0))</f>
        <v>-</v>
      </c>
      <c r="I1511" s="6" t="str">
        <f t="shared" si="76"/>
        <v>-</v>
      </c>
      <c r="J1511" s="6" t="str">
        <f t="shared" si="75"/>
        <v>-</v>
      </c>
      <c r="AG1511" s="6" t="str">
        <f t="shared" si="74"/>
        <v>-</v>
      </c>
    </row>
    <row r="1512" spans="8:33">
      <c r="H1512" s="108" t="str">
        <f>IF(B1512="","-",VLOOKUP(B1512,為替レート!A:CQ,MATCH($D$2,為替レート!$2:$2,0),0))</f>
        <v>-</v>
      </c>
      <c r="I1512" s="6" t="str">
        <f t="shared" si="76"/>
        <v>-</v>
      </c>
      <c r="J1512" s="6" t="str">
        <f t="shared" si="75"/>
        <v>-</v>
      </c>
      <c r="AG1512" s="6" t="str">
        <f t="shared" si="74"/>
        <v>-</v>
      </c>
    </row>
    <row r="1513" spans="8:33">
      <c r="H1513" s="108" t="str">
        <f>IF(B1513="","-",VLOOKUP(B1513,為替レート!A:CQ,MATCH($D$2,為替レート!$2:$2,0),0))</f>
        <v>-</v>
      </c>
      <c r="I1513" s="6" t="str">
        <f t="shared" si="76"/>
        <v>-</v>
      </c>
      <c r="J1513" s="6" t="str">
        <f t="shared" si="75"/>
        <v>-</v>
      </c>
      <c r="AG1513" s="6" t="str">
        <f t="shared" si="74"/>
        <v>-</v>
      </c>
    </row>
    <row r="1514" spans="8:33">
      <c r="H1514" s="108" t="str">
        <f>IF(B1514="","-",VLOOKUP(B1514,為替レート!A:CQ,MATCH($D$2,為替レート!$2:$2,0),0))</f>
        <v>-</v>
      </c>
      <c r="I1514" s="6" t="str">
        <f t="shared" si="76"/>
        <v>-</v>
      </c>
      <c r="J1514" s="6" t="str">
        <f t="shared" si="75"/>
        <v>-</v>
      </c>
      <c r="AG1514" s="6" t="str">
        <f t="shared" si="74"/>
        <v>-</v>
      </c>
    </row>
    <row r="1515" spans="8:33">
      <c r="H1515" s="108" t="str">
        <f>IF(B1515="","-",VLOOKUP(B1515,為替レート!A:CQ,MATCH($D$2,為替レート!$2:$2,0),0))</f>
        <v>-</v>
      </c>
      <c r="I1515" s="6" t="str">
        <f t="shared" si="76"/>
        <v>-</v>
      </c>
      <c r="J1515" s="6" t="str">
        <f t="shared" si="75"/>
        <v>-</v>
      </c>
      <c r="AG1515" s="6" t="str">
        <f t="shared" si="74"/>
        <v>-</v>
      </c>
    </row>
    <row r="1516" spans="8:33">
      <c r="H1516" s="108" t="str">
        <f>IF(B1516="","-",VLOOKUP(B1516,為替レート!A:CQ,MATCH($D$2,為替レート!$2:$2,0),0))</f>
        <v>-</v>
      </c>
      <c r="I1516" s="6" t="str">
        <f t="shared" si="76"/>
        <v>-</v>
      </c>
      <c r="J1516" s="6" t="str">
        <f t="shared" si="75"/>
        <v>-</v>
      </c>
      <c r="AG1516" s="6" t="str">
        <f t="shared" si="74"/>
        <v>-</v>
      </c>
    </row>
    <row r="1517" spans="8:33">
      <c r="H1517" s="108" t="str">
        <f>IF(B1517="","-",VLOOKUP(B1517,為替レート!A:CQ,MATCH($D$2,為替レート!$2:$2,0),0))</f>
        <v>-</v>
      </c>
      <c r="I1517" s="6" t="str">
        <f t="shared" si="76"/>
        <v>-</v>
      </c>
      <c r="J1517" s="6" t="str">
        <f t="shared" si="75"/>
        <v>-</v>
      </c>
      <c r="AG1517" s="6" t="str">
        <f t="shared" si="74"/>
        <v>-</v>
      </c>
    </row>
    <row r="1518" spans="8:33">
      <c r="H1518" s="108" t="str">
        <f>IF(B1518="","-",VLOOKUP(B1518,為替レート!A:CQ,MATCH($D$2,為替レート!$2:$2,0),0))</f>
        <v>-</v>
      </c>
      <c r="I1518" s="6" t="str">
        <f t="shared" si="76"/>
        <v>-</v>
      </c>
      <c r="J1518" s="6" t="str">
        <f t="shared" si="75"/>
        <v>-</v>
      </c>
      <c r="AG1518" s="6" t="str">
        <f t="shared" si="74"/>
        <v>-</v>
      </c>
    </row>
    <row r="1519" spans="8:33">
      <c r="H1519" s="108" t="str">
        <f>IF(B1519="","-",VLOOKUP(B1519,為替レート!A:CQ,MATCH($D$2,為替レート!$2:$2,0),0))</f>
        <v>-</v>
      </c>
      <c r="I1519" s="6" t="str">
        <f t="shared" si="76"/>
        <v>-</v>
      </c>
      <c r="J1519" s="6" t="str">
        <f t="shared" si="75"/>
        <v>-</v>
      </c>
      <c r="AG1519" s="6" t="str">
        <f t="shared" si="74"/>
        <v>-</v>
      </c>
    </row>
    <row r="1520" spans="8:33">
      <c r="H1520" s="108" t="str">
        <f>IF(B1520="","-",VLOOKUP(B1520,為替レート!A:CQ,MATCH($D$2,為替レート!$2:$2,0),0))</f>
        <v>-</v>
      </c>
      <c r="I1520" s="6" t="str">
        <f t="shared" si="76"/>
        <v>-</v>
      </c>
      <c r="J1520" s="6" t="str">
        <f t="shared" si="75"/>
        <v>-</v>
      </c>
      <c r="AG1520" s="6" t="str">
        <f t="shared" si="74"/>
        <v>-</v>
      </c>
    </row>
    <row r="1521" spans="8:33">
      <c r="H1521" s="108" t="str">
        <f>IF(B1521="","-",VLOOKUP(B1521,為替レート!A:CQ,MATCH($D$2,為替レート!$2:$2,0),0))</f>
        <v>-</v>
      </c>
      <c r="I1521" s="6" t="str">
        <f t="shared" si="76"/>
        <v>-</v>
      </c>
      <c r="J1521" s="6" t="str">
        <f t="shared" si="75"/>
        <v>-</v>
      </c>
      <c r="AG1521" s="6" t="str">
        <f t="shared" si="74"/>
        <v>-</v>
      </c>
    </row>
    <row r="1522" spans="8:33">
      <c r="H1522" s="108" t="str">
        <f>IF(B1522="","-",VLOOKUP(B1522,為替レート!A:CQ,MATCH($D$2,為替レート!$2:$2,0),0))</f>
        <v>-</v>
      </c>
      <c r="I1522" s="6" t="str">
        <f t="shared" si="76"/>
        <v>-</v>
      </c>
      <c r="J1522" s="6" t="str">
        <f t="shared" si="75"/>
        <v>-</v>
      </c>
      <c r="AG1522" s="6" t="str">
        <f t="shared" si="74"/>
        <v>-</v>
      </c>
    </row>
    <row r="1523" spans="8:33">
      <c r="H1523" s="108" t="str">
        <f>IF(B1523="","-",VLOOKUP(B1523,為替レート!A:CQ,MATCH($D$2,為替レート!$2:$2,0),0))</f>
        <v>-</v>
      </c>
      <c r="I1523" s="6" t="str">
        <f t="shared" si="76"/>
        <v>-</v>
      </c>
      <c r="J1523" s="6" t="str">
        <f t="shared" si="75"/>
        <v>-</v>
      </c>
      <c r="AG1523" s="6" t="str">
        <f t="shared" si="74"/>
        <v>-</v>
      </c>
    </row>
    <row r="1524" spans="8:33">
      <c r="H1524" s="108" t="str">
        <f>IF(B1524="","-",VLOOKUP(B1524,為替レート!A:CQ,MATCH($D$2,為替レート!$2:$2,0),0))</f>
        <v>-</v>
      </c>
      <c r="I1524" s="6" t="str">
        <f t="shared" si="76"/>
        <v>-</v>
      </c>
      <c r="J1524" s="6" t="str">
        <f t="shared" si="75"/>
        <v>-</v>
      </c>
      <c r="AG1524" s="6" t="str">
        <f t="shared" si="74"/>
        <v>-</v>
      </c>
    </row>
    <row r="1525" spans="8:33">
      <c r="H1525" s="108" t="str">
        <f>IF(B1525="","-",VLOOKUP(B1525,為替レート!A:CQ,MATCH($D$2,為替レート!$2:$2,0),0))</f>
        <v>-</v>
      </c>
      <c r="I1525" s="6" t="str">
        <f t="shared" si="76"/>
        <v>-</v>
      </c>
      <c r="J1525" s="6" t="str">
        <f t="shared" si="75"/>
        <v>-</v>
      </c>
      <c r="AG1525" s="6" t="str">
        <f t="shared" si="74"/>
        <v>-</v>
      </c>
    </row>
    <row r="1526" spans="8:33">
      <c r="H1526" s="108" t="str">
        <f>IF(B1526="","-",VLOOKUP(B1526,為替レート!A:CQ,MATCH($D$2,為替レート!$2:$2,0),0))</f>
        <v>-</v>
      </c>
      <c r="I1526" s="6" t="str">
        <f t="shared" si="76"/>
        <v>-</v>
      </c>
      <c r="J1526" s="6" t="str">
        <f t="shared" si="75"/>
        <v>-</v>
      </c>
      <c r="AG1526" s="6" t="str">
        <f t="shared" si="74"/>
        <v>-</v>
      </c>
    </row>
    <row r="1527" spans="8:33">
      <c r="H1527" s="108" t="str">
        <f>IF(B1527="","-",VLOOKUP(B1527,為替レート!A:CQ,MATCH($D$2,為替レート!$2:$2,0),0))</f>
        <v>-</v>
      </c>
      <c r="I1527" s="6" t="str">
        <f t="shared" si="76"/>
        <v>-</v>
      </c>
      <c r="J1527" s="6" t="str">
        <f t="shared" si="75"/>
        <v>-</v>
      </c>
      <c r="AG1527" s="6" t="str">
        <f t="shared" si="74"/>
        <v>-</v>
      </c>
    </row>
    <row r="1528" spans="8:33">
      <c r="H1528" s="108" t="str">
        <f>IF(B1528="","-",VLOOKUP(B1528,為替レート!A:CQ,MATCH($D$2,為替レート!$2:$2,0),0))</f>
        <v>-</v>
      </c>
      <c r="I1528" s="6" t="str">
        <f t="shared" si="76"/>
        <v>-</v>
      </c>
      <c r="J1528" s="6" t="str">
        <f t="shared" si="75"/>
        <v>-</v>
      </c>
      <c r="AG1528" s="6" t="str">
        <f t="shared" si="74"/>
        <v>-</v>
      </c>
    </row>
    <row r="1529" spans="8:33">
      <c r="H1529" s="108" t="str">
        <f>IF(B1529="","-",VLOOKUP(B1529,為替レート!A:CQ,MATCH($D$2,為替レート!$2:$2,0),0))</f>
        <v>-</v>
      </c>
      <c r="I1529" s="6" t="str">
        <f t="shared" si="76"/>
        <v>-</v>
      </c>
      <c r="J1529" s="6" t="str">
        <f t="shared" si="75"/>
        <v>-</v>
      </c>
      <c r="AG1529" s="6" t="str">
        <f t="shared" si="74"/>
        <v>-</v>
      </c>
    </row>
    <row r="1530" spans="8:33">
      <c r="H1530" s="108" t="str">
        <f>IF(B1530="","-",VLOOKUP(B1530,為替レート!A:CQ,MATCH($D$2,為替レート!$2:$2,0),0))</f>
        <v>-</v>
      </c>
      <c r="I1530" s="6" t="str">
        <f t="shared" si="76"/>
        <v>-</v>
      </c>
      <c r="J1530" s="6" t="str">
        <f t="shared" si="75"/>
        <v>-</v>
      </c>
      <c r="AG1530" s="6" t="str">
        <f t="shared" si="74"/>
        <v>-</v>
      </c>
    </row>
    <row r="1531" spans="8:33">
      <c r="H1531" s="108" t="str">
        <f>IF(B1531="","-",VLOOKUP(B1531,為替レート!A:CQ,MATCH($D$2,為替レート!$2:$2,0),0))</f>
        <v>-</v>
      </c>
      <c r="I1531" s="6" t="str">
        <f t="shared" si="76"/>
        <v>-</v>
      </c>
      <c r="J1531" s="6" t="str">
        <f t="shared" si="75"/>
        <v>-</v>
      </c>
      <c r="AG1531" s="6" t="str">
        <f t="shared" si="74"/>
        <v>-</v>
      </c>
    </row>
    <row r="1532" spans="8:33">
      <c r="H1532" s="108" t="str">
        <f>IF(B1532="","-",VLOOKUP(B1532,為替レート!A:CQ,MATCH($D$2,為替レート!$2:$2,0),0))</f>
        <v>-</v>
      </c>
      <c r="I1532" s="6" t="str">
        <f t="shared" si="76"/>
        <v>-</v>
      </c>
      <c r="J1532" s="6" t="str">
        <f t="shared" si="75"/>
        <v>-</v>
      </c>
      <c r="AG1532" s="6" t="str">
        <f t="shared" si="74"/>
        <v>-</v>
      </c>
    </row>
    <row r="1533" spans="8:33">
      <c r="H1533" s="108" t="str">
        <f>IF(B1533="","-",VLOOKUP(B1533,為替レート!A:CQ,MATCH($D$2,為替レート!$2:$2,0),0))</f>
        <v>-</v>
      </c>
      <c r="I1533" s="6" t="str">
        <f t="shared" si="76"/>
        <v>-</v>
      </c>
      <c r="J1533" s="6" t="str">
        <f t="shared" si="75"/>
        <v>-</v>
      </c>
      <c r="AG1533" s="6" t="str">
        <f t="shared" si="74"/>
        <v>-</v>
      </c>
    </row>
    <row r="1534" spans="8:33">
      <c r="H1534" s="108" t="str">
        <f>IF(B1534="","-",VLOOKUP(B1534,為替レート!A:CQ,MATCH($D$2,為替レート!$2:$2,0),0))</f>
        <v>-</v>
      </c>
      <c r="I1534" s="6" t="str">
        <f t="shared" si="76"/>
        <v>-</v>
      </c>
      <c r="J1534" s="6" t="str">
        <f t="shared" si="75"/>
        <v>-</v>
      </c>
      <c r="AG1534" s="6" t="str">
        <f t="shared" si="74"/>
        <v>-</v>
      </c>
    </row>
    <row r="1535" spans="8:33">
      <c r="H1535" s="108" t="str">
        <f>IF(B1535="","-",VLOOKUP(B1535,為替レート!A:CQ,MATCH($D$2,為替レート!$2:$2,0),0))</f>
        <v>-</v>
      </c>
      <c r="I1535" s="6" t="str">
        <f t="shared" si="76"/>
        <v>-</v>
      </c>
      <c r="J1535" s="6" t="str">
        <f t="shared" si="75"/>
        <v>-</v>
      </c>
      <c r="AG1535" s="6" t="str">
        <f t="shared" si="74"/>
        <v>-</v>
      </c>
    </row>
    <row r="1536" spans="8:33">
      <c r="H1536" s="108" t="str">
        <f>IF(B1536="","-",VLOOKUP(B1536,為替レート!A:CQ,MATCH($D$2,為替レート!$2:$2,0),0))</f>
        <v>-</v>
      </c>
      <c r="I1536" s="6" t="str">
        <f t="shared" si="76"/>
        <v>-</v>
      </c>
      <c r="J1536" s="6" t="str">
        <f t="shared" si="75"/>
        <v>-</v>
      </c>
      <c r="AG1536" s="6" t="str">
        <f t="shared" si="74"/>
        <v>-</v>
      </c>
    </row>
    <row r="1537" spans="8:33">
      <c r="H1537" s="108" t="str">
        <f>IF(B1537="","-",VLOOKUP(B1537,為替レート!A:CQ,MATCH($D$2,為替レート!$2:$2,0),0))</f>
        <v>-</v>
      </c>
      <c r="I1537" s="6" t="str">
        <f t="shared" si="76"/>
        <v>-</v>
      </c>
      <c r="J1537" s="6" t="str">
        <f t="shared" si="75"/>
        <v>-</v>
      </c>
      <c r="AG1537" s="6" t="str">
        <f t="shared" si="74"/>
        <v>-</v>
      </c>
    </row>
    <row r="1538" spans="8:33">
      <c r="H1538" s="108" t="str">
        <f>IF(B1538="","-",VLOOKUP(B1538,為替レート!A:CQ,MATCH($D$2,為替レート!$2:$2,0),0))</f>
        <v>-</v>
      </c>
      <c r="I1538" s="6" t="str">
        <f t="shared" si="76"/>
        <v>-</v>
      </c>
      <c r="J1538" s="6" t="str">
        <f t="shared" si="75"/>
        <v>-</v>
      </c>
      <c r="AG1538" s="6" t="str">
        <f t="shared" si="74"/>
        <v>-</v>
      </c>
    </row>
    <row r="1539" spans="8:33">
      <c r="H1539" s="108" t="str">
        <f>IF(B1539="","-",VLOOKUP(B1539,為替レート!A:CQ,MATCH($D$2,為替レート!$2:$2,0),0))</f>
        <v>-</v>
      </c>
      <c r="I1539" s="6" t="str">
        <f t="shared" si="76"/>
        <v>-</v>
      </c>
      <c r="J1539" s="6" t="str">
        <f t="shared" si="75"/>
        <v>-</v>
      </c>
      <c r="AG1539" s="6" t="str">
        <f t="shared" si="74"/>
        <v>-</v>
      </c>
    </row>
    <row r="1540" spans="8:33">
      <c r="H1540" s="108" t="str">
        <f>IF(B1540="","-",VLOOKUP(B1540,為替レート!A:CQ,MATCH($D$2,為替レート!$2:$2,0),0))</f>
        <v>-</v>
      </c>
      <c r="I1540" s="6" t="str">
        <f t="shared" si="76"/>
        <v>-</v>
      </c>
      <c r="J1540" s="6" t="str">
        <f t="shared" si="75"/>
        <v>-</v>
      </c>
      <c r="AG1540" s="6" t="str">
        <f t="shared" si="74"/>
        <v>-</v>
      </c>
    </row>
    <row r="1541" spans="8:33">
      <c r="H1541" s="108" t="str">
        <f>IF(B1541="","-",VLOOKUP(B1541,為替レート!A:CQ,MATCH($D$2,為替レート!$2:$2,0),0))</f>
        <v>-</v>
      </c>
      <c r="I1541" s="6" t="str">
        <f t="shared" si="76"/>
        <v>-</v>
      </c>
      <c r="J1541" s="6" t="str">
        <f t="shared" si="75"/>
        <v>-</v>
      </c>
      <c r="AG1541" s="6" t="str">
        <f t="shared" si="74"/>
        <v>-</v>
      </c>
    </row>
    <row r="1542" spans="8:33">
      <c r="H1542" s="108" t="str">
        <f>IF(B1542="","-",VLOOKUP(B1542,為替レート!A:CQ,MATCH($D$2,為替レート!$2:$2,0),0))</f>
        <v>-</v>
      </c>
      <c r="I1542" s="6" t="str">
        <f t="shared" si="76"/>
        <v>-</v>
      </c>
      <c r="J1542" s="6" t="str">
        <f t="shared" si="75"/>
        <v>-</v>
      </c>
      <c r="AG1542" s="6" t="str">
        <f t="shared" ref="AG1542:AG1605" si="77">IFERROR(IF(SUM(M1542:AF1542)-I1542=0,"-","NG"),"-")</f>
        <v>-</v>
      </c>
    </row>
    <row r="1543" spans="8:33">
      <c r="H1543" s="108" t="str">
        <f>IF(B1543="","-",VLOOKUP(B1543,為替レート!A:CQ,MATCH($D$2,為替レート!$2:$2,0),0))</f>
        <v>-</v>
      </c>
      <c r="I1543" s="6" t="str">
        <f t="shared" si="76"/>
        <v>-</v>
      </c>
      <c r="J1543" s="6" t="str">
        <f t="shared" ref="J1543:J1606" si="78">IF(B1543="","-",IFERROR(J1542+I1543,J1542))</f>
        <v>-</v>
      </c>
      <c r="AG1543" s="6" t="str">
        <f t="shared" si="77"/>
        <v>-</v>
      </c>
    </row>
    <row r="1544" spans="8:33">
      <c r="H1544" s="108" t="str">
        <f>IF(B1544="","-",VLOOKUP(B1544,為替レート!A:CQ,MATCH($D$2,為替レート!$2:$2,0),0))</f>
        <v>-</v>
      </c>
      <c r="I1544" s="6" t="str">
        <f t="shared" si="76"/>
        <v>-</v>
      </c>
      <c r="J1544" s="6" t="str">
        <f t="shared" si="78"/>
        <v>-</v>
      </c>
      <c r="AG1544" s="6" t="str">
        <f t="shared" si="77"/>
        <v>-</v>
      </c>
    </row>
    <row r="1545" spans="8:33">
      <c r="H1545" s="108" t="str">
        <f>IF(B1545="","-",VLOOKUP(B1545,為替レート!A:CQ,MATCH($D$2,為替レート!$2:$2,0),0))</f>
        <v>-</v>
      </c>
      <c r="I1545" s="6" t="str">
        <f t="shared" si="76"/>
        <v>-</v>
      </c>
      <c r="J1545" s="6" t="str">
        <f t="shared" si="78"/>
        <v>-</v>
      </c>
      <c r="AG1545" s="6" t="str">
        <f t="shared" si="77"/>
        <v>-</v>
      </c>
    </row>
    <row r="1546" spans="8:33">
      <c r="H1546" s="108" t="str">
        <f>IF(B1546="","-",VLOOKUP(B1546,為替レート!A:CQ,MATCH($D$2,為替レート!$2:$2,0),0))</f>
        <v>-</v>
      </c>
      <c r="I1546" s="6" t="str">
        <f t="shared" si="76"/>
        <v>-</v>
      </c>
      <c r="J1546" s="6" t="str">
        <f t="shared" si="78"/>
        <v>-</v>
      </c>
      <c r="AG1546" s="6" t="str">
        <f t="shared" si="77"/>
        <v>-</v>
      </c>
    </row>
    <row r="1547" spans="8:33">
      <c r="H1547" s="108" t="str">
        <f>IF(B1547="","-",VLOOKUP(B1547,為替レート!A:CQ,MATCH($D$2,為替レート!$2:$2,0),0))</f>
        <v>-</v>
      </c>
      <c r="I1547" s="6" t="str">
        <f t="shared" si="76"/>
        <v>-</v>
      </c>
      <c r="J1547" s="6" t="str">
        <f t="shared" si="78"/>
        <v>-</v>
      </c>
      <c r="AG1547" s="6" t="str">
        <f t="shared" si="77"/>
        <v>-</v>
      </c>
    </row>
    <row r="1548" spans="8:33">
      <c r="H1548" s="108" t="str">
        <f>IF(B1548="","-",VLOOKUP(B1548,為替レート!A:CQ,MATCH($D$2,為替レート!$2:$2,0),0))</f>
        <v>-</v>
      </c>
      <c r="I1548" s="6" t="str">
        <f t="shared" si="76"/>
        <v>-</v>
      </c>
      <c r="J1548" s="6" t="str">
        <f t="shared" si="78"/>
        <v>-</v>
      </c>
      <c r="AG1548" s="6" t="str">
        <f t="shared" si="77"/>
        <v>-</v>
      </c>
    </row>
    <row r="1549" spans="8:33">
      <c r="H1549" s="108" t="str">
        <f>IF(B1549="","-",VLOOKUP(B1549,為替レート!A:CQ,MATCH($D$2,為替レート!$2:$2,0),0))</f>
        <v>-</v>
      </c>
      <c r="I1549" s="6" t="str">
        <f t="shared" si="76"/>
        <v>-</v>
      </c>
      <c r="J1549" s="6" t="str">
        <f t="shared" si="78"/>
        <v>-</v>
      </c>
      <c r="AG1549" s="6" t="str">
        <f t="shared" si="77"/>
        <v>-</v>
      </c>
    </row>
    <row r="1550" spans="8:33">
      <c r="H1550" s="108" t="str">
        <f>IF(B1550="","-",VLOOKUP(B1550,為替レート!A:CQ,MATCH($D$2,為替レート!$2:$2,0),0))</f>
        <v>-</v>
      </c>
      <c r="I1550" s="6" t="str">
        <f t="shared" si="76"/>
        <v>-</v>
      </c>
      <c r="J1550" s="6" t="str">
        <f t="shared" si="78"/>
        <v>-</v>
      </c>
      <c r="AG1550" s="6" t="str">
        <f t="shared" si="77"/>
        <v>-</v>
      </c>
    </row>
    <row r="1551" spans="8:33">
      <c r="H1551" s="108" t="str">
        <f>IF(B1551="","-",VLOOKUP(B1551,為替レート!A:CQ,MATCH($D$2,為替レート!$2:$2,0),0))</f>
        <v>-</v>
      </c>
      <c r="I1551" s="6" t="str">
        <f t="shared" si="76"/>
        <v>-</v>
      </c>
      <c r="J1551" s="6" t="str">
        <f t="shared" si="78"/>
        <v>-</v>
      </c>
      <c r="AG1551" s="6" t="str">
        <f t="shared" si="77"/>
        <v>-</v>
      </c>
    </row>
    <row r="1552" spans="8:33">
      <c r="H1552" s="108" t="str">
        <f>IF(B1552="","-",VLOOKUP(B1552,為替レート!A:CQ,MATCH($D$2,為替レート!$2:$2,0),0))</f>
        <v>-</v>
      </c>
      <c r="I1552" s="6" t="str">
        <f t="shared" si="76"/>
        <v>-</v>
      </c>
      <c r="J1552" s="6" t="str">
        <f t="shared" si="78"/>
        <v>-</v>
      </c>
      <c r="AG1552" s="6" t="str">
        <f t="shared" si="77"/>
        <v>-</v>
      </c>
    </row>
    <row r="1553" spans="8:33">
      <c r="H1553" s="108" t="str">
        <f>IF(B1553="","-",VLOOKUP(B1553,為替レート!A:CQ,MATCH($D$2,為替レート!$2:$2,0),0))</f>
        <v>-</v>
      </c>
      <c r="I1553" s="6" t="str">
        <f t="shared" si="76"/>
        <v>-</v>
      </c>
      <c r="J1553" s="6" t="str">
        <f t="shared" si="78"/>
        <v>-</v>
      </c>
      <c r="AG1553" s="6" t="str">
        <f t="shared" si="77"/>
        <v>-</v>
      </c>
    </row>
    <row r="1554" spans="8:33">
      <c r="H1554" s="108" t="str">
        <f>IF(B1554="","-",VLOOKUP(B1554,為替レート!A:CQ,MATCH($D$2,為替レート!$2:$2,0),0))</f>
        <v>-</v>
      </c>
      <c r="I1554" s="6" t="str">
        <f t="shared" si="76"/>
        <v>-</v>
      </c>
      <c r="J1554" s="6" t="str">
        <f t="shared" si="78"/>
        <v>-</v>
      </c>
      <c r="AG1554" s="6" t="str">
        <f t="shared" si="77"/>
        <v>-</v>
      </c>
    </row>
    <row r="1555" spans="8:33">
      <c r="H1555" s="108" t="str">
        <f>IF(B1555="","-",VLOOKUP(B1555,為替レート!A:CQ,MATCH($D$2,為替レート!$2:$2,0),0))</f>
        <v>-</v>
      </c>
      <c r="I1555" s="6" t="str">
        <f t="shared" si="76"/>
        <v>-</v>
      </c>
      <c r="J1555" s="6" t="str">
        <f t="shared" si="78"/>
        <v>-</v>
      </c>
      <c r="AG1555" s="6" t="str">
        <f t="shared" si="77"/>
        <v>-</v>
      </c>
    </row>
    <row r="1556" spans="8:33">
      <c r="H1556" s="108" t="str">
        <f>IF(B1556="","-",VLOOKUP(B1556,為替レート!A:CQ,MATCH($D$2,為替レート!$2:$2,0),0))</f>
        <v>-</v>
      </c>
      <c r="I1556" s="6" t="str">
        <f t="shared" ref="I1556:I1619" si="79">IF(B1556="","-",IF(F1556="-",ROUNDDOWN(G1556*H1556-J1555,0),IF(D1556-E1556=0,"-",ROUNDDOWN((D1556-E1556)*H1556,0))))</f>
        <v>-</v>
      </c>
      <c r="J1556" s="6" t="str">
        <f t="shared" si="78"/>
        <v>-</v>
      </c>
      <c r="AG1556" s="6" t="str">
        <f t="shared" si="77"/>
        <v>-</v>
      </c>
    </row>
    <row r="1557" spans="8:33">
      <c r="H1557" s="108" t="str">
        <f>IF(B1557="","-",VLOOKUP(B1557,為替レート!A:CQ,MATCH($D$2,為替レート!$2:$2,0),0))</f>
        <v>-</v>
      </c>
      <c r="I1557" s="6" t="str">
        <f t="shared" si="79"/>
        <v>-</v>
      </c>
      <c r="J1557" s="6" t="str">
        <f t="shared" si="78"/>
        <v>-</v>
      </c>
      <c r="AG1557" s="6" t="str">
        <f t="shared" si="77"/>
        <v>-</v>
      </c>
    </row>
    <row r="1558" spans="8:33">
      <c r="H1558" s="108" t="str">
        <f>IF(B1558="","-",VLOOKUP(B1558,為替レート!A:CQ,MATCH($D$2,為替レート!$2:$2,0),0))</f>
        <v>-</v>
      </c>
      <c r="I1558" s="6" t="str">
        <f t="shared" si="79"/>
        <v>-</v>
      </c>
      <c r="J1558" s="6" t="str">
        <f t="shared" si="78"/>
        <v>-</v>
      </c>
      <c r="AG1558" s="6" t="str">
        <f t="shared" si="77"/>
        <v>-</v>
      </c>
    </row>
    <row r="1559" spans="8:33">
      <c r="H1559" s="108" t="str">
        <f>IF(B1559="","-",VLOOKUP(B1559,為替レート!A:CQ,MATCH($D$2,為替レート!$2:$2,0),0))</f>
        <v>-</v>
      </c>
      <c r="I1559" s="6" t="str">
        <f t="shared" si="79"/>
        <v>-</v>
      </c>
      <c r="J1559" s="6" t="str">
        <f t="shared" si="78"/>
        <v>-</v>
      </c>
      <c r="AG1559" s="6" t="str">
        <f t="shared" si="77"/>
        <v>-</v>
      </c>
    </row>
    <row r="1560" spans="8:33">
      <c r="H1560" s="108" t="str">
        <f>IF(B1560="","-",VLOOKUP(B1560,為替レート!A:CQ,MATCH($D$2,為替レート!$2:$2,0),0))</f>
        <v>-</v>
      </c>
      <c r="I1560" s="6" t="str">
        <f t="shared" si="79"/>
        <v>-</v>
      </c>
      <c r="J1560" s="6" t="str">
        <f t="shared" si="78"/>
        <v>-</v>
      </c>
      <c r="AG1560" s="6" t="str">
        <f t="shared" si="77"/>
        <v>-</v>
      </c>
    </row>
    <row r="1561" spans="8:33">
      <c r="H1561" s="108" t="str">
        <f>IF(B1561="","-",VLOOKUP(B1561,為替レート!A:CQ,MATCH($D$2,為替レート!$2:$2,0),0))</f>
        <v>-</v>
      </c>
      <c r="I1561" s="6" t="str">
        <f t="shared" si="79"/>
        <v>-</v>
      </c>
      <c r="J1561" s="6" t="str">
        <f t="shared" si="78"/>
        <v>-</v>
      </c>
      <c r="AG1561" s="6" t="str">
        <f t="shared" si="77"/>
        <v>-</v>
      </c>
    </row>
    <row r="1562" spans="8:33">
      <c r="H1562" s="108" t="str">
        <f>IF(B1562="","-",VLOOKUP(B1562,為替レート!A:CQ,MATCH($D$2,為替レート!$2:$2,0),0))</f>
        <v>-</v>
      </c>
      <c r="I1562" s="6" t="str">
        <f t="shared" si="79"/>
        <v>-</v>
      </c>
      <c r="J1562" s="6" t="str">
        <f t="shared" si="78"/>
        <v>-</v>
      </c>
      <c r="AG1562" s="6" t="str">
        <f t="shared" si="77"/>
        <v>-</v>
      </c>
    </row>
    <row r="1563" spans="8:33">
      <c r="H1563" s="108" t="str">
        <f>IF(B1563="","-",VLOOKUP(B1563,為替レート!A:CQ,MATCH($D$2,為替レート!$2:$2,0),0))</f>
        <v>-</v>
      </c>
      <c r="I1563" s="6" t="str">
        <f t="shared" si="79"/>
        <v>-</v>
      </c>
      <c r="J1563" s="6" t="str">
        <f t="shared" si="78"/>
        <v>-</v>
      </c>
      <c r="AG1563" s="6" t="str">
        <f t="shared" si="77"/>
        <v>-</v>
      </c>
    </row>
    <row r="1564" spans="8:33">
      <c r="H1564" s="108" t="str">
        <f>IF(B1564="","-",VLOOKUP(B1564,為替レート!A:CQ,MATCH($D$2,為替レート!$2:$2,0),0))</f>
        <v>-</v>
      </c>
      <c r="I1564" s="6" t="str">
        <f t="shared" si="79"/>
        <v>-</v>
      </c>
      <c r="J1564" s="6" t="str">
        <f t="shared" si="78"/>
        <v>-</v>
      </c>
      <c r="AG1564" s="6" t="str">
        <f t="shared" si="77"/>
        <v>-</v>
      </c>
    </row>
    <row r="1565" spans="8:33">
      <c r="H1565" s="108" t="str">
        <f>IF(B1565="","-",VLOOKUP(B1565,為替レート!A:CQ,MATCH($D$2,為替レート!$2:$2,0),0))</f>
        <v>-</v>
      </c>
      <c r="I1565" s="6" t="str">
        <f t="shared" si="79"/>
        <v>-</v>
      </c>
      <c r="J1565" s="6" t="str">
        <f t="shared" si="78"/>
        <v>-</v>
      </c>
      <c r="AG1565" s="6" t="str">
        <f t="shared" si="77"/>
        <v>-</v>
      </c>
    </row>
    <row r="1566" spans="8:33">
      <c r="H1566" s="108" t="str">
        <f>IF(B1566="","-",VLOOKUP(B1566,為替レート!A:CQ,MATCH($D$2,為替レート!$2:$2,0),0))</f>
        <v>-</v>
      </c>
      <c r="I1566" s="6" t="str">
        <f t="shared" si="79"/>
        <v>-</v>
      </c>
      <c r="J1566" s="6" t="str">
        <f t="shared" si="78"/>
        <v>-</v>
      </c>
      <c r="AG1566" s="6" t="str">
        <f t="shared" si="77"/>
        <v>-</v>
      </c>
    </row>
    <row r="1567" spans="8:33">
      <c r="H1567" s="108" t="str">
        <f>IF(B1567="","-",VLOOKUP(B1567,為替レート!A:CQ,MATCH($D$2,為替レート!$2:$2,0),0))</f>
        <v>-</v>
      </c>
      <c r="I1567" s="6" t="str">
        <f t="shared" si="79"/>
        <v>-</v>
      </c>
      <c r="J1567" s="6" t="str">
        <f t="shared" si="78"/>
        <v>-</v>
      </c>
      <c r="AG1567" s="6" t="str">
        <f t="shared" si="77"/>
        <v>-</v>
      </c>
    </row>
    <row r="1568" spans="8:33">
      <c r="H1568" s="108" t="str">
        <f>IF(B1568="","-",VLOOKUP(B1568,為替レート!A:CQ,MATCH($D$2,為替レート!$2:$2,0),0))</f>
        <v>-</v>
      </c>
      <c r="I1568" s="6" t="str">
        <f t="shared" si="79"/>
        <v>-</v>
      </c>
      <c r="J1568" s="6" t="str">
        <f t="shared" si="78"/>
        <v>-</v>
      </c>
      <c r="AG1568" s="6" t="str">
        <f t="shared" si="77"/>
        <v>-</v>
      </c>
    </row>
    <row r="1569" spans="8:33">
      <c r="H1569" s="108" t="str">
        <f>IF(B1569="","-",VLOOKUP(B1569,為替レート!A:CQ,MATCH($D$2,為替レート!$2:$2,0),0))</f>
        <v>-</v>
      </c>
      <c r="I1569" s="6" t="str">
        <f t="shared" si="79"/>
        <v>-</v>
      </c>
      <c r="J1569" s="6" t="str">
        <f t="shared" si="78"/>
        <v>-</v>
      </c>
      <c r="AG1569" s="6" t="str">
        <f t="shared" si="77"/>
        <v>-</v>
      </c>
    </row>
    <row r="1570" spans="8:33">
      <c r="H1570" s="108" t="str">
        <f>IF(B1570="","-",VLOOKUP(B1570,為替レート!A:CQ,MATCH($D$2,為替レート!$2:$2,0),0))</f>
        <v>-</v>
      </c>
      <c r="I1570" s="6" t="str">
        <f t="shared" si="79"/>
        <v>-</v>
      </c>
      <c r="J1570" s="6" t="str">
        <f t="shared" si="78"/>
        <v>-</v>
      </c>
      <c r="AG1570" s="6" t="str">
        <f t="shared" si="77"/>
        <v>-</v>
      </c>
    </row>
    <row r="1571" spans="8:33">
      <c r="H1571" s="108" t="str">
        <f>IF(B1571="","-",VLOOKUP(B1571,為替レート!A:CQ,MATCH($D$2,為替レート!$2:$2,0),0))</f>
        <v>-</v>
      </c>
      <c r="I1571" s="6" t="str">
        <f t="shared" si="79"/>
        <v>-</v>
      </c>
      <c r="J1571" s="6" t="str">
        <f t="shared" si="78"/>
        <v>-</v>
      </c>
      <c r="AG1571" s="6" t="str">
        <f t="shared" si="77"/>
        <v>-</v>
      </c>
    </row>
    <row r="1572" spans="8:33">
      <c r="H1572" s="108" t="str">
        <f>IF(B1572="","-",VLOOKUP(B1572,為替レート!A:CQ,MATCH($D$2,為替レート!$2:$2,0),0))</f>
        <v>-</v>
      </c>
      <c r="I1572" s="6" t="str">
        <f t="shared" si="79"/>
        <v>-</v>
      </c>
      <c r="J1572" s="6" t="str">
        <f t="shared" si="78"/>
        <v>-</v>
      </c>
      <c r="AG1572" s="6" t="str">
        <f t="shared" si="77"/>
        <v>-</v>
      </c>
    </row>
    <row r="1573" spans="8:33">
      <c r="H1573" s="108" t="str">
        <f>IF(B1573="","-",VLOOKUP(B1573,為替レート!A:CQ,MATCH($D$2,為替レート!$2:$2,0),0))</f>
        <v>-</v>
      </c>
      <c r="I1573" s="6" t="str">
        <f t="shared" si="79"/>
        <v>-</v>
      </c>
      <c r="J1573" s="6" t="str">
        <f t="shared" si="78"/>
        <v>-</v>
      </c>
      <c r="AG1573" s="6" t="str">
        <f t="shared" si="77"/>
        <v>-</v>
      </c>
    </row>
    <row r="1574" spans="8:33">
      <c r="H1574" s="108" t="str">
        <f>IF(B1574="","-",VLOOKUP(B1574,為替レート!A:CQ,MATCH($D$2,為替レート!$2:$2,0),0))</f>
        <v>-</v>
      </c>
      <c r="I1574" s="6" t="str">
        <f t="shared" si="79"/>
        <v>-</v>
      </c>
      <c r="J1574" s="6" t="str">
        <f t="shared" si="78"/>
        <v>-</v>
      </c>
      <c r="AG1574" s="6" t="str">
        <f t="shared" si="77"/>
        <v>-</v>
      </c>
    </row>
    <row r="1575" spans="8:33">
      <c r="H1575" s="108" t="str">
        <f>IF(B1575="","-",VLOOKUP(B1575,為替レート!A:CQ,MATCH($D$2,為替レート!$2:$2,0),0))</f>
        <v>-</v>
      </c>
      <c r="I1575" s="6" t="str">
        <f t="shared" si="79"/>
        <v>-</v>
      </c>
      <c r="J1575" s="6" t="str">
        <f t="shared" si="78"/>
        <v>-</v>
      </c>
      <c r="AG1575" s="6" t="str">
        <f t="shared" si="77"/>
        <v>-</v>
      </c>
    </row>
    <row r="1576" spans="8:33">
      <c r="H1576" s="108" t="str">
        <f>IF(B1576="","-",VLOOKUP(B1576,為替レート!A:CQ,MATCH($D$2,為替レート!$2:$2,0),0))</f>
        <v>-</v>
      </c>
      <c r="I1576" s="6" t="str">
        <f t="shared" si="79"/>
        <v>-</v>
      </c>
      <c r="J1576" s="6" t="str">
        <f t="shared" si="78"/>
        <v>-</v>
      </c>
      <c r="AG1576" s="6" t="str">
        <f t="shared" si="77"/>
        <v>-</v>
      </c>
    </row>
    <row r="1577" spans="8:33">
      <c r="H1577" s="108" t="str">
        <f>IF(B1577="","-",VLOOKUP(B1577,為替レート!A:CQ,MATCH($D$2,為替レート!$2:$2,0),0))</f>
        <v>-</v>
      </c>
      <c r="I1577" s="6" t="str">
        <f t="shared" si="79"/>
        <v>-</v>
      </c>
      <c r="J1577" s="6" t="str">
        <f t="shared" si="78"/>
        <v>-</v>
      </c>
      <c r="AG1577" s="6" t="str">
        <f t="shared" si="77"/>
        <v>-</v>
      </c>
    </row>
    <row r="1578" spans="8:33">
      <c r="H1578" s="108" t="str">
        <f>IF(B1578="","-",VLOOKUP(B1578,為替レート!A:CQ,MATCH($D$2,為替レート!$2:$2,0),0))</f>
        <v>-</v>
      </c>
      <c r="I1578" s="6" t="str">
        <f t="shared" si="79"/>
        <v>-</v>
      </c>
      <c r="J1578" s="6" t="str">
        <f t="shared" si="78"/>
        <v>-</v>
      </c>
      <c r="AG1578" s="6" t="str">
        <f t="shared" si="77"/>
        <v>-</v>
      </c>
    </row>
    <row r="1579" spans="8:33">
      <c r="H1579" s="108" t="str">
        <f>IF(B1579="","-",VLOOKUP(B1579,為替レート!A:CQ,MATCH($D$2,為替レート!$2:$2,0),0))</f>
        <v>-</v>
      </c>
      <c r="I1579" s="6" t="str">
        <f t="shared" si="79"/>
        <v>-</v>
      </c>
      <c r="J1579" s="6" t="str">
        <f t="shared" si="78"/>
        <v>-</v>
      </c>
      <c r="AG1579" s="6" t="str">
        <f t="shared" si="77"/>
        <v>-</v>
      </c>
    </row>
    <row r="1580" spans="8:33">
      <c r="H1580" s="108" t="str">
        <f>IF(B1580="","-",VLOOKUP(B1580,為替レート!A:CQ,MATCH($D$2,為替レート!$2:$2,0),0))</f>
        <v>-</v>
      </c>
      <c r="I1580" s="6" t="str">
        <f t="shared" si="79"/>
        <v>-</v>
      </c>
      <c r="J1580" s="6" t="str">
        <f t="shared" si="78"/>
        <v>-</v>
      </c>
      <c r="AG1580" s="6" t="str">
        <f t="shared" si="77"/>
        <v>-</v>
      </c>
    </row>
    <row r="1581" spans="8:33">
      <c r="H1581" s="108" t="str">
        <f>IF(B1581="","-",VLOOKUP(B1581,為替レート!A:CQ,MATCH($D$2,為替レート!$2:$2,0),0))</f>
        <v>-</v>
      </c>
      <c r="I1581" s="6" t="str">
        <f t="shared" si="79"/>
        <v>-</v>
      </c>
      <c r="J1581" s="6" t="str">
        <f t="shared" si="78"/>
        <v>-</v>
      </c>
      <c r="AG1581" s="6" t="str">
        <f t="shared" si="77"/>
        <v>-</v>
      </c>
    </row>
    <row r="1582" spans="8:33">
      <c r="H1582" s="108" t="str">
        <f>IF(B1582="","-",VLOOKUP(B1582,為替レート!A:CQ,MATCH($D$2,為替レート!$2:$2,0),0))</f>
        <v>-</v>
      </c>
      <c r="I1582" s="6" t="str">
        <f t="shared" si="79"/>
        <v>-</v>
      </c>
      <c r="J1582" s="6" t="str">
        <f t="shared" si="78"/>
        <v>-</v>
      </c>
      <c r="AG1582" s="6" t="str">
        <f t="shared" si="77"/>
        <v>-</v>
      </c>
    </row>
    <row r="1583" spans="8:33">
      <c r="H1583" s="108" t="str">
        <f>IF(B1583="","-",VLOOKUP(B1583,為替レート!A:CQ,MATCH($D$2,為替レート!$2:$2,0),0))</f>
        <v>-</v>
      </c>
      <c r="I1583" s="6" t="str">
        <f t="shared" si="79"/>
        <v>-</v>
      </c>
      <c r="J1583" s="6" t="str">
        <f t="shared" si="78"/>
        <v>-</v>
      </c>
      <c r="AG1583" s="6" t="str">
        <f t="shared" si="77"/>
        <v>-</v>
      </c>
    </row>
    <row r="1584" spans="8:33">
      <c r="H1584" s="108" t="str">
        <f>IF(B1584="","-",VLOOKUP(B1584,為替レート!A:CQ,MATCH($D$2,為替レート!$2:$2,0),0))</f>
        <v>-</v>
      </c>
      <c r="I1584" s="6" t="str">
        <f t="shared" si="79"/>
        <v>-</v>
      </c>
      <c r="J1584" s="6" t="str">
        <f t="shared" si="78"/>
        <v>-</v>
      </c>
      <c r="AG1584" s="6" t="str">
        <f t="shared" si="77"/>
        <v>-</v>
      </c>
    </row>
    <row r="1585" spans="8:33">
      <c r="H1585" s="108" t="str">
        <f>IF(B1585="","-",VLOOKUP(B1585,為替レート!A:CQ,MATCH($D$2,為替レート!$2:$2,0),0))</f>
        <v>-</v>
      </c>
      <c r="I1585" s="6" t="str">
        <f t="shared" si="79"/>
        <v>-</v>
      </c>
      <c r="J1585" s="6" t="str">
        <f t="shared" si="78"/>
        <v>-</v>
      </c>
      <c r="AG1585" s="6" t="str">
        <f t="shared" si="77"/>
        <v>-</v>
      </c>
    </row>
    <row r="1586" spans="8:33">
      <c r="H1586" s="108" t="str">
        <f>IF(B1586="","-",VLOOKUP(B1586,為替レート!A:CQ,MATCH($D$2,為替レート!$2:$2,0),0))</f>
        <v>-</v>
      </c>
      <c r="I1586" s="6" t="str">
        <f t="shared" si="79"/>
        <v>-</v>
      </c>
      <c r="J1586" s="6" t="str">
        <f t="shared" si="78"/>
        <v>-</v>
      </c>
      <c r="AG1586" s="6" t="str">
        <f t="shared" si="77"/>
        <v>-</v>
      </c>
    </row>
    <row r="1587" spans="8:33">
      <c r="H1587" s="108" t="str">
        <f>IF(B1587="","-",VLOOKUP(B1587,為替レート!A:CQ,MATCH($D$2,為替レート!$2:$2,0),0))</f>
        <v>-</v>
      </c>
      <c r="I1587" s="6" t="str">
        <f t="shared" si="79"/>
        <v>-</v>
      </c>
      <c r="J1587" s="6" t="str">
        <f t="shared" si="78"/>
        <v>-</v>
      </c>
      <c r="AG1587" s="6" t="str">
        <f t="shared" si="77"/>
        <v>-</v>
      </c>
    </row>
    <row r="1588" spans="8:33">
      <c r="H1588" s="108" t="str">
        <f>IF(B1588="","-",VLOOKUP(B1588,為替レート!A:CQ,MATCH($D$2,為替レート!$2:$2,0),0))</f>
        <v>-</v>
      </c>
      <c r="I1588" s="6" t="str">
        <f t="shared" si="79"/>
        <v>-</v>
      </c>
      <c r="J1588" s="6" t="str">
        <f t="shared" si="78"/>
        <v>-</v>
      </c>
      <c r="AG1588" s="6" t="str">
        <f t="shared" si="77"/>
        <v>-</v>
      </c>
    </row>
    <row r="1589" spans="8:33">
      <c r="H1589" s="108" t="str">
        <f>IF(B1589="","-",VLOOKUP(B1589,為替レート!A:CQ,MATCH($D$2,為替レート!$2:$2,0),0))</f>
        <v>-</v>
      </c>
      <c r="I1589" s="6" t="str">
        <f t="shared" si="79"/>
        <v>-</v>
      </c>
      <c r="J1589" s="6" t="str">
        <f t="shared" si="78"/>
        <v>-</v>
      </c>
      <c r="AG1589" s="6" t="str">
        <f t="shared" si="77"/>
        <v>-</v>
      </c>
    </row>
    <row r="1590" spans="8:33">
      <c r="H1590" s="108" t="str">
        <f>IF(B1590="","-",VLOOKUP(B1590,為替レート!A:CQ,MATCH($D$2,為替レート!$2:$2,0),0))</f>
        <v>-</v>
      </c>
      <c r="I1590" s="6" t="str">
        <f t="shared" si="79"/>
        <v>-</v>
      </c>
      <c r="J1590" s="6" t="str">
        <f t="shared" si="78"/>
        <v>-</v>
      </c>
      <c r="AG1590" s="6" t="str">
        <f t="shared" si="77"/>
        <v>-</v>
      </c>
    </row>
    <row r="1591" spans="8:33">
      <c r="H1591" s="108" t="str">
        <f>IF(B1591="","-",VLOOKUP(B1591,為替レート!A:CQ,MATCH($D$2,為替レート!$2:$2,0),0))</f>
        <v>-</v>
      </c>
      <c r="I1591" s="6" t="str">
        <f t="shared" si="79"/>
        <v>-</v>
      </c>
      <c r="J1591" s="6" t="str">
        <f t="shared" si="78"/>
        <v>-</v>
      </c>
      <c r="AG1591" s="6" t="str">
        <f t="shared" si="77"/>
        <v>-</v>
      </c>
    </row>
    <row r="1592" spans="8:33">
      <c r="H1592" s="108" t="str">
        <f>IF(B1592="","-",VLOOKUP(B1592,為替レート!A:CQ,MATCH($D$2,為替レート!$2:$2,0),0))</f>
        <v>-</v>
      </c>
      <c r="I1592" s="6" t="str">
        <f t="shared" si="79"/>
        <v>-</v>
      </c>
      <c r="J1592" s="6" t="str">
        <f t="shared" si="78"/>
        <v>-</v>
      </c>
      <c r="AG1592" s="6" t="str">
        <f t="shared" si="77"/>
        <v>-</v>
      </c>
    </row>
    <row r="1593" spans="8:33">
      <c r="H1593" s="108" t="str">
        <f>IF(B1593="","-",VLOOKUP(B1593,為替レート!A:CQ,MATCH($D$2,為替レート!$2:$2,0),0))</f>
        <v>-</v>
      </c>
      <c r="I1593" s="6" t="str">
        <f t="shared" si="79"/>
        <v>-</v>
      </c>
      <c r="J1593" s="6" t="str">
        <f t="shared" si="78"/>
        <v>-</v>
      </c>
      <c r="AG1593" s="6" t="str">
        <f t="shared" si="77"/>
        <v>-</v>
      </c>
    </row>
    <row r="1594" spans="8:33">
      <c r="H1594" s="108" t="str">
        <f>IF(B1594="","-",VLOOKUP(B1594,為替レート!A:CQ,MATCH($D$2,為替レート!$2:$2,0),0))</f>
        <v>-</v>
      </c>
      <c r="I1594" s="6" t="str">
        <f t="shared" si="79"/>
        <v>-</v>
      </c>
      <c r="J1594" s="6" t="str">
        <f t="shared" si="78"/>
        <v>-</v>
      </c>
      <c r="AG1594" s="6" t="str">
        <f t="shared" si="77"/>
        <v>-</v>
      </c>
    </row>
    <row r="1595" spans="8:33">
      <c r="H1595" s="108" t="str">
        <f>IF(B1595="","-",VLOOKUP(B1595,為替レート!A:CQ,MATCH($D$2,為替レート!$2:$2,0),0))</f>
        <v>-</v>
      </c>
      <c r="I1595" s="6" t="str">
        <f t="shared" si="79"/>
        <v>-</v>
      </c>
      <c r="J1595" s="6" t="str">
        <f t="shared" si="78"/>
        <v>-</v>
      </c>
      <c r="AG1595" s="6" t="str">
        <f t="shared" si="77"/>
        <v>-</v>
      </c>
    </row>
    <row r="1596" spans="8:33">
      <c r="H1596" s="108" t="str">
        <f>IF(B1596="","-",VLOOKUP(B1596,為替レート!A:CQ,MATCH($D$2,為替レート!$2:$2,0),0))</f>
        <v>-</v>
      </c>
      <c r="I1596" s="6" t="str">
        <f t="shared" si="79"/>
        <v>-</v>
      </c>
      <c r="J1596" s="6" t="str">
        <f t="shared" si="78"/>
        <v>-</v>
      </c>
      <c r="AG1596" s="6" t="str">
        <f t="shared" si="77"/>
        <v>-</v>
      </c>
    </row>
    <row r="1597" spans="8:33">
      <c r="H1597" s="108" t="str">
        <f>IF(B1597="","-",VLOOKUP(B1597,為替レート!A:CQ,MATCH($D$2,為替レート!$2:$2,0),0))</f>
        <v>-</v>
      </c>
      <c r="I1597" s="6" t="str">
        <f t="shared" si="79"/>
        <v>-</v>
      </c>
      <c r="J1597" s="6" t="str">
        <f t="shared" si="78"/>
        <v>-</v>
      </c>
      <c r="AG1597" s="6" t="str">
        <f t="shared" si="77"/>
        <v>-</v>
      </c>
    </row>
    <row r="1598" spans="8:33">
      <c r="H1598" s="108" t="str">
        <f>IF(B1598="","-",VLOOKUP(B1598,為替レート!A:CQ,MATCH($D$2,為替レート!$2:$2,0),0))</f>
        <v>-</v>
      </c>
      <c r="I1598" s="6" t="str">
        <f t="shared" si="79"/>
        <v>-</v>
      </c>
      <c r="J1598" s="6" t="str">
        <f t="shared" si="78"/>
        <v>-</v>
      </c>
      <c r="AG1598" s="6" t="str">
        <f t="shared" si="77"/>
        <v>-</v>
      </c>
    </row>
    <row r="1599" spans="8:33">
      <c r="H1599" s="108" t="str">
        <f>IF(B1599="","-",VLOOKUP(B1599,為替レート!A:CQ,MATCH($D$2,為替レート!$2:$2,0),0))</f>
        <v>-</v>
      </c>
      <c r="I1599" s="6" t="str">
        <f t="shared" si="79"/>
        <v>-</v>
      </c>
      <c r="J1599" s="6" t="str">
        <f t="shared" si="78"/>
        <v>-</v>
      </c>
      <c r="AG1599" s="6" t="str">
        <f t="shared" si="77"/>
        <v>-</v>
      </c>
    </row>
    <row r="1600" spans="8:33">
      <c r="H1600" s="108" t="str">
        <f>IF(B1600="","-",VLOOKUP(B1600,為替レート!A:CQ,MATCH($D$2,為替レート!$2:$2,0),0))</f>
        <v>-</v>
      </c>
      <c r="I1600" s="6" t="str">
        <f t="shared" si="79"/>
        <v>-</v>
      </c>
      <c r="J1600" s="6" t="str">
        <f t="shared" si="78"/>
        <v>-</v>
      </c>
      <c r="AG1600" s="6" t="str">
        <f t="shared" si="77"/>
        <v>-</v>
      </c>
    </row>
    <row r="1601" spans="8:33">
      <c r="H1601" s="108" t="str">
        <f>IF(B1601="","-",VLOOKUP(B1601,為替レート!A:CQ,MATCH($D$2,為替レート!$2:$2,0),0))</f>
        <v>-</v>
      </c>
      <c r="I1601" s="6" t="str">
        <f t="shared" si="79"/>
        <v>-</v>
      </c>
      <c r="J1601" s="6" t="str">
        <f t="shared" si="78"/>
        <v>-</v>
      </c>
      <c r="AG1601" s="6" t="str">
        <f t="shared" si="77"/>
        <v>-</v>
      </c>
    </row>
    <row r="1602" spans="8:33">
      <c r="H1602" s="108" t="str">
        <f>IF(B1602="","-",VLOOKUP(B1602,為替レート!A:CQ,MATCH($D$2,為替レート!$2:$2,0),0))</f>
        <v>-</v>
      </c>
      <c r="I1602" s="6" t="str">
        <f t="shared" si="79"/>
        <v>-</v>
      </c>
      <c r="J1602" s="6" t="str">
        <f t="shared" si="78"/>
        <v>-</v>
      </c>
      <c r="AG1602" s="6" t="str">
        <f t="shared" si="77"/>
        <v>-</v>
      </c>
    </row>
    <row r="1603" spans="8:33">
      <c r="H1603" s="108" t="str">
        <f>IF(B1603="","-",VLOOKUP(B1603,為替レート!A:CQ,MATCH($D$2,為替レート!$2:$2,0),0))</f>
        <v>-</v>
      </c>
      <c r="I1603" s="6" t="str">
        <f t="shared" si="79"/>
        <v>-</v>
      </c>
      <c r="J1603" s="6" t="str">
        <f t="shared" si="78"/>
        <v>-</v>
      </c>
      <c r="AG1603" s="6" t="str">
        <f t="shared" si="77"/>
        <v>-</v>
      </c>
    </row>
    <row r="1604" spans="8:33">
      <c r="H1604" s="108" t="str">
        <f>IF(B1604="","-",VLOOKUP(B1604,為替レート!A:CQ,MATCH($D$2,為替レート!$2:$2,0),0))</f>
        <v>-</v>
      </c>
      <c r="I1604" s="6" t="str">
        <f t="shared" si="79"/>
        <v>-</v>
      </c>
      <c r="J1604" s="6" t="str">
        <f t="shared" si="78"/>
        <v>-</v>
      </c>
      <c r="AG1604" s="6" t="str">
        <f t="shared" si="77"/>
        <v>-</v>
      </c>
    </row>
    <row r="1605" spans="8:33">
      <c r="H1605" s="108" t="str">
        <f>IF(B1605="","-",VLOOKUP(B1605,為替レート!A:CQ,MATCH($D$2,為替レート!$2:$2,0),0))</f>
        <v>-</v>
      </c>
      <c r="I1605" s="6" t="str">
        <f t="shared" si="79"/>
        <v>-</v>
      </c>
      <c r="J1605" s="6" t="str">
        <f t="shared" si="78"/>
        <v>-</v>
      </c>
      <c r="AG1605" s="6" t="str">
        <f t="shared" si="77"/>
        <v>-</v>
      </c>
    </row>
    <row r="1606" spans="8:33">
      <c r="H1606" s="108" t="str">
        <f>IF(B1606="","-",VLOOKUP(B1606,為替レート!A:CQ,MATCH($D$2,為替レート!$2:$2,0),0))</f>
        <v>-</v>
      </c>
      <c r="I1606" s="6" t="str">
        <f t="shared" si="79"/>
        <v>-</v>
      </c>
      <c r="J1606" s="6" t="str">
        <f t="shared" si="78"/>
        <v>-</v>
      </c>
      <c r="AG1606" s="6" t="str">
        <f t="shared" ref="AG1606:AG1669" si="80">IFERROR(IF(SUM(M1606:AF1606)-I1606=0,"-","NG"),"-")</f>
        <v>-</v>
      </c>
    </row>
    <row r="1607" spans="8:33">
      <c r="H1607" s="108" t="str">
        <f>IF(B1607="","-",VLOOKUP(B1607,為替レート!A:CQ,MATCH($D$2,為替レート!$2:$2,0),0))</f>
        <v>-</v>
      </c>
      <c r="I1607" s="6" t="str">
        <f t="shared" si="79"/>
        <v>-</v>
      </c>
      <c r="J1607" s="6" t="str">
        <f t="shared" ref="J1607:J1670" si="81">IF(B1607="","-",IFERROR(J1606+I1607,J1606))</f>
        <v>-</v>
      </c>
      <c r="AG1607" s="6" t="str">
        <f t="shared" si="80"/>
        <v>-</v>
      </c>
    </row>
    <row r="1608" spans="8:33">
      <c r="H1608" s="108" t="str">
        <f>IF(B1608="","-",VLOOKUP(B1608,為替レート!A:CQ,MATCH($D$2,為替レート!$2:$2,0),0))</f>
        <v>-</v>
      </c>
      <c r="I1608" s="6" t="str">
        <f t="shared" si="79"/>
        <v>-</v>
      </c>
      <c r="J1608" s="6" t="str">
        <f t="shared" si="81"/>
        <v>-</v>
      </c>
      <c r="AG1608" s="6" t="str">
        <f t="shared" si="80"/>
        <v>-</v>
      </c>
    </row>
    <row r="1609" spans="8:33">
      <c r="H1609" s="108" t="str">
        <f>IF(B1609="","-",VLOOKUP(B1609,為替レート!A:CQ,MATCH($D$2,為替レート!$2:$2,0),0))</f>
        <v>-</v>
      </c>
      <c r="I1609" s="6" t="str">
        <f t="shared" si="79"/>
        <v>-</v>
      </c>
      <c r="J1609" s="6" t="str">
        <f t="shared" si="81"/>
        <v>-</v>
      </c>
      <c r="AG1609" s="6" t="str">
        <f t="shared" si="80"/>
        <v>-</v>
      </c>
    </row>
    <row r="1610" spans="8:33">
      <c r="H1610" s="108" t="str">
        <f>IF(B1610="","-",VLOOKUP(B1610,為替レート!A:CQ,MATCH($D$2,為替レート!$2:$2,0),0))</f>
        <v>-</v>
      </c>
      <c r="I1610" s="6" t="str">
        <f t="shared" si="79"/>
        <v>-</v>
      </c>
      <c r="J1610" s="6" t="str">
        <f t="shared" si="81"/>
        <v>-</v>
      </c>
      <c r="AG1610" s="6" t="str">
        <f t="shared" si="80"/>
        <v>-</v>
      </c>
    </row>
    <row r="1611" spans="8:33">
      <c r="H1611" s="108" t="str">
        <f>IF(B1611="","-",VLOOKUP(B1611,為替レート!A:CQ,MATCH($D$2,為替レート!$2:$2,0),0))</f>
        <v>-</v>
      </c>
      <c r="I1611" s="6" t="str">
        <f t="shared" si="79"/>
        <v>-</v>
      </c>
      <c r="J1611" s="6" t="str">
        <f t="shared" si="81"/>
        <v>-</v>
      </c>
      <c r="AG1611" s="6" t="str">
        <f t="shared" si="80"/>
        <v>-</v>
      </c>
    </row>
    <row r="1612" spans="8:33">
      <c r="H1612" s="108" t="str">
        <f>IF(B1612="","-",VLOOKUP(B1612,為替レート!A:CQ,MATCH($D$2,為替レート!$2:$2,0),0))</f>
        <v>-</v>
      </c>
      <c r="I1612" s="6" t="str">
        <f t="shared" si="79"/>
        <v>-</v>
      </c>
      <c r="J1612" s="6" t="str">
        <f t="shared" si="81"/>
        <v>-</v>
      </c>
      <c r="AG1612" s="6" t="str">
        <f t="shared" si="80"/>
        <v>-</v>
      </c>
    </row>
    <row r="1613" spans="8:33">
      <c r="H1613" s="108" t="str">
        <f>IF(B1613="","-",VLOOKUP(B1613,為替レート!A:CQ,MATCH($D$2,為替レート!$2:$2,0),0))</f>
        <v>-</v>
      </c>
      <c r="I1613" s="6" t="str">
        <f t="shared" si="79"/>
        <v>-</v>
      </c>
      <c r="J1613" s="6" t="str">
        <f t="shared" si="81"/>
        <v>-</v>
      </c>
      <c r="AG1613" s="6" t="str">
        <f t="shared" si="80"/>
        <v>-</v>
      </c>
    </row>
    <row r="1614" spans="8:33">
      <c r="H1614" s="108" t="str">
        <f>IF(B1614="","-",VLOOKUP(B1614,為替レート!A:CQ,MATCH($D$2,為替レート!$2:$2,0),0))</f>
        <v>-</v>
      </c>
      <c r="I1614" s="6" t="str">
        <f t="shared" si="79"/>
        <v>-</v>
      </c>
      <c r="J1614" s="6" t="str">
        <f t="shared" si="81"/>
        <v>-</v>
      </c>
      <c r="AG1614" s="6" t="str">
        <f t="shared" si="80"/>
        <v>-</v>
      </c>
    </row>
    <row r="1615" spans="8:33">
      <c r="H1615" s="108" t="str">
        <f>IF(B1615="","-",VLOOKUP(B1615,為替レート!A:CQ,MATCH($D$2,為替レート!$2:$2,0),0))</f>
        <v>-</v>
      </c>
      <c r="I1615" s="6" t="str">
        <f t="shared" si="79"/>
        <v>-</v>
      </c>
      <c r="J1615" s="6" t="str">
        <f t="shared" si="81"/>
        <v>-</v>
      </c>
      <c r="AG1615" s="6" t="str">
        <f t="shared" si="80"/>
        <v>-</v>
      </c>
    </row>
    <row r="1616" spans="8:33">
      <c r="H1616" s="108" t="str">
        <f>IF(B1616="","-",VLOOKUP(B1616,為替レート!A:CQ,MATCH($D$2,為替レート!$2:$2,0),0))</f>
        <v>-</v>
      </c>
      <c r="I1616" s="6" t="str">
        <f t="shared" si="79"/>
        <v>-</v>
      </c>
      <c r="J1616" s="6" t="str">
        <f t="shared" si="81"/>
        <v>-</v>
      </c>
      <c r="AG1616" s="6" t="str">
        <f t="shared" si="80"/>
        <v>-</v>
      </c>
    </row>
    <row r="1617" spans="8:33">
      <c r="H1617" s="108" t="str">
        <f>IF(B1617="","-",VLOOKUP(B1617,為替レート!A:CQ,MATCH($D$2,為替レート!$2:$2,0),0))</f>
        <v>-</v>
      </c>
      <c r="I1617" s="6" t="str">
        <f t="shared" si="79"/>
        <v>-</v>
      </c>
      <c r="J1617" s="6" t="str">
        <f t="shared" si="81"/>
        <v>-</v>
      </c>
      <c r="AG1617" s="6" t="str">
        <f t="shared" si="80"/>
        <v>-</v>
      </c>
    </row>
    <row r="1618" spans="8:33">
      <c r="H1618" s="108" t="str">
        <f>IF(B1618="","-",VLOOKUP(B1618,為替レート!A:CQ,MATCH($D$2,為替レート!$2:$2,0),0))</f>
        <v>-</v>
      </c>
      <c r="I1618" s="6" t="str">
        <f t="shared" si="79"/>
        <v>-</v>
      </c>
      <c r="J1618" s="6" t="str">
        <f t="shared" si="81"/>
        <v>-</v>
      </c>
      <c r="AG1618" s="6" t="str">
        <f t="shared" si="80"/>
        <v>-</v>
      </c>
    </row>
    <row r="1619" spans="8:33">
      <c r="H1619" s="108" t="str">
        <f>IF(B1619="","-",VLOOKUP(B1619,為替レート!A:CQ,MATCH($D$2,為替レート!$2:$2,0),0))</f>
        <v>-</v>
      </c>
      <c r="I1619" s="6" t="str">
        <f t="shared" si="79"/>
        <v>-</v>
      </c>
      <c r="J1619" s="6" t="str">
        <f t="shared" si="81"/>
        <v>-</v>
      </c>
      <c r="AG1619" s="6" t="str">
        <f t="shared" si="80"/>
        <v>-</v>
      </c>
    </row>
    <row r="1620" spans="8:33">
      <c r="H1620" s="108" t="str">
        <f>IF(B1620="","-",VLOOKUP(B1620,為替レート!A:CQ,MATCH($D$2,為替レート!$2:$2,0),0))</f>
        <v>-</v>
      </c>
      <c r="I1620" s="6" t="str">
        <f t="shared" ref="I1620:I1683" si="82">IF(B1620="","-",IF(F1620="-",ROUNDDOWN(G1620*H1620-J1619,0),IF(D1620-E1620=0,"-",ROUNDDOWN((D1620-E1620)*H1620,0))))</f>
        <v>-</v>
      </c>
      <c r="J1620" s="6" t="str">
        <f t="shared" si="81"/>
        <v>-</v>
      </c>
      <c r="AG1620" s="6" t="str">
        <f t="shared" si="80"/>
        <v>-</v>
      </c>
    </row>
    <row r="1621" spans="8:33">
      <c r="H1621" s="108" t="str">
        <f>IF(B1621="","-",VLOOKUP(B1621,為替レート!A:CQ,MATCH($D$2,為替レート!$2:$2,0),0))</f>
        <v>-</v>
      </c>
      <c r="I1621" s="6" t="str">
        <f t="shared" si="82"/>
        <v>-</v>
      </c>
      <c r="J1621" s="6" t="str">
        <f t="shared" si="81"/>
        <v>-</v>
      </c>
      <c r="AG1621" s="6" t="str">
        <f t="shared" si="80"/>
        <v>-</v>
      </c>
    </row>
    <row r="1622" spans="8:33">
      <c r="H1622" s="108" t="str">
        <f>IF(B1622="","-",VLOOKUP(B1622,為替レート!A:CQ,MATCH($D$2,為替レート!$2:$2,0),0))</f>
        <v>-</v>
      </c>
      <c r="I1622" s="6" t="str">
        <f t="shared" si="82"/>
        <v>-</v>
      </c>
      <c r="J1622" s="6" t="str">
        <f t="shared" si="81"/>
        <v>-</v>
      </c>
      <c r="AG1622" s="6" t="str">
        <f t="shared" si="80"/>
        <v>-</v>
      </c>
    </row>
    <row r="1623" spans="8:33">
      <c r="H1623" s="108" t="str">
        <f>IF(B1623="","-",VLOOKUP(B1623,為替レート!A:CQ,MATCH($D$2,為替レート!$2:$2,0),0))</f>
        <v>-</v>
      </c>
      <c r="I1623" s="6" t="str">
        <f t="shared" si="82"/>
        <v>-</v>
      </c>
      <c r="J1623" s="6" t="str">
        <f t="shared" si="81"/>
        <v>-</v>
      </c>
      <c r="AG1623" s="6" t="str">
        <f t="shared" si="80"/>
        <v>-</v>
      </c>
    </row>
    <row r="1624" spans="8:33">
      <c r="H1624" s="108" t="str">
        <f>IF(B1624="","-",VLOOKUP(B1624,為替レート!A:CQ,MATCH($D$2,為替レート!$2:$2,0),0))</f>
        <v>-</v>
      </c>
      <c r="I1624" s="6" t="str">
        <f t="shared" si="82"/>
        <v>-</v>
      </c>
      <c r="J1624" s="6" t="str">
        <f t="shared" si="81"/>
        <v>-</v>
      </c>
      <c r="AG1624" s="6" t="str">
        <f t="shared" si="80"/>
        <v>-</v>
      </c>
    </row>
    <row r="1625" spans="8:33">
      <c r="H1625" s="108" t="str">
        <f>IF(B1625="","-",VLOOKUP(B1625,為替レート!A:CQ,MATCH($D$2,為替レート!$2:$2,0),0))</f>
        <v>-</v>
      </c>
      <c r="I1625" s="6" t="str">
        <f t="shared" si="82"/>
        <v>-</v>
      </c>
      <c r="J1625" s="6" t="str">
        <f t="shared" si="81"/>
        <v>-</v>
      </c>
      <c r="AG1625" s="6" t="str">
        <f t="shared" si="80"/>
        <v>-</v>
      </c>
    </row>
    <row r="1626" spans="8:33">
      <c r="H1626" s="108" t="str">
        <f>IF(B1626="","-",VLOOKUP(B1626,為替レート!A:CQ,MATCH($D$2,為替レート!$2:$2,0),0))</f>
        <v>-</v>
      </c>
      <c r="I1626" s="6" t="str">
        <f t="shared" si="82"/>
        <v>-</v>
      </c>
      <c r="J1626" s="6" t="str">
        <f t="shared" si="81"/>
        <v>-</v>
      </c>
      <c r="AG1626" s="6" t="str">
        <f t="shared" si="80"/>
        <v>-</v>
      </c>
    </row>
    <row r="1627" spans="8:33">
      <c r="H1627" s="108" t="str">
        <f>IF(B1627="","-",VLOOKUP(B1627,為替レート!A:CQ,MATCH($D$2,為替レート!$2:$2,0),0))</f>
        <v>-</v>
      </c>
      <c r="I1627" s="6" t="str">
        <f t="shared" si="82"/>
        <v>-</v>
      </c>
      <c r="J1627" s="6" t="str">
        <f t="shared" si="81"/>
        <v>-</v>
      </c>
      <c r="AG1627" s="6" t="str">
        <f t="shared" si="80"/>
        <v>-</v>
      </c>
    </row>
    <row r="1628" spans="8:33">
      <c r="H1628" s="108" t="str">
        <f>IF(B1628="","-",VLOOKUP(B1628,為替レート!A:CQ,MATCH($D$2,為替レート!$2:$2,0),0))</f>
        <v>-</v>
      </c>
      <c r="I1628" s="6" t="str">
        <f t="shared" si="82"/>
        <v>-</v>
      </c>
      <c r="J1628" s="6" t="str">
        <f t="shared" si="81"/>
        <v>-</v>
      </c>
      <c r="AG1628" s="6" t="str">
        <f t="shared" si="80"/>
        <v>-</v>
      </c>
    </row>
    <row r="1629" spans="8:33">
      <c r="H1629" s="108" t="str">
        <f>IF(B1629="","-",VLOOKUP(B1629,為替レート!A:CQ,MATCH($D$2,為替レート!$2:$2,0),0))</f>
        <v>-</v>
      </c>
      <c r="I1629" s="6" t="str">
        <f t="shared" si="82"/>
        <v>-</v>
      </c>
      <c r="J1629" s="6" t="str">
        <f t="shared" si="81"/>
        <v>-</v>
      </c>
      <c r="AG1629" s="6" t="str">
        <f t="shared" si="80"/>
        <v>-</v>
      </c>
    </row>
    <row r="1630" spans="8:33">
      <c r="H1630" s="108" t="str">
        <f>IF(B1630="","-",VLOOKUP(B1630,為替レート!A:CQ,MATCH($D$2,為替レート!$2:$2,0),0))</f>
        <v>-</v>
      </c>
      <c r="I1630" s="6" t="str">
        <f t="shared" si="82"/>
        <v>-</v>
      </c>
      <c r="J1630" s="6" t="str">
        <f t="shared" si="81"/>
        <v>-</v>
      </c>
      <c r="AG1630" s="6" t="str">
        <f t="shared" si="80"/>
        <v>-</v>
      </c>
    </row>
    <row r="1631" spans="8:33">
      <c r="H1631" s="108" t="str">
        <f>IF(B1631="","-",VLOOKUP(B1631,為替レート!A:CQ,MATCH($D$2,為替レート!$2:$2,0),0))</f>
        <v>-</v>
      </c>
      <c r="I1631" s="6" t="str">
        <f t="shared" si="82"/>
        <v>-</v>
      </c>
      <c r="J1631" s="6" t="str">
        <f t="shared" si="81"/>
        <v>-</v>
      </c>
      <c r="AG1631" s="6" t="str">
        <f t="shared" si="80"/>
        <v>-</v>
      </c>
    </row>
    <row r="1632" spans="8:33">
      <c r="H1632" s="108" t="str">
        <f>IF(B1632="","-",VLOOKUP(B1632,為替レート!A:CQ,MATCH($D$2,為替レート!$2:$2,0),0))</f>
        <v>-</v>
      </c>
      <c r="I1632" s="6" t="str">
        <f t="shared" si="82"/>
        <v>-</v>
      </c>
      <c r="J1632" s="6" t="str">
        <f t="shared" si="81"/>
        <v>-</v>
      </c>
      <c r="AG1632" s="6" t="str">
        <f t="shared" si="80"/>
        <v>-</v>
      </c>
    </row>
    <row r="1633" spans="8:33">
      <c r="H1633" s="108" t="str">
        <f>IF(B1633="","-",VLOOKUP(B1633,為替レート!A:CQ,MATCH($D$2,為替レート!$2:$2,0),0))</f>
        <v>-</v>
      </c>
      <c r="I1633" s="6" t="str">
        <f t="shared" si="82"/>
        <v>-</v>
      </c>
      <c r="J1633" s="6" t="str">
        <f t="shared" si="81"/>
        <v>-</v>
      </c>
      <c r="AG1633" s="6" t="str">
        <f t="shared" si="80"/>
        <v>-</v>
      </c>
    </row>
    <row r="1634" spans="8:33">
      <c r="H1634" s="108" t="str">
        <f>IF(B1634="","-",VLOOKUP(B1634,為替レート!A:CQ,MATCH($D$2,為替レート!$2:$2,0),0))</f>
        <v>-</v>
      </c>
      <c r="I1634" s="6" t="str">
        <f t="shared" si="82"/>
        <v>-</v>
      </c>
      <c r="J1634" s="6" t="str">
        <f t="shared" si="81"/>
        <v>-</v>
      </c>
      <c r="AG1634" s="6" t="str">
        <f t="shared" si="80"/>
        <v>-</v>
      </c>
    </row>
    <row r="1635" spans="8:33">
      <c r="H1635" s="108" t="str">
        <f>IF(B1635="","-",VLOOKUP(B1635,為替レート!A:CQ,MATCH($D$2,為替レート!$2:$2,0),0))</f>
        <v>-</v>
      </c>
      <c r="I1635" s="6" t="str">
        <f t="shared" si="82"/>
        <v>-</v>
      </c>
      <c r="J1635" s="6" t="str">
        <f t="shared" si="81"/>
        <v>-</v>
      </c>
      <c r="AG1635" s="6" t="str">
        <f t="shared" si="80"/>
        <v>-</v>
      </c>
    </row>
    <row r="1636" spans="8:33">
      <c r="H1636" s="108" t="str">
        <f>IF(B1636="","-",VLOOKUP(B1636,為替レート!A:CQ,MATCH($D$2,為替レート!$2:$2,0),0))</f>
        <v>-</v>
      </c>
      <c r="I1636" s="6" t="str">
        <f t="shared" si="82"/>
        <v>-</v>
      </c>
      <c r="J1636" s="6" t="str">
        <f t="shared" si="81"/>
        <v>-</v>
      </c>
      <c r="AG1636" s="6" t="str">
        <f t="shared" si="80"/>
        <v>-</v>
      </c>
    </row>
    <row r="1637" spans="8:33">
      <c r="H1637" s="108" t="str">
        <f>IF(B1637="","-",VLOOKUP(B1637,為替レート!A:CQ,MATCH($D$2,為替レート!$2:$2,0),0))</f>
        <v>-</v>
      </c>
      <c r="I1637" s="6" t="str">
        <f t="shared" si="82"/>
        <v>-</v>
      </c>
      <c r="J1637" s="6" t="str">
        <f t="shared" si="81"/>
        <v>-</v>
      </c>
      <c r="AG1637" s="6" t="str">
        <f t="shared" si="80"/>
        <v>-</v>
      </c>
    </row>
    <row r="1638" spans="8:33">
      <c r="H1638" s="108" t="str">
        <f>IF(B1638="","-",VLOOKUP(B1638,為替レート!A:CQ,MATCH($D$2,為替レート!$2:$2,0),0))</f>
        <v>-</v>
      </c>
      <c r="I1638" s="6" t="str">
        <f t="shared" si="82"/>
        <v>-</v>
      </c>
      <c r="J1638" s="6" t="str">
        <f t="shared" si="81"/>
        <v>-</v>
      </c>
      <c r="AG1638" s="6" t="str">
        <f t="shared" si="80"/>
        <v>-</v>
      </c>
    </row>
    <row r="1639" spans="8:33">
      <c r="H1639" s="108" t="str">
        <f>IF(B1639="","-",VLOOKUP(B1639,為替レート!A:CQ,MATCH($D$2,為替レート!$2:$2,0),0))</f>
        <v>-</v>
      </c>
      <c r="I1639" s="6" t="str">
        <f t="shared" si="82"/>
        <v>-</v>
      </c>
      <c r="J1639" s="6" t="str">
        <f t="shared" si="81"/>
        <v>-</v>
      </c>
      <c r="AG1639" s="6" t="str">
        <f t="shared" si="80"/>
        <v>-</v>
      </c>
    </row>
    <row r="1640" spans="8:33">
      <c r="H1640" s="108" t="str">
        <f>IF(B1640="","-",VLOOKUP(B1640,為替レート!A:CQ,MATCH($D$2,為替レート!$2:$2,0),0))</f>
        <v>-</v>
      </c>
      <c r="I1640" s="6" t="str">
        <f t="shared" si="82"/>
        <v>-</v>
      </c>
      <c r="J1640" s="6" t="str">
        <f t="shared" si="81"/>
        <v>-</v>
      </c>
      <c r="AG1640" s="6" t="str">
        <f t="shared" si="80"/>
        <v>-</v>
      </c>
    </row>
    <row r="1641" spans="8:33">
      <c r="H1641" s="108" t="str">
        <f>IF(B1641="","-",VLOOKUP(B1641,為替レート!A:CQ,MATCH($D$2,為替レート!$2:$2,0),0))</f>
        <v>-</v>
      </c>
      <c r="I1641" s="6" t="str">
        <f t="shared" si="82"/>
        <v>-</v>
      </c>
      <c r="J1641" s="6" t="str">
        <f t="shared" si="81"/>
        <v>-</v>
      </c>
      <c r="AG1641" s="6" t="str">
        <f t="shared" si="80"/>
        <v>-</v>
      </c>
    </row>
    <row r="1642" spans="8:33">
      <c r="H1642" s="108" t="str">
        <f>IF(B1642="","-",VLOOKUP(B1642,為替レート!A:CQ,MATCH($D$2,為替レート!$2:$2,0),0))</f>
        <v>-</v>
      </c>
      <c r="I1642" s="6" t="str">
        <f t="shared" si="82"/>
        <v>-</v>
      </c>
      <c r="J1642" s="6" t="str">
        <f t="shared" si="81"/>
        <v>-</v>
      </c>
      <c r="AG1642" s="6" t="str">
        <f t="shared" si="80"/>
        <v>-</v>
      </c>
    </row>
    <row r="1643" spans="8:33">
      <c r="H1643" s="108" t="str">
        <f>IF(B1643="","-",VLOOKUP(B1643,為替レート!A:CQ,MATCH($D$2,為替レート!$2:$2,0),0))</f>
        <v>-</v>
      </c>
      <c r="I1643" s="6" t="str">
        <f t="shared" si="82"/>
        <v>-</v>
      </c>
      <c r="J1643" s="6" t="str">
        <f t="shared" si="81"/>
        <v>-</v>
      </c>
      <c r="AG1643" s="6" t="str">
        <f t="shared" si="80"/>
        <v>-</v>
      </c>
    </row>
    <row r="1644" spans="8:33">
      <c r="H1644" s="108" t="str">
        <f>IF(B1644="","-",VLOOKUP(B1644,為替レート!A:CQ,MATCH($D$2,為替レート!$2:$2,0),0))</f>
        <v>-</v>
      </c>
      <c r="I1644" s="6" t="str">
        <f t="shared" si="82"/>
        <v>-</v>
      </c>
      <c r="J1644" s="6" t="str">
        <f t="shared" si="81"/>
        <v>-</v>
      </c>
      <c r="AG1644" s="6" t="str">
        <f t="shared" si="80"/>
        <v>-</v>
      </c>
    </row>
    <row r="1645" spans="8:33">
      <c r="H1645" s="108" t="str">
        <f>IF(B1645="","-",VLOOKUP(B1645,為替レート!A:CQ,MATCH($D$2,為替レート!$2:$2,0),0))</f>
        <v>-</v>
      </c>
      <c r="I1645" s="6" t="str">
        <f t="shared" si="82"/>
        <v>-</v>
      </c>
      <c r="J1645" s="6" t="str">
        <f t="shared" si="81"/>
        <v>-</v>
      </c>
      <c r="AG1645" s="6" t="str">
        <f t="shared" si="80"/>
        <v>-</v>
      </c>
    </row>
    <row r="1646" spans="8:33">
      <c r="H1646" s="108" t="str">
        <f>IF(B1646="","-",VLOOKUP(B1646,為替レート!A:CQ,MATCH($D$2,為替レート!$2:$2,0),0))</f>
        <v>-</v>
      </c>
      <c r="I1646" s="6" t="str">
        <f t="shared" si="82"/>
        <v>-</v>
      </c>
      <c r="J1646" s="6" t="str">
        <f t="shared" si="81"/>
        <v>-</v>
      </c>
      <c r="AG1646" s="6" t="str">
        <f t="shared" si="80"/>
        <v>-</v>
      </c>
    </row>
    <row r="1647" spans="8:33">
      <c r="H1647" s="108" t="str">
        <f>IF(B1647="","-",VLOOKUP(B1647,為替レート!A:CQ,MATCH($D$2,為替レート!$2:$2,0),0))</f>
        <v>-</v>
      </c>
      <c r="I1647" s="6" t="str">
        <f t="shared" si="82"/>
        <v>-</v>
      </c>
      <c r="J1647" s="6" t="str">
        <f t="shared" si="81"/>
        <v>-</v>
      </c>
      <c r="AG1647" s="6" t="str">
        <f t="shared" si="80"/>
        <v>-</v>
      </c>
    </row>
    <row r="1648" spans="8:33">
      <c r="H1648" s="108" t="str">
        <f>IF(B1648="","-",VLOOKUP(B1648,為替レート!A:CQ,MATCH($D$2,為替レート!$2:$2,0),0))</f>
        <v>-</v>
      </c>
      <c r="I1648" s="6" t="str">
        <f t="shared" si="82"/>
        <v>-</v>
      </c>
      <c r="J1648" s="6" t="str">
        <f t="shared" si="81"/>
        <v>-</v>
      </c>
      <c r="AG1648" s="6" t="str">
        <f t="shared" si="80"/>
        <v>-</v>
      </c>
    </row>
    <row r="1649" spans="8:33">
      <c r="H1649" s="108" t="str">
        <f>IF(B1649="","-",VLOOKUP(B1649,為替レート!A:CQ,MATCH($D$2,為替レート!$2:$2,0),0))</f>
        <v>-</v>
      </c>
      <c r="I1649" s="6" t="str">
        <f t="shared" si="82"/>
        <v>-</v>
      </c>
      <c r="J1649" s="6" t="str">
        <f t="shared" si="81"/>
        <v>-</v>
      </c>
      <c r="AG1649" s="6" t="str">
        <f t="shared" si="80"/>
        <v>-</v>
      </c>
    </row>
    <row r="1650" spans="8:33">
      <c r="H1650" s="108" t="str">
        <f>IF(B1650="","-",VLOOKUP(B1650,為替レート!A:CQ,MATCH($D$2,為替レート!$2:$2,0),0))</f>
        <v>-</v>
      </c>
      <c r="I1650" s="6" t="str">
        <f t="shared" si="82"/>
        <v>-</v>
      </c>
      <c r="J1650" s="6" t="str">
        <f t="shared" si="81"/>
        <v>-</v>
      </c>
      <c r="AG1650" s="6" t="str">
        <f t="shared" si="80"/>
        <v>-</v>
      </c>
    </row>
    <row r="1651" spans="8:33">
      <c r="H1651" s="108" t="str">
        <f>IF(B1651="","-",VLOOKUP(B1651,為替レート!A:CQ,MATCH($D$2,為替レート!$2:$2,0),0))</f>
        <v>-</v>
      </c>
      <c r="I1651" s="6" t="str">
        <f t="shared" si="82"/>
        <v>-</v>
      </c>
      <c r="J1651" s="6" t="str">
        <f t="shared" si="81"/>
        <v>-</v>
      </c>
      <c r="AG1651" s="6" t="str">
        <f t="shared" si="80"/>
        <v>-</v>
      </c>
    </row>
    <row r="1652" spans="8:33">
      <c r="H1652" s="108" t="str">
        <f>IF(B1652="","-",VLOOKUP(B1652,為替レート!A:CQ,MATCH($D$2,為替レート!$2:$2,0),0))</f>
        <v>-</v>
      </c>
      <c r="I1652" s="6" t="str">
        <f t="shared" si="82"/>
        <v>-</v>
      </c>
      <c r="J1652" s="6" t="str">
        <f t="shared" si="81"/>
        <v>-</v>
      </c>
      <c r="AG1652" s="6" t="str">
        <f t="shared" si="80"/>
        <v>-</v>
      </c>
    </row>
    <row r="1653" spans="8:33">
      <c r="H1653" s="108" t="str">
        <f>IF(B1653="","-",VLOOKUP(B1653,為替レート!A:CQ,MATCH($D$2,為替レート!$2:$2,0),0))</f>
        <v>-</v>
      </c>
      <c r="I1653" s="6" t="str">
        <f t="shared" si="82"/>
        <v>-</v>
      </c>
      <c r="J1653" s="6" t="str">
        <f t="shared" si="81"/>
        <v>-</v>
      </c>
      <c r="AG1653" s="6" t="str">
        <f t="shared" si="80"/>
        <v>-</v>
      </c>
    </row>
    <row r="1654" spans="8:33">
      <c r="H1654" s="108" t="str">
        <f>IF(B1654="","-",VLOOKUP(B1654,為替レート!A:CQ,MATCH($D$2,為替レート!$2:$2,0),0))</f>
        <v>-</v>
      </c>
      <c r="I1654" s="6" t="str">
        <f t="shared" si="82"/>
        <v>-</v>
      </c>
      <c r="J1654" s="6" t="str">
        <f t="shared" si="81"/>
        <v>-</v>
      </c>
      <c r="AG1654" s="6" t="str">
        <f t="shared" si="80"/>
        <v>-</v>
      </c>
    </row>
    <row r="1655" spans="8:33">
      <c r="H1655" s="108" t="str">
        <f>IF(B1655="","-",VLOOKUP(B1655,為替レート!A:CQ,MATCH($D$2,為替レート!$2:$2,0),0))</f>
        <v>-</v>
      </c>
      <c r="I1655" s="6" t="str">
        <f t="shared" si="82"/>
        <v>-</v>
      </c>
      <c r="J1655" s="6" t="str">
        <f t="shared" si="81"/>
        <v>-</v>
      </c>
      <c r="AG1655" s="6" t="str">
        <f t="shared" si="80"/>
        <v>-</v>
      </c>
    </row>
    <row r="1656" spans="8:33">
      <c r="H1656" s="108" t="str">
        <f>IF(B1656="","-",VLOOKUP(B1656,為替レート!A:CQ,MATCH($D$2,為替レート!$2:$2,0),0))</f>
        <v>-</v>
      </c>
      <c r="I1656" s="6" t="str">
        <f t="shared" si="82"/>
        <v>-</v>
      </c>
      <c r="J1656" s="6" t="str">
        <f t="shared" si="81"/>
        <v>-</v>
      </c>
      <c r="AG1656" s="6" t="str">
        <f t="shared" si="80"/>
        <v>-</v>
      </c>
    </row>
    <row r="1657" spans="8:33">
      <c r="H1657" s="108" t="str">
        <f>IF(B1657="","-",VLOOKUP(B1657,為替レート!A:CQ,MATCH($D$2,為替レート!$2:$2,0),0))</f>
        <v>-</v>
      </c>
      <c r="I1657" s="6" t="str">
        <f t="shared" si="82"/>
        <v>-</v>
      </c>
      <c r="J1657" s="6" t="str">
        <f t="shared" si="81"/>
        <v>-</v>
      </c>
      <c r="AG1657" s="6" t="str">
        <f t="shared" si="80"/>
        <v>-</v>
      </c>
    </row>
    <row r="1658" spans="8:33">
      <c r="H1658" s="108" t="str">
        <f>IF(B1658="","-",VLOOKUP(B1658,為替レート!A:CQ,MATCH($D$2,為替レート!$2:$2,0),0))</f>
        <v>-</v>
      </c>
      <c r="I1658" s="6" t="str">
        <f t="shared" si="82"/>
        <v>-</v>
      </c>
      <c r="J1658" s="6" t="str">
        <f t="shared" si="81"/>
        <v>-</v>
      </c>
      <c r="AG1658" s="6" t="str">
        <f t="shared" si="80"/>
        <v>-</v>
      </c>
    </row>
    <row r="1659" spans="8:33">
      <c r="H1659" s="108" t="str">
        <f>IF(B1659="","-",VLOOKUP(B1659,為替レート!A:CQ,MATCH($D$2,為替レート!$2:$2,0),0))</f>
        <v>-</v>
      </c>
      <c r="I1659" s="6" t="str">
        <f t="shared" si="82"/>
        <v>-</v>
      </c>
      <c r="J1659" s="6" t="str">
        <f t="shared" si="81"/>
        <v>-</v>
      </c>
      <c r="AG1659" s="6" t="str">
        <f t="shared" si="80"/>
        <v>-</v>
      </c>
    </row>
    <row r="1660" spans="8:33">
      <c r="H1660" s="108" t="str">
        <f>IF(B1660="","-",VLOOKUP(B1660,為替レート!A:CQ,MATCH($D$2,為替レート!$2:$2,0),0))</f>
        <v>-</v>
      </c>
      <c r="I1660" s="6" t="str">
        <f t="shared" si="82"/>
        <v>-</v>
      </c>
      <c r="J1660" s="6" t="str">
        <f t="shared" si="81"/>
        <v>-</v>
      </c>
      <c r="AG1660" s="6" t="str">
        <f t="shared" si="80"/>
        <v>-</v>
      </c>
    </row>
    <row r="1661" spans="8:33">
      <c r="H1661" s="108" t="str">
        <f>IF(B1661="","-",VLOOKUP(B1661,為替レート!A:CQ,MATCH($D$2,為替レート!$2:$2,0),0))</f>
        <v>-</v>
      </c>
      <c r="I1661" s="6" t="str">
        <f t="shared" si="82"/>
        <v>-</v>
      </c>
      <c r="J1661" s="6" t="str">
        <f t="shared" si="81"/>
        <v>-</v>
      </c>
      <c r="AG1661" s="6" t="str">
        <f t="shared" si="80"/>
        <v>-</v>
      </c>
    </row>
    <row r="1662" spans="8:33">
      <c r="H1662" s="108" t="str">
        <f>IF(B1662="","-",VLOOKUP(B1662,為替レート!A:CQ,MATCH($D$2,為替レート!$2:$2,0),0))</f>
        <v>-</v>
      </c>
      <c r="I1662" s="6" t="str">
        <f t="shared" si="82"/>
        <v>-</v>
      </c>
      <c r="J1662" s="6" t="str">
        <f t="shared" si="81"/>
        <v>-</v>
      </c>
      <c r="AG1662" s="6" t="str">
        <f t="shared" si="80"/>
        <v>-</v>
      </c>
    </row>
    <row r="1663" spans="8:33">
      <c r="H1663" s="108" t="str">
        <f>IF(B1663="","-",VLOOKUP(B1663,為替レート!A:CQ,MATCH($D$2,為替レート!$2:$2,0),0))</f>
        <v>-</v>
      </c>
      <c r="I1663" s="6" t="str">
        <f t="shared" si="82"/>
        <v>-</v>
      </c>
      <c r="J1663" s="6" t="str">
        <f t="shared" si="81"/>
        <v>-</v>
      </c>
      <c r="AG1663" s="6" t="str">
        <f t="shared" si="80"/>
        <v>-</v>
      </c>
    </row>
    <row r="1664" spans="8:33">
      <c r="H1664" s="108" t="str">
        <f>IF(B1664="","-",VLOOKUP(B1664,為替レート!A:CQ,MATCH($D$2,為替レート!$2:$2,0),0))</f>
        <v>-</v>
      </c>
      <c r="I1664" s="6" t="str">
        <f t="shared" si="82"/>
        <v>-</v>
      </c>
      <c r="J1664" s="6" t="str">
        <f t="shared" si="81"/>
        <v>-</v>
      </c>
      <c r="AG1664" s="6" t="str">
        <f t="shared" si="80"/>
        <v>-</v>
      </c>
    </row>
    <row r="1665" spans="8:33">
      <c r="H1665" s="108" t="str">
        <f>IF(B1665="","-",VLOOKUP(B1665,為替レート!A:CQ,MATCH($D$2,為替レート!$2:$2,0),0))</f>
        <v>-</v>
      </c>
      <c r="I1665" s="6" t="str">
        <f t="shared" si="82"/>
        <v>-</v>
      </c>
      <c r="J1665" s="6" t="str">
        <f t="shared" si="81"/>
        <v>-</v>
      </c>
      <c r="AG1665" s="6" t="str">
        <f t="shared" si="80"/>
        <v>-</v>
      </c>
    </row>
    <row r="1666" spans="8:33">
      <c r="H1666" s="108" t="str">
        <f>IF(B1666="","-",VLOOKUP(B1666,為替レート!A:CQ,MATCH($D$2,為替レート!$2:$2,0),0))</f>
        <v>-</v>
      </c>
      <c r="I1666" s="6" t="str">
        <f t="shared" si="82"/>
        <v>-</v>
      </c>
      <c r="J1666" s="6" t="str">
        <f t="shared" si="81"/>
        <v>-</v>
      </c>
      <c r="AG1666" s="6" t="str">
        <f t="shared" si="80"/>
        <v>-</v>
      </c>
    </row>
    <row r="1667" spans="8:33">
      <c r="H1667" s="108" t="str">
        <f>IF(B1667="","-",VLOOKUP(B1667,為替レート!A:CQ,MATCH($D$2,為替レート!$2:$2,0),0))</f>
        <v>-</v>
      </c>
      <c r="I1667" s="6" t="str">
        <f t="shared" si="82"/>
        <v>-</v>
      </c>
      <c r="J1667" s="6" t="str">
        <f t="shared" si="81"/>
        <v>-</v>
      </c>
      <c r="AG1667" s="6" t="str">
        <f t="shared" si="80"/>
        <v>-</v>
      </c>
    </row>
    <row r="1668" spans="8:33">
      <c r="H1668" s="108" t="str">
        <f>IF(B1668="","-",VLOOKUP(B1668,為替レート!A:CQ,MATCH($D$2,為替レート!$2:$2,0),0))</f>
        <v>-</v>
      </c>
      <c r="I1668" s="6" t="str">
        <f t="shared" si="82"/>
        <v>-</v>
      </c>
      <c r="J1668" s="6" t="str">
        <f t="shared" si="81"/>
        <v>-</v>
      </c>
      <c r="AG1668" s="6" t="str">
        <f t="shared" si="80"/>
        <v>-</v>
      </c>
    </row>
    <row r="1669" spans="8:33">
      <c r="H1669" s="108" t="str">
        <f>IF(B1669="","-",VLOOKUP(B1669,為替レート!A:CQ,MATCH($D$2,為替レート!$2:$2,0),0))</f>
        <v>-</v>
      </c>
      <c r="I1669" s="6" t="str">
        <f t="shared" si="82"/>
        <v>-</v>
      </c>
      <c r="J1669" s="6" t="str">
        <f t="shared" si="81"/>
        <v>-</v>
      </c>
      <c r="AG1669" s="6" t="str">
        <f t="shared" si="80"/>
        <v>-</v>
      </c>
    </row>
    <row r="1670" spans="8:33">
      <c r="H1670" s="108" t="str">
        <f>IF(B1670="","-",VLOOKUP(B1670,為替レート!A:CQ,MATCH($D$2,為替レート!$2:$2,0),0))</f>
        <v>-</v>
      </c>
      <c r="I1670" s="6" t="str">
        <f t="shared" si="82"/>
        <v>-</v>
      </c>
      <c r="J1670" s="6" t="str">
        <f t="shared" si="81"/>
        <v>-</v>
      </c>
      <c r="AG1670" s="6" t="str">
        <f t="shared" ref="AG1670:AG1733" si="83">IFERROR(IF(SUM(M1670:AF1670)-I1670=0,"-","NG"),"-")</f>
        <v>-</v>
      </c>
    </row>
    <row r="1671" spans="8:33">
      <c r="H1671" s="108" t="str">
        <f>IF(B1671="","-",VLOOKUP(B1671,為替レート!A:CQ,MATCH($D$2,為替レート!$2:$2,0),0))</f>
        <v>-</v>
      </c>
      <c r="I1671" s="6" t="str">
        <f t="shared" si="82"/>
        <v>-</v>
      </c>
      <c r="J1671" s="6" t="str">
        <f t="shared" ref="J1671:J1734" si="84">IF(B1671="","-",IFERROR(J1670+I1671,J1670))</f>
        <v>-</v>
      </c>
      <c r="AG1671" s="6" t="str">
        <f t="shared" si="83"/>
        <v>-</v>
      </c>
    </row>
    <row r="1672" spans="8:33">
      <c r="H1672" s="108" t="str">
        <f>IF(B1672="","-",VLOOKUP(B1672,為替レート!A:CQ,MATCH($D$2,為替レート!$2:$2,0),0))</f>
        <v>-</v>
      </c>
      <c r="I1672" s="6" t="str">
        <f t="shared" si="82"/>
        <v>-</v>
      </c>
      <c r="J1672" s="6" t="str">
        <f t="shared" si="84"/>
        <v>-</v>
      </c>
      <c r="AG1672" s="6" t="str">
        <f t="shared" si="83"/>
        <v>-</v>
      </c>
    </row>
    <row r="1673" spans="8:33">
      <c r="H1673" s="108" t="str">
        <f>IF(B1673="","-",VLOOKUP(B1673,為替レート!A:CQ,MATCH($D$2,為替レート!$2:$2,0),0))</f>
        <v>-</v>
      </c>
      <c r="I1673" s="6" t="str">
        <f t="shared" si="82"/>
        <v>-</v>
      </c>
      <c r="J1673" s="6" t="str">
        <f t="shared" si="84"/>
        <v>-</v>
      </c>
      <c r="AG1673" s="6" t="str">
        <f t="shared" si="83"/>
        <v>-</v>
      </c>
    </row>
    <row r="1674" spans="8:33">
      <c r="H1674" s="108" t="str">
        <f>IF(B1674="","-",VLOOKUP(B1674,為替レート!A:CQ,MATCH($D$2,為替レート!$2:$2,0),0))</f>
        <v>-</v>
      </c>
      <c r="I1674" s="6" t="str">
        <f t="shared" si="82"/>
        <v>-</v>
      </c>
      <c r="J1674" s="6" t="str">
        <f t="shared" si="84"/>
        <v>-</v>
      </c>
      <c r="AG1674" s="6" t="str">
        <f t="shared" si="83"/>
        <v>-</v>
      </c>
    </row>
    <row r="1675" spans="8:33">
      <c r="H1675" s="108" t="str">
        <f>IF(B1675="","-",VLOOKUP(B1675,為替レート!A:CQ,MATCH($D$2,為替レート!$2:$2,0),0))</f>
        <v>-</v>
      </c>
      <c r="I1675" s="6" t="str">
        <f t="shared" si="82"/>
        <v>-</v>
      </c>
      <c r="J1675" s="6" t="str">
        <f t="shared" si="84"/>
        <v>-</v>
      </c>
      <c r="AG1675" s="6" t="str">
        <f t="shared" si="83"/>
        <v>-</v>
      </c>
    </row>
    <row r="1676" spans="8:33">
      <c r="H1676" s="108" t="str">
        <f>IF(B1676="","-",VLOOKUP(B1676,為替レート!A:CQ,MATCH($D$2,為替レート!$2:$2,0),0))</f>
        <v>-</v>
      </c>
      <c r="I1676" s="6" t="str">
        <f t="shared" si="82"/>
        <v>-</v>
      </c>
      <c r="J1676" s="6" t="str">
        <f t="shared" si="84"/>
        <v>-</v>
      </c>
      <c r="AG1676" s="6" t="str">
        <f t="shared" si="83"/>
        <v>-</v>
      </c>
    </row>
    <row r="1677" spans="8:33">
      <c r="H1677" s="108" t="str">
        <f>IF(B1677="","-",VLOOKUP(B1677,為替レート!A:CQ,MATCH($D$2,為替レート!$2:$2,0),0))</f>
        <v>-</v>
      </c>
      <c r="I1677" s="6" t="str">
        <f t="shared" si="82"/>
        <v>-</v>
      </c>
      <c r="J1677" s="6" t="str">
        <f t="shared" si="84"/>
        <v>-</v>
      </c>
      <c r="AG1677" s="6" t="str">
        <f t="shared" si="83"/>
        <v>-</v>
      </c>
    </row>
    <row r="1678" spans="8:33">
      <c r="H1678" s="108" t="str">
        <f>IF(B1678="","-",VLOOKUP(B1678,為替レート!A:CQ,MATCH($D$2,為替レート!$2:$2,0),0))</f>
        <v>-</v>
      </c>
      <c r="I1678" s="6" t="str">
        <f t="shared" si="82"/>
        <v>-</v>
      </c>
      <c r="J1678" s="6" t="str">
        <f t="shared" si="84"/>
        <v>-</v>
      </c>
      <c r="AG1678" s="6" t="str">
        <f t="shared" si="83"/>
        <v>-</v>
      </c>
    </row>
    <row r="1679" spans="8:33">
      <c r="H1679" s="108" t="str">
        <f>IF(B1679="","-",VLOOKUP(B1679,為替レート!A:CQ,MATCH($D$2,為替レート!$2:$2,0),0))</f>
        <v>-</v>
      </c>
      <c r="I1679" s="6" t="str">
        <f t="shared" si="82"/>
        <v>-</v>
      </c>
      <c r="J1679" s="6" t="str">
        <f t="shared" si="84"/>
        <v>-</v>
      </c>
      <c r="AG1679" s="6" t="str">
        <f t="shared" si="83"/>
        <v>-</v>
      </c>
    </row>
    <row r="1680" spans="8:33">
      <c r="H1680" s="108" t="str">
        <f>IF(B1680="","-",VLOOKUP(B1680,為替レート!A:CQ,MATCH($D$2,為替レート!$2:$2,0),0))</f>
        <v>-</v>
      </c>
      <c r="I1680" s="6" t="str">
        <f t="shared" si="82"/>
        <v>-</v>
      </c>
      <c r="J1680" s="6" t="str">
        <f t="shared" si="84"/>
        <v>-</v>
      </c>
      <c r="AG1680" s="6" t="str">
        <f t="shared" si="83"/>
        <v>-</v>
      </c>
    </row>
    <row r="1681" spans="8:33">
      <c r="H1681" s="108" t="str">
        <f>IF(B1681="","-",VLOOKUP(B1681,為替レート!A:CQ,MATCH($D$2,為替レート!$2:$2,0),0))</f>
        <v>-</v>
      </c>
      <c r="I1681" s="6" t="str">
        <f t="shared" si="82"/>
        <v>-</v>
      </c>
      <c r="J1681" s="6" t="str">
        <f t="shared" si="84"/>
        <v>-</v>
      </c>
      <c r="AG1681" s="6" t="str">
        <f t="shared" si="83"/>
        <v>-</v>
      </c>
    </row>
    <row r="1682" spans="8:33">
      <c r="H1682" s="108" t="str">
        <f>IF(B1682="","-",VLOOKUP(B1682,為替レート!A:CQ,MATCH($D$2,為替レート!$2:$2,0),0))</f>
        <v>-</v>
      </c>
      <c r="I1682" s="6" t="str">
        <f t="shared" si="82"/>
        <v>-</v>
      </c>
      <c r="J1682" s="6" t="str">
        <f t="shared" si="84"/>
        <v>-</v>
      </c>
      <c r="AG1682" s="6" t="str">
        <f t="shared" si="83"/>
        <v>-</v>
      </c>
    </row>
    <row r="1683" spans="8:33">
      <c r="H1683" s="108" t="str">
        <f>IF(B1683="","-",VLOOKUP(B1683,為替レート!A:CQ,MATCH($D$2,為替レート!$2:$2,0),0))</f>
        <v>-</v>
      </c>
      <c r="I1683" s="6" t="str">
        <f t="shared" si="82"/>
        <v>-</v>
      </c>
      <c r="J1683" s="6" t="str">
        <f t="shared" si="84"/>
        <v>-</v>
      </c>
      <c r="AG1683" s="6" t="str">
        <f t="shared" si="83"/>
        <v>-</v>
      </c>
    </row>
    <row r="1684" spans="8:33">
      <c r="H1684" s="108" t="str">
        <f>IF(B1684="","-",VLOOKUP(B1684,為替レート!A:CQ,MATCH($D$2,為替レート!$2:$2,0),0))</f>
        <v>-</v>
      </c>
      <c r="I1684" s="6" t="str">
        <f t="shared" ref="I1684:I1747" si="85">IF(B1684="","-",IF(F1684="-",ROUNDDOWN(G1684*H1684-J1683,0),IF(D1684-E1684=0,"-",ROUNDDOWN((D1684-E1684)*H1684,0))))</f>
        <v>-</v>
      </c>
      <c r="J1684" s="6" t="str">
        <f t="shared" si="84"/>
        <v>-</v>
      </c>
      <c r="AG1684" s="6" t="str">
        <f t="shared" si="83"/>
        <v>-</v>
      </c>
    </row>
    <row r="1685" spans="8:33">
      <c r="H1685" s="108" t="str">
        <f>IF(B1685="","-",VLOOKUP(B1685,為替レート!A:CQ,MATCH($D$2,為替レート!$2:$2,0),0))</f>
        <v>-</v>
      </c>
      <c r="I1685" s="6" t="str">
        <f t="shared" si="85"/>
        <v>-</v>
      </c>
      <c r="J1685" s="6" t="str">
        <f t="shared" si="84"/>
        <v>-</v>
      </c>
      <c r="AG1685" s="6" t="str">
        <f t="shared" si="83"/>
        <v>-</v>
      </c>
    </row>
    <row r="1686" spans="8:33">
      <c r="H1686" s="108" t="str">
        <f>IF(B1686="","-",VLOOKUP(B1686,為替レート!A:CQ,MATCH($D$2,為替レート!$2:$2,0),0))</f>
        <v>-</v>
      </c>
      <c r="I1686" s="6" t="str">
        <f t="shared" si="85"/>
        <v>-</v>
      </c>
      <c r="J1686" s="6" t="str">
        <f t="shared" si="84"/>
        <v>-</v>
      </c>
      <c r="AG1686" s="6" t="str">
        <f t="shared" si="83"/>
        <v>-</v>
      </c>
    </row>
    <row r="1687" spans="8:33">
      <c r="H1687" s="108" t="str">
        <f>IF(B1687="","-",VLOOKUP(B1687,為替レート!A:CQ,MATCH($D$2,為替レート!$2:$2,0),0))</f>
        <v>-</v>
      </c>
      <c r="I1687" s="6" t="str">
        <f t="shared" si="85"/>
        <v>-</v>
      </c>
      <c r="J1687" s="6" t="str">
        <f t="shared" si="84"/>
        <v>-</v>
      </c>
      <c r="AG1687" s="6" t="str">
        <f t="shared" si="83"/>
        <v>-</v>
      </c>
    </row>
    <row r="1688" spans="8:33">
      <c r="H1688" s="108" t="str">
        <f>IF(B1688="","-",VLOOKUP(B1688,為替レート!A:CQ,MATCH($D$2,為替レート!$2:$2,0),0))</f>
        <v>-</v>
      </c>
      <c r="I1688" s="6" t="str">
        <f t="shared" si="85"/>
        <v>-</v>
      </c>
      <c r="J1688" s="6" t="str">
        <f t="shared" si="84"/>
        <v>-</v>
      </c>
      <c r="AG1688" s="6" t="str">
        <f t="shared" si="83"/>
        <v>-</v>
      </c>
    </row>
    <row r="1689" spans="8:33">
      <c r="H1689" s="108" t="str">
        <f>IF(B1689="","-",VLOOKUP(B1689,為替レート!A:CQ,MATCH($D$2,為替レート!$2:$2,0),0))</f>
        <v>-</v>
      </c>
      <c r="I1689" s="6" t="str">
        <f t="shared" si="85"/>
        <v>-</v>
      </c>
      <c r="J1689" s="6" t="str">
        <f t="shared" si="84"/>
        <v>-</v>
      </c>
      <c r="AG1689" s="6" t="str">
        <f t="shared" si="83"/>
        <v>-</v>
      </c>
    </row>
    <row r="1690" spans="8:33">
      <c r="H1690" s="108" t="str">
        <f>IF(B1690="","-",VLOOKUP(B1690,為替レート!A:CQ,MATCH($D$2,為替レート!$2:$2,0),0))</f>
        <v>-</v>
      </c>
      <c r="I1690" s="6" t="str">
        <f t="shared" si="85"/>
        <v>-</v>
      </c>
      <c r="J1690" s="6" t="str">
        <f t="shared" si="84"/>
        <v>-</v>
      </c>
      <c r="AG1690" s="6" t="str">
        <f t="shared" si="83"/>
        <v>-</v>
      </c>
    </row>
    <row r="1691" spans="8:33">
      <c r="H1691" s="108" t="str">
        <f>IF(B1691="","-",VLOOKUP(B1691,為替レート!A:CQ,MATCH($D$2,為替レート!$2:$2,0),0))</f>
        <v>-</v>
      </c>
      <c r="I1691" s="6" t="str">
        <f t="shared" si="85"/>
        <v>-</v>
      </c>
      <c r="J1691" s="6" t="str">
        <f t="shared" si="84"/>
        <v>-</v>
      </c>
      <c r="AG1691" s="6" t="str">
        <f t="shared" si="83"/>
        <v>-</v>
      </c>
    </row>
    <row r="1692" spans="8:33">
      <c r="H1692" s="108" t="str">
        <f>IF(B1692="","-",VLOOKUP(B1692,為替レート!A:CQ,MATCH($D$2,為替レート!$2:$2,0),0))</f>
        <v>-</v>
      </c>
      <c r="I1692" s="6" t="str">
        <f t="shared" si="85"/>
        <v>-</v>
      </c>
      <c r="J1692" s="6" t="str">
        <f t="shared" si="84"/>
        <v>-</v>
      </c>
      <c r="AG1692" s="6" t="str">
        <f t="shared" si="83"/>
        <v>-</v>
      </c>
    </row>
    <row r="1693" spans="8:33">
      <c r="H1693" s="108" t="str">
        <f>IF(B1693="","-",VLOOKUP(B1693,為替レート!A:CQ,MATCH($D$2,為替レート!$2:$2,0),0))</f>
        <v>-</v>
      </c>
      <c r="I1693" s="6" t="str">
        <f t="shared" si="85"/>
        <v>-</v>
      </c>
      <c r="J1693" s="6" t="str">
        <f t="shared" si="84"/>
        <v>-</v>
      </c>
      <c r="AG1693" s="6" t="str">
        <f t="shared" si="83"/>
        <v>-</v>
      </c>
    </row>
    <row r="1694" spans="8:33">
      <c r="H1694" s="108" t="str">
        <f>IF(B1694="","-",VLOOKUP(B1694,為替レート!A:CQ,MATCH($D$2,為替レート!$2:$2,0),0))</f>
        <v>-</v>
      </c>
      <c r="I1694" s="6" t="str">
        <f t="shared" si="85"/>
        <v>-</v>
      </c>
      <c r="J1694" s="6" t="str">
        <f t="shared" si="84"/>
        <v>-</v>
      </c>
      <c r="AG1694" s="6" t="str">
        <f t="shared" si="83"/>
        <v>-</v>
      </c>
    </row>
    <row r="1695" spans="8:33">
      <c r="H1695" s="108" t="str">
        <f>IF(B1695="","-",VLOOKUP(B1695,為替レート!A:CQ,MATCH($D$2,為替レート!$2:$2,0),0))</f>
        <v>-</v>
      </c>
      <c r="I1695" s="6" t="str">
        <f t="shared" si="85"/>
        <v>-</v>
      </c>
      <c r="J1695" s="6" t="str">
        <f t="shared" si="84"/>
        <v>-</v>
      </c>
      <c r="AG1695" s="6" t="str">
        <f t="shared" si="83"/>
        <v>-</v>
      </c>
    </row>
    <row r="1696" spans="8:33">
      <c r="H1696" s="108" t="str">
        <f>IF(B1696="","-",VLOOKUP(B1696,為替レート!A:CQ,MATCH($D$2,為替レート!$2:$2,0),0))</f>
        <v>-</v>
      </c>
      <c r="I1696" s="6" t="str">
        <f t="shared" si="85"/>
        <v>-</v>
      </c>
      <c r="J1696" s="6" t="str">
        <f t="shared" si="84"/>
        <v>-</v>
      </c>
      <c r="AG1696" s="6" t="str">
        <f t="shared" si="83"/>
        <v>-</v>
      </c>
    </row>
    <row r="1697" spans="8:33">
      <c r="H1697" s="108" t="str">
        <f>IF(B1697="","-",VLOOKUP(B1697,為替レート!A:CQ,MATCH($D$2,為替レート!$2:$2,0),0))</f>
        <v>-</v>
      </c>
      <c r="I1697" s="6" t="str">
        <f t="shared" si="85"/>
        <v>-</v>
      </c>
      <c r="J1697" s="6" t="str">
        <f t="shared" si="84"/>
        <v>-</v>
      </c>
      <c r="AG1697" s="6" t="str">
        <f t="shared" si="83"/>
        <v>-</v>
      </c>
    </row>
    <row r="1698" spans="8:33">
      <c r="H1698" s="108" t="str">
        <f>IF(B1698="","-",VLOOKUP(B1698,為替レート!A:CQ,MATCH($D$2,為替レート!$2:$2,0),0))</f>
        <v>-</v>
      </c>
      <c r="I1698" s="6" t="str">
        <f t="shared" si="85"/>
        <v>-</v>
      </c>
      <c r="J1698" s="6" t="str">
        <f t="shared" si="84"/>
        <v>-</v>
      </c>
      <c r="AG1698" s="6" t="str">
        <f t="shared" si="83"/>
        <v>-</v>
      </c>
    </row>
    <row r="1699" spans="8:33">
      <c r="H1699" s="108" t="str">
        <f>IF(B1699="","-",VLOOKUP(B1699,為替レート!A:CQ,MATCH($D$2,為替レート!$2:$2,0),0))</f>
        <v>-</v>
      </c>
      <c r="I1699" s="6" t="str">
        <f t="shared" si="85"/>
        <v>-</v>
      </c>
      <c r="J1699" s="6" t="str">
        <f t="shared" si="84"/>
        <v>-</v>
      </c>
      <c r="AG1699" s="6" t="str">
        <f t="shared" si="83"/>
        <v>-</v>
      </c>
    </row>
    <row r="1700" spans="8:33">
      <c r="H1700" s="108" t="str">
        <f>IF(B1700="","-",VLOOKUP(B1700,為替レート!A:CQ,MATCH($D$2,為替レート!$2:$2,0),0))</f>
        <v>-</v>
      </c>
      <c r="I1700" s="6" t="str">
        <f t="shared" si="85"/>
        <v>-</v>
      </c>
      <c r="J1700" s="6" t="str">
        <f t="shared" si="84"/>
        <v>-</v>
      </c>
      <c r="AG1700" s="6" t="str">
        <f t="shared" si="83"/>
        <v>-</v>
      </c>
    </row>
    <row r="1701" spans="8:33">
      <c r="H1701" s="108" t="str">
        <f>IF(B1701="","-",VLOOKUP(B1701,為替レート!A:CQ,MATCH($D$2,為替レート!$2:$2,0),0))</f>
        <v>-</v>
      </c>
      <c r="I1701" s="6" t="str">
        <f t="shared" si="85"/>
        <v>-</v>
      </c>
      <c r="J1701" s="6" t="str">
        <f t="shared" si="84"/>
        <v>-</v>
      </c>
      <c r="AG1701" s="6" t="str">
        <f t="shared" si="83"/>
        <v>-</v>
      </c>
    </row>
    <row r="1702" spans="8:33">
      <c r="H1702" s="108" t="str">
        <f>IF(B1702="","-",VLOOKUP(B1702,為替レート!A:CQ,MATCH($D$2,為替レート!$2:$2,0),0))</f>
        <v>-</v>
      </c>
      <c r="I1702" s="6" t="str">
        <f t="shared" si="85"/>
        <v>-</v>
      </c>
      <c r="J1702" s="6" t="str">
        <f t="shared" si="84"/>
        <v>-</v>
      </c>
      <c r="AG1702" s="6" t="str">
        <f t="shared" si="83"/>
        <v>-</v>
      </c>
    </row>
    <row r="1703" spans="8:33">
      <c r="H1703" s="108" t="str">
        <f>IF(B1703="","-",VLOOKUP(B1703,為替レート!A:CQ,MATCH($D$2,為替レート!$2:$2,0),0))</f>
        <v>-</v>
      </c>
      <c r="I1703" s="6" t="str">
        <f t="shared" si="85"/>
        <v>-</v>
      </c>
      <c r="J1703" s="6" t="str">
        <f t="shared" si="84"/>
        <v>-</v>
      </c>
      <c r="AG1703" s="6" t="str">
        <f t="shared" si="83"/>
        <v>-</v>
      </c>
    </row>
    <row r="1704" spans="8:33">
      <c r="H1704" s="108" t="str">
        <f>IF(B1704="","-",VLOOKUP(B1704,為替レート!A:CQ,MATCH($D$2,為替レート!$2:$2,0),0))</f>
        <v>-</v>
      </c>
      <c r="I1704" s="6" t="str">
        <f t="shared" si="85"/>
        <v>-</v>
      </c>
      <c r="J1704" s="6" t="str">
        <f t="shared" si="84"/>
        <v>-</v>
      </c>
      <c r="AG1704" s="6" t="str">
        <f t="shared" si="83"/>
        <v>-</v>
      </c>
    </row>
    <row r="1705" spans="8:33">
      <c r="H1705" s="108" t="str">
        <f>IF(B1705="","-",VLOOKUP(B1705,為替レート!A:CQ,MATCH($D$2,為替レート!$2:$2,0),0))</f>
        <v>-</v>
      </c>
      <c r="I1705" s="6" t="str">
        <f t="shared" si="85"/>
        <v>-</v>
      </c>
      <c r="J1705" s="6" t="str">
        <f t="shared" si="84"/>
        <v>-</v>
      </c>
      <c r="AG1705" s="6" t="str">
        <f t="shared" si="83"/>
        <v>-</v>
      </c>
    </row>
    <row r="1706" spans="8:33">
      <c r="H1706" s="108" t="str">
        <f>IF(B1706="","-",VLOOKUP(B1706,為替レート!A:CQ,MATCH($D$2,為替レート!$2:$2,0),0))</f>
        <v>-</v>
      </c>
      <c r="I1706" s="6" t="str">
        <f t="shared" si="85"/>
        <v>-</v>
      </c>
      <c r="J1706" s="6" t="str">
        <f t="shared" si="84"/>
        <v>-</v>
      </c>
      <c r="AG1706" s="6" t="str">
        <f t="shared" si="83"/>
        <v>-</v>
      </c>
    </row>
    <row r="1707" spans="8:33">
      <c r="H1707" s="108" t="str">
        <f>IF(B1707="","-",VLOOKUP(B1707,為替レート!A:CQ,MATCH($D$2,為替レート!$2:$2,0),0))</f>
        <v>-</v>
      </c>
      <c r="I1707" s="6" t="str">
        <f t="shared" si="85"/>
        <v>-</v>
      </c>
      <c r="J1707" s="6" t="str">
        <f t="shared" si="84"/>
        <v>-</v>
      </c>
      <c r="AG1707" s="6" t="str">
        <f t="shared" si="83"/>
        <v>-</v>
      </c>
    </row>
    <row r="1708" spans="8:33">
      <c r="H1708" s="108" t="str">
        <f>IF(B1708="","-",VLOOKUP(B1708,為替レート!A:CQ,MATCH($D$2,為替レート!$2:$2,0),0))</f>
        <v>-</v>
      </c>
      <c r="I1708" s="6" t="str">
        <f t="shared" si="85"/>
        <v>-</v>
      </c>
      <c r="J1708" s="6" t="str">
        <f t="shared" si="84"/>
        <v>-</v>
      </c>
      <c r="AG1708" s="6" t="str">
        <f t="shared" si="83"/>
        <v>-</v>
      </c>
    </row>
    <row r="1709" spans="8:33">
      <c r="H1709" s="108" t="str">
        <f>IF(B1709="","-",VLOOKUP(B1709,為替レート!A:CQ,MATCH($D$2,為替レート!$2:$2,0),0))</f>
        <v>-</v>
      </c>
      <c r="I1709" s="6" t="str">
        <f t="shared" si="85"/>
        <v>-</v>
      </c>
      <c r="J1709" s="6" t="str">
        <f t="shared" si="84"/>
        <v>-</v>
      </c>
      <c r="AG1709" s="6" t="str">
        <f t="shared" si="83"/>
        <v>-</v>
      </c>
    </row>
    <row r="1710" spans="8:33">
      <c r="H1710" s="108" t="str">
        <f>IF(B1710="","-",VLOOKUP(B1710,為替レート!A:CQ,MATCH($D$2,為替レート!$2:$2,0),0))</f>
        <v>-</v>
      </c>
      <c r="I1710" s="6" t="str">
        <f t="shared" si="85"/>
        <v>-</v>
      </c>
      <c r="J1710" s="6" t="str">
        <f t="shared" si="84"/>
        <v>-</v>
      </c>
      <c r="AG1710" s="6" t="str">
        <f t="shared" si="83"/>
        <v>-</v>
      </c>
    </row>
    <row r="1711" spans="8:33">
      <c r="H1711" s="108" t="str">
        <f>IF(B1711="","-",VLOOKUP(B1711,為替レート!A:CQ,MATCH($D$2,為替レート!$2:$2,0),0))</f>
        <v>-</v>
      </c>
      <c r="I1711" s="6" t="str">
        <f t="shared" si="85"/>
        <v>-</v>
      </c>
      <c r="J1711" s="6" t="str">
        <f t="shared" si="84"/>
        <v>-</v>
      </c>
      <c r="AG1711" s="6" t="str">
        <f t="shared" si="83"/>
        <v>-</v>
      </c>
    </row>
    <row r="1712" spans="8:33">
      <c r="H1712" s="108" t="str">
        <f>IF(B1712="","-",VLOOKUP(B1712,為替レート!A:CQ,MATCH($D$2,為替レート!$2:$2,0),0))</f>
        <v>-</v>
      </c>
      <c r="I1712" s="6" t="str">
        <f t="shared" si="85"/>
        <v>-</v>
      </c>
      <c r="J1712" s="6" t="str">
        <f t="shared" si="84"/>
        <v>-</v>
      </c>
      <c r="AG1712" s="6" t="str">
        <f t="shared" si="83"/>
        <v>-</v>
      </c>
    </row>
    <row r="1713" spans="8:33">
      <c r="H1713" s="108" t="str">
        <f>IF(B1713="","-",VLOOKUP(B1713,為替レート!A:CQ,MATCH($D$2,為替レート!$2:$2,0),0))</f>
        <v>-</v>
      </c>
      <c r="I1713" s="6" t="str">
        <f t="shared" si="85"/>
        <v>-</v>
      </c>
      <c r="J1713" s="6" t="str">
        <f t="shared" si="84"/>
        <v>-</v>
      </c>
      <c r="AG1713" s="6" t="str">
        <f t="shared" si="83"/>
        <v>-</v>
      </c>
    </row>
    <row r="1714" spans="8:33">
      <c r="H1714" s="108" t="str">
        <f>IF(B1714="","-",VLOOKUP(B1714,為替レート!A:CQ,MATCH($D$2,為替レート!$2:$2,0),0))</f>
        <v>-</v>
      </c>
      <c r="I1714" s="6" t="str">
        <f t="shared" si="85"/>
        <v>-</v>
      </c>
      <c r="J1714" s="6" t="str">
        <f t="shared" si="84"/>
        <v>-</v>
      </c>
      <c r="AG1714" s="6" t="str">
        <f t="shared" si="83"/>
        <v>-</v>
      </c>
    </row>
    <row r="1715" spans="8:33">
      <c r="H1715" s="108" t="str">
        <f>IF(B1715="","-",VLOOKUP(B1715,為替レート!A:CQ,MATCH($D$2,為替レート!$2:$2,0),0))</f>
        <v>-</v>
      </c>
      <c r="I1715" s="6" t="str">
        <f t="shared" si="85"/>
        <v>-</v>
      </c>
      <c r="J1715" s="6" t="str">
        <f t="shared" si="84"/>
        <v>-</v>
      </c>
      <c r="AG1715" s="6" t="str">
        <f t="shared" si="83"/>
        <v>-</v>
      </c>
    </row>
    <row r="1716" spans="8:33">
      <c r="H1716" s="108" t="str">
        <f>IF(B1716="","-",VLOOKUP(B1716,為替レート!A:CQ,MATCH($D$2,為替レート!$2:$2,0),0))</f>
        <v>-</v>
      </c>
      <c r="I1716" s="6" t="str">
        <f t="shared" si="85"/>
        <v>-</v>
      </c>
      <c r="J1716" s="6" t="str">
        <f t="shared" si="84"/>
        <v>-</v>
      </c>
      <c r="AG1716" s="6" t="str">
        <f t="shared" si="83"/>
        <v>-</v>
      </c>
    </row>
    <row r="1717" spans="8:33">
      <c r="H1717" s="108" t="str">
        <f>IF(B1717="","-",VLOOKUP(B1717,為替レート!A:CQ,MATCH($D$2,為替レート!$2:$2,0),0))</f>
        <v>-</v>
      </c>
      <c r="I1717" s="6" t="str">
        <f t="shared" si="85"/>
        <v>-</v>
      </c>
      <c r="J1717" s="6" t="str">
        <f t="shared" si="84"/>
        <v>-</v>
      </c>
      <c r="AG1717" s="6" t="str">
        <f t="shared" si="83"/>
        <v>-</v>
      </c>
    </row>
    <row r="1718" spans="8:33">
      <c r="H1718" s="108" t="str">
        <f>IF(B1718="","-",VLOOKUP(B1718,為替レート!A:CQ,MATCH($D$2,為替レート!$2:$2,0),0))</f>
        <v>-</v>
      </c>
      <c r="I1718" s="6" t="str">
        <f t="shared" si="85"/>
        <v>-</v>
      </c>
      <c r="J1718" s="6" t="str">
        <f t="shared" si="84"/>
        <v>-</v>
      </c>
      <c r="AG1718" s="6" t="str">
        <f t="shared" si="83"/>
        <v>-</v>
      </c>
    </row>
    <row r="1719" spans="8:33">
      <c r="H1719" s="108" t="str">
        <f>IF(B1719="","-",VLOOKUP(B1719,為替レート!A:CQ,MATCH($D$2,為替レート!$2:$2,0),0))</f>
        <v>-</v>
      </c>
      <c r="I1719" s="6" t="str">
        <f t="shared" si="85"/>
        <v>-</v>
      </c>
      <c r="J1719" s="6" t="str">
        <f t="shared" si="84"/>
        <v>-</v>
      </c>
      <c r="AG1719" s="6" t="str">
        <f t="shared" si="83"/>
        <v>-</v>
      </c>
    </row>
    <row r="1720" spans="8:33">
      <c r="H1720" s="108" t="str">
        <f>IF(B1720="","-",VLOOKUP(B1720,為替レート!A:CQ,MATCH($D$2,為替レート!$2:$2,0),0))</f>
        <v>-</v>
      </c>
      <c r="I1720" s="6" t="str">
        <f t="shared" si="85"/>
        <v>-</v>
      </c>
      <c r="J1720" s="6" t="str">
        <f t="shared" si="84"/>
        <v>-</v>
      </c>
      <c r="AG1720" s="6" t="str">
        <f t="shared" si="83"/>
        <v>-</v>
      </c>
    </row>
    <row r="1721" spans="8:33">
      <c r="H1721" s="108" t="str">
        <f>IF(B1721="","-",VLOOKUP(B1721,為替レート!A:CQ,MATCH($D$2,為替レート!$2:$2,0),0))</f>
        <v>-</v>
      </c>
      <c r="I1721" s="6" t="str">
        <f t="shared" si="85"/>
        <v>-</v>
      </c>
      <c r="J1721" s="6" t="str">
        <f t="shared" si="84"/>
        <v>-</v>
      </c>
      <c r="AG1721" s="6" t="str">
        <f t="shared" si="83"/>
        <v>-</v>
      </c>
    </row>
    <row r="1722" spans="8:33">
      <c r="H1722" s="108" t="str">
        <f>IF(B1722="","-",VLOOKUP(B1722,為替レート!A:CQ,MATCH($D$2,為替レート!$2:$2,0),0))</f>
        <v>-</v>
      </c>
      <c r="I1722" s="6" t="str">
        <f t="shared" si="85"/>
        <v>-</v>
      </c>
      <c r="J1722" s="6" t="str">
        <f t="shared" si="84"/>
        <v>-</v>
      </c>
      <c r="AG1722" s="6" t="str">
        <f t="shared" si="83"/>
        <v>-</v>
      </c>
    </row>
    <row r="1723" spans="8:33">
      <c r="H1723" s="108" t="str">
        <f>IF(B1723="","-",VLOOKUP(B1723,為替レート!A:CQ,MATCH($D$2,為替レート!$2:$2,0),0))</f>
        <v>-</v>
      </c>
      <c r="I1723" s="6" t="str">
        <f t="shared" si="85"/>
        <v>-</v>
      </c>
      <c r="J1723" s="6" t="str">
        <f t="shared" si="84"/>
        <v>-</v>
      </c>
      <c r="AG1723" s="6" t="str">
        <f t="shared" si="83"/>
        <v>-</v>
      </c>
    </row>
    <row r="1724" spans="8:33">
      <c r="H1724" s="108" t="str">
        <f>IF(B1724="","-",VLOOKUP(B1724,為替レート!A:CQ,MATCH($D$2,為替レート!$2:$2,0),0))</f>
        <v>-</v>
      </c>
      <c r="I1724" s="6" t="str">
        <f t="shared" si="85"/>
        <v>-</v>
      </c>
      <c r="J1724" s="6" t="str">
        <f t="shared" si="84"/>
        <v>-</v>
      </c>
      <c r="AG1724" s="6" t="str">
        <f t="shared" si="83"/>
        <v>-</v>
      </c>
    </row>
    <row r="1725" spans="8:33">
      <c r="H1725" s="108" t="str">
        <f>IF(B1725="","-",VLOOKUP(B1725,為替レート!A:CQ,MATCH($D$2,為替レート!$2:$2,0),0))</f>
        <v>-</v>
      </c>
      <c r="I1725" s="6" t="str">
        <f t="shared" si="85"/>
        <v>-</v>
      </c>
      <c r="J1725" s="6" t="str">
        <f t="shared" si="84"/>
        <v>-</v>
      </c>
      <c r="AG1725" s="6" t="str">
        <f t="shared" si="83"/>
        <v>-</v>
      </c>
    </row>
    <row r="1726" spans="8:33">
      <c r="H1726" s="108" t="str">
        <f>IF(B1726="","-",VLOOKUP(B1726,為替レート!A:CQ,MATCH($D$2,為替レート!$2:$2,0),0))</f>
        <v>-</v>
      </c>
      <c r="I1726" s="6" t="str">
        <f t="shared" si="85"/>
        <v>-</v>
      </c>
      <c r="J1726" s="6" t="str">
        <f t="shared" si="84"/>
        <v>-</v>
      </c>
      <c r="AG1726" s="6" t="str">
        <f t="shared" si="83"/>
        <v>-</v>
      </c>
    </row>
    <row r="1727" spans="8:33">
      <c r="H1727" s="108" t="str">
        <f>IF(B1727="","-",VLOOKUP(B1727,為替レート!A:CQ,MATCH($D$2,為替レート!$2:$2,0),0))</f>
        <v>-</v>
      </c>
      <c r="I1727" s="6" t="str">
        <f t="shared" si="85"/>
        <v>-</v>
      </c>
      <c r="J1727" s="6" t="str">
        <f t="shared" si="84"/>
        <v>-</v>
      </c>
      <c r="AG1727" s="6" t="str">
        <f t="shared" si="83"/>
        <v>-</v>
      </c>
    </row>
    <row r="1728" spans="8:33">
      <c r="H1728" s="108" t="str">
        <f>IF(B1728="","-",VLOOKUP(B1728,為替レート!A:CQ,MATCH($D$2,為替レート!$2:$2,0),0))</f>
        <v>-</v>
      </c>
      <c r="I1728" s="6" t="str">
        <f t="shared" si="85"/>
        <v>-</v>
      </c>
      <c r="J1728" s="6" t="str">
        <f t="shared" si="84"/>
        <v>-</v>
      </c>
      <c r="AG1728" s="6" t="str">
        <f t="shared" si="83"/>
        <v>-</v>
      </c>
    </row>
    <row r="1729" spans="8:33">
      <c r="H1729" s="108" t="str">
        <f>IF(B1729="","-",VLOOKUP(B1729,為替レート!A:CQ,MATCH($D$2,為替レート!$2:$2,0),0))</f>
        <v>-</v>
      </c>
      <c r="I1729" s="6" t="str">
        <f t="shared" si="85"/>
        <v>-</v>
      </c>
      <c r="J1729" s="6" t="str">
        <f t="shared" si="84"/>
        <v>-</v>
      </c>
      <c r="AG1729" s="6" t="str">
        <f t="shared" si="83"/>
        <v>-</v>
      </c>
    </row>
    <row r="1730" spans="8:33">
      <c r="H1730" s="108" t="str">
        <f>IF(B1730="","-",VLOOKUP(B1730,為替レート!A:CQ,MATCH($D$2,為替レート!$2:$2,0),0))</f>
        <v>-</v>
      </c>
      <c r="I1730" s="6" t="str">
        <f t="shared" si="85"/>
        <v>-</v>
      </c>
      <c r="J1730" s="6" t="str">
        <f t="shared" si="84"/>
        <v>-</v>
      </c>
      <c r="AG1730" s="6" t="str">
        <f t="shared" si="83"/>
        <v>-</v>
      </c>
    </row>
    <row r="1731" spans="8:33">
      <c r="H1731" s="108" t="str">
        <f>IF(B1731="","-",VLOOKUP(B1731,為替レート!A:CQ,MATCH($D$2,為替レート!$2:$2,0),0))</f>
        <v>-</v>
      </c>
      <c r="I1731" s="6" t="str">
        <f t="shared" si="85"/>
        <v>-</v>
      </c>
      <c r="J1731" s="6" t="str">
        <f t="shared" si="84"/>
        <v>-</v>
      </c>
      <c r="AG1731" s="6" t="str">
        <f t="shared" si="83"/>
        <v>-</v>
      </c>
    </row>
    <row r="1732" spans="8:33">
      <c r="H1732" s="108" t="str">
        <f>IF(B1732="","-",VLOOKUP(B1732,為替レート!A:CQ,MATCH($D$2,為替レート!$2:$2,0),0))</f>
        <v>-</v>
      </c>
      <c r="I1732" s="6" t="str">
        <f t="shared" si="85"/>
        <v>-</v>
      </c>
      <c r="J1732" s="6" t="str">
        <f t="shared" si="84"/>
        <v>-</v>
      </c>
      <c r="AG1732" s="6" t="str">
        <f t="shared" si="83"/>
        <v>-</v>
      </c>
    </row>
    <row r="1733" spans="8:33">
      <c r="H1733" s="108" t="str">
        <f>IF(B1733="","-",VLOOKUP(B1733,為替レート!A:CQ,MATCH($D$2,為替レート!$2:$2,0),0))</f>
        <v>-</v>
      </c>
      <c r="I1733" s="6" t="str">
        <f t="shared" si="85"/>
        <v>-</v>
      </c>
      <c r="J1733" s="6" t="str">
        <f t="shared" si="84"/>
        <v>-</v>
      </c>
      <c r="AG1733" s="6" t="str">
        <f t="shared" si="83"/>
        <v>-</v>
      </c>
    </row>
    <row r="1734" spans="8:33">
      <c r="H1734" s="108" t="str">
        <f>IF(B1734="","-",VLOOKUP(B1734,為替レート!A:CQ,MATCH($D$2,為替レート!$2:$2,0),0))</f>
        <v>-</v>
      </c>
      <c r="I1734" s="6" t="str">
        <f t="shared" si="85"/>
        <v>-</v>
      </c>
      <c r="J1734" s="6" t="str">
        <f t="shared" si="84"/>
        <v>-</v>
      </c>
      <c r="AG1734" s="6" t="str">
        <f t="shared" ref="AG1734:AG1797" si="86">IFERROR(IF(SUM(M1734:AF1734)-I1734=0,"-","NG"),"-")</f>
        <v>-</v>
      </c>
    </row>
    <row r="1735" spans="8:33">
      <c r="H1735" s="108" t="str">
        <f>IF(B1735="","-",VLOOKUP(B1735,為替レート!A:CQ,MATCH($D$2,為替レート!$2:$2,0),0))</f>
        <v>-</v>
      </c>
      <c r="I1735" s="6" t="str">
        <f t="shared" si="85"/>
        <v>-</v>
      </c>
      <c r="J1735" s="6" t="str">
        <f t="shared" ref="J1735:J1798" si="87">IF(B1735="","-",IFERROR(J1734+I1735,J1734))</f>
        <v>-</v>
      </c>
      <c r="AG1735" s="6" t="str">
        <f t="shared" si="86"/>
        <v>-</v>
      </c>
    </row>
    <row r="1736" spans="8:33">
      <c r="H1736" s="108" t="str">
        <f>IF(B1736="","-",VLOOKUP(B1736,為替レート!A:CQ,MATCH($D$2,為替レート!$2:$2,0),0))</f>
        <v>-</v>
      </c>
      <c r="I1736" s="6" t="str">
        <f t="shared" si="85"/>
        <v>-</v>
      </c>
      <c r="J1736" s="6" t="str">
        <f t="shared" si="87"/>
        <v>-</v>
      </c>
      <c r="AG1736" s="6" t="str">
        <f t="shared" si="86"/>
        <v>-</v>
      </c>
    </row>
    <row r="1737" spans="8:33">
      <c r="H1737" s="108" t="str">
        <f>IF(B1737="","-",VLOOKUP(B1737,為替レート!A:CQ,MATCH($D$2,為替レート!$2:$2,0),0))</f>
        <v>-</v>
      </c>
      <c r="I1737" s="6" t="str">
        <f t="shared" si="85"/>
        <v>-</v>
      </c>
      <c r="J1737" s="6" t="str">
        <f t="shared" si="87"/>
        <v>-</v>
      </c>
      <c r="AG1737" s="6" t="str">
        <f t="shared" si="86"/>
        <v>-</v>
      </c>
    </row>
    <row r="1738" spans="8:33">
      <c r="H1738" s="108" t="str">
        <f>IF(B1738="","-",VLOOKUP(B1738,為替レート!A:CQ,MATCH($D$2,為替レート!$2:$2,0),0))</f>
        <v>-</v>
      </c>
      <c r="I1738" s="6" t="str">
        <f t="shared" si="85"/>
        <v>-</v>
      </c>
      <c r="J1738" s="6" t="str">
        <f t="shared" si="87"/>
        <v>-</v>
      </c>
      <c r="AG1738" s="6" t="str">
        <f t="shared" si="86"/>
        <v>-</v>
      </c>
    </row>
    <row r="1739" spans="8:33">
      <c r="H1739" s="108" t="str">
        <f>IF(B1739="","-",VLOOKUP(B1739,為替レート!A:CQ,MATCH($D$2,為替レート!$2:$2,0),0))</f>
        <v>-</v>
      </c>
      <c r="I1739" s="6" t="str">
        <f t="shared" si="85"/>
        <v>-</v>
      </c>
      <c r="J1739" s="6" t="str">
        <f t="shared" si="87"/>
        <v>-</v>
      </c>
      <c r="AG1739" s="6" t="str">
        <f t="shared" si="86"/>
        <v>-</v>
      </c>
    </row>
    <row r="1740" spans="8:33">
      <c r="H1740" s="108" t="str">
        <f>IF(B1740="","-",VLOOKUP(B1740,為替レート!A:CQ,MATCH($D$2,為替レート!$2:$2,0),0))</f>
        <v>-</v>
      </c>
      <c r="I1740" s="6" t="str">
        <f t="shared" si="85"/>
        <v>-</v>
      </c>
      <c r="J1740" s="6" t="str">
        <f t="shared" si="87"/>
        <v>-</v>
      </c>
      <c r="AG1740" s="6" t="str">
        <f t="shared" si="86"/>
        <v>-</v>
      </c>
    </row>
    <row r="1741" spans="8:33">
      <c r="H1741" s="108" t="str">
        <f>IF(B1741="","-",VLOOKUP(B1741,為替レート!A:CQ,MATCH($D$2,為替レート!$2:$2,0),0))</f>
        <v>-</v>
      </c>
      <c r="I1741" s="6" t="str">
        <f t="shared" si="85"/>
        <v>-</v>
      </c>
      <c r="J1741" s="6" t="str">
        <f t="shared" si="87"/>
        <v>-</v>
      </c>
      <c r="AG1741" s="6" t="str">
        <f t="shared" si="86"/>
        <v>-</v>
      </c>
    </row>
    <row r="1742" spans="8:33">
      <c r="H1742" s="108" t="str">
        <f>IF(B1742="","-",VLOOKUP(B1742,為替レート!A:CQ,MATCH($D$2,為替レート!$2:$2,0),0))</f>
        <v>-</v>
      </c>
      <c r="I1742" s="6" t="str">
        <f t="shared" si="85"/>
        <v>-</v>
      </c>
      <c r="J1742" s="6" t="str">
        <f t="shared" si="87"/>
        <v>-</v>
      </c>
      <c r="AG1742" s="6" t="str">
        <f t="shared" si="86"/>
        <v>-</v>
      </c>
    </row>
    <row r="1743" spans="8:33">
      <c r="H1743" s="108" t="str">
        <f>IF(B1743="","-",VLOOKUP(B1743,為替レート!A:CQ,MATCH($D$2,為替レート!$2:$2,0),0))</f>
        <v>-</v>
      </c>
      <c r="I1743" s="6" t="str">
        <f t="shared" si="85"/>
        <v>-</v>
      </c>
      <c r="J1743" s="6" t="str">
        <f t="shared" si="87"/>
        <v>-</v>
      </c>
      <c r="AG1743" s="6" t="str">
        <f t="shared" si="86"/>
        <v>-</v>
      </c>
    </row>
    <row r="1744" spans="8:33">
      <c r="H1744" s="108" t="str">
        <f>IF(B1744="","-",VLOOKUP(B1744,為替レート!A:CQ,MATCH($D$2,為替レート!$2:$2,0),0))</f>
        <v>-</v>
      </c>
      <c r="I1744" s="6" t="str">
        <f t="shared" si="85"/>
        <v>-</v>
      </c>
      <c r="J1744" s="6" t="str">
        <f t="shared" si="87"/>
        <v>-</v>
      </c>
      <c r="AG1744" s="6" t="str">
        <f t="shared" si="86"/>
        <v>-</v>
      </c>
    </row>
    <row r="1745" spans="8:33">
      <c r="H1745" s="108" t="str">
        <f>IF(B1745="","-",VLOOKUP(B1745,為替レート!A:CQ,MATCH($D$2,為替レート!$2:$2,0),0))</f>
        <v>-</v>
      </c>
      <c r="I1745" s="6" t="str">
        <f t="shared" si="85"/>
        <v>-</v>
      </c>
      <c r="J1745" s="6" t="str">
        <f t="shared" si="87"/>
        <v>-</v>
      </c>
      <c r="AG1745" s="6" t="str">
        <f t="shared" si="86"/>
        <v>-</v>
      </c>
    </row>
    <row r="1746" spans="8:33">
      <c r="H1746" s="108" t="str">
        <f>IF(B1746="","-",VLOOKUP(B1746,為替レート!A:CQ,MATCH($D$2,為替レート!$2:$2,0),0))</f>
        <v>-</v>
      </c>
      <c r="I1746" s="6" t="str">
        <f t="shared" si="85"/>
        <v>-</v>
      </c>
      <c r="J1746" s="6" t="str">
        <f t="shared" si="87"/>
        <v>-</v>
      </c>
      <c r="AG1746" s="6" t="str">
        <f t="shared" si="86"/>
        <v>-</v>
      </c>
    </row>
    <row r="1747" spans="8:33">
      <c r="H1747" s="108" t="str">
        <f>IF(B1747="","-",VLOOKUP(B1747,為替レート!A:CQ,MATCH($D$2,為替レート!$2:$2,0),0))</f>
        <v>-</v>
      </c>
      <c r="I1747" s="6" t="str">
        <f t="shared" si="85"/>
        <v>-</v>
      </c>
      <c r="J1747" s="6" t="str">
        <f t="shared" si="87"/>
        <v>-</v>
      </c>
      <c r="AG1747" s="6" t="str">
        <f t="shared" si="86"/>
        <v>-</v>
      </c>
    </row>
    <row r="1748" spans="8:33">
      <c r="H1748" s="108" t="str">
        <f>IF(B1748="","-",VLOOKUP(B1748,為替レート!A:CQ,MATCH($D$2,為替レート!$2:$2,0),0))</f>
        <v>-</v>
      </c>
      <c r="I1748" s="6" t="str">
        <f t="shared" ref="I1748:I1811" si="88">IF(B1748="","-",IF(F1748="-",ROUNDDOWN(G1748*H1748-J1747,0),IF(D1748-E1748=0,"-",ROUNDDOWN((D1748-E1748)*H1748,0))))</f>
        <v>-</v>
      </c>
      <c r="J1748" s="6" t="str">
        <f t="shared" si="87"/>
        <v>-</v>
      </c>
      <c r="AG1748" s="6" t="str">
        <f t="shared" si="86"/>
        <v>-</v>
      </c>
    </row>
    <row r="1749" spans="8:33">
      <c r="H1749" s="108" t="str">
        <f>IF(B1749="","-",VLOOKUP(B1749,為替レート!A:CQ,MATCH($D$2,為替レート!$2:$2,0),0))</f>
        <v>-</v>
      </c>
      <c r="I1749" s="6" t="str">
        <f t="shared" si="88"/>
        <v>-</v>
      </c>
      <c r="J1749" s="6" t="str">
        <f t="shared" si="87"/>
        <v>-</v>
      </c>
      <c r="AG1749" s="6" t="str">
        <f t="shared" si="86"/>
        <v>-</v>
      </c>
    </row>
    <row r="1750" spans="8:33">
      <c r="H1750" s="108" t="str">
        <f>IF(B1750="","-",VLOOKUP(B1750,為替レート!A:CQ,MATCH($D$2,為替レート!$2:$2,0),0))</f>
        <v>-</v>
      </c>
      <c r="I1750" s="6" t="str">
        <f t="shared" si="88"/>
        <v>-</v>
      </c>
      <c r="J1750" s="6" t="str">
        <f t="shared" si="87"/>
        <v>-</v>
      </c>
      <c r="AG1750" s="6" t="str">
        <f t="shared" si="86"/>
        <v>-</v>
      </c>
    </row>
    <row r="1751" spans="8:33">
      <c r="H1751" s="108" t="str">
        <f>IF(B1751="","-",VLOOKUP(B1751,為替レート!A:CQ,MATCH($D$2,為替レート!$2:$2,0),0))</f>
        <v>-</v>
      </c>
      <c r="I1751" s="6" t="str">
        <f t="shared" si="88"/>
        <v>-</v>
      </c>
      <c r="J1751" s="6" t="str">
        <f t="shared" si="87"/>
        <v>-</v>
      </c>
      <c r="AG1751" s="6" t="str">
        <f t="shared" si="86"/>
        <v>-</v>
      </c>
    </row>
    <row r="1752" spans="8:33">
      <c r="H1752" s="108" t="str">
        <f>IF(B1752="","-",VLOOKUP(B1752,為替レート!A:CQ,MATCH($D$2,為替レート!$2:$2,0),0))</f>
        <v>-</v>
      </c>
      <c r="I1752" s="6" t="str">
        <f t="shared" si="88"/>
        <v>-</v>
      </c>
      <c r="J1752" s="6" t="str">
        <f t="shared" si="87"/>
        <v>-</v>
      </c>
      <c r="AG1752" s="6" t="str">
        <f t="shared" si="86"/>
        <v>-</v>
      </c>
    </row>
    <row r="1753" spans="8:33">
      <c r="H1753" s="108" t="str">
        <f>IF(B1753="","-",VLOOKUP(B1753,為替レート!A:CQ,MATCH($D$2,為替レート!$2:$2,0),0))</f>
        <v>-</v>
      </c>
      <c r="I1753" s="6" t="str">
        <f t="shared" si="88"/>
        <v>-</v>
      </c>
      <c r="J1753" s="6" t="str">
        <f t="shared" si="87"/>
        <v>-</v>
      </c>
      <c r="AG1753" s="6" t="str">
        <f t="shared" si="86"/>
        <v>-</v>
      </c>
    </row>
    <row r="1754" spans="8:33">
      <c r="H1754" s="108" t="str">
        <f>IF(B1754="","-",VLOOKUP(B1754,為替レート!A:CQ,MATCH($D$2,為替レート!$2:$2,0),0))</f>
        <v>-</v>
      </c>
      <c r="I1754" s="6" t="str">
        <f t="shared" si="88"/>
        <v>-</v>
      </c>
      <c r="J1754" s="6" t="str">
        <f t="shared" si="87"/>
        <v>-</v>
      </c>
      <c r="AG1754" s="6" t="str">
        <f t="shared" si="86"/>
        <v>-</v>
      </c>
    </row>
    <row r="1755" spans="8:33">
      <c r="H1755" s="108" t="str">
        <f>IF(B1755="","-",VLOOKUP(B1755,為替レート!A:CQ,MATCH($D$2,為替レート!$2:$2,0),0))</f>
        <v>-</v>
      </c>
      <c r="I1755" s="6" t="str">
        <f t="shared" si="88"/>
        <v>-</v>
      </c>
      <c r="J1755" s="6" t="str">
        <f t="shared" si="87"/>
        <v>-</v>
      </c>
      <c r="AG1755" s="6" t="str">
        <f t="shared" si="86"/>
        <v>-</v>
      </c>
    </row>
    <row r="1756" spans="8:33">
      <c r="H1756" s="108" t="str">
        <f>IF(B1756="","-",VLOOKUP(B1756,為替レート!A:CQ,MATCH($D$2,為替レート!$2:$2,0),0))</f>
        <v>-</v>
      </c>
      <c r="I1756" s="6" t="str">
        <f t="shared" si="88"/>
        <v>-</v>
      </c>
      <c r="J1756" s="6" t="str">
        <f t="shared" si="87"/>
        <v>-</v>
      </c>
      <c r="AG1756" s="6" t="str">
        <f t="shared" si="86"/>
        <v>-</v>
      </c>
    </row>
    <row r="1757" spans="8:33">
      <c r="H1757" s="108" t="str">
        <f>IF(B1757="","-",VLOOKUP(B1757,為替レート!A:CQ,MATCH($D$2,為替レート!$2:$2,0),0))</f>
        <v>-</v>
      </c>
      <c r="I1757" s="6" t="str">
        <f t="shared" si="88"/>
        <v>-</v>
      </c>
      <c r="J1757" s="6" t="str">
        <f t="shared" si="87"/>
        <v>-</v>
      </c>
      <c r="AG1757" s="6" t="str">
        <f t="shared" si="86"/>
        <v>-</v>
      </c>
    </row>
    <row r="1758" spans="8:33">
      <c r="H1758" s="108" t="str">
        <f>IF(B1758="","-",VLOOKUP(B1758,為替レート!A:CQ,MATCH($D$2,為替レート!$2:$2,0),0))</f>
        <v>-</v>
      </c>
      <c r="I1758" s="6" t="str">
        <f t="shared" si="88"/>
        <v>-</v>
      </c>
      <c r="J1758" s="6" t="str">
        <f t="shared" si="87"/>
        <v>-</v>
      </c>
      <c r="AG1758" s="6" t="str">
        <f t="shared" si="86"/>
        <v>-</v>
      </c>
    </row>
    <row r="1759" spans="8:33">
      <c r="H1759" s="108" t="str">
        <f>IF(B1759="","-",VLOOKUP(B1759,為替レート!A:CQ,MATCH($D$2,為替レート!$2:$2,0),0))</f>
        <v>-</v>
      </c>
      <c r="I1759" s="6" t="str">
        <f t="shared" si="88"/>
        <v>-</v>
      </c>
      <c r="J1759" s="6" t="str">
        <f t="shared" si="87"/>
        <v>-</v>
      </c>
      <c r="AG1759" s="6" t="str">
        <f t="shared" si="86"/>
        <v>-</v>
      </c>
    </row>
    <row r="1760" spans="8:33">
      <c r="H1760" s="108" t="str">
        <f>IF(B1760="","-",VLOOKUP(B1760,為替レート!A:CQ,MATCH($D$2,為替レート!$2:$2,0),0))</f>
        <v>-</v>
      </c>
      <c r="I1760" s="6" t="str">
        <f t="shared" si="88"/>
        <v>-</v>
      </c>
      <c r="J1760" s="6" t="str">
        <f t="shared" si="87"/>
        <v>-</v>
      </c>
      <c r="AG1760" s="6" t="str">
        <f t="shared" si="86"/>
        <v>-</v>
      </c>
    </row>
    <row r="1761" spans="8:33">
      <c r="H1761" s="108" t="str">
        <f>IF(B1761="","-",VLOOKUP(B1761,為替レート!A:CQ,MATCH($D$2,為替レート!$2:$2,0),0))</f>
        <v>-</v>
      </c>
      <c r="I1761" s="6" t="str">
        <f t="shared" si="88"/>
        <v>-</v>
      </c>
      <c r="J1761" s="6" t="str">
        <f t="shared" si="87"/>
        <v>-</v>
      </c>
      <c r="AG1761" s="6" t="str">
        <f t="shared" si="86"/>
        <v>-</v>
      </c>
    </row>
    <row r="1762" spans="8:33">
      <c r="H1762" s="108" t="str">
        <f>IF(B1762="","-",VLOOKUP(B1762,為替レート!A:CQ,MATCH($D$2,為替レート!$2:$2,0),0))</f>
        <v>-</v>
      </c>
      <c r="I1762" s="6" t="str">
        <f t="shared" si="88"/>
        <v>-</v>
      </c>
      <c r="J1762" s="6" t="str">
        <f t="shared" si="87"/>
        <v>-</v>
      </c>
      <c r="AG1762" s="6" t="str">
        <f t="shared" si="86"/>
        <v>-</v>
      </c>
    </row>
    <row r="1763" spans="8:33">
      <c r="H1763" s="108" t="str">
        <f>IF(B1763="","-",VLOOKUP(B1763,為替レート!A:CQ,MATCH($D$2,為替レート!$2:$2,0),0))</f>
        <v>-</v>
      </c>
      <c r="I1763" s="6" t="str">
        <f t="shared" si="88"/>
        <v>-</v>
      </c>
      <c r="J1763" s="6" t="str">
        <f t="shared" si="87"/>
        <v>-</v>
      </c>
      <c r="AG1763" s="6" t="str">
        <f t="shared" si="86"/>
        <v>-</v>
      </c>
    </row>
    <row r="1764" spans="8:33">
      <c r="H1764" s="108" t="str">
        <f>IF(B1764="","-",VLOOKUP(B1764,為替レート!A:CQ,MATCH($D$2,為替レート!$2:$2,0),0))</f>
        <v>-</v>
      </c>
      <c r="I1764" s="6" t="str">
        <f t="shared" si="88"/>
        <v>-</v>
      </c>
      <c r="J1764" s="6" t="str">
        <f t="shared" si="87"/>
        <v>-</v>
      </c>
      <c r="AG1764" s="6" t="str">
        <f t="shared" si="86"/>
        <v>-</v>
      </c>
    </row>
    <row r="1765" spans="8:33">
      <c r="H1765" s="108" t="str">
        <f>IF(B1765="","-",VLOOKUP(B1765,為替レート!A:CQ,MATCH($D$2,為替レート!$2:$2,0),0))</f>
        <v>-</v>
      </c>
      <c r="I1765" s="6" t="str">
        <f t="shared" si="88"/>
        <v>-</v>
      </c>
      <c r="J1765" s="6" t="str">
        <f t="shared" si="87"/>
        <v>-</v>
      </c>
      <c r="AG1765" s="6" t="str">
        <f t="shared" si="86"/>
        <v>-</v>
      </c>
    </row>
    <row r="1766" spans="8:33">
      <c r="H1766" s="108" t="str">
        <f>IF(B1766="","-",VLOOKUP(B1766,為替レート!A:CQ,MATCH($D$2,為替レート!$2:$2,0),0))</f>
        <v>-</v>
      </c>
      <c r="I1766" s="6" t="str">
        <f t="shared" si="88"/>
        <v>-</v>
      </c>
      <c r="J1766" s="6" t="str">
        <f t="shared" si="87"/>
        <v>-</v>
      </c>
      <c r="AG1766" s="6" t="str">
        <f t="shared" si="86"/>
        <v>-</v>
      </c>
    </row>
    <row r="1767" spans="8:33">
      <c r="H1767" s="108" t="str">
        <f>IF(B1767="","-",VLOOKUP(B1767,為替レート!A:CQ,MATCH($D$2,為替レート!$2:$2,0),0))</f>
        <v>-</v>
      </c>
      <c r="I1767" s="6" t="str">
        <f t="shared" si="88"/>
        <v>-</v>
      </c>
      <c r="J1767" s="6" t="str">
        <f t="shared" si="87"/>
        <v>-</v>
      </c>
      <c r="AG1767" s="6" t="str">
        <f t="shared" si="86"/>
        <v>-</v>
      </c>
    </row>
    <row r="1768" spans="8:33">
      <c r="H1768" s="108" t="str">
        <f>IF(B1768="","-",VLOOKUP(B1768,為替レート!A:CQ,MATCH($D$2,為替レート!$2:$2,0),0))</f>
        <v>-</v>
      </c>
      <c r="I1768" s="6" t="str">
        <f t="shared" si="88"/>
        <v>-</v>
      </c>
      <c r="J1768" s="6" t="str">
        <f t="shared" si="87"/>
        <v>-</v>
      </c>
      <c r="AG1768" s="6" t="str">
        <f t="shared" si="86"/>
        <v>-</v>
      </c>
    </row>
    <row r="1769" spans="8:33">
      <c r="H1769" s="108" t="str">
        <f>IF(B1769="","-",VLOOKUP(B1769,為替レート!A:CQ,MATCH($D$2,為替レート!$2:$2,0),0))</f>
        <v>-</v>
      </c>
      <c r="I1769" s="6" t="str">
        <f t="shared" si="88"/>
        <v>-</v>
      </c>
      <c r="J1769" s="6" t="str">
        <f t="shared" si="87"/>
        <v>-</v>
      </c>
      <c r="AG1769" s="6" t="str">
        <f t="shared" si="86"/>
        <v>-</v>
      </c>
    </row>
    <row r="1770" spans="8:33">
      <c r="H1770" s="108" t="str">
        <f>IF(B1770="","-",VLOOKUP(B1770,為替レート!A:CQ,MATCH($D$2,為替レート!$2:$2,0),0))</f>
        <v>-</v>
      </c>
      <c r="I1770" s="6" t="str">
        <f t="shared" si="88"/>
        <v>-</v>
      </c>
      <c r="J1770" s="6" t="str">
        <f t="shared" si="87"/>
        <v>-</v>
      </c>
      <c r="AG1770" s="6" t="str">
        <f t="shared" si="86"/>
        <v>-</v>
      </c>
    </row>
    <row r="1771" spans="8:33">
      <c r="H1771" s="108" t="str">
        <f>IF(B1771="","-",VLOOKUP(B1771,為替レート!A:CQ,MATCH($D$2,為替レート!$2:$2,0),0))</f>
        <v>-</v>
      </c>
      <c r="I1771" s="6" t="str">
        <f t="shared" si="88"/>
        <v>-</v>
      </c>
      <c r="J1771" s="6" t="str">
        <f t="shared" si="87"/>
        <v>-</v>
      </c>
      <c r="AG1771" s="6" t="str">
        <f t="shared" si="86"/>
        <v>-</v>
      </c>
    </row>
    <row r="1772" spans="8:33">
      <c r="H1772" s="108" t="str">
        <f>IF(B1772="","-",VLOOKUP(B1772,為替レート!A:CQ,MATCH($D$2,為替レート!$2:$2,0),0))</f>
        <v>-</v>
      </c>
      <c r="I1772" s="6" t="str">
        <f t="shared" si="88"/>
        <v>-</v>
      </c>
      <c r="J1772" s="6" t="str">
        <f t="shared" si="87"/>
        <v>-</v>
      </c>
      <c r="AG1772" s="6" t="str">
        <f t="shared" si="86"/>
        <v>-</v>
      </c>
    </row>
    <row r="1773" spans="8:33">
      <c r="H1773" s="108" t="str">
        <f>IF(B1773="","-",VLOOKUP(B1773,為替レート!A:CQ,MATCH($D$2,為替レート!$2:$2,0),0))</f>
        <v>-</v>
      </c>
      <c r="I1773" s="6" t="str">
        <f t="shared" si="88"/>
        <v>-</v>
      </c>
      <c r="J1773" s="6" t="str">
        <f t="shared" si="87"/>
        <v>-</v>
      </c>
      <c r="AG1773" s="6" t="str">
        <f t="shared" si="86"/>
        <v>-</v>
      </c>
    </row>
    <row r="1774" spans="8:33">
      <c r="H1774" s="108" t="str">
        <f>IF(B1774="","-",VLOOKUP(B1774,為替レート!A:CQ,MATCH($D$2,為替レート!$2:$2,0),0))</f>
        <v>-</v>
      </c>
      <c r="I1774" s="6" t="str">
        <f t="shared" si="88"/>
        <v>-</v>
      </c>
      <c r="J1774" s="6" t="str">
        <f t="shared" si="87"/>
        <v>-</v>
      </c>
      <c r="AG1774" s="6" t="str">
        <f t="shared" si="86"/>
        <v>-</v>
      </c>
    </row>
    <row r="1775" spans="8:33">
      <c r="H1775" s="108" t="str">
        <f>IF(B1775="","-",VLOOKUP(B1775,為替レート!A:CQ,MATCH($D$2,為替レート!$2:$2,0),0))</f>
        <v>-</v>
      </c>
      <c r="I1775" s="6" t="str">
        <f t="shared" si="88"/>
        <v>-</v>
      </c>
      <c r="J1775" s="6" t="str">
        <f t="shared" si="87"/>
        <v>-</v>
      </c>
      <c r="AG1775" s="6" t="str">
        <f t="shared" si="86"/>
        <v>-</v>
      </c>
    </row>
    <row r="1776" spans="8:33">
      <c r="H1776" s="108" t="str">
        <f>IF(B1776="","-",VLOOKUP(B1776,為替レート!A:CQ,MATCH($D$2,為替レート!$2:$2,0),0))</f>
        <v>-</v>
      </c>
      <c r="I1776" s="6" t="str">
        <f t="shared" si="88"/>
        <v>-</v>
      </c>
      <c r="J1776" s="6" t="str">
        <f t="shared" si="87"/>
        <v>-</v>
      </c>
      <c r="AG1776" s="6" t="str">
        <f t="shared" si="86"/>
        <v>-</v>
      </c>
    </row>
    <row r="1777" spans="8:33">
      <c r="H1777" s="108" t="str">
        <f>IF(B1777="","-",VLOOKUP(B1777,為替レート!A:CQ,MATCH($D$2,為替レート!$2:$2,0),0))</f>
        <v>-</v>
      </c>
      <c r="I1777" s="6" t="str">
        <f t="shared" si="88"/>
        <v>-</v>
      </c>
      <c r="J1777" s="6" t="str">
        <f t="shared" si="87"/>
        <v>-</v>
      </c>
      <c r="AG1777" s="6" t="str">
        <f t="shared" si="86"/>
        <v>-</v>
      </c>
    </row>
    <row r="1778" spans="8:33">
      <c r="H1778" s="108" t="str">
        <f>IF(B1778="","-",VLOOKUP(B1778,為替レート!A:CQ,MATCH($D$2,為替レート!$2:$2,0),0))</f>
        <v>-</v>
      </c>
      <c r="I1778" s="6" t="str">
        <f t="shared" si="88"/>
        <v>-</v>
      </c>
      <c r="J1778" s="6" t="str">
        <f t="shared" si="87"/>
        <v>-</v>
      </c>
      <c r="AG1778" s="6" t="str">
        <f t="shared" si="86"/>
        <v>-</v>
      </c>
    </row>
    <row r="1779" spans="8:33">
      <c r="H1779" s="108" t="str">
        <f>IF(B1779="","-",VLOOKUP(B1779,為替レート!A:CQ,MATCH($D$2,為替レート!$2:$2,0),0))</f>
        <v>-</v>
      </c>
      <c r="I1779" s="6" t="str">
        <f t="shared" si="88"/>
        <v>-</v>
      </c>
      <c r="J1779" s="6" t="str">
        <f t="shared" si="87"/>
        <v>-</v>
      </c>
      <c r="AG1779" s="6" t="str">
        <f t="shared" si="86"/>
        <v>-</v>
      </c>
    </row>
    <row r="1780" spans="8:33">
      <c r="H1780" s="108" t="str">
        <f>IF(B1780="","-",VLOOKUP(B1780,為替レート!A:CQ,MATCH($D$2,為替レート!$2:$2,0),0))</f>
        <v>-</v>
      </c>
      <c r="I1780" s="6" t="str">
        <f t="shared" si="88"/>
        <v>-</v>
      </c>
      <c r="J1780" s="6" t="str">
        <f t="shared" si="87"/>
        <v>-</v>
      </c>
      <c r="AG1780" s="6" t="str">
        <f t="shared" si="86"/>
        <v>-</v>
      </c>
    </row>
    <row r="1781" spans="8:33">
      <c r="H1781" s="108" t="str">
        <f>IF(B1781="","-",VLOOKUP(B1781,為替レート!A:CQ,MATCH($D$2,為替レート!$2:$2,0),0))</f>
        <v>-</v>
      </c>
      <c r="I1781" s="6" t="str">
        <f t="shared" si="88"/>
        <v>-</v>
      </c>
      <c r="J1781" s="6" t="str">
        <f t="shared" si="87"/>
        <v>-</v>
      </c>
      <c r="AG1781" s="6" t="str">
        <f t="shared" si="86"/>
        <v>-</v>
      </c>
    </row>
    <row r="1782" spans="8:33">
      <c r="H1782" s="108" t="str">
        <f>IF(B1782="","-",VLOOKUP(B1782,為替レート!A:CQ,MATCH($D$2,為替レート!$2:$2,0),0))</f>
        <v>-</v>
      </c>
      <c r="I1782" s="6" t="str">
        <f t="shared" si="88"/>
        <v>-</v>
      </c>
      <c r="J1782" s="6" t="str">
        <f t="shared" si="87"/>
        <v>-</v>
      </c>
      <c r="AG1782" s="6" t="str">
        <f t="shared" si="86"/>
        <v>-</v>
      </c>
    </row>
    <row r="1783" spans="8:33">
      <c r="H1783" s="108" t="str">
        <f>IF(B1783="","-",VLOOKUP(B1783,為替レート!A:CQ,MATCH($D$2,為替レート!$2:$2,0),0))</f>
        <v>-</v>
      </c>
      <c r="I1783" s="6" t="str">
        <f t="shared" si="88"/>
        <v>-</v>
      </c>
      <c r="J1783" s="6" t="str">
        <f t="shared" si="87"/>
        <v>-</v>
      </c>
      <c r="AG1783" s="6" t="str">
        <f t="shared" si="86"/>
        <v>-</v>
      </c>
    </row>
    <row r="1784" spans="8:33">
      <c r="H1784" s="108" t="str">
        <f>IF(B1784="","-",VLOOKUP(B1784,為替レート!A:CQ,MATCH($D$2,為替レート!$2:$2,0),0))</f>
        <v>-</v>
      </c>
      <c r="I1784" s="6" t="str">
        <f t="shared" si="88"/>
        <v>-</v>
      </c>
      <c r="J1784" s="6" t="str">
        <f t="shared" si="87"/>
        <v>-</v>
      </c>
      <c r="AG1784" s="6" t="str">
        <f t="shared" si="86"/>
        <v>-</v>
      </c>
    </row>
    <row r="1785" spans="8:33">
      <c r="H1785" s="108" t="str">
        <f>IF(B1785="","-",VLOOKUP(B1785,為替レート!A:CQ,MATCH($D$2,為替レート!$2:$2,0),0))</f>
        <v>-</v>
      </c>
      <c r="I1785" s="6" t="str">
        <f t="shared" si="88"/>
        <v>-</v>
      </c>
      <c r="J1785" s="6" t="str">
        <f t="shared" si="87"/>
        <v>-</v>
      </c>
      <c r="AG1785" s="6" t="str">
        <f t="shared" si="86"/>
        <v>-</v>
      </c>
    </row>
    <row r="1786" spans="8:33">
      <c r="H1786" s="108" t="str">
        <f>IF(B1786="","-",VLOOKUP(B1786,為替レート!A:CQ,MATCH($D$2,為替レート!$2:$2,0),0))</f>
        <v>-</v>
      </c>
      <c r="I1786" s="6" t="str">
        <f t="shared" si="88"/>
        <v>-</v>
      </c>
      <c r="J1786" s="6" t="str">
        <f t="shared" si="87"/>
        <v>-</v>
      </c>
      <c r="AG1786" s="6" t="str">
        <f t="shared" si="86"/>
        <v>-</v>
      </c>
    </row>
    <row r="1787" spans="8:33">
      <c r="H1787" s="108" t="str">
        <f>IF(B1787="","-",VLOOKUP(B1787,為替レート!A:CQ,MATCH($D$2,為替レート!$2:$2,0),0))</f>
        <v>-</v>
      </c>
      <c r="I1787" s="6" t="str">
        <f t="shared" si="88"/>
        <v>-</v>
      </c>
      <c r="J1787" s="6" t="str">
        <f t="shared" si="87"/>
        <v>-</v>
      </c>
      <c r="AG1787" s="6" t="str">
        <f t="shared" si="86"/>
        <v>-</v>
      </c>
    </row>
    <row r="1788" spans="8:33">
      <c r="H1788" s="108" t="str">
        <f>IF(B1788="","-",VLOOKUP(B1788,為替レート!A:CQ,MATCH($D$2,為替レート!$2:$2,0),0))</f>
        <v>-</v>
      </c>
      <c r="I1788" s="6" t="str">
        <f t="shared" si="88"/>
        <v>-</v>
      </c>
      <c r="J1788" s="6" t="str">
        <f t="shared" si="87"/>
        <v>-</v>
      </c>
      <c r="AG1788" s="6" t="str">
        <f t="shared" si="86"/>
        <v>-</v>
      </c>
    </row>
    <row r="1789" spans="8:33">
      <c r="H1789" s="108" t="str">
        <f>IF(B1789="","-",VLOOKUP(B1789,為替レート!A:CQ,MATCH($D$2,為替レート!$2:$2,0),0))</f>
        <v>-</v>
      </c>
      <c r="I1789" s="6" t="str">
        <f t="shared" si="88"/>
        <v>-</v>
      </c>
      <c r="J1789" s="6" t="str">
        <f t="shared" si="87"/>
        <v>-</v>
      </c>
      <c r="AG1789" s="6" t="str">
        <f t="shared" si="86"/>
        <v>-</v>
      </c>
    </row>
    <row r="1790" spans="8:33">
      <c r="H1790" s="108" t="str">
        <f>IF(B1790="","-",VLOOKUP(B1790,為替レート!A:CQ,MATCH($D$2,為替レート!$2:$2,0),0))</f>
        <v>-</v>
      </c>
      <c r="I1790" s="6" t="str">
        <f t="shared" si="88"/>
        <v>-</v>
      </c>
      <c r="J1790" s="6" t="str">
        <f t="shared" si="87"/>
        <v>-</v>
      </c>
      <c r="AG1790" s="6" t="str">
        <f t="shared" si="86"/>
        <v>-</v>
      </c>
    </row>
    <row r="1791" spans="8:33">
      <c r="H1791" s="108" t="str">
        <f>IF(B1791="","-",VLOOKUP(B1791,為替レート!A:CQ,MATCH($D$2,為替レート!$2:$2,0),0))</f>
        <v>-</v>
      </c>
      <c r="I1791" s="6" t="str">
        <f t="shared" si="88"/>
        <v>-</v>
      </c>
      <c r="J1791" s="6" t="str">
        <f t="shared" si="87"/>
        <v>-</v>
      </c>
      <c r="AG1791" s="6" t="str">
        <f t="shared" si="86"/>
        <v>-</v>
      </c>
    </row>
    <row r="1792" spans="8:33">
      <c r="H1792" s="108" t="str">
        <f>IF(B1792="","-",VLOOKUP(B1792,為替レート!A:CQ,MATCH($D$2,為替レート!$2:$2,0),0))</f>
        <v>-</v>
      </c>
      <c r="I1792" s="6" t="str">
        <f t="shared" si="88"/>
        <v>-</v>
      </c>
      <c r="J1792" s="6" t="str">
        <f t="shared" si="87"/>
        <v>-</v>
      </c>
      <c r="AG1792" s="6" t="str">
        <f t="shared" si="86"/>
        <v>-</v>
      </c>
    </row>
    <row r="1793" spans="8:33">
      <c r="H1793" s="108" t="str">
        <f>IF(B1793="","-",VLOOKUP(B1793,為替レート!A:CQ,MATCH($D$2,為替レート!$2:$2,0),0))</f>
        <v>-</v>
      </c>
      <c r="I1793" s="6" t="str">
        <f t="shared" si="88"/>
        <v>-</v>
      </c>
      <c r="J1793" s="6" t="str">
        <f t="shared" si="87"/>
        <v>-</v>
      </c>
      <c r="AG1793" s="6" t="str">
        <f t="shared" si="86"/>
        <v>-</v>
      </c>
    </row>
    <row r="1794" spans="8:33">
      <c r="H1794" s="108" t="str">
        <f>IF(B1794="","-",VLOOKUP(B1794,為替レート!A:CQ,MATCH($D$2,為替レート!$2:$2,0),0))</f>
        <v>-</v>
      </c>
      <c r="I1794" s="6" t="str">
        <f t="shared" si="88"/>
        <v>-</v>
      </c>
      <c r="J1794" s="6" t="str">
        <f t="shared" si="87"/>
        <v>-</v>
      </c>
      <c r="AG1794" s="6" t="str">
        <f t="shared" si="86"/>
        <v>-</v>
      </c>
    </row>
    <row r="1795" spans="8:33">
      <c r="H1795" s="108" t="str">
        <f>IF(B1795="","-",VLOOKUP(B1795,為替レート!A:CQ,MATCH($D$2,為替レート!$2:$2,0),0))</f>
        <v>-</v>
      </c>
      <c r="I1795" s="6" t="str">
        <f t="shared" si="88"/>
        <v>-</v>
      </c>
      <c r="J1795" s="6" t="str">
        <f t="shared" si="87"/>
        <v>-</v>
      </c>
      <c r="AG1795" s="6" t="str">
        <f t="shared" si="86"/>
        <v>-</v>
      </c>
    </row>
    <row r="1796" spans="8:33">
      <c r="H1796" s="108" t="str">
        <f>IF(B1796="","-",VLOOKUP(B1796,為替レート!A:CQ,MATCH($D$2,為替レート!$2:$2,0),0))</f>
        <v>-</v>
      </c>
      <c r="I1796" s="6" t="str">
        <f t="shared" si="88"/>
        <v>-</v>
      </c>
      <c r="J1796" s="6" t="str">
        <f t="shared" si="87"/>
        <v>-</v>
      </c>
      <c r="AG1796" s="6" t="str">
        <f t="shared" si="86"/>
        <v>-</v>
      </c>
    </row>
    <row r="1797" spans="8:33">
      <c r="H1797" s="108" t="str">
        <f>IF(B1797="","-",VLOOKUP(B1797,為替レート!A:CQ,MATCH($D$2,為替レート!$2:$2,0),0))</f>
        <v>-</v>
      </c>
      <c r="I1797" s="6" t="str">
        <f t="shared" si="88"/>
        <v>-</v>
      </c>
      <c r="J1797" s="6" t="str">
        <f t="shared" si="87"/>
        <v>-</v>
      </c>
      <c r="AG1797" s="6" t="str">
        <f t="shared" si="86"/>
        <v>-</v>
      </c>
    </row>
    <row r="1798" spans="8:33">
      <c r="H1798" s="108" t="str">
        <f>IF(B1798="","-",VLOOKUP(B1798,為替レート!A:CQ,MATCH($D$2,為替レート!$2:$2,0),0))</f>
        <v>-</v>
      </c>
      <c r="I1798" s="6" t="str">
        <f t="shared" si="88"/>
        <v>-</v>
      </c>
      <c r="J1798" s="6" t="str">
        <f t="shared" si="87"/>
        <v>-</v>
      </c>
      <c r="AG1798" s="6" t="str">
        <f t="shared" ref="AG1798:AG1861" si="89">IFERROR(IF(SUM(M1798:AF1798)-I1798=0,"-","NG"),"-")</f>
        <v>-</v>
      </c>
    </row>
    <row r="1799" spans="8:33">
      <c r="H1799" s="108" t="str">
        <f>IF(B1799="","-",VLOOKUP(B1799,為替レート!A:CQ,MATCH($D$2,為替レート!$2:$2,0),0))</f>
        <v>-</v>
      </c>
      <c r="I1799" s="6" t="str">
        <f t="shared" si="88"/>
        <v>-</v>
      </c>
      <c r="J1799" s="6" t="str">
        <f t="shared" ref="J1799:J1862" si="90">IF(B1799="","-",IFERROR(J1798+I1799,J1798))</f>
        <v>-</v>
      </c>
      <c r="AG1799" s="6" t="str">
        <f t="shared" si="89"/>
        <v>-</v>
      </c>
    </row>
    <row r="1800" spans="8:33">
      <c r="H1800" s="108" t="str">
        <f>IF(B1800="","-",VLOOKUP(B1800,為替レート!A:CQ,MATCH($D$2,為替レート!$2:$2,0),0))</f>
        <v>-</v>
      </c>
      <c r="I1800" s="6" t="str">
        <f t="shared" si="88"/>
        <v>-</v>
      </c>
      <c r="J1800" s="6" t="str">
        <f t="shared" si="90"/>
        <v>-</v>
      </c>
      <c r="AG1800" s="6" t="str">
        <f t="shared" si="89"/>
        <v>-</v>
      </c>
    </row>
    <row r="1801" spans="8:33">
      <c r="H1801" s="108" t="str">
        <f>IF(B1801="","-",VLOOKUP(B1801,為替レート!A:CQ,MATCH($D$2,為替レート!$2:$2,0),0))</f>
        <v>-</v>
      </c>
      <c r="I1801" s="6" t="str">
        <f t="shared" si="88"/>
        <v>-</v>
      </c>
      <c r="J1801" s="6" t="str">
        <f t="shared" si="90"/>
        <v>-</v>
      </c>
      <c r="AG1801" s="6" t="str">
        <f t="shared" si="89"/>
        <v>-</v>
      </c>
    </row>
    <row r="1802" spans="8:33">
      <c r="H1802" s="108" t="str">
        <f>IF(B1802="","-",VLOOKUP(B1802,為替レート!A:CQ,MATCH($D$2,為替レート!$2:$2,0),0))</f>
        <v>-</v>
      </c>
      <c r="I1802" s="6" t="str">
        <f t="shared" si="88"/>
        <v>-</v>
      </c>
      <c r="J1802" s="6" t="str">
        <f t="shared" si="90"/>
        <v>-</v>
      </c>
      <c r="AG1802" s="6" t="str">
        <f t="shared" si="89"/>
        <v>-</v>
      </c>
    </row>
    <row r="1803" spans="8:33">
      <c r="H1803" s="108" t="str">
        <f>IF(B1803="","-",VLOOKUP(B1803,為替レート!A:CQ,MATCH($D$2,為替レート!$2:$2,0),0))</f>
        <v>-</v>
      </c>
      <c r="I1803" s="6" t="str">
        <f t="shared" si="88"/>
        <v>-</v>
      </c>
      <c r="J1803" s="6" t="str">
        <f t="shared" si="90"/>
        <v>-</v>
      </c>
      <c r="AG1803" s="6" t="str">
        <f t="shared" si="89"/>
        <v>-</v>
      </c>
    </row>
    <row r="1804" spans="8:33">
      <c r="H1804" s="108" t="str">
        <f>IF(B1804="","-",VLOOKUP(B1804,為替レート!A:CQ,MATCH($D$2,為替レート!$2:$2,0),0))</f>
        <v>-</v>
      </c>
      <c r="I1804" s="6" t="str">
        <f t="shared" si="88"/>
        <v>-</v>
      </c>
      <c r="J1804" s="6" t="str">
        <f t="shared" si="90"/>
        <v>-</v>
      </c>
      <c r="AG1804" s="6" t="str">
        <f t="shared" si="89"/>
        <v>-</v>
      </c>
    </row>
    <row r="1805" spans="8:33">
      <c r="H1805" s="108" t="str">
        <f>IF(B1805="","-",VLOOKUP(B1805,為替レート!A:CQ,MATCH($D$2,為替レート!$2:$2,0),0))</f>
        <v>-</v>
      </c>
      <c r="I1805" s="6" t="str">
        <f t="shared" si="88"/>
        <v>-</v>
      </c>
      <c r="J1805" s="6" t="str">
        <f t="shared" si="90"/>
        <v>-</v>
      </c>
      <c r="AG1805" s="6" t="str">
        <f t="shared" si="89"/>
        <v>-</v>
      </c>
    </row>
    <row r="1806" spans="8:33">
      <c r="H1806" s="108" t="str">
        <f>IF(B1806="","-",VLOOKUP(B1806,為替レート!A:CQ,MATCH($D$2,為替レート!$2:$2,0),0))</f>
        <v>-</v>
      </c>
      <c r="I1806" s="6" t="str">
        <f t="shared" si="88"/>
        <v>-</v>
      </c>
      <c r="J1806" s="6" t="str">
        <f t="shared" si="90"/>
        <v>-</v>
      </c>
      <c r="AG1806" s="6" t="str">
        <f t="shared" si="89"/>
        <v>-</v>
      </c>
    </row>
    <row r="1807" spans="8:33">
      <c r="H1807" s="108" t="str">
        <f>IF(B1807="","-",VLOOKUP(B1807,為替レート!A:CQ,MATCH($D$2,為替レート!$2:$2,0),0))</f>
        <v>-</v>
      </c>
      <c r="I1807" s="6" t="str">
        <f t="shared" si="88"/>
        <v>-</v>
      </c>
      <c r="J1807" s="6" t="str">
        <f t="shared" si="90"/>
        <v>-</v>
      </c>
      <c r="AG1807" s="6" t="str">
        <f t="shared" si="89"/>
        <v>-</v>
      </c>
    </row>
    <row r="1808" spans="8:33">
      <c r="H1808" s="108" t="str">
        <f>IF(B1808="","-",VLOOKUP(B1808,為替レート!A:CQ,MATCH($D$2,為替レート!$2:$2,0),0))</f>
        <v>-</v>
      </c>
      <c r="I1808" s="6" t="str">
        <f t="shared" si="88"/>
        <v>-</v>
      </c>
      <c r="J1808" s="6" t="str">
        <f t="shared" si="90"/>
        <v>-</v>
      </c>
      <c r="AG1808" s="6" t="str">
        <f t="shared" si="89"/>
        <v>-</v>
      </c>
    </row>
    <row r="1809" spans="8:33">
      <c r="H1809" s="108" t="str">
        <f>IF(B1809="","-",VLOOKUP(B1809,為替レート!A:CQ,MATCH($D$2,為替レート!$2:$2,0),0))</f>
        <v>-</v>
      </c>
      <c r="I1809" s="6" t="str">
        <f t="shared" si="88"/>
        <v>-</v>
      </c>
      <c r="J1809" s="6" t="str">
        <f t="shared" si="90"/>
        <v>-</v>
      </c>
      <c r="AG1809" s="6" t="str">
        <f t="shared" si="89"/>
        <v>-</v>
      </c>
    </row>
    <row r="1810" spans="8:33">
      <c r="H1810" s="108" t="str">
        <f>IF(B1810="","-",VLOOKUP(B1810,為替レート!A:CQ,MATCH($D$2,為替レート!$2:$2,0),0))</f>
        <v>-</v>
      </c>
      <c r="I1810" s="6" t="str">
        <f t="shared" si="88"/>
        <v>-</v>
      </c>
      <c r="J1810" s="6" t="str">
        <f t="shared" si="90"/>
        <v>-</v>
      </c>
      <c r="AG1810" s="6" t="str">
        <f t="shared" si="89"/>
        <v>-</v>
      </c>
    </row>
    <row r="1811" spans="8:33">
      <c r="H1811" s="108" t="str">
        <f>IF(B1811="","-",VLOOKUP(B1811,為替レート!A:CQ,MATCH($D$2,為替レート!$2:$2,0),0))</f>
        <v>-</v>
      </c>
      <c r="I1811" s="6" t="str">
        <f t="shared" si="88"/>
        <v>-</v>
      </c>
      <c r="J1811" s="6" t="str">
        <f t="shared" si="90"/>
        <v>-</v>
      </c>
      <c r="AG1811" s="6" t="str">
        <f t="shared" si="89"/>
        <v>-</v>
      </c>
    </row>
    <row r="1812" spans="8:33">
      <c r="H1812" s="108" t="str">
        <f>IF(B1812="","-",VLOOKUP(B1812,為替レート!A:CQ,MATCH($D$2,為替レート!$2:$2,0),0))</f>
        <v>-</v>
      </c>
      <c r="I1812" s="6" t="str">
        <f t="shared" ref="I1812:I1875" si="91">IF(B1812="","-",IF(F1812="-",ROUNDDOWN(G1812*H1812-J1811,0),IF(D1812-E1812=0,"-",ROUNDDOWN((D1812-E1812)*H1812,0))))</f>
        <v>-</v>
      </c>
      <c r="J1812" s="6" t="str">
        <f t="shared" si="90"/>
        <v>-</v>
      </c>
      <c r="AG1812" s="6" t="str">
        <f t="shared" si="89"/>
        <v>-</v>
      </c>
    </row>
    <row r="1813" spans="8:33">
      <c r="H1813" s="108" t="str">
        <f>IF(B1813="","-",VLOOKUP(B1813,為替レート!A:CQ,MATCH($D$2,為替レート!$2:$2,0),0))</f>
        <v>-</v>
      </c>
      <c r="I1813" s="6" t="str">
        <f t="shared" si="91"/>
        <v>-</v>
      </c>
      <c r="J1813" s="6" t="str">
        <f t="shared" si="90"/>
        <v>-</v>
      </c>
      <c r="AG1813" s="6" t="str">
        <f t="shared" si="89"/>
        <v>-</v>
      </c>
    </row>
    <row r="1814" spans="8:33">
      <c r="H1814" s="108" t="str">
        <f>IF(B1814="","-",VLOOKUP(B1814,為替レート!A:CQ,MATCH($D$2,為替レート!$2:$2,0),0))</f>
        <v>-</v>
      </c>
      <c r="I1814" s="6" t="str">
        <f t="shared" si="91"/>
        <v>-</v>
      </c>
      <c r="J1814" s="6" t="str">
        <f t="shared" si="90"/>
        <v>-</v>
      </c>
      <c r="AG1814" s="6" t="str">
        <f t="shared" si="89"/>
        <v>-</v>
      </c>
    </row>
    <row r="1815" spans="8:33">
      <c r="H1815" s="108" t="str">
        <f>IF(B1815="","-",VLOOKUP(B1815,為替レート!A:CQ,MATCH($D$2,為替レート!$2:$2,0),0))</f>
        <v>-</v>
      </c>
      <c r="I1815" s="6" t="str">
        <f t="shared" si="91"/>
        <v>-</v>
      </c>
      <c r="J1815" s="6" t="str">
        <f t="shared" si="90"/>
        <v>-</v>
      </c>
      <c r="AG1815" s="6" t="str">
        <f t="shared" si="89"/>
        <v>-</v>
      </c>
    </row>
    <row r="1816" spans="8:33">
      <c r="H1816" s="108" t="str">
        <f>IF(B1816="","-",VLOOKUP(B1816,為替レート!A:CQ,MATCH($D$2,為替レート!$2:$2,0),0))</f>
        <v>-</v>
      </c>
      <c r="I1816" s="6" t="str">
        <f t="shared" si="91"/>
        <v>-</v>
      </c>
      <c r="J1816" s="6" t="str">
        <f t="shared" si="90"/>
        <v>-</v>
      </c>
      <c r="AG1816" s="6" t="str">
        <f t="shared" si="89"/>
        <v>-</v>
      </c>
    </row>
    <row r="1817" spans="8:33">
      <c r="H1817" s="108" t="str">
        <f>IF(B1817="","-",VLOOKUP(B1817,為替レート!A:CQ,MATCH($D$2,為替レート!$2:$2,0),0))</f>
        <v>-</v>
      </c>
      <c r="I1817" s="6" t="str">
        <f t="shared" si="91"/>
        <v>-</v>
      </c>
      <c r="J1817" s="6" t="str">
        <f t="shared" si="90"/>
        <v>-</v>
      </c>
      <c r="AG1817" s="6" t="str">
        <f t="shared" si="89"/>
        <v>-</v>
      </c>
    </row>
    <row r="1818" spans="8:33">
      <c r="H1818" s="108" t="str">
        <f>IF(B1818="","-",VLOOKUP(B1818,為替レート!A:CQ,MATCH($D$2,為替レート!$2:$2,0),0))</f>
        <v>-</v>
      </c>
      <c r="I1818" s="6" t="str">
        <f t="shared" si="91"/>
        <v>-</v>
      </c>
      <c r="J1818" s="6" t="str">
        <f t="shared" si="90"/>
        <v>-</v>
      </c>
      <c r="AG1818" s="6" t="str">
        <f t="shared" si="89"/>
        <v>-</v>
      </c>
    </row>
    <row r="1819" spans="8:33">
      <c r="H1819" s="108" t="str">
        <f>IF(B1819="","-",VLOOKUP(B1819,為替レート!A:CQ,MATCH($D$2,為替レート!$2:$2,0),0))</f>
        <v>-</v>
      </c>
      <c r="I1819" s="6" t="str">
        <f t="shared" si="91"/>
        <v>-</v>
      </c>
      <c r="J1819" s="6" t="str">
        <f t="shared" si="90"/>
        <v>-</v>
      </c>
      <c r="AG1819" s="6" t="str">
        <f t="shared" si="89"/>
        <v>-</v>
      </c>
    </row>
    <row r="1820" spans="8:33">
      <c r="H1820" s="108" t="str">
        <f>IF(B1820="","-",VLOOKUP(B1820,為替レート!A:CQ,MATCH($D$2,為替レート!$2:$2,0),0))</f>
        <v>-</v>
      </c>
      <c r="I1820" s="6" t="str">
        <f t="shared" si="91"/>
        <v>-</v>
      </c>
      <c r="J1820" s="6" t="str">
        <f t="shared" si="90"/>
        <v>-</v>
      </c>
      <c r="AG1820" s="6" t="str">
        <f t="shared" si="89"/>
        <v>-</v>
      </c>
    </row>
    <row r="1821" spans="8:33">
      <c r="H1821" s="108" t="str">
        <f>IF(B1821="","-",VLOOKUP(B1821,為替レート!A:CQ,MATCH($D$2,為替レート!$2:$2,0),0))</f>
        <v>-</v>
      </c>
      <c r="I1821" s="6" t="str">
        <f t="shared" si="91"/>
        <v>-</v>
      </c>
      <c r="J1821" s="6" t="str">
        <f t="shared" si="90"/>
        <v>-</v>
      </c>
      <c r="AG1821" s="6" t="str">
        <f t="shared" si="89"/>
        <v>-</v>
      </c>
    </row>
    <row r="1822" spans="8:33">
      <c r="H1822" s="108" t="str">
        <f>IF(B1822="","-",VLOOKUP(B1822,為替レート!A:CQ,MATCH($D$2,為替レート!$2:$2,0),0))</f>
        <v>-</v>
      </c>
      <c r="I1822" s="6" t="str">
        <f t="shared" si="91"/>
        <v>-</v>
      </c>
      <c r="J1822" s="6" t="str">
        <f t="shared" si="90"/>
        <v>-</v>
      </c>
      <c r="AG1822" s="6" t="str">
        <f t="shared" si="89"/>
        <v>-</v>
      </c>
    </row>
    <row r="1823" spans="8:33">
      <c r="H1823" s="108" t="str">
        <f>IF(B1823="","-",VLOOKUP(B1823,為替レート!A:CQ,MATCH($D$2,為替レート!$2:$2,0),0))</f>
        <v>-</v>
      </c>
      <c r="I1823" s="6" t="str">
        <f t="shared" si="91"/>
        <v>-</v>
      </c>
      <c r="J1823" s="6" t="str">
        <f t="shared" si="90"/>
        <v>-</v>
      </c>
      <c r="AG1823" s="6" t="str">
        <f t="shared" si="89"/>
        <v>-</v>
      </c>
    </row>
    <row r="1824" spans="8:33">
      <c r="H1824" s="108" t="str">
        <f>IF(B1824="","-",VLOOKUP(B1824,為替レート!A:CQ,MATCH($D$2,為替レート!$2:$2,0),0))</f>
        <v>-</v>
      </c>
      <c r="I1824" s="6" t="str">
        <f t="shared" si="91"/>
        <v>-</v>
      </c>
      <c r="J1824" s="6" t="str">
        <f t="shared" si="90"/>
        <v>-</v>
      </c>
      <c r="AG1824" s="6" t="str">
        <f t="shared" si="89"/>
        <v>-</v>
      </c>
    </row>
    <row r="1825" spans="8:33">
      <c r="H1825" s="108" t="str">
        <f>IF(B1825="","-",VLOOKUP(B1825,為替レート!A:CQ,MATCH($D$2,為替レート!$2:$2,0),0))</f>
        <v>-</v>
      </c>
      <c r="I1825" s="6" t="str">
        <f t="shared" si="91"/>
        <v>-</v>
      </c>
      <c r="J1825" s="6" t="str">
        <f t="shared" si="90"/>
        <v>-</v>
      </c>
      <c r="AG1825" s="6" t="str">
        <f t="shared" si="89"/>
        <v>-</v>
      </c>
    </row>
    <row r="1826" spans="8:33">
      <c r="H1826" s="108" t="str">
        <f>IF(B1826="","-",VLOOKUP(B1826,為替レート!A:CQ,MATCH($D$2,為替レート!$2:$2,0),0))</f>
        <v>-</v>
      </c>
      <c r="I1826" s="6" t="str">
        <f t="shared" si="91"/>
        <v>-</v>
      </c>
      <c r="J1826" s="6" t="str">
        <f t="shared" si="90"/>
        <v>-</v>
      </c>
      <c r="AG1826" s="6" t="str">
        <f t="shared" si="89"/>
        <v>-</v>
      </c>
    </row>
    <row r="1827" spans="8:33">
      <c r="H1827" s="108" t="str">
        <f>IF(B1827="","-",VLOOKUP(B1827,為替レート!A:CQ,MATCH($D$2,為替レート!$2:$2,0),0))</f>
        <v>-</v>
      </c>
      <c r="I1827" s="6" t="str">
        <f t="shared" si="91"/>
        <v>-</v>
      </c>
      <c r="J1827" s="6" t="str">
        <f t="shared" si="90"/>
        <v>-</v>
      </c>
      <c r="AG1827" s="6" t="str">
        <f t="shared" si="89"/>
        <v>-</v>
      </c>
    </row>
    <row r="1828" spans="8:33">
      <c r="H1828" s="108" t="str">
        <f>IF(B1828="","-",VLOOKUP(B1828,為替レート!A:CQ,MATCH($D$2,為替レート!$2:$2,0),0))</f>
        <v>-</v>
      </c>
      <c r="I1828" s="6" t="str">
        <f t="shared" si="91"/>
        <v>-</v>
      </c>
      <c r="J1828" s="6" t="str">
        <f t="shared" si="90"/>
        <v>-</v>
      </c>
      <c r="AG1828" s="6" t="str">
        <f t="shared" si="89"/>
        <v>-</v>
      </c>
    </row>
    <row r="1829" spans="8:33">
      <c r="H1829" s="108" t="str">
        <f>IF(B1829="","-",VLOOKUP(B1829,為替レート!A:CQ,MATCH($D$2,為替レート!$2:$2,0),0))</f>
        <v>-</v>
      </c>
      <c r="I1829" s="6" t="str">
        <f t="shared" si="91"/>
        <v>-</v>
      </c>
      <c r="J1829" s="6" t="str">
        <f t="shared" si="90"/>
        <v>-</v>
      </c>
      <c r="AG1829" s="6" t="str">
        <f t="shared" si="89"/>
        <v>-</v>
      </c>
    </row>
    <row r="1830" spans="8:33">
      <c r="H1830" s="108" t="str">
        <f>IF(B1830="","-",VLOOKUP(B1830,為替レート!A:CQ,MATCH($D$2,為替レート!$2:$2,0),0))</f>
        <v>-</v>
      </c>
      <c r="I1830" s="6" t="str">
        <f t="shared" si="91"/>
        <v>-</v>
      </c>
      <c r="J1830" s="6" t="str">
        <f t="shared" si="90"/>
        <v>-</v>
      </c>
      <c r="AG1830" s="6" t="str">
        <f t="shared" si="89"/>
        <v>-</v>
      </c>
    </row>
    <row r="1831" spans="8:33">
      <c r="H1831" s="108" t="str">
        <f>IF(B1831="","-",VLOOKUP(B1831,為替レート!A:CQ,MATCH($D$2,為替レート!$2:$2,0),0))</f>
        <v>-</v>
      </c>
      <c r="I1831" s="6" t="str">
        <f t="shared" si="91"/>
        <v>-</v>
      </c>
      <c r="J1831" s="6" t="str">
        <f t="shared" si="90"/>
        <v>-</v>
      </c>
      <c r="AG1831" s="6" t="str">
        <f t="shared" si="89"/>
        <v>-</v>
      </c>
    </row>
    <row r="1832" spans="8:33">
      <c r="H1832" s="108" t="str">
        <f>IF(B1832="","-",VLOOKUP(B1832,為替レート!A:CQ,MATCH($D$2,為替レート!$2:$2,0),0))</f>
        <v>-</v>
      </c>
      <c r="I1832" s="6" t="str">
        <f t="shared" si="91"/>
        <v>-</v>
      </c>
      <c r="J1832" s="6" t="str">
        <f t="shared" si="90"/>
        <v>-</v>
      </c>
      <c r="AG1832" s="6" t="str">
        <f t="shared" si="89"/>
        <v>-</v>
      </c>
    </row>
    <row r="1833" spans="8:33">
      <c r="H1833" s="108" t="str">
        <f>IF(B1833="","-",VLOOKUP(B1833,為替レート!A:CQ,MATCH($D$2,為替レート!$2:$2,0),0))</f>
        <v>-</v>
      </c>
      <c r="I1833" s="6" t="str">
        <f t="shared" si="91"/>
        <v>-</v>
      </c>
      <c r="J1833" s="6" t="str">
        <f t="shared" si="90"/>
        <v>-</v>
      </c>
      <c r="AG1833" s="6" t="str">
        <f t="shared" si="89"/>
        <v>-</v>
      </c>
    </row>
    <row r="1834" spans="8:33">
      <c r="H1834" s="108" t="str">
        <f>IF(B1834="","-",VLOOKUP(B1834,為替レート!A:CQ,MATCH($D$2,為替レート!$2:$2,0),0))</f>
        <v>-</v>
      </c>
      <c r="I1834" s="6" t="str">
        <f t="shared" si="91"/>
        <v>-</v>
      </c>
      <c r="J1834" s="6" t="str">
        <f t="shared" si="90"/>
        <v>-</v>
      </c>
      <c r="AG1834" s="6" t="str">
        <f t="shared" si="89"/>
        <v>-</v>
      </c>
    </row>
    <row r="1835" spans="8:33">
      <c r="H1835" s="108" t="str">
        <f>IF(B1835="","-",VLOOKUP(B1835,為替レート!A:CQ,MATCH($D$2,為替レート!$2:$2,0),0))</f>
        <v>-</v>
      </c>
      <c r="I1835" s="6" t="str">
        <f t="shared" si="91"/>
        <v>-</v>
      </c>
      <c r="J1835" s="6" t="str">
        <f t="shared" si="90"/>
        <v>-</v>
      </c>
      <c r="AG1835" s="6" t="str">
        <f t="shared" si="89"/>
        <v>-</v>
      </c>
    </row>
    <row r="1836" spans="8:33">
      <c r="H1836" s="108" t="str">
        <f>IF(B1836="","-",VLOOKUP(B1836,為替レート!A:CQ,MATCH($D$2,為替レート!$2:$2,0),0))</f>
        <v>-</v>
      </c>
      <c r="I1836" s="6" t="str">
        <f t="shared" si="91"/>
        <v>-</v>
      </c>
      <c r="J1836" s="6" t="str">
        <f t="shared" si="90"/>
        <v>-</v>
      </c>
      <c r="AG1836" s="6" t="str">
        <f t="shared" si="89"/>
        <v>-</v>
      </c>
    </row>
    <row r="1837" spans="8:33">
      <c r="H1837" s="108" t="str">
        <f>IF(B1837="","-",VLOOKUP(B1837,為替レート!A:CQ,MATCH($D$2,為替レート!$2:$2,0),0))</f>
        <v>-</v>
      </c>
      <c r="I1837" s="6" t="str">
        <f t="shared" si="91"/>
        <v>-</v>
      </c>
      <c r="J1837" s="6" t="str">
        <f t="shared" si="90"/>
        <v>-</v>
      </c>
      <c r="AG1837" s="6" t="str">
        <f t="shared" si="89"/>
        <v>-</v>
      </c>
    </row>
    <row r="1838" spans="8:33">
      <c r="H1838" s="108" t="str">
        <f>IF(B1838="","-",VLOOKUP(B1838,為替レート!A:CQ,MATCH($D$2,為替レート!$2:$2,0),0))</f>
        <v>-</v>
      </c>
      <c r="I1838" s="6" t="str">
        <f t="shared" si="91"/>
        <v>-</v>
      </c>
      <c r="J1838" s="6" t="str">
        <f t="shared" si="90"/>
        <v>-</v>
      </c>
      <c r="AG1838" s="6" t="str">
        <f t="shared" si="89"/>
        <v>-</v>
      </c>
    </row>
    <row r="1839" spans="8:33">
      <c r="H1839" s="108" t="str">
        <f>IF(B1839="","-",VLOOKUP(B1839,為替レート!A:CQ,MATCH($D$2,為替レート!$2:$2,0),0))</f>
        <v>-</v>
      </c>
      <c r="I1839" s="6" t="str">
        <f t="shared" si="91"/>
        <v>-</v>
      </c>
      <c r="J1839" s="6" t="str">
        <f t="shared" si="90"/>
        <v>-</v>
      </c>
      <c r="AG1839" s="6" t="str">
        <f t="shared" si="89"/>
        <v>-</v>
      </c>
    </row>
    <row r="1840" spans="8:33">
      <c r="H1840" s="108" t="str">
        <f>IF(B1840="","-",VLOOKUP(B1840,為替レート!A:CQ,MATCH($D$2,為替レート!$2:$2,0),0))</f>
        <v>-</v>
      </c>
      <c r="I1840" s="6" t="str">
        <f t="shared" si="91"/>
        <v>-</v>
      </c>
      <c r="J1840" s="6" t="str">
        <f t="shared" si="90"/>
        <v>-</v>
      </c>
      <c r="AG1840" s="6" t="str">
        <f t="shared" si="89"/>
        <v>-</v>
      </c>
    </row>
    <row r="1841" spans="8:33">
      <c r="H1841" s="108" t="str">
        <f>IF(B1841="","-",VLOOKUP(B1841,為替レート!A:CQ,MATCH($D$2,為替レート!$2:$2,0),0))</f>
        <v>-</v>
      </c>
      <c r="I1841" s="6" t="str">
        <f t="shared" si="91"/>
        <v>-</v>
      </c>
      <c r="J1841" s="6" t="str">
        <f t="shared" si="90"/>
        <v>-</v>
      </c>
      <c r="AG1841" s="6" t="str">
        <f t="shared" si="89"/>
        <v>-</v>
      </c>
    </row>
    <row r="1842" spans="8:33">
      <c r="H1842" s="108" t="str">
        <f>IF(B1842="","-",VLOOKUP(B1842,為替レート!A:CQ,MATCH($D$2,為替レート!$2:$2,0),0))</f>
        <v>-</v>
      </c>
      <c r="I1842" s="6" t="str">
        <f t="shared" si="91"/>
        <v>-</v>
      </c>
      <c r="J1842" s="6" t="str">
        <f t="shared" si="90"/>
        <v>-</v>
      </c>
      <c r="AG1842" s="6" t="str">
        <f t="shared" si="89"/>
        <v>-</v>
      </c>
    </row>
    <row r="1843" spans="8:33">
      <c r="H1843" s="108" t="str">
        <f>IF(B1843="","-",VLOOKUP(B1843,為替レート!A:CQ,MATCH($D$2,為替レート!$2:$2,0),0))</f>
        <v>-</v>
      </c>
      <c r="I1843" s="6" t="str">
        <f t="shared" si="91"/>
        <v>-</v>
      </c>
      <c r="J1843" s="6" t="str">
        <f t="shared" si="90"/>
        <v>-</v>
      </c>
      <c r="AG1843" s="6" t="str">
        <f t="shared" si="89"/>
        <v>-</v>
      </c>
    </row>
    <row r="1844" spans="8:33">
      <c r="H1844" s="108" t="str">
        <f>IF(B1844="","-",VLOOKUP(B1844,為替レート!A:CQ,MATCH($D$2,為替レート!$2:$2,0),0))</f>
        <v>-</v>
      </c>
      <c r="I1844" s="6" t="str">
        <f t="shared" si="91"/>
        <v>-</v>
      </c>
      <c r="J1844" s="6" t="str">
        <f t="shared" si="90"/>
        <v>-</v>
      </c>
      <c r="AG1844" s="6" t="str">
        <f t="shared" si="89"/>
        <v>-</v>
      </c>
    </row>
    <row r="1845" spans="8:33">
      <c r="H1845" s="108" t="str">
        <f>IF(B1845="","-",VLOOKUP(B1845,為替レート!A:CQ,MATCH($D$2,為替レート!$2:$2,0),0))</f>
        <v>-</v>
      </c>
      <c r="I1845" s="6" t="str">
        <f t="shared" si="91"/>
        <v>-</v>
      </c>
      <c r="J1845" s="6" t="str">
        <f t="shared" si="90"/>
        <v>-</v>
      </c>
      <c r="AG1845" s="6" t="str">
        <f t="shared" si="89"/>
        <v>-</v>
      </c>
    </row>
    <row r="1846" spans="8:33">
      <c r="H1846" s="108" t="str">
        <f>IF(B1846="","-",VLOOKUP(B1846,為替レート!A:CQ,MATCH($D$2,為替レート!$2:$2,0),0))</f>
        <v>-</v>
      </c>
      <c r="I1846" s="6" t="str">
        <f t="shared" si="91"/>
        <v>-</v>
      </c>
      <c r="J1846" s="6" t="str">
        <f t="shared" si="90"/>
        <v>-</v>
      </c>
      <c r="AG1846" s="6" t="str">
        <f t="shared" si="89"/>
        <v>-</v>
      </c>
    </row>
    <row r="1847" spans="8:33">
      <c r="H1847" s="108" t="str">
        <f>IF(B1847="","-",VLOOKUP(B1847,為替レート!A:CQ,MATCH($D$2,為替レート!$2:$2,0),0))</f>
        <v>-</v>
      </c>
      <c r="I1847" s="6" t="str">
        <f t="shared" si="91"/>
        <v>-</v>
      </c>
      <c r="J1847" s="6" t="str">
        <f t="shared" si="90"/>
        <v>-</v>
      </c>
      <c r="AG1847" s="6" t="str">
        <f t="shared" si="89"/>
        <v>-</v>
      </c>
    </row>
    <row r="1848" spans="8:33">
      <c r="H1848" s="108" t="str">
        <f>IF(B1848="","-",VLOOKUP(B1848,為替レート!A:CQ,MATCH($D$2,為替レート!$2:$2,0),0))</f>
        <v>-</v>
      </c>
      <c r="I1848" s="6" t="str">
        <f t="shared" si="91"/>
        <v>-</v>
      </c>
      <c r="J1848" s="6" t="str">
        <f t="shared" si="90"/>
        <v>-</v>
      </c>
      <c r="AG1848" s="6" t="str">
        <f t="shared" si="89"/>
        <v>-</v>
      </c>
    </row>
    <row r="1849" spans="8:33">
      <c r="H1849" s="108" t="str">
        <f>IF(B1849="","-",VLOOKUP(B1849,為替レート!A:CQ,MATCH($D$2,為替レート!$2:$2,0),0))</f>
        <v>-</v>
      </c>
      <c r="I1849" s="6" t="str">
        <f t="shared" si="91"/>
        <v>-</v>
      </c>
      <c r="J1849" s="6" t="str">
        <f t="shared" si="90"/>
        <v>-</v>
      </c>
      <c r="AG1849" s="6" t="str">
        <f t="shared" si="89"/>
        <v>-</v>
      </c>
    </row>
    <row r="1850" spans="8:33">
      <c r="H1850" s="108" t="str">
        <f>IF(B1850="","-",VLOOKUP(B1850,為替レート!A:CQ,MATCH($D$2,為替レート!$2:$2,0),0))</f>
        <v>-</v>
      </c>
      <c r="I1850" s="6" t="str">
        <f t="shared" si="91"/>
        <v>-</v>
      </c>
      <c r="J1850" s="6" t="str">
        <f t="shared" si="90"/>
        <v>-</v>
      </c>
      <c r="AG1850" s="6" t="str">
        <f t="shared" si="89"/>
        <v>-</v>
      </c>
    </row>
    <row r="1851" spans="8:33">
      <c r="H1851" s="108" t="str">
        <f>IF(B1851="","-",VLOOKUP(B1851,為替レート!A:CQ,MATCH($D$2,為替レート!$2:$2,0),0))</f>
        <v>-</v>
      </c>
      <c r="I1851" s="6" t="str">
        <f t="shared" si="91"/>
        <v>-</v>
      </c>
      <c r="J1851" s="6" t="str">
        <f t="shared" si="90"/>
        <v>-</v>
      </c>
      <c r="AG1851" s="6" t="str">
        <f t="shared" si="89"/>
        <v>-</v>
      </c>
    </row>
    <row r="1852" spans="8:33">
      <c r="H1852" s="108" t="str">
        <f>IF(B1852="","-",VLOOKUP(B1852,為替レート!A:CQ,MATCH($D$2,為替レート!$2:$2,0),0))</f>
        <v>-</v>
      </c>
      <c r="I1852" s="6" t="str">
        <f t="shared" si="91"/>
        <v>-</v>
      </c>
      <c r="J1852" s="6" t="str">
        <f t="shared" si="90"/>
        <v>-</v>
      </c>
      <c r="AG1852" s="6" t="str">
        <f t="shared" si="89"/>
        <v>-</v>
      </c>
    </row>
    <row r="1853" spans="8:33">
      <c r="H1853" s="108" t="str">
        <f>IF(B1853="","-",VLOOKUP(B1853,為替レート!A:CQ,MATCH($D$2,為替レート!$2:$2,0),0))</f>
        <v>-</v>
      </c>
      <c r="I1853" s="6" t="str">
        <f t="shared" si="91"/>
        <v>-</v>
      </c>
      <c r="J1853" s="6" t="str">
        <f t="shared" si="90"/>
        <v>-</v>
      </c>
      <c r="AG1853" s="6" t="str">
        <f t="shared" si="89"/>
        <v>-</v>
      </c>
    </row>
    <row r="1854" spans="8:33">
      <c r="H1854" s="108" t="str">
        <f>IF(B1854="","-",VLOOKUP(B1854,為替レート!A:CQ,MATCH($D$2,為替レート!$2:$2,0),0))</f>
        <v>-</v>
      </c>
      <c r="I1854" s="6" t="str">
        <f t="shared" si="91"/>
        <v>-</v>
      </c>
      <c r="J1854" s="6" t="str">
        <f t="shared" si="90"/>
        <v>-</v>
      </c>
      <c r="AG1854" s="6" t="str">
        <f t="shared" si="89"/>
        <v>-</v>
      </c>
    </row>
    <row r="1855" spans="8:33">
      <c r="H1855" s="108" t="str">
        <f>IF(B1855="","-",VLOOKUP(B1855,為替レート!A:CQ,MATCH($D$2,為替レート!$2:$2,0),0))</f>
        <v>-</v>
      </c>
      <c r="I1855" s="6" t="str">
        <f t="shared" si="91"/>
        <v>-</v>
      </c>
      <c r="J1855" s="6" t="str">
        <f t="shared" si="90"/>
        <v>-</v>
      </c>
      <c r="AG1855" s="6" t="str">
        <f t="shared" si="89"/>
        <v>-</v>
      </c>
    </row>
    <row r="1856" spans="8:33">
      <c r="H1856" s="108" t="str">
        <f>IF(B1856="","-",VLOOKUP(B1856,為替レート!A:CQ,MATCH($D$2,為替レート!$2:$2,0),0))</f>
        <v>-</v>
      </c>
      <c r="I1856" s="6" t="str">
        <f t="shared" si="91"/>
        <v>-</v>
      </c>
      <c r="J1856" s="6" t="str">
        <f t="shared" si="90"/>
        <v>-</v>
      </c>
      <c r="AG1856" s="6" t="str">
        <f t="shared" si="89"/>
        <v>-</v>
      </c>
    </row>
    <row r="1857" spans="8:33">
      <c r="H1857" s="108" t="str">
        <f>IF(B1857="","-",VLOOKUP(B1857,為替レート!A:CQ,MATCH($D$2,為替レート!$2:$2,0),0))</f>
        <v>-</v>
      </c>
      <c r="I1857" s="6" t="str">
        <f t="shared" si="91"/>
        <v>-</v>
      </c>
      <c r="J1857" s="6" t="str">
        <f t="shared" si="90"/>
        <v>-</v>
      </c>
      <c r="AG1857" s="6" t="str">
        <f t="shared" si="89"/>
        <v>-</v>
      </c>
    </row>
    <row r="1858" spans="8:33">
      <c r="H1858" s="108" t="str">
        <f>IF(B1858="","-",VLOOKUP(B1858,為替レート!A:CQ,MATCH($D$2,為替レート!$2:$2,0),0))</f>
        <v>-</v>
      </c>
      <c r="I1858" s="6" t="str">
        <f t="shared" si="91"/>
        <v>-</v>
      </c>
      <c r="J1858" s="6" t="str">
        <f t="shared" si="90"/>
        <v>-</v>
      </c>
      <c r="AG1858" s="6" t="str">
        <f t="shared" si="89"/>
        <v>-</v>
      </c>
    </row>
    <row r="1859" spans="8:33">
      <c r="H1859" s="108" t="str">
        <f>IF(B1859="","-",VLOOKUP(B1859,為替レート!A:CQ,MATCH($D$2,為替レート!$2:$2,0),0))</f>
        <v>-</v>
      </c>
      <c r="I1859" s="6" t="str">
        <f t="shared" si="91"/>
        <v>-</v>
      </c>
      <c r="J1859" s="6" t="str">
        <f t="shared" si="90"/>
        <v>-</v>
      </c>
      <c r="AG1859" s="6" t="str">
        <f t="shared" si="89"/>
        <v>-</v>
      </c>
    </row>
    <row r="1860" spans="8:33">
      <c r="H1860" s="108" t="str">
        <f>IF(B1860="","-",VLOOKUP(B1860,為替レート!A:CQ,MATCH($D$2,為替レート!$2:$2,0),0))</f>
        <v>-</v>
      </c>
      <c r="I1860" s="6" t="str">
        <f t="shared" si="91"/>
        <v>-</v>
      </c>
      <c r="J1860" s="6" t="str">
        <f t="shared" si="90"/>
        <v>-</v>
      </c>
      <c r="AG1860" s="6" t="str">
        <f t="shared" si="89"/>
        <v>-</v>
      </c>
    </row>
    <row r="1861" spans="8:33">
      <c r="H1861" s="108" t="str">
        <f>IF(B1861="","-",VLOOKUP(B1861,為替レート!A:CQ,MATCH($D$2,為替レート!$2:$2,0),0))</f>
        <v>-</v>
      </c>
      <c r="I1861" s="6" t="str">
        <f t="shared" si="91"/>
        <v>-</v>
      </c>
      <c r="J1861" s="6" t="str">
        <f t="shared" si="90"/>
        <v>-</v>
      </c>
      <c r="AG1861" s="6" t="str">
        <f t="shared" si="89"/>
        <v>-</v>
      </c>
    </row>
    <row r="1862" spans="8:33">
      <c r="H1862" s="108" t="str">
        <f>IF(B1862="","-",VLOOKUP(B1862,為替レート!A:CQ,MATCH($D$2,為替レート!$2:$2,0),0))</f>
        <v>-</v>
      </c>
      <c r="I1862" s="6" t="str">
        <f t="shared" si="91"/>
        <v>-</v>
      </c>
      <c r="J1862" s="6" t="str">
        <f t="shared" si="90"/>
        <v>-</v>
      </c>
      <c r="AG1862" s="6" t="str">
        <f t="shared" ref="AG1862:AG1925" si="92">IFERROR(IF(SUM(M1862:AF1862)-I1862=0,"-","NG"),"-")</f>
        <v>-</v>
      </c>
    </row>
    <row r="1863" spans="8:33">
      <c r="H1863" s="108" t="str">
        <f>IF(B1863="","-",VLOOKUP(B1863,為替レート!A:CQ,MATCH($D$2,為替レート!$2:$2,0),0))</f>
        <v>-</v>
      </c>
      <c r="I1863" s="6" t="str">
        <f t="shared" si="91"/>
        <v>-</v>
      </c>
      <c r="J1863" s="6" t="str">
        <f t="shared" ref="J1863:J1926" si="93">IF(B1863="","-",IFERROR(J1862+I1863,J1862))</f>
        <v>-</v>
      </c>
      <c r="AG1863" s="6" t="str">
        <f t="shared" si="92"/>
        <v>-</v>
      </c>
    </row>
    <row r="1864" spans="8:33">
      <c r="H1864" s="108" t="str">
        <f>IF(B1864="","-",VLOOKUP(B1864,為替レート!A:CQ,MATCH($D$2,為替レート!$2:$2,0),0))</f>
        <v>-</v>
      </c>
      <c r="I1864" s="6" t="str">
        <f t="shared" si="91"/>
        <v>-</v>
      </c>
      <c r="J1864" s="6" t="str">
        <f t="shared" si="93"/>
        <v>-</v>
      </c>
      <c r="AG1864" s="6" t="str">
        <f t="shared" si="92"/>
        <v>-</v>
      </c>
    </row>
    <row r="1865" spans="8:33">
      <c r="H1865" s="108" t="str">
        <f>IF(B1865="","-",VLOOKUP(B1865,為替レート!A:CQ,MATCH($D$2,為替レート!$2:$2,0),0))</f>
        <v>-</v>
      </c>
      <c r="I1865" s="6" t="str">
        <f t="shared" si="91"/>
        <v>-</v>
      </c>
      <c r="J1865" s="6" t="str">
        <f t="shared" si="93"/>
        <v>-</v>
      </c>
      <c r="AG1865" s="6" t="str">
        <f t="shared" si="92"/>
        <v>-</v>
      </c>
    </row>
    <row r="1866" spans="8:33">
      <c r="H1866" s="108" t="str">
        <f>IF(B1866="","-",VLOOKUP(B1866,為替レート!A:CQ,MATCH($D$2,為替レート!$2:$2,0),0))</f>
        <v>-</v>
      </c>
      <c r="I1866" s="6" t="str">
        <f t="shared" si="91"/>
        <v>-</v>
      </c>
      <c r="J1866" s="6" t="str">
        <f t="shared" si="93"/>
        <v>-</v>
      </c>
      <c r="AG1866" s="6" t="str">
        <f t="shared" si="92"/>
        <v>-</v>
      </c>
    </row>
    <row r="1867" spans="8:33">
      <c r="H1867" s="108" t="str">
        <f>IF(B1867="","-",VLOOKUP(B1867,為替レート!A:CQ,MATCH($D$2,為替レート!$2:$2,0),0))</f>
        <v>-</v>
      </c>
      <c r="I1867" s="6" t="str">
        <f t="shared" si="91"/>
        <v>-</v>
      </c>
      <c r="J1867" s="6" t="str">
        <f t="shared" si="93"/>
        <v>-</v>
      </c>
      <c r="AG1867" s="6" t="str">
        <f t="shared" si="92"/>
        <v>-</v>
      </c>
    </row>
    <row r="1868" spans="8:33">
      <c r="H1868" s="108" t="str">
        <f>IF(B1868="","-",VLOOKUP(B1868,為替レート!A:CQ,MATCH($D$2,為替レート!$2:$2,0),0))</f>
        <v>-</v>
      </c>
      <c r="I1868" s="6" t="str">
        <f t="shared" si="91"/>
        <v>-</v>
      </c>
      <c r="J1868" s="6" t="str">
        <f t="shared" si="93"/>
        <v>-</v>
      </c>
      <c r="AG1868" s="6" t="str">
        <f t="shared" si="92"/>
        <v>-</v>
      </c>
    </row>
    <row r="1869" spans="8:33">
      <c r="H1869" s="108" t="str">
        <f>IF(B1869="","-",VLOOKUP(B1869,為替レート!A:CQ,MATCH($D$2,為替レート!$2:$2,0),0))</f>
        <v>-</v>
      </c>
      <c r="I1869" s="6" t="str">
        <f t="shared" si="91"/>
        <v>-</v>
      </c>
      <c r="J1869" s="6" t="str">
        <f t="shared" si="93"/>
        <v>-</v>
      </c>
      <c r="AG1869" s="6" t="str">
        <f t="shared" si="92"/>
        <v>-</v>
      </c>
    </row>
    <row r="1870" spans="8:33">
      <c r="H1870" s="108" t="str">
        <f>IF(B1870="","-",VLOOKUP(B1870,為替レート!A:CQ,MATCH($D$2,為替レート!$2:$2,0),0))</f>
        <v>-</v>
      </c>
      <c r="I1870" s="6" t="str">
        <f t="shared" si="91"/>
        <v>-</v>
      </c>
      <c r="J1870" s="6" t="str">
        <f t="shared" si="93"/>
        <v>-</v>
      </c>
      <c r="AG1870" s="6" t="str">
        <f t="shared" si="92"/>
        <v>-</v>
      </c>
    </row>
    <row r="1871" spans="8:33">
      <c r="H1871" s="108" t="str">
        <f>IF(B1871="","-",VLOOKUP(B1871,為替レート!A:CQ,MATCH($D$2,為替レート!$2:$2,0),0))</f>
        <v>-</v>
      </c>
      <c r="I1871" s="6" t="str">
        <f t="shared" si="91"/>
        <v>-</v>
      </c>
      <c r="J1871" s="6" t="str">
        <f t="shared" si="93"/>
        <v>-</v>
      </c>
      <c r="AG1871" s="6" t="str">
        <f t="shared" si="92"/>
        <v>-</v>
      </c>
    </row>
    <row r="1872" spans="8:33">
      <c r="H1872" s="108" t="str">
        <f>IF(B1872="","-",VLOOKUP(B1872,為替レート!A:CQ,MATCH($D$2,為替レート!$2:$2,0),0))</f>
        <v>-</v>
      </c>
      <c r="I1872" s="6" t="str">
        <f t="shared" si="91"/>
        <v>-</v>
      </c>
      <c r="J1872" s="6" t="str">
        <f t="shared" si="93"/>
        <v>-</v>
      </c>
      <c r="AG1872" s="6" t="str">
        <f t="shared" si="92"/>
        <v>-</v>
      </c>
    </row>
    <row r="1873" spans="8:33">
      <c r="H1873" s="108" t="str">
        <f>IF(B1873="","-",VLOOKUP(B1873,為替レート!A:CQ,MATCH($D$2,為替レート!$2:$2,0),0))</f>
        <v>-</v>
      </c>
      <c r="I1873" s="6" t="str">
        <f t="shared" si="91"/>
        <v>-</v>
      </c>
      <c r="J1873" s="6" t="str">
        <f t="shared" si="93"/>
        <v>-</v>
      </c>
      <c r="AG1873" s="6" t="str">
        <f t="shared" si="92"/>
        <v>-</v>
      </c>
    </row>
    <row r="1874" spans="8:33">
      <c r="H1874" s="108" t="str">
        <f>IF(B1874="","-",VLOOKUP(B1874,為替レート!A:CQ,MATCH($D$2,為替レート!$2:$2,0),0))</f>
        <v>-</v>
      </c>
      <c r="I1874" s="6" t="str">
        <f t="shared" si="91"/>
        <v>-</v>
      </c>
      <c r="J1874" s="6" t="str">
        <f t="shared" si="93"/>
        <v>-</v>
      </c>
      <c r="AG1874" s="6" t="str">
        <f t="shared" si="92"/>
        <v>-</v>
      </c>
    </row>
    <row r="1875" spans="8:33">
      <c r="H1875" s="108" t="str">
        <f>IF(B1875="","-",VLOOKUP(B1875,為替レート!A:CQ,MATCH($D$2,為替レート!$2:$2,0),0))</f>
        <v>-</v>
      </c>
      <c r="I1875" s="6" t="str">
        <f t="shared" si="91"/>
        <v>-</v>
      </c>
      <c r="J1875" s="6" t="str">
        <f t="shared" si="93"/>
        <v>-</v>
      </c>
      <c r="AG1875" s="6" t="str">
        <f t="shared" si="92"/>
        <v>-</v>
      </c>
    </row>
    <row r="1876" spans="8:33">
      <c r="H1876" s="108" t="str">
        <f>IF(B1876="","-",VLOOKUP(B1876,為替レート!A:CQ,MATCH($D$2,為替レート!$2:$2,0),0))</f>
        <v>-</v>
      </c>
      <c r="I1876" s="6" t="str">
        <f t="shared" ref="I1876:I1939" si="94">IF(B1876="","-",IF(F1876="-",ROUNDDOWN(G1876*H1876-J1875,0),IF(D1876-E1876=0,"-",ROUNDDOWN((D1876-E1876)*H1876,0))))</f>
        <v>-</v>
      </c>
      <c r="J1876" s="6" t="str">
        <f t="shared" si="93"/>
        <v>-</v>
      </c>
      <c r="AG1876" s="6" t="str">
        <f t="shared" si="92"/>
        <v>-</v>
      </c>
    </row>
    <row r="1877" spans="8:33">
      <c r="H1877" s="108" t="str">
        <f>IF(B1877="","-",VLOOKUP(B1877,為替レート!A:CQ,MATCH($D$2,為替レート!$2:$2,0),0))</f>
        <v>-</v>
      </c>
      <c r="I1877" s="6" t="str">
        <f t="shared" si="94"/>
        <v>-</v>
      </c>
      <c r="J1877" s="6" t="str">
        <f t="shared" si="93"/>
        <v>-</v>
      </c>
      <c r="AG1877" s="6" t="str">
        <f t="shared" si="92"/>
        <v>-</v>
      </c>
    </row>
    <row r="1878" spans="8:33">
      <c r="H1878" s="108" t="str">
        <f>IF(B1878="","-",VLOOKUP(B1878,為替レート!A:CQ,MATCH($D$2,為替レート!$2:$2,0),0))</f>
        <v>-</v>
      </c>
      <c r="I1878" s="6" t="str">
        <f t="shared" si="94"/>
        <v>-</v>
      </c>
      <c r="J1878" s="6" t="str">
        <f t="shared" si="93"/>
        <v>-</v>
      </c>
      <c r="AG1878" s="6" t="str">
        <f t="shared" si="92"/>
        <v>-</v>
      </c>
    </row>
    <row r="1879" spans="8:33">
      <c r="H1879" s="108" t="str">
        <f>IF(B1879="","-",VLOOKUP(B1879,為替レート!A:CQ,MATCH($D$2,為替レート!$2:$2,0),0))</f>
        <v>-</v>
      </c>
      <c r="I1879" s="6" t="str">
        <f t="shared" si="94"/>
        <v>-</v>
      </c>
      <c r="J1879" s="6" t="str">
        <f t="shared" si="93"/>
        <v>-</v>
      </c>
      <c r="AG1879" s="6" t="str">
        <f t="shared" si="92"/>
        <v>-</v>
      </c>
    </row>
    <row r="1880" spans="8:33">
      <c r="H1880" s="108" t="str">
        <f>IF(B1880="","-",VLOOKUP(B1880,為替レート!A:CQ,MATCH($D$2,為替レート!$2:$2,0),0))</f>
        <v>-</v>
      </c>
      <c r="I1880" s="6" t="str">
        <f t="shared" si="94"/>
        <v>-</v>
      </c>
      <c r="J1880" s="6" t="str">
        <f t="shared" si="93"/>
        <v>-</v>
      </c>
      <c r="AG1880" s="6" t="str">
        <f t="shared" si="92"/>
        <v>-</v>
      </c>
    </row>
    <row r="1881" spans="8:33">
      <c r="H1881" s="108" t="str">
        <f>IF(B1881="","-",VLOOKUP(B1881,為替レート!A:CQ,MATCH($D$2,為替レート!$2:$2,0),0))</f>
        <v>-</v>
      </c>
      <c r="I1881" s="6" t="str">
        <f t="shared" si="94"/>
        <v>-</v>
      </c>
      <c r="J1881" s="6" t="str">
        <f t="shared" si="93"/>
        <v>-</v>
      </c>
      <c r="AG1881" s="6" t="str">
        <f t="shared" si="92"/>
        <v>-</v>
      </c>
    </row>
    <row r="1882" spans="8:33">
      <c r="H1882" s="108" t="str">
        <f>IF(B1882="","-",VLOOKUP(B1882,為替レート!A:CQ,MATCH($D$2,為替レート!$2:$2,0),0))</f>
        <v>-</v>
      </c>
      <c r="I1882" s="6" t="str">
        <f t="shared" si="94"/>
        <v>-</v>
      </c>
      <c r="J1882" s="6" t="str">
        <f t="shared" si="93"/>
        <v>-</v>
      </c>
      <c r="AG1882" s="6" t="str">
        <f t="shared" si="92"/>
        <v>-</v>
      </c>
    </row>
    <row r="1883" spans="8:33">
      <c r="H1883" s="108" t="str">
        <f>IF(B1883="","-",VLOOKUP(B1883,為替レート!A:CQ,MATCH($D$2,為替レート!$2:$2,0),0))</f>
        <v>-</v>
      </c>
      <c r="I1883" s="6" t="str">
        <f t="shared" si="94"/>
        <v>-</v>
      </c>
      <c r="J1883" s="6" t="str">
        <f t="shared" si="93"/>
        <v>-</v>
      </c>
      <c r="AG1883" s="6" t="str">
        <f t="shared" si="92"/>
        <v>-</v>
      </c>
    </row>
    <row r="1884" spans="8:33">
      <c r="H1884" s="108" t="str">
        <f>IF(B1884="","-",VLOOKUP(B1884,為替レート!A:CQ,MATCH($D$2,為替レート!$2:$2,0),0))</f>
        <v>-</v>
      </c>
      <c r="I1884" s="6" t="str">
        <f t="shared" si="94"/>
        <v>-</v>
      </c>
      <c r="J1884" s="6" t="str">
        <f t="shared" si="93"/>
        <v>-</v>
      </c>
      <c r="AG1884" s="6" t="str">
        <f t="shared" si="92"/>
        <v>-</v>
      </c>
    </row>
    <row r="1885" spans="8:33">
      <c r="H1885" s="108" t="str">
        <f>IF(B1885="","-",VLOOKUP(B1885,為替レート!A:CQ,MATCH($D$2,為替レート!$2:$2,0),0))</f>
        <v>-</v>
      </c>
      <c r="I1885" s="6" t="str">
        <f t="shared" si="94"/>
        <v>-</v>
      </c>
      <c r="J1885" s="6" t="str">
        <f t="shared" si="93"/>
        <v>-</v>
      </c>
      <c r="AG1885" s="6" t="str">
        <f t="shared" si="92"/>
        <v>-</v>
      </c>
    </row>
    <row r="1886" spans="8:33">
      <c r="H1886" s="108" t="str">
        <f>IF(B1886="","-",VLOOKUP(B1886,為替レート!A:CQ,MATCH($D$2,為替レート!$2:$2,0),0))</f>
        <v>-</v>
      </c>
      <c r="I1886" s="6" t="str">
        <f t="shared" si="94"/>
        <v>-</v>
      </c>
      <c r="J1886" s="6" t="str">
        <f t="shared" si="93"/>
        <v>-</v>
      </c>
      <c r="AG1886" s="6" t="str">
        <f t="shared" si="92"/>
        <v>-</v>
      </c>
    </row>
    <row r="1887" spans="8:33">
      <c r="H1887" s="108" t="str">
        <f>IF(B1887="","-",VLOOKUP(B1887,為替レート!A:CQ,MATCH($D$2,為替レート!$2:$2,0),0))</f>
        <v>-</v>
      </c>
      <c r="I1887" s="6" t="str">
        <f t="shared" si="94"/>
        <v>-</v>
      </c>
      <c r="J1887" s="6" t="str">
        <f t="shared" si="93"/>
        <v>-</v>
      </c>
      <c r="AG1887" s="6" t="str">
        <f t="shared" si="92"/>
        <v>-</v>
      </c>
    </row>
    <row r="1888" spans="8:33">
      <c r="H1888" s="108" t="str">
        <f>IF(B1888="","-",VLOOKUP(B1888,為替レート!A:CQ,MATCH($D$2,為替レート!$2:$2,0),0))</f>
        <v>-</v>
      </c>
      <c r="I1888" s="6" t="str">
        <f t="shared" si="94"/>
        <v>-</v>
      </c>
      <c r="J1888" s="6" t="str">
        <f t="shared" si="93"/>
        <v>-</v>
      </c>
      <c r="AG1888" s="6" t="str">
        <f t="shared" si="92"/>
        <v>-</v>
      </c>
    </row>
    <row r="1889" spans="8:33">
      <c r="H1889" s="108" t="str">
        <f>IF(B1889="","-",VLOOKUP(B1889,為替レート!A:CQ,MATCH($D$2,為替レート!$2:$2,0),0))</f>
        <v>-</v>
      </c>
      <c r="I1889" s="6" t="str">
        <f t="shared" si="94"/>
        <v>-</v>
      </c>
      <c r="J1889" s="6" t="str">
        <f t="shared" si="93"/>
        <v>-</v>
      </c>
      <c r="AG1889" s="6" t="str">
        <f t="shared" si="92"/>
        <v>-</v>
      </c>
    </row>
    <row r="1890" spans="8:33">
      <c r="H1890" s="108" t="str">
        <f>IF(B1890="","-",VLOOKUP(B1890,為替レート!A:CQ,MATCH($D$2,為替レート!$2:$2,0),0))</f>
        <v>-</v>
      </c>
      <c r="I1890" s="6" t="str">
        <f t="shared" si="94"/>
        <v>-</v>
      </c>
      <c r="J1890" s="6" t="str">
        <f t="shared" si="93"/>
        <v>-</v>
      </c>
      <c r="AG1890" s="6" t="str">
        <f t="shared" si="92"/>
        <v>-</v>
      </c>
    </row>
    <row r="1891" spans="8:33">
      <c r="H1891" s="108" t="str">
        <f>IF(B1891="","-",VLOOKUP(B1891,為替レート!A:CQ,MATCH($D$2,為替レート!$2:$2,0),0))</f>
        <v>-</v>
      </c>
      <c r="I1891" s="6" t="str">
        <f t="shared" si="94"/>
        <v>-</v>
      </c>
      <c r="J1891" s="6" t="str">
        <f t="shared" si="93"/>
        <v>-</v>
      </c>
      <c r="AG1891" s="6" t="str">
        <f t="shared" si="92"/>
        <v>-</v>
      </c>
    </row>
    <row r="1892" spans="8:33">
      <c r="H1892" s="108" t="str">
        <f>IF(B1892="","-",VLOOKUP(B1892,為替レート!A:CQ,MATCH($D$2,為替レート!$2:$2,0),0))</f>
        <v>-</v>
      </c>
      <c r="I1892" s="6" t="str">
        <f t="shared" si="94"/>
        <v>-</v>
      </c>
      <c r="J1892" s="6" t="str">
        <f t="shared" si="93"/>
        <v>-</v>
      </c>
      <c r="AG1892" s="6" t="str">
        <f t="shared" si="92"/>
        <v>-</v>
      </c>
    </row>
    <row r="1893" spans="8:33">
      <c r="H1893" s="108" t="str">
        <f>IF(B1893="","-",VLOOKUP(B1893,為替レート!A:CQ,MATCH($D$2,為替レート!$2:$2,0),0))</f>
        <v>-</v>
      </c>
      <c r="I1893" s="6" t="str">
        <f t="shared" si="94"/>
        <v>-</v>
      </c>
      <c r="J1893" s="6" t="str">
        <f t="shared" si="93"/>
        <v>-</v>
      </c>
      <c r="AG1893" s="6" t="str">
        <f t="shared" si="92"/>
        <v>-</v>
      </c>
    </row>
    <row r="1894" spans="8:33">
      <c r="H1894" s="108" t="str">
        <f>IF(B1894="","-",VLOOKUP(B1894,為替レート!A:CQ,MATCH($D$2,為替レート!$2:$2,0),0))</f>
        <v>-</v>
      </c>
      <c r="I1894" s="6" t="str">
        <f t="shared" si="94"/>
        <v>-</v>
      </c>
      <c r="J1894" s="6" t="str">
        <f t="shared" si="93"/>
        <v>-</v>
      </c>
      <c r="AG1894" s="6" t="str">
        <f t="shared" si="92"/>
        <v>-</v>
      </c>
    </row>
    <row r="1895" spans="8:33">
      <c r="H1895" s="108" t="str">
        <f>IF(B1895="","-",VLOOKUP(B1895,為替レート!A:CQ,MATCH($D$2,為替レート!$2:$2,0),0))</f>
        <v>-</v>
      </c>
      <c r="I1895" s="6" t="str">
        <f t="shared" si="94"/>
        <v>-</v>
      </c>
      <c r="J1895" s="6" t="str">
        <f t="shared" si="93"/>
        <v>-</v>
      </c>
      <c r="AG1895" s="6" t="str">
        <f t="shared" si="92"/>
        <v>-</v>
      </c>
    </row>
    <row r="1896" spans="8:33">
      <c r="H1896" s="108" t="str">
        <f>IF(B1896="","-",VLOOKUP(B1896,為替レート!A:CQ,MATCH($D$2,為替レート!$2:$2,0),0))</f>
        <v>-</v>
      </c>
      <c r="I1896" s="6" t="str">
        <f t="shared" si="94"/>
        <v>-</v>
      </c>
      <c r="J1896" s="6" t="str">
        <f t="shared" si="93"/>
        <v>-</v>
      </c>
      <c r="AG1896" s="6" t="str">
        <f t="shared" si="92"/>
        <v>-</v>
      </c>
    </row>
    <row r="1897" spans="8:33">
      <c r="H1897" s="108" t="str">
        <f>IF(B1897="","-",VLOOKUP(B1897,為替レート!A:CQ,MATCH($D$2,為替レート!$2:$2,0),0))</f>
        <v>-</v>
      </c>
      <c r="I1897" s="6" t="str">
        <f t="shared" si="94"/>
        <v>-</v>
      </c>
      <c r="J1897" s="6" t="str">
        <f t="shared" si="93"/>
        <v>-</v>
      </c>
      <c r="AG1897" s="6" t="str">
        <f t="shared" si="92"/>
        <v>-</v>
      </c>
    </row>
    <row r="1898" spans="8:33">
      <c r="H1898" s="108" t="str">
        <f>IF(B1898="","-",VLOOKUP(B1898,為替レート!A:CQ,MATCH($D$2,為替レート!$2:$2,0),0))</f>
        <v>-</v>
      </c>
      <c r="I1898" s="6" t="str">
        <f t="shared" si="94"/>
        <v>-</v>
      </c>
      <c r="J1898" s="6" t="str">
        <f t="shared" si="93"/>
        <v>-</v>
      </c>
      <c r="AG1898" s="6" t="str">
        <f t="shared" si="92"/>
        <v>-</v>
      </c>
    </row>
    <row r="1899" spans="8:33">
      <c r="H1899" s="108" t="str">
        <f>IF(B1899="","-",VLOOKUP(B1899,為替レート!A:CQ,MATCH($D$2,為替レート!$2:$2,0),0))</f>
        <v>-</v>
      </c>
      <c r="I1899" s="6" t="str">
        <f t="shared" si="94"/>
        <v>-</v>
      </c>
      <c r="J1899" s="6" t="str">
        <f t="shared" si="93"/>
        <v>-</v>
      </c>
      <c r="AG1899" s="6" t="str">
        <f t="shared" si="92"/>
        <v>-</v>
      </c>
    </row>
    <row r="1900" spans="8:33">
      <c r="H1900" s="108" t="str">
        <f>IF(B1900="","-",VLOOKUP(B1900,為替レート!A:CQ,MATCH($D$2,為替レート!$2:$2,0),0))</f>
        <v>-</v>
      </c>
      <c r="I1900" s="6" t="str">
        <f t="shared" si="94"/>
        <v>-</v>
      </c>
      <c r="J1900" s="6" t="str">
        <f t="shared" si="93"/>
        <v>-</v>
      </c>
      <c r="AG1900" s="6" t="str">
        <f t="shared" si="92"/>
        <v>-</v>
      </c>
    </row>
    <row r="1901" spans="8:33">
      <c r="H1901" s="108" t="str">
        <f>IF(B1901="","-",VLOOKUP(B1901,為替レート!A:CQ,MATCH($D$2,為替レート!$2:$2,0),0))</f>
        <v>-</v>
      </c>
      <c r="I1901" s="6" t="str">
        <f t="shared" si="94"/>
        <v>-</v>
      </c>
      <c r="J1901" s="6" t="str">
        <f t="shared" si="93"/>
        <v>-</v>
      </c>
      <c r="AG1901" s="6" t="str">
        <f t="shared" si="92"/>
        <v>-</v>
      </c>
    </row>
    <row r="1902" spans="8:33">
      <c r="H1902" s="108" t="str">
        <f>IF(B1902="","-",VLOOKUP(B1902,為替レート!A:CQ,MATCH($D$2,為替レート!$2:$2,0),0))</f>
        <v>-</v>
      </c>
      <c r="I1902" s="6" t="str">
        <f t="shared" si="94"/>
        <v>-</v>
      </c>
      <c r="J1902" s="6" t="str">
        <f t="shared" si="93"/>
        <v>-</v>
      </c>
      <c r="AG1902" s="6" t="str">
        <f t="shared" si="92"/>
        <v>-</v>
      </c>
    </row>
    <row r="1903" spans="8:33">
      <c r="H1903" s="108" t="str">
        <f>IF(B1903="","-",VLOOKUP(B1903,為替レート!A:CQ,MATCH($D$2,為替レート!$2:$2,0),0))</f>
        <v>-</v>
      </c>
      <c r="I1903" s="6" t="str">
        <f t="shared" si="94"/>
        <v>-</v>
      </c>
      <c r="J1903" s="6" t="str">
        <f t="shared" si="93"/>
        <v>-</v>
      </c>
      <c r="AG1903" s="6" t="str">
        <f t="shared" si="92"/>
        <v>-</v>
      </c>
    </row>
    <row r="1904" spans="8:33">
      <c r="H1904" s="108" t="str">
        <f>IF(B1904="","-",VLOOKUP(B1904,為替レート!A:CQ,MATCH($D$2,為替レート!$2:$2,0),0))</f>
        <v>-</v>
      </c>
      <c r="I1904" s="6" t="str">
        <f t="shared" si="94"/>
        <v>-</v>
      </c>
      <c r="J1904" s="6" t="str">
        <f t="shared" si="93"/>
        <v>-</v>
      </c>
      <c r="AG1904" s="6" t="str">
        <f t="shared" si="92"/>
        <v>-</v>
      </c>
    </row>
    <row r="1905" spans="8:33">
      <c r="H1905" s="108" t="str">
        <f>IF(B1905="","-",VLOOKUP(B1905,為替レート!A:CQ,MATCH($D$2,為替レート!$2:$2,0),0))</f>
        <v>-</v>
      </c>
      <c r="I1905" s="6" t="str">
        <f t="shared" si="94"/>
        <v>-</v>
      </c>
      <c r="J1905" s="6" t="str">
        <f t="shared" si="93"/>
        <v>-</v>
      </c>
      <c r="AG1905" s="6" t="str">
        <f t="shared" si="92"/>
        <v>-</v>
      </c>
    </row>
    <row r="1906" spans="8:33">
      <c r="H1906" s="108" t="str">
        <f>IF(B1906="","-",VLOOKUP(B1906,為替レート!A:CQ,MATCH($D$2,為替レート!$2:$2,0),0))</f>
        <v>-</v>
      </c>
      <c r="I1906" s="6" t="str">
        <f t="shared" si="94"/>
        <v>-</v>
      </c>
      <c r="J1906" s="6" t="str">
        <f t="shared" si="93"/>
        <v>-</v>
      </c>
      <c r="AG1906" s="6" t="str">
        <f t="shared" si="92"/>
        <v>-</v>
      </c>
    </row>
    <row r="1907" spans="8:33">
      <c r="H1907" s="108" t="str">
        <f>IF(B1907="","-",VLOOKUP(B1907,為替レート!A:CQ,MATCH($D$2,為替レート!$2:$2,0),0))</f>
        <v>-</v>
      </c>
      <c r="I1907" s="6" t="str">
        <f t="shared" si="94"/>
        <v>-</v>
      </c>
      <c r="J1907" s="6" t="str">
        <f t="shared" si="93"/>
        <v>-</v>
      </c>
      <c r="AG1907" s="6" t="str">
        <f t="shared" si="92"/>
        <v>-</v>
      </c>
    </row>
    <row r="1908" spans="8:33">
      <c r="H1908" s="108" t="str">
        <f>IF(B1908="","-",VLOOKUP(B1908,為替レート!A:CQ,MATCH($D$2,為替レート!$2:$2,0),0))</f>
        <v>-</v>
      </c>
      <c r="I1908" s="6" t="str">
        <f t="shared" si="94"/>
        <v>-</v>
      </c>
      <c r="J1908" s="6" t="str">
        <f t="shared" si="93"/>
        <v>-</v>
      </c>
      <c r="AG1908" s="6" t="str">
        <f t="shared" si="92"/>
        <v>-</v>
      </c>
    </row>
    <row r="1909" spans="8:33">
      <c r="H1909" s="108" t="str">
        <f>IF(B1909="","-",VLOOKUP(B1909,為替レート!A:CQ,MATCH($D$2,為替レート!$2:$2,0),0))</f>
        <v>-</v>
      </c>
      <c r="I1909" s="6" t="str">
        <f t="shared" si="94"/>
        <v>-</v>
      </c>
      <c r="J1909" s="6" t="str">
        <f t="shared" si="93"/>
        <v>-</v>
      </c>
      <c r="AG1909" s="6" t="str">
        <f t="shared" si="92"/>
        <v>-</v>
      </c>
    </row>
    <row r="1910" spans="8:33">
      <c r="H1910" s="108" t="str">
        <f>IF(B1910="","-",VLOOKUP(B1910,為替レート!A:CQ,MATCH($D$2,為替レート!$2:$2,0),0))</f>
        <v>-</v>
      </c>
      <c r="I1910" s="6" t="str">
        <f t="shared" si="94"/>
        <v>-</v>
      </c>
      <c r="J1910" s="6" t="str">
        <f t="shared" si="93"/>
        <v>-</v>
      </c>
      <c r="AG1910" s="6" t="str">
        <f t="shared" si="92"/>
        <v>-</v>
      </c>
    </row>
    <row r="1911" spans="8:33">
      <c r="H1911" s="108" t="str">
        <f>IF(B1911="","-",VLOOKUP(B1911,為替レート!A:CQ,MATCH($D$2,為替レート!$2:$2,0),0))</f>
        <v>-</v>
      </c>
      <c r="I1911" s="6" t="str">
        <f t="shared" si="94"/>
        <v>-</v>
      </c>
      <c r="J1911" s="6" t="str">
        <f t="shared" si="93"/>
        <v>-</v>
      </c>
      <c r="AG1911" s="6" t="str">
        <f t="shared" si="92"/>
        <v>-</v>
      </c>
    </row>
    <row r="1912" spans="8:33">
      <c r="H1912" s="108" t="str">
        <f>IF(B1912="","-",VLOOKUP(B1912,為替レート!A:CQ,MATCH($D$2,為替レート!$2:$2,0),0))</f>
        <v>-</v>
      </c>
      <c r="I1912" s="6" t="str">
        <f t="shared" si="94"/>
        <v>-</v>
      </c>
      <c r="J1912" s="6" t="str">
        <f t="shared" si="93"/>
        <v>-</v>
      </c>
      <c r="AG1912" s="6" t="str">
        <f t="shared" si="92"/>
        <v>-</v>
      </c>
    </row>
    <row r="1913" spans="8:33">
      <c r="H1913" s="108" t="str">
        <f>IF(B1913="","-",VLOOKUP(B1913,為替レート!A:CQ,MATCH($D$2,為替レート!$2:$2,0),0))</f>
        <v>-</v>
      </c>
      <c r="I1913" s="6" t="str">
        <f t="shared" si="94"/>
        <v>-</v>
      </c>
      <c r="J1913" s="6" t="str">
        <f t="shared" si="93"/>
        <v>-</v>
      </c>
      <c r="AG1913" s="6" t="str">
        <f t="shared" si="92"/>
        <v>-</v>
      </c>
    </row>
    <row r="1914" spans="8:33">
      <c r="H1914" s="108" t="str">
        <f>IF(B1914="","-",VLOOKUP(B1914,為替レート!A:CQ,MATCH($D$2,為替レート!$2:$2,0),0))</f>
        <v>-</v>
      </c>
      <c r="I1914" s="6" t="str">
        <f t="shared" si="94"/>
        <v>-</v>
      </c>
      <c r="J1914" s="6" t="str">
        <f t="shared" si="93"/>
        <v>-</v>
      </c>
      <c r="AG1914" s="6" t="str">
        <f t="shared" si="92"/>
        <v>-</v>
      </c>
    </row>
    <row r="1915" spans="8:33">
      <c r="H1915" s="108" t="str">
        <f>IF(B1915="","-",VLOOKUP(B1915,為替レート!A:CQ,MATCH($D$2,為替レート!$2:$2,0),0))</f>
        <v>-</v>
      </c>
      <c r="I1915" s="6" t="str">
        <f t="shared" si="94"/>
        <v>-</v>
      </c>
      <c r="J1915" s="6" t="str">
        <f t="shared" si="93"/>
        <v>-</v>
      </c>
      <c r="AG1915" s="6" t="str">
        <f t="shared" si="92"/>
        <v>-</v>
      </c>
    </row>
    <row r="1916" spans="8:33">
      <c r="H1916" s="108" t="str">
        <f>IF(B1916="","-",VLOOKUP(B1916,為替レート!A:CQ,MATCH($D$2,為替レート!$2:$2,0),0))</f>
        <v>-</v>
      </c>
      <c r="I1916" s="6" t="str">
        <f t="shared" si="94"/>
        <v>-</v>
      </c>
      <c r="J1916" s="6" t="str">
        <f t="shared" si="93"/>
        <v>-</v>
      </c>
      <c r="AG1916" s="6" t="str">
        <f t="shared" si="92"/>
        <v>-</v>
      </c>
    </row>
    <row r="1917" spans="8:33">
      <c r="H1917" s="108" t="str">
        <f>IF(B1917="","-",VLOOKUP(B1917,為替レート!A:CQ,MATCH($D$2,為替レート!$2:$2,0),0))</f>
        <v>-</v>
      </c>
      <c r="I1917" s="6" t="str">
        <f t="shared" si="94"/>
        <v>-</v>
      </c>
      <c r="J1917" s="6" t="str">
        <f t="shared" si="93"/>
        <v>-</v>
      </c>
      <c r="AG1917" s="6" t="str">
        <f t="shared" si="92"/>
        <v>-</v>
      </c>
    </row>
    <row r="1918" spans="8:33">
      <c r="H1918" s="108" t="str">
        <f>IF(B1918="","-",VLOOKUP(B1918,為替レート!A:CQ,MATCH($D$2,為替レート!$2:$2,0),0))</f>
        <v>-</v>
      </c>
      <c r="I1918" s="6" t="str">
        <f t="shared" si="94"/>
        <v>-</v>
      </c>
      <c r="J1918" s="6" t="str">
        <f t="shared" si="93"/>
        <v>-</v>
      </c>
      <c r="AG1918" s="6" t="str">
        <f t="shared" si="92"/>
        <v>-</v>
      </c>
    </row>
    <row r="1919" spans="8:33">
      <c r="H1919" s="108" t="str">
        <f>IF(B1919="","-",VLOOKUP(B1919,為替レート!A:CQ,MATCH($D$2,為替レート!$2:$2,0),0))</f>
        <v>-</v>
      </c>
      <c r="I1919" s="6" t="str">
        <f t="shared" si="94"/>
        <v>-</v>
      </c>
      <c r="J1919" s="6" t="str">
        <f t="shared" si="93"/>
        <v>-</v>
      </c>
      <c r="AG1919" s="6" t="str">
        <f t="shared" si="92"/>
        <v>-</v>
      </c>
    </row>
    <row r="1920" spans="8:33">
      <c r="H1920" s="108" t="str">
        <f>IF(B1920="","-",VLOOKUP(B1920,為替レート!A:CQ,MATCH($D$2,為替レート!$2:$2,0),0))</f>
        <v>-</v>
      </c>
      <c r="I1920" s="6" t="str">
        <f t="shared" si="94"/>
        <v>-</v>
      </c>
      <c r="J1920" s="6" t="str">
        <f t="shared" si="93"/>
        <v>-</v>
      </c>
      <c r="AG1920" s="6" t="str">
        <f t="shared" si="92"/>
        <v>-</v>
      </c>
    </row>
    <row r="1921" spans="8:33">
      <c r="H1921" s="108" t="str">
        <f>IF(B1921="","-",VLOOKUP(B1921,為替レート!A:CQ,MATCH($D$2,為替レート!$2:$2,0),0))</f>
        <v>-</v>
      </c>
      <c r="I1921" s="6" t="str">
        <f t="shared" si="94"/>
        <v>-</v>
      </c>
      <c r="J1921" s="6" t="str">
        <f t="shared" si="93"/>
        <v>-</v>
      </c>
      <c r="AG1921" s="6" t="str">
        <f t="shared" si="92"/>
        <v>-</v>
      </c>
    </row>
    <row r="1922" spans="8:33">
      <c r="H1922" s="108" t="str">
        <f>IF(B1922="","-",VLOOKUP(B1922,為替レート!A:CQ,MATCH($D$2,為替レート!$2:$2,0),0))</f>
        <v>-</v>
      </c>
      <c r="I1922" s="6" t="str">
        <f t="shared" si="94"/>
        <v>-</v>
      </c>
      <c r="J1922" s="6" t="str">
        <f t="shared" si="93"/>
        <v>-</v>
      </c>
      <c r="AG1922" s="6" t="str">
        <f t="shared" si="92"/>
        <v>-</v>
      </c>
    </row>
    <row r="1923" spans="8:33">
      <c r="H1923" s="108" t="str">
        <f>IF(B1923="","-",VLOOKUP(B1923,為替レート!A:CQ,MATCH($D$2,為替レート!$2:$2,0),0))</f>
        <v>-</v>
      </c>
      <c r="I1923" s="6" t="str">
        <f t="shared" si="94"/>
        <v>-</v>
      </c>
      <c r="J1923" s="6" t="str">
        <f t="shared" si="93"/>
        <v>-</v>
      </c>
      <c r="AG1923" s="6" t="str">
        <f t="shared" si="92"/>
        <v>-</v>
      </c>
    </row>
    <row r="1924" spans="8:33">
      <c r="H1924" s="108" t="str">
        <f>IF(B1924="","-",VLOOKUP(B1924,為替レート!A:CQ,MATCH($D$2,為替レート!$2:$2,0),0))</f>
        <v>-</v>
      </c>
      <c r="I1924" s="6" t="str">
        <f t="shared" si="94"/>
        <v>-</v>
      </c>
      <c r="J1924" s="6" t="str">
        <f t="shared" si="93"/>
        <v>-</v>
      </c>
      <c r="AG1924" s="6" t="str">
        <f t="shared" si="92"/>
        <v>-</v>
      </c>
    </row>
    <row r="1925" spans="8:33">
      <c r="H1925" s="108" t="str">
        <f>IF(B1925="","-",VLOOKUP(B1925,為替レート!A:CQ,MATCH($D$2,為替レート!$2:$2,0),0))</f>
        <v>-</v>
      </c>
      <c r="I1925" s="6" t="str">
        <f t="shared" si="94"/>
        <v>-</v>
      </c>
      <c r="J1925" s="6" t="str">
        <f t="shared" si="93"/>
        <v>-</v>
      </c>
      <c r="AG1925" s="6" t="str">
        <f t="shared" si="92"/>
        <v>-</v>
      </c>
    </row>
    <row r="1926" spans="8:33">
      <c r="H1926" s="108" t="str">
        <f>IF(B1926="","-",VLOOKUP(B1926,為替レート!A:CQ,MATCH($D$2,為替レート!$2:$2,0),0))</f>
        <v>-</v>
      </c>
      <c r="I1926" s="6" t="str">
        <f t="shared" si="94"/>
        <v>-</v>
      </c>
      <c r="J1926" s="6" t="str">
        <f t="shared" si="93"/>
        <v>-</v>
      </c>
      <c r="AG1926" s="6" t="str">
        <f t="shared" ref="AG1926:AG1989" si="95">IFERROR(IF(SUM(M1926:AF1926)-I1926=0,"-","NG"),"-")</f>
        <v>-</v>
      </c>
    </row>
    <row r="1927" spans="8:33">
      <c r="H1927" s="108" t="str">
        <f>IF(B1927="","-",VLOOKUP(B1927,為替レート!A:CQ,MATCH($D$2,為替レート!$2:$2,0),0))</f>
        <v>-</v>
      </c>
      <c r="I1927" s="6" t="str">
        <f t="shared" si="94"/>
        <v>-</v>
      </c>
      <c r="J1927" s="6" t="str">
        <f t="shared" ref="J1927:J1990" si="96">IF(B1927="","-",IFERROR(J1926+I1927,J1926))</f>
        <v>-</v>
      </c>
      <c r="AG1927" s="6" t="str">
        <f t="shared" si="95"/>
        <v>-</v>
      </c>
    </row>
    <row r="1928" spans="8:33">
      <c r="H1928" s="108" t="str">
        <f>IF(B1928="","-",VLOOKUP(B1928,為替レート!A:CQ,MATCH($D$2,為替レート!$2:$2,0),0))</f>
        <v>-</v>
      </c>
      <c r="I1928" s="6" t="str">
        <f t="shared" si="94"/>
        <v>-</v>
      </c>
      <c r="J1928" s="6" t="str">
        <f t="shared" si="96"/>
        <v>-</v>
      </c>
      <c r="AG1928" s="6" t="str">
        <f t="shared" si="95"/>
        <v>-</v>
      </c>
    </row>
    <row r="1929" spans="8:33">
      <c r="H1929" s="108" t="str">
        <f>IF(B1929="","-",VLOOKUP(B1929,為替レート!A:CQ,MATCH($D$2,為替レート!$2:$2,0),0))</f>
        <v>-</v>
      </c>
      <c r="I1929" s="6" t="str">
        <f t="shared" si="94"/>
        <v>-</v>
      </c>
      <c r="J1929" s="6" t="str">
        <f t="shared" si="96"/>
        <v>-</v>
      </c>
      <c r="AG1929" s="6" t="str">
        <f t="shared" si="95"/>
        <v>-</v>
      </c>
    </row>
    <row r="1930" spans="8:33">
      <c r="H1930" s="108" t="str">
        <f>IF(B1930="","-",VLOOKUP(B1930,為替レート!A:CQ,MATCH($D$2,為替レート!$2:$2,0),0))</f>
        <v>-</v>
      </c>
      <c r="I1930" s="6" t="str">
        <f t="shared" si="94"/>
        <v>-</v>
      </c>
      <c r="J1930" s="6" t="str">
        <f t="shared" si="96"/>
        <v>-</v>
      </c>
      <c r="AG1930" s="6" t="str">
        <f t="shared" si="95"/>
        <v>-</v>
      </c>
    </row>
    <row r="1931" spans="8:33">
      <c r="H1931" s="108" t="str">
        <f>IF(B1931="","-",VLOOKUP(B1931,為替レート!A:CQ,MATCH($D$2,為替レート!$2:$2,0),0))</f>
        <v>-</v>
      </c>
      <c r="I1931" s="6" t="str">
        <f t="shared" si="94"/>
        <v>-</v>
      </c>
      <c r="J1931" s="6" t="str">
        <f t="shared" si="96"/>
        <v>-</v>
      </c>
      <c r="AG1931" s="6" t="str">
        <f t="shared" si="95"/>
        <v>-</v>
      </c>
    </row>
    <row r="1932" spans="8:33">
      <c r="H1932" s="108" t="str">
        <f>IF(B1932="","-",VLOOKUP(B1932,為替レート!A:CQ,MATCH($D$2,為替レート!$2:$2,0),0))</f>
        <v>-</v>
      </c>
      <c r="I1932" s="6" t="str">
        <f t="shared" si="94"/>
        <v>-</v>
      </c>
      <c r="J1932" s="6" t="str">
        <f t="shared" si="96"/>
        <v>-</v>
      </c>
      <c r="AG1932" s="6" t="str">
        <f t="shared" si="95"/>
        <v>-</v>
      </c>
    </row>
    <row r="1933" spans="8:33">
      <c r="H1933" s="108" t="str">
        <f>IF(B1933="","-",VLOOKUP(B1933,為替レート!A:CQ,MATCH($D$2,為替レート!$2:$2,0),0))</f>
        <v>-</v>
      </c>
      <c r="I1933" s="6" t="str">
        <f t="shared" si="94"/>
        <v>-</v>
      </c>
      <c r="J1933" s="6" t="str">
        <f t="shared" si="96"/>
        <v>-</v>
      </c>
      <c r="AG1933" s="6" t="str">
        <f t="shared" si="95"/>
        <v>-</v>
      </c>
    </row>
    <row r="1934" spans="8:33">
      <c r="H1934" s="108" t="str">
        <f>IF(B1934="","-",VLOOKUP(B1934,為替レート!A:CQ,MATCH($D$2,為替レート!$2:$2,0),0))</f>
        <v>-</v>
      </c>
      <c r="I1934" s="6" t="str">
        <f t="shared" si="94"/>
        <v>-</v>
      </c>
      <c r="J1934" s="6" t="str">
        <f t="shared" si="96"/>
        <v>-</v>
      </c>
      <c r="AG1934" s="6" t="str">
        <f t="shared" si="95"/>
        <v>-</v>
      </c>
    </row>
    <row r="1935" spans="8:33">
      <c r="H1935" s="108" t="str">
        <f>IF(B1935="","-",VLOOKUP(B1935,為替レート!A:CQ,MATCH($D$2,為替レート!$2:$2,0),0))</f>
        <v>-</v>
      </c>
      <c r="I1935" s="6" t="str">
        <f t="shared" si="94"/>
        <v>-</v>
      </c>
      <c r="J1935" s="6" t="str">
        <f t="shared" si="96"/>
        <v>-</v>
      </c>
      <c r="AG1935" s="6" t="str">
        <f t="shared" si="95"/>
        <v>-</v>
      </c>
    </row>
    <row r="1936" spans="8:33">
      <c r="H1936" s="108" t="str">
        <f>IF(B1936="","-",VLOOKUP(B1936,為替レート!A:CQ,MATCH($D$2,為替レート!$2:$2,0),0))</f>
        <v>-</v>
      </c>
      <c r="I1936" s="6" t="str">
        <f t="shared" si="94"/>
        <v>-</v>
      </c>
      <c r="J1936" s="6" t="str">
        <f t="shared" si="96"/>
        <v>-</v>
      </c>
      <c r="AG1936" s="6" t="str">
        <f t="shared" si="95"/>
        <v>-</v>
      </c>
    </row>
    <row r="1937" spans="8:33">
      <c r="H1937" s="108" t="str">
        <f>IF(B1937="","-",VLOOKUP(B1937,為替レート!A:CQ,MATCH($D$2,為替レート!$2:$2,0),0))</f>
        <v>-</v>
      </c>
      <c r="I1937" s="6" t="str">
        <f t="shared" si="94"/>
        <v>-</v>
      </c>
      <c r="J1937" s="6" t="str">
        <f t="shared" si="96"/>
        <v>-</v>
      </c>
      <c r="AG1937" s="6" t="str">
        <f t="shared" si="95"/>
        <v>-</v>
      </c>
    </row>
    <row r="1938" spans="8:33">
      <c r="H1938" s="108" t="str">
        <f>IF(B1938="","-",VLOOKUP(B1938,為替レート!A:CQ,MATCH($D$2,為替レート!$2:$2,0),0))</f>
        <v>-</v>
      </c>
      <c r="I1938" s="6" t="str">
        <f t="shared" si="94"/>
        <v>-</v>
      </c>
      <c r="J1938" s="6" t="str">
        <f t="shared" si="96"/>
        <v>-</v>
      </c>
      <c r="AG1938" s="6" t="str">
        <f t="shared" si="95"/>
        <v>-</v>
      </c>
    </row>
    <row r="1939" spans="8:33">
      <c r="H1939" s="108" t="str">
        <f>IF(B1939="","-",VLOOKUP(B1939,為替レート!A:CQ,MATCH($D$2,為替レート!$2:$2,0),0))</f>
        <v>-</v>
      </c>
      <c r="I1939" s="6" t="str">
        <f t="shared" si="94"/>
        <v>-</v>
      </c>
      <c r="J1939" s="6" t="str">
        <f t="shared" si="96"/>
        <v>-</v>
      </c>
      <c r="AG1939" s="6" t="str">
        <f t="shared" si="95"/>
        <v>-</v>
      </c>
    </row>
    <row r="1940" spans="8:33">
      <c r="H1940" s="108" t="str">
        <f>IF(B1940="","-",VLOOKUP(B1940,為替レート!A:CQ,MATCH($D$2,為替レート!$2:$2,0),0))</f>
        <v>-</v>
      </c>
      <c r="I1940" s="6" t="str">
        <f t="shared" ref="I1940:I2003" si="97">IF(B1940="","-",IF(F1940="-",ROUNDDOWN(G1940*H1940-J1939,0),IF(D1940-E1940=0,"-",ROUNDDOWN((D1940-E1940)*H1940,0))))</f>
        <v>-</v>
      </c>
      <c r="J1940" s="6" t="str">
        <f t="shared" si="96"/>
        <v>-</v>
      </c>
      <c r="AG1940" s="6" t="str">
        <f t="shared" si="95"/>
        <v>-</v>
      </c>
    </row>
    <row r="1941" spans="8:33">
      <c r="H1941" s="108" t="str">
        <f>IF(B1941="","-",VLOOKUP(B1941,為替レート!A:CQ,MATCH($D$2,為替レート!$2:$2,0),0))</f>
        <v>-</v>
      </c>
      <c r="I1941" s="6" t="str">
        <f t="shared" si="97"/>
        <v>-</v>
      </c>
      <c r="J1941" s="6" t="str">
        <f t="shared" si="96"/>
        <v>-</v>
      </c>
      <c r="AG1941" s="6" t="str">
        <f t="shared" si="95"/>
        <v>-</v>
      </c>
    </row>
    <row r="1942" spans="8:33">
      <c r="H1942" s="108" t="str">
        <f>IF(B1942="","-",VLOOKUP(B1942,為替レート!A:CQ,MATCH($D$2,為替レート!$2:$2,0),0))</f>
        <v>-</v>
      </c>
      <c r="I1942" s="6" t="str">
        <f t="shared" si="97"/>
        <v>-</v>
      </c>
      <c r="J1942" s="6" t="str">
        <f t="shared" si="96"/>
        <v>-</v>
      </c>
      <c r="AG1942" s="6" t="str">
        <f t="shared" si="95"/>
        <v>-</v>
      </c>
    </row>
    <row r="1943" spans="8:33">
      <c r="H1943" s="108" t="str">
        <f>IF(B1943="","-",VLOOKUP(B1943,為替レート!A:CQ,MATCH($D$2,為替レート!$2:$2,0),0))</f>
        <v>-</v>
      </c>
      <c r="I1943" s="6" t="str">
        <f t="shared" si="97"/>
        <v>-</v>
      </c>
      <c r="J1943" s="6" t="str">
        <f t="shared" si="96"/>
        <v>-</v>
      </c>
      <c r="AG1943" s="6" t="str">
        <f t="shared" si="95"/>
        <v>-</v>
      </c>
    </row>
    <row r="1944" spans="8:33">
      <c r="H1944" s="108" t="str">
        <f>IF(B1944="","-",VLOOKUP(B1944,為替レート!A:CQ,MATCH($D$2,為替レート!$2:$2,0),0))</f>
        <v>-</v>
      </c>
      <c r="I1944" s="6" t="str">
        <f t="shared" si="97"/>
        <v>-</v>
      </c>
      <c r="J1944" s="6" t="str">
        <f t="shared" si="96"/>
        <v>-</v>
      </c>
      <c r="AG1944" s="6" t="str">
        <f t="shared" si="95"/>
        <v>-</v>
      </c>
    </row>
    <row r="1945" spans="8:33">
      <c r="H1945" s="108" t="str">
        <f>IF(B1945="","-",VLOOKUP(B1945,為替レート!A:CQ,MATCH($D$2,為替レート!$2:$2,0),0))</f>
        <v>-</v>
      </c>
      <c r="I1945" s="6" t="str">
        <f t="shared" si="97"/>
        <v>-</v>
      </c>
      <c r="J1945" s="6" t="str">
        <f t="shared" si="96"/>
        <v>-</v>
      </c>
      <c r="AG1945" s="6" t="str">
        <f t="shared" si="95"/>
        <v>-</v>
      </c>
    </row>
    <row r="1946" spans="8:33">
      <c r="H1946" s="108" t="str">
        <f>IF(B1946="","-",VLOOKUP(B1946,為替レート!A:CQ,MATCH($D$2,為替レート!$2:$2,0),0))</f>
        <v>-</v>
      </c>
      <c r="I1946" s="6" t="str">
        <f t="shared" si="97"/>
        <v>-</v>
      </c>
      <c r="J1946" s="6" t="str">
        <f t="shared" si="96"/>
        <v>-</v>
      </c>
      <c r="AG1946" s="6" t="str">
        <f t="shared" si="95"/>
        <v>-</v>
      </c>
    </row>
    <row r="1947" spans="8:33">
      <c r="H1947" s="108" t="str">
        <f>IF(B1947="","-",VLOOKUP(B1947,為替レート!A:CQ,MATCH($D$2,為替レート!$2:$2,0),0))</f>
        <v>-</v>
      </c>
      <c r="I1947" s="6" t="str">
        <f t="shared" si="97"/>
        <v>-</v>
      </c>
      <c r="J1947" s="6" t="str">
        <f t="shared" si="96"/>
        <v>-</v>
      </c>
      <c r="AG1947" s="6" t="str">
        <f t="shared" si="95"/>
        <v>-</v>
      </c>
    </row>
    <row r="1948" spans="8:33">
      <c r="H1948" s="108" t="str">
        <f>IF(B1948="","-",VLOOKUP(B1948,為替レート!A:CQ,MATCH($D$2,為替レート!$2:$2,0),0))</f>
        <v>-</v>
      </c>
      <c r="I1948" s="6" t="str">
        <f t="shared" si="97"/>
        <v>-</v>
      </c>
      <c r="J1948" s="6" t="str">
        <f t="shared" si="96"/>
        <v>-</v>
      </c>
      <c r="AG1948" s="6" t="str">
        <f t="shared" si="95"/>
        <v>-</v>
      </c>
    </row>
    <row r="1949" spans="8:33">
      <c r="H1949" s="108" t="str">
        <f>IF(B1949="","-",VLOOKUP(B1949,為替レート!A:CQ,MATCH($D$2,為替レート!$2:$2,0),0))</f>
        <v>-</v>
      </c>
      <c r="I1949" s="6" t="str">
        <f t="shared" si="97"/>
        <v>-</v>
      </c>
      <c r="J1949" s="6" t="str">
        <f t="shared" si="96"/>
        <v>-</v>
      </c>
      <c r="AG1949" s="6" t="str">
        <f t="shared" si="95"/>
        <v>-</v>
      </c>
    </row>
    <row r="1950" spans="8:33">
      <c r="H1950" s="108" t="str">
        <f>IF(B1950="","-",VLOOKUP(B1950,為替レート!A:CQ,MATCH($D$2,為替レート!$2:$2,0),0))</f>
        <v>-</v>
      </c>
      <c r="I1950" s="6" t="str">
        <f t="shared" si="97"/>
        <v>-</v>
      </c>
      <c r="J1950" s="6" t="str">
        <f t="shared" si="96"/>
        <v>-</v>
      </c>
      <c r="AG1950" s="6" t="str">
        <f t="shared" si="95"/>
        <v>-</v>
      </c>
    </row>
    <row r="1951" spans="8:33">
      <c r="H1951" s="108" t="str">
        <f>IF(B1951="","-",VLOOKUP(B1951,為替レート!A:CQ,MATCH($D$2,為替レート!$2:$2,0),0))</f>
        <v>-</v>
      </c>
      <c r="I1951" s="6" t="str">
        <f t="shared" si="97"/>
        <v>-</v>
      </c>
      <c r="J1951" s="6" t="str">
        <f t="shared" si="96"/>
        <v>-</v>
      </c>
      <c r="AG1951" s="6" t="str">
        <f t="shared" si="95"/>
        <v>-</v>
      </c>
    </row>
    <row r="1952" spans="8:33">
      <c r="H1952" s="108" t="str">
        <f>IF(B1952="","-",VLOOKUP(B1952,為替レート!A:CQ,MATCH($D$2,為替レート!$2:$2,0),0))</f>
        <v>-</v>
      </c>
      <c r="I1952" s="6" t="str">
        <f t="shared" si="97"/>
        <v>-</v>
      </c>
      <c r="J1952" s="6" t="str">
        <f t="shared" si="96"/>
        <v>-</v>
      </c>
      <c r="AG1952" s="6" t="str">
        <f t="shared" si="95"/>
        <v>-</v>
      </c>
    </row>
    <row r="1953" spans="8:33">
      <c r="H1953" s="108" t="str">
        <f>IF(B1953="","-",VLOOKUP(B1953,為替レート!A:CQ,MATCH($D$2,為替レート!$2:$2,0),0))</f>
        <v>-</v>
      </c>
      <c r="I1953" s="6" t="str">
        <f t="shared" si="97"/>
        <v>-</v>
      </c>
      <c r="J1953" s="6" t="str">
        <f t="shared" si="96"/>
        <v>-</v>
      </c>
      <c r="AG1953" s="6" t="str">
        <f t="shared" si="95"/>
        <v>-</v>
      </c>
    </row>
    <row r="1954" spans="8:33">
      <c r="H1954" s="108" t="str">
        <f>IF(B1954="","-",VLOOKUP(B1954,為替レート!A:CQ,MATCH($D$2,為替レート!$2:$2,0),0))</f>
        <v>-</v>
      </c>
      <c r="I1954" s="6" t="str">
        <f t="shared" si="97"/>
        <v>-</v>
      </c>
      <c r="J1954" s="6" t="str">
        <f t="shared" si="96"/>
        <v>-</v>
      </c>
      <c r="AG1954" s="6" t="str">
        <f t="shared" si="95"/>
        <v>-</v>
      </c>
    </row>
    <row r="1955" spans="8:33">
      <c r="H1955" s="108" t="str">
        <f>IF(B1955="","-",VLOOKUP(B1955,為替レート!A:CQ,MATCH($D$2,為替レート!$2:$2,0),0))</f>
        <v>-</v>
      </c>
      <c r="I1955" s="6" t="str">
        <f t="shared" si="97"/>
        <v>-</v>
      </c>
      <c r="J1955" s="6" t="str">
        <f t="shared" si="96"/>
        <v>-</v>
      </c>
      <c r="AG1955" s="6" t="str">
        <f t="shared" si="95"/>
        <v>-</v>
      </c>
    </row>
    <row r="1956" spans="8:33">
      <c r="H1956" s="108" t="str">
        <f>IF(B1956="","-",VLOOKUP(B1956,為替レート!A:CQ,MATCH($D$2,為替レート!$2:$2,0),0))</f>
        <v>-</v>
      </c>
      <c r="I1956" s="6" t="str">
        <f t="shared" si="97"/>
        <v>-</v>
      </c>
      <c r="J1956" s="6" t="str">
        <f t="shared" si="96"/>
        <v>-</v>
      </c>
      <c r="AG1956" s="6" t="str">
        <f t="shared" si="95"/>
        <v>-</v>
      </c>
    </row>
    <row r="1957" spans="8:33">
      <c r="H1957" s="108" t="str">
        <f>IF(B1957="","-",VLOOKUP(B1957,為替レート!A:CQ,MATCH($D$2,為替レート!$2:$2,0),0))</f>
        <v>-</v>
      </c>
      <c r="I1957" s="6" t="str">
        <f t="shared" si="97"/>
        <v>-</v>
      </c>
      <c r="J1957" s="6" t="str">
        <f t="shared" si="96"/>
        <v>-</v>
      </c>
      <c r="AG1957" s="6" t="str">
        <f t="shared" si="95"/>
        <v>-</v>
      </c>
    </row>
    <row r="1958" spans="8:33">
      <c r="H1958" s="108" t="str">
        <f>IF(B1958="","-",VLOOKUP(B1958,為替レート!A:CQ,MATCH($D$2,為替レート!$2:$2,0),0))</f>
        <v>-</v>
      </c>
      <c r="I1958" s="6" t="str">
        <f t="shared" si="97"/>
        <v>-</v>
      </c>
      <c r="J1958" s="6" t="str">
        <f t="shared" si="96"/>
        <v>-</v>
      </c>
      <c r="AG1958" s="6" t="str">
        <f t="shared" si="95"/>
        <v>-</v>
      </c>
    </row>
    <row r="1959" spans="8:33">
      <c r="H1959" s="108" t="str">
        <f>IF(B1959="","-",VLOOKUP(B1959,為替レート!A:CQ,MATCH($D$2,為替レート!$2:$2,0),0))</f>
        <v>-</v>
      </c>
      <c r="I1959" s="6" t="str">
        <f t="shared" si="97"/>
        <v>-</v>
      </c>
      <c r="J1959" s="6" t="str">
        <f t="shared" si="96"/>
        <v>-</v>
      </c>
      <c r="AG1959" s="6" t="str">
        <f t="shared" si="95"/>
        <v>-</v>
      </c>
    </row>
    <row r="1960" spans="8:33">
      <c r="H1960" s="108" t="str">
        <f>IF(B1960="","-",VLOOKUP(B1960,為替レート!A:CQ,MATCH($D$2,為替レート!$2:$2,0),0))</f>
        <v>-</v>
      </c>
      <c r="I1960" s="6" t="str">
        <f t="shared" si="97"/>
        <v>-</v>
      </c>
      <c r="J1960" s="6" t="str">
        <f t="shared" si="96"/>
        <v>-</v>
      </c>
      <c r="AG1960" s="6" t="str">
        <f t="shared" si="95"/>
        <v>-</v>
      </c>
    </row>
    <row r="1961" spans="8:33">
      <c r="H1961" s="108" t="str">
        <f>IF(B1961="","-",VLOOKUP(B1961,為替レート!A:CQ,MATCH($D$2,為替レート!$2:$2,0),0))</f>
        <v>-</v>
      </c>
      <c r="I1961" s="6" t="str">
        <f t="shared" si="97"/>
        <v>-</v>
      </c>
      <c r="J1961" s="6" t="str">
        <f t="shared" si="96"/>
        <v>-</v>
      </c>
      <c r="AG1961" s="6" t="str">
        <f t="shared" si="95"/>
        <v>-</v>
      </c>
    </row>
    <row r="1962" spans="8:33">
      <c r="H1962" s="108" t="str">
        <f>IF(B1962="","-",VLOOKUP(B1962,為替レート!A:CQ,MATCH($D$2,為替レート!$2:$2,0),0))</f>
        <v>-</v>
      </c>
      <c r="I1962" s="6" t="str">
        <f t="shared" si="97"/>
        <v>-</v>
      </c>
      <c r="J1962" s="6" t="str">
        <f t="shared" si="96"/>
        <v>-</v>
      </c>
      <c r="AG1962" s="6" t="str">
        <f t="shared" si="95"/>
        <v>-</v>
      </c>
    </row>
    <row r="1963" spans="8:33">
      <c r="H1963" s="108" t="str">
        <f>IF(B1963="","-",VLOOKUP(B1963,為替レート!A:CQ,MATCH($D$2,為替レート!$2:$2,0),0))</f>
        <v>-</v>
      </c>
      <c r="I1963" s="6" t="str">
        <f t="shared" si="97"/>
        <v>-</v>
      </c>
      <c r="J1963" s="6" t="str">
        <f t="shared" si="96"/>
        <v>-</v>
      </c>
      <c r="AG1963" s="6" t="str">
        <f t="shared" si="95"/>
        <v>-</v>
      </c>
    </row>
    <row r="1964" spans="8:33">
      <c r="H1964" s="108" t="str">
        <f>IF(B1964="","-",VLOOKUP(B1964,為替レート!A:CQ,MATCH($D$2,為替レート!$2:$2,0),0))</f>
        <v>-</v>
      </c>
      <c r="I1964" s="6" t="str">
        <f t="shared" si="97"/>
        <v>-</v>
      </c>
      <c r="J1964" s="6" t="str">
        <f t="shared" si="96"/>
        <v>-</v>
      </c>
      <c r="AG1964" s="6" t="str">
        <f t="shared" si="95"/>
        <v>-</v>
      </c>
    </row>
    <row r="1965" spans="8:33">
      <c r="H1965" s="108" t="str">
        <f>IF(B1965="","-",VLOOKUP(B1965,為替レート!A:CQ,MATCH($D$2,為替レート!$2:$2,0),0))</f>
        <v>-</v>
      </c>
      <c r="I1965" s="6" t="str">
        <f t="shared" si="97"/>
        <v>-</v>
      </c>
      <c r="J1965" s="6" t="str">
        <f t="shared" si="96"/>
        <v>-</v>
      </c>
      <c r="AG1965" s="6" t="str">
        <f t="shared" si="95"/>
        <v>-</v>
      </c>
    </row>
    <row r="1966" spans="8:33">
      <c r="H1966" s="108" t="str">
        <f>IF(B1966="","-",VLOOKUP(B1966,為替レート!A:CQ,MATCH($D$2,為替レート!$2:$2,0),0))</f>
        <v>-</v>
      </c>
      <c r="I1966" s="6" t="str">
        <f t="shared" si="97"/>
        <v>-</v>
      </c>
      <c r="J1966" s="6" t="str">
        <f t="shared" si="96"/>
        <v>-</v>
      </c>
      <c r="AG1966" s="6" t="str">
        <f t="shared" si="95"/>
        <v>-</v>
      </c>
    </row>
    <row r="1967" spans="8:33">
      <c r="H1967" s="108" t="str">
        <f>IF(B1967="","-",VLOOKUP(B1967,為替レート!A:CQ,MATCH($D$2,為替レート!$2:$2,0),0))</f>
        <v>-</v>
      </c>
      <c r="I1967" s="6" t="str">
        <f t="shared" si="97"/>
        <v>-</v>
      </c>
      <c r="J1967" s="6" t="str">
        <f t="shared" si="96"/>
        <v>-</v>
      </c>
      <c r="AG1967" s="6" t="str">
        <f t="shared" si="95"/>
        <v>-</v>
      </c>
    </row>
    <row r="1968" spans="8:33">
      <c r="H1968" s="108" t="str">
        <f>IF(B1968="","-",VLOOKUP(B1968,為替レート!A:CQ,MATCH($D$2,為替レート!$2:$2,0),0))</f>
        <v>-</v>
      </c>
      <c r="I1968" s="6" t="str">
        <f t="shared" si="97"/>
        <v>-</v>
      </c>
      <c r="J1968" s="6" t="str">
        <f t="shared" si="96"/>
        <v>-</v>
      </c>
      <c r="AG1968" s="6" t="str">
        <f t="shared" si="95"/>
        <v>-</v>
      </c>
    </row>
    <row r="1969" spans="8:33">
      <c r="H1969" s="108" t="str">
        <f>IF(B1969="","-",VLOOKUP(B1969,為替レート!A:CQ,MATCH($D$2,為替レート!$2:$2,0),0))</f>
        <v>-</v>
      </c>
      <c r="I1969" s="6" t="str">
        <f t="shared" si="97"/>
        <v>-</v>
      </c>
      <c r="J1969" s="6" t="str">
        <f t="shared" si="96"/>
        <v>-</v>
      </c>
      <c r="AG1969" s="6" t="str">
        <f t="shared" si="95"/>
        <v>-</v>
      </c>
    </row>
    <row r="1970" spans="8:33">
      <c r="H1970" s="108" t="str">
        <f>IF(B1970="","-",VLOOKUP(B1970,為替レート!A:CQ,MATCH($D$2,為替レート!$2:$2,0),0))</f>
        <v>-</v>
      </c>
      <c r="I1970" s="6" t="str">
        <f t="shared" si="97"/>
        <v>-</v>
      </c>
      <c r="J1970" s="6" t="str">
        <f t="shared" si="96"/>
        <v>-</v>
      </c>
      <c r="AG1970" s="6" t="str">
        <f t="shared" si="95"/>
        <v>-</v>
      </c>
    </row>
    <row r="1971" spans="8:33">
      <c r="H1971" s="108" t="str">
        <f>IF(B1971="","-",VLOOKUP(B1971,為替レート!A:CQ,MATCH($D$2,為替レート!$2:$2,0),0))</f>
        <v>-</v>
      </c>
      <c r="I1971" s="6" t="str">
        <f t="shared" si="97"/>
        <v>-</v>
      </c>
      <c r="J1971" s="6" t="str">
        <f t="shared" si="96"/>
        <v>-</v>
      </c>
      <c r="AG1971" s="6" t="str">
        <f t="shared" si="95"/>
        <v>-</v>
      </c>
    </row>
    <row r="1972" spans="8:33">
      <c r="H1972" s="108" t="str">
        <f>IF(B1972="","-",VLOOKUP(B1972,為替レート!A:CQ,MATCH($D$2,為替レート!$2:$2,0),0))</f>
        <v>-</v>
      </c>
      <c r="I1972" s="6" t="str">
        <f t="shared" si="97"/>
        <v>-</v>
      </c>
      <c r="J1972" s="6" t="str">
        <f t="shared" si="96"/>
        <v>-</v>
      </c>
      <c r="AG1972" s="6" t="str">
        <f t="shared" si="95"/>
        <v>-</v>
      </c>
    </row>
    <row r="1973" spans="8:33">
      <c r="H1973" s="108" t="str">
        <f>IF(B1973="","-",VLOOKUP(B1973,為替レート!A:CQ,MATCH($D$2,為替レート!$2:$2,0),0))</f>
        <v>-</v>
      </c>
      <c r="I1973" s="6" t="str">
        <f t="shared" si="97"/>
        <v>-</v>
      </c>
      <c r="J1973" s="6" t="str">
        <f t="shared" si="96"/>
        <v>-</v>
      </c>
      <c r="AG1973" s="6" t="str">
        <f t="shared" si="95"/>
        <v>-</v>
      </c>
    </row>
    <row r="1974" spans="8:33">
      <c r="H1974" s="108" t="str">
        <f>IF(B1974="","-",VLOOKUP(B1974,為替レート!A:CQ,MATCH($D$2,為替レート!$2:$2,0),0))</f>
        <v>-</v>
      </c>
      <c r="I1974" s="6" t="str">
        <f t="shared" si="97"/>
        <v>-</v>
      </c>
      <c r="J1974" s="6" t="str">
        <f t="shared" si="96"/>
        <v>-</v>
      </c>
      <c r="AG1974" s="6" t="str">
        <f t="shared" si="95"/>
        <v>-</v>
      </c>
    </row>
    <row r="1975" spans="8:33">
      <c r="H1975" s="108" t="str">
        <f>IF(B1975="","-",VLOOKUP(B1975,為替レート!A:CQ,MATCH($D$2,為替レート!$2:$2,0),0))</f>
        <v>-</v>
      </c>
      <c r="I1975" s="6" t="str">
        <f t="shared" si="97"/>
        <v>-</v>
      </c>
      <c r="J1975" s="6" t="str">
        <f t="shared" si="96"/>
        <v>-</v>
      </c>
      <c r="AG1975" s="6" t="str">
        <f t="shared" si="95"/>
        <v>-</v>
      </c>
    </row>
    <row r="1976" spans="8:33">
      <c r="H1976" s="108" t="str">
        <f>IF(B1976="","-",VLOOKUP(B1976,為替レート!A:CQ,MATCH($D$2,為替レート!$2:$2,0),0))</f>
        <v>-</v>
      </c>
      <c r="I1976" s="6" t="str">
        <f t="shared" si="97"/>
        <v>-</v>
      </c>
      <c r="J1976" s="6" t="str">
        <f t="shared" si="96"/>
        <v>-</v>
      </c>
      <c r="AG1976" s="6" t="str">
        <f t="shared" si="95"/>
        <v>-</v>
      </c>
    </row>
    <row r="1977" spans="8:33">
      <c r="H1977" s="108" t="str">
        <f>IF(B1977="","-",VLOOKUP(B1977,為替レート!A:CQ,MATCH($D$2,為替レート!$2:$2,0),0))</f>
        <v>-</v>
      </c>
      <c r="I1977" s="6" t="str">
        <f t="shared" si="97"/>
        <v>-</v>
      </c>
      <c r="J1977" s="6" t="str">
        <f t="shared" si="96"/>
        <v>-</v>
      </c>
      <c r="AG1977" s="6" t="str">
        <f t="shared" si="95"/>
        <v>-</v>
      </c>
    </row>
    <row r="1978" spans="8:33">
      <c r="H1978" s="108" t="str">
        <f>IF(B1978="","-",VLOOKUP(B1978,為替レート!A:CQ,MATCH($D$2,為替レート!$2:$2,0),0))</f>
        <v>-</v>
      </c>
      <c r="I1978" s="6" t="str">
        <f t="shared" si="97"/>
        <v>-</v>
      </c>
      <c r="J1978" s="6" t="str">
        <f t="shared" si="96"/>
        <v>-</v>
      </c>
      <c r="AG1978" s="6" t="str">
        <f t="shared" si="95"/>
        <v>-</v>
      </c>
    </row>
    <row r="1979" spans="8:33">
      <c r="H1979" s="108" t="str">
        <f>IF(B1979="","-",VLOOKUP(B1979,為替レート!A:CQ,MATCH($D$2,為替レート!$2:$2,0),0))</f>
        <v>-</v>
      </c>
      <c r="I1979" s="6" t="str">
        <f t="shared" si="97"/>
        <v>-</v>
      </c>
      <c r="J1979" s="6" t="str">
        <f t="shared" si="96"/>
        <v>-</v>
      </c>
      <c r="AG1979" s="6" t="str">
        <f t="shared" si="95"/>
        <v>-</v>
      </c>
    </row>
    <row r="1980" spans="8:33">
      <c r="H1980" s="108" t="str">
        <f>IF(B1980="","-",VLOOKUP(B1980,為替レート!A:CQ,MATCH($D$2,為替レート!$2:$2,0),0))</f>
        <v>-</v>
      </c>
      <c r="I1980" s="6" t="str">
        <f t="shared" si="97"/>
        <v>-</v>
      </c>
      <c r="J1980" s="6" t="str">
        <f t="shared" si="96"/>
        <v>-</v>
      </c>
      <c r="AG1980" s="6" t="str">
        <f t="shared" si="95"/>
        <v>-</v>
      </c>
    </row>
    <row r="1981" spans="8:33">
      <c r="H1981" s="108" t="str">
        <f>IF(B1981="","-",VLOOKUP(B1981,為替レート!A:CQ,MATCH($D$2,為替レート!$2:$2,0),0))</f>
        <v>-</v>
      </c>
      <c r="I1981" s="6" t="str">
        <f t="shared" si="97"/>
        <v>-</v>
      </c>
      <c r="J1981" s="6" t="str">
        <f t="shared" si="96"/>
        <v>-</v>
      </c>
      <c r="AG1981" s="6" t="str">
        <f t="shared" si="95"/>
        <v>-</v>
      </c>
    </row>
    <row r="1982" spans="8:33">
      <c r="H1982" s="108" t="str">
        <f>IF(B1982="","-",VLOOKUP(B1982,為替レート!A:CQ,MATCH($D$2,為替レート!$2:$2,0),0))</f>
        <v>-</v>
      </c>
      <c r="I1982" s="6" t="str">
        <f t="shared" si="97"/>
        <v>-</v>
      </c>
      <c r="J1982" s="6" t="str">
        <f t="shared" si="96"/>
        <v>-</v>
      </c>
      <c r="AG1982" s="6" t="str">
        <f t="shared" si="95"/>
        <v>-</v>
      </c>
    </row>
    <row r="1983" spans="8:33">
      <c r="H1983" s="108" t="str">
        <f>IF(B1983="","-",VLOOKUP(B1983,為替レート!A:CQ,MATCH($D$2,為替レート!$2:$2,0),0))</f>
        <v>-</v>
      </c>
      <c r="I1983" s="6" t="str">
        <f t="shared" si="97"/>
        <v>-</v>
      </c>
      <c r="J1983" s="6" t="str">
        <f t="shared" si="96"/>
        <v>-</v>
      </c>
      <c r="AG1983" s="6" t="str">
        <f t="shared" si="95"/>
        <v>-</v>
      </c>
    </row>
    <row r="1984" spans="8:33">
      <c r="H1984" s="108" t="str">
        <f>IF(B1984="","-",VLOOKUP(B1984,為替レート!A:CQ,MATCH($D$2,為替レート!$2:$2,0),0))</f>
        <v>-</v>
      </c>
      <c r="I1984" s="6" t="str">
        <f t="shared" si="97"/>
        <v>-</v>
      </c>
      <c r="J1984" s="6" t="str">
        <f t="shared" si="96"/>
        <v>-</v>
      </c>
      <c r="AG1984" s="6" t="str">
        <f t="shared" si="95"/>
        <v>-</v>
      </c>
    </row>
    <row r="1985" spans="8:33">
      <c r="H1985" s="108" t="str">
        <f>IF(B1985="","-",VLOOKUP(B1985,為替レート!A:CQ,MATCH($D$2,為替レート!$2:$2,0),0))</f>
        <v>-</v>
      </c>
      <c r="I1985" s="6" t="str">
        <f t="shared" si="97"/>
        <v>-</v>
      </c>
      <c r="J1985" s="6" t="str">
        <f t="shared" si="96"/>
        <v>-</v>
      </c>
      <c r="AG1985" s="6" t="str">
        <f t="shared" si="95"/>
        <v>-</v>
      </c>
    </row>
    <row r="1986" spans="8:33">
      <c r="H1986" s="108" t="str">
        <f>IF(B1986="","-",VLOOKUP(B1986,為替レート!A:CQ,MATCH($D$2,為替レート!$2:$2,0),0))</f>
        <v>-</v>
      </c>
      <c r="I1986" s="6" t="str">
        <f t="shared" si="97"/>
        <v>-</v>
      </c>
      <c r="J1986" s="6" t="str">
        <f t="shared" si="96"/>
        <v>-</v>
      </c>
      <c r="AG1986" s="6" t="str">
        <f t="shared" si="95"/>
        <v>-</v>
      </c>
    </row>
    <row r="1987" spans="8:33">
      <c r="H1987" s="108" t="str">
        <f>IF(B1987="","-",VLOOKUP(B1987,為替レート!A:CQ,MATCH($D$2,為替レート!$2:$2,0),0))</f>
        <v>-</v>
      </c>
      <c r="I1987" s="6" t="str">
        <f t="shared" si="97"/>
        <v>-</v>
      </c>
      <c r="J1987" s="6" t="str">
        <f t="shared" si="96"/>
        <v>-</v>
      </c>
      <c r="AG1987" s="6" t="str">
        <f t="shared" si="95"/>
        <v>-</v>
      </c>
    </row>
    <row r="1988" spans="8:33">
      <c r="H1988" s="108" t="str">
        <f>IF(B1988="","-",VLOOKUP(B1988,為替レート!A:CQ,MATCH($D$2,為替レート!$2:$2,0),0))</f>
        <v>-</v>
      </c>
      <c r="I1988" s="6" t="str">
        <f t="shared" si="97"/>
        <v>-</v>
      </c>
      <c r="J1988" s="6" t="str">
        <f t="shared" si="96"/>
        <v>-</v>
      </c>
      <c r="AG1988" s="6" t="str">
        <f t="shared" si="95"/>
        <v>-</v>
      </c>
    </row>
    <row r="1989" spans="8:33">
      <c r="H1989" s="108" t="str">
        <f>IF(B1989="","-",VLOOKUP(B1989,為替レート!A:CQ,MATCH($D$2,為替レート!$2:$2,0),0))</f>
        <v>-</v>
      </c>
      <c r="I1989" s="6" t="str">
        <f t="shared" si="97"/>
        <v>-</v>
      </c>
      <c r="J1989" s="6" t="str">
        <f t="shared" si="96"/>
        <v>-</v>
      </c>
      <c r="AG1989" s="6" t="str">
        <f t="shared" si="95"/>
        <v>-</v>
      </c>
    </row>
    <row r="1990" spans="8:33">
      <c r="H1990" s="108" t="str">
        <f>IF(B1990="","-",VLOOKUP(B1990,為替レート!A:CQ,MATCH($D$2,為替レート!$2:$2,0),0))</f>
        <v>-</v>
      </c>
      <c r="I1990" s="6" t="str">
        <f t="shared" si="97"/>
        <v>-</v>
      </c>
      <c r="J1990" s="6" t="str">
        <f t="shared" si="96"/>
        <v>-</v>
      </c>
      <c r="AG1990" s="6" t="str">
        <f t="shared" ref="AG1990:AG2053" si="98">IFERROR(IF(SUM(M1990:AF1990)-I1990=0,"-","NG"),"-")</f>
        <v>-</v>
      </c>
    </row>
    <row r="1991" spans="8:33">
      <c r="H1991" s="108" t="str">
        <f>IF(B1991="","-",VLOOKUP(B1991,為替レート!A:CQ,MATCH($D$2,為替レート!$2:$2,0),0))</f>
        <v>-</v>
      </c>
      <c r="I1991" s="6" t="str">
        <f t="shared" si="97"/>
        <v>-</v>
      </c>
      <c r="J1991" s="6" t="str">
        <f t="shared" ref="J1991:J2054" si="99">IF(B1991="","-",IFERROR(J1990+I1991,J1990))</f>
        <v>-</v>
      </c>
      <c r="AG1991" s="6" t="str">
        <f t="shared" si="98"/>
        <v>-</v>
      </c>
    </row>
    <row r="1992" spans="8:33">
      <c r="H1992" s="108" t="str">
        <f>IF(B1992="","-",VLOOKUP(B1992,為替レート!A:CQ,MATCH($D$2,為替レート!$2:$2,0),0))</f>
        <v>-</v>
      </c>
      <c r="I1992" s="6" t="str">
        <f t="shared" si="97"/>
        <v>-</v>
      </c>
      <c r="J1992" s="6" t="str">
        <f t="shared" si="99"/>
        <v>-</v>
      </c>
      <c r="AG1992" s="6" t="str">
        <f t="shared" si="98"/>
        <v>-</v>
      </c>
    </row>
    <row r="1993" spans="8:33">
      <c r="H1993" s="108" t="str">
        <f>IF(B1993="","-",VLOOKUP(B1993,為替レート!A:CQ,MATCH($D$2,為替レート!$2:$2,0),0))</f>
        <v>-</v>
      </c>
      <c r="I1993" s="6" t="str">
        <f t="shared" si="97"/>
        <v>-</v>
      </c>
      <c r="J1993" s="6" t="str">
        <f t="shared" si="99"/>
        <v>-</v>
      </c>
      <c r="AG1993" s="6" t="str">
        <f t="shared" si="98"/>
        <v>-</v>
      </c>
    </row>
    <row r="1994" spans="8:33">
      <c r="H1994" s="108" t="str">
        <f>IF(B1994="","-",VLOOKUP(B1994,為替レート!A:CQ,MATCH($D$2,為替レート!$2:$2,0),0))</f>
        <v>-</v>
      </c>
      <c r="I1994" s="6" t="str">
        <f t="shared" si="97"/>
        <v>-</v>
      </c>
      <c r="J1994" s="6" t="str">
        <f t="shared" si="99"/>
        <v>-</v>
      </c>
      <c r="AG1994" s="6" t="str">
        <f t="shared" si="98"/>
        <v>-</v>
      </c>
    </row>
    <row r="1995" spans="8:33">
      <c r="H1995" s="108" t="str">
        <f>IF(B1995="","-",VLOOKUP(B1995,為替レート!A:CQ,MATCH($D$2,為替レート!$2:$2,0),0))</f>
        <v>-</v>
      </c>
      <c r="I1995" s="6" t="str">
        <f t="shared" si="97"/>
        <v>-</v>
      </c>
      <c r="J1995" s="6" t="str">
        <f t="shared" si="99"/>
        <v>-</v>
      </c>
      <c r="AG1995" s="6" t="str">
        <f t="shared" si="98"/>
        <v>-</v>
      </c>
    </row>
    <row r="1996" spans="8:33">
      <c r="H1996" s="108" t="str">
        <f>IF(B1996="","-",VLOOKUP(B1996,為替レート!A:CQ,MATCH($D$2,為替レート!$2:$2,0),0))</f>
        <v>-</v>
      </c>
      <c r="I1996" s="6" t="str">
        <f t="shared" si="97"/>
        <v>-</v>
      </c>
      <c r="J1996" s="6" t="str">
        <f t="shared" si="99"/>
        <v>-</v>
      </c>
      <c r="AG1996" s="6" t="str">
        <f t="shared" si="98"/>
        <v>-</v>
      </c>
    </row>
    <row r="1997" spans="8:33">
      <c r="H1997" s="108" t="str">
        <f>IF(B1997="","-",VLOOKUP(B1997,為替レート!A:CQ,MATCH($D$2,為替レート!$2:$2,0),0))</f>
        <v>-</v>
      </c>
      <c r="I1997" s="6" t="str">
        <f t="shared" si="97"/>
        <v>-</v>
      </c>
      <c r="J1997" s="6" t="str">
        <f t="shared" si="99"/>
        <v>-</v>
      </c>
      <c r="AG1997" s="6" t="str">
        <f t="shared" si="98"/>
        <v>-</v>
      </c>
    </row>
    <row r="1998" spans="8:33">
      <c r="H1998" s="108" t="str">
        <f>IF(B1998="","-",VLOOKUP(B1998,為替レート!A:CQ,MATCH($D$2,為替レート!$2:$2,0),0))</f>
        <v>-</v>
      </c>
      <c r="I1998" s="6" t="str">
        <f t="shared" si="97"/>
        <v>-</v>
      </c>
      <c r="J1998" s="6" t="str">
        <f t="shared" si="99"/>
        <v>-</v>
      </c>
      <c r="AG1998" s="6" t="str">
        <f t="shared" si="98"/>
        <v>-</v>
      </c>
    </row>
    <row r="1999" spans="8:33">
      <c r="H1999" s="108" t="str">
        <f>IF(B1999="","-",VLOOKUP(B1999,為替レート!A:CQ,MATCH($D$2,為替レート!$2:$2,0),0))</f>
        <v>-</v>
      </c>
      <c r="I1999" s="6" t="str">
        <f t="shared" si="97"/>
        <v>-</v>
      </c>
      <c r="J1999" s="6" t="str">
        <f t="shared" si="99"/>
        <v>-</v>
      </c>
      <c r="AG1999" s="6" t="str">
        <f t="shared" si="98"/>
        <v>-</v>
      </c>
    </row>
    <row r="2000" spans="8:33">
      <c r="H2000" s="108" t="str">
        <f>IF(B2000="","-",VLOOKUP(B2000,為替レート!A:CQ,MATCH($D$2,為替レート!$2:$2,0),0))</f>
        <v>-</v>
      </c>
      <c r="I2000" s="6" t="str">
        <f t="shared" si="97"/>
        <v>-</v>
      </c>
      <c r="J2000" s="6" t="str">
        <f t="shared" si="99"/>
        <v>-</v>
      </c>
      <c r="AG2000" s="6" t="str">
        <f t="shared" si="98"/>
        <v>-</v>
      </c>
    </row>
    <row r="2001" spans="8:33">
      <c r="H2001" s="108" t="str">
        <f>IF(B2001="","-",VLOOKUP(B2001,為替レート!A:CQ,MATCH($D$2,為替レート!$2:$2,0),0))</f>
        <v>-</v>
      </c>
      <c r="I2001" s="6" t="str">
        <f t="shared" si="97"/>
        <v>-</v>
      </c>
      <c r="J2001" s="6" t="str">
        <f t="shared" si="99"/>
        <v>-</v>
      </c>
      <c r="AG2001" s="6" t="str">
        <f t="shared" si="98"/>
        <v>-</v>
      </c>
    </row>
    <row r="2002" spans="8:33">
      <c r="H2002" s="108" t="str">
        <f>IF(B2002="","-",VLOOKUP(B2002,為替レート!A:CQ,MATCH($D$2,為替レート!$2:$2,0),0))</f>
        <v>-</v>
      </c>
      <c r="I2002" s="6" t="str">
        <f t="shared" si="97"/>
        <v>-</v>
      </c>
      <c r="J2002" s="6" t="str">
        <f t="shared" si="99"/>
        <v>-</v>
      </c>
      <c r="AG2002" s="6" t="str">
        <f t="shared" si="98"/>
        <v>-</v>
      </c>
    </row>
    <row r="2003" spans="8:33">
      <c r="H2003" s="108" t="str">
        <f>IF(B2003="","-",VLOOKUP(B2003,為替レート!A:CQ,MATCH($D$2,為替レート!$2:$2,0),0))</f>
        <v>-</v>
      </c>
      <c r="I2003" s="6" t="str">
        <f t="shared" si="97"/>
        <v>-</v>
      </c>
      <c r="J2003" s="6" t="str">
        <f t="shared" si="99"/>
        <v>-</v>
      </c>
      <c r="AG2003" s="6" t="str">
        <f t="shared" si="98"/>
        <v>-</v>
      </c>
    </row>
    <row r="2004" spans="8:33">
      <c r="H2004" s="108" t="str">
        <f>IF(B2004="","-",VLOOKUP(B2004,為替レート!A:CQ,MATCH($D$2,為替レート!$2:$2,0),0))</f>
        <v>-</v>
      </c>
      <c r="I2004" s="6" t="str">
        <f t="shared" ref="I2004:I2067" si="100">IF(B2004="","-",IF(F2004="-",ROUNDDOWN(G2004*H2004-J2003,0),IF(D2004-E2004=0,"-",ROUNDDOWN((D2004-E2004)*H2004,0))))</f>
        <v>-</v>
      </c>
      <c r="J2004" s="6" t="str">
        <f t="shared" si="99"/>
        <v>-</v>
      </c>
      <c r="AG2004" s="6" t="str">
        <f t="shared" si="98"/>
        <v>-</v>
      </c>
    </row>
    <row r="2005" spans="8:33">
      <c r="H2005" s="108" t="str">
        <f>IF(B2005="","-",VLOOKUP(B2005,為替レート!A:CQ,MATCH($D$2,為替レート!$2:$2,0),0))</f>
        <v>-</v>
      </c>
      <c r="I2005" s="6" t="str">
        <f t="shared" si="100"/>
        <v>-</v>
      </c>
      <c r="J2005" s="6" t="str">
        <f t="shared" si="99"/>
        <v>-</v>
      </c>
      <c r="AG2005" s="6" t="str">
        <f t="shared" si="98"/>
        <v>-</v>
      </c>
    </row>
    <row r="2006" spans="8:33">
      <c r="H2006" s="108" t="str">
        <f>IF(B2006="","-",VLOOKUP(B2006,為替レート!A:CQ,MATCH($D$2,為替レート!$2:$2,0),0))</f>
        <v>-</v>
      </c>
      <c r="I2006" s="6" t="str">
        <f t="shared" si="100"/>
        <v>-</v>
      </c>
      <c r="J2006" s="6" t="str">
        <f t="shared" si="99"/>
        <v>-</v>
      </c>
      <c r="AG2006" s="6" t="str">
        <f t="shared" si="98"/>
        <v>-</v>
      </c>
    </row>
    <row r="2007" spans="8:33">
      <c r="H2007" s="108" t="str">
        <f>IF(B2007="","-",VLOOKUP(B2007,為替レート!A:CQ,MATCH($D$2,為替レート!$2:$2,0),0))</f>
        <v>-</v>
      </c>
      <c r="I2007" s="6" t="str">
        <f t="shared" si="100"/>
        <v>-</v>
      </c>
      <c r="J2007" s="6" t="str">
        <f t="shared" si="99"/>
        <v>-</v>
      </c>
      <c r="AG2007" s="6" t="str">
        <f t="shared" si="98"/>
        <v>-</v>
      </c>
    </row>
    <row r="2008" spans="8:33">
      <c r="H2008" s="108" t="str">
        <f>IF(B2008="","-",VLOOKUP(B2008,為替レート!A:CQ,MATCH($D$2,為替レート!$2:$2,0),0))</f>
        <v>-</v>
      </c>
      <c r="I2008" s="6" t="str">
        <f t="shared" si="100"/>
        <v>-</v>
      </c>
      <c r="J2008" s="6" t="str">
        <f t="shared" si="99"/>
        <v>-</v>
      </c>
      <c r="AG2008" s="6" t="str">
        <f t="shared" si="98"/>
        <v>-</v>
      </c>
    </row>
    <row r="2009" spans="8:33">
      <c r="H2009" s="108" t="str">
        <f>IF(B2009="","-",VLOOKUP(B2009,為替レート!A:CQ,MATCH($D$2,為替レート!$2:$2,0),0))</f>
        <v>-</v>
      </c>
      <c r="I2009" s="6" t="str">
        <f t="shared" si="100"/>
        <v>-</v>
      </c>
      <c r="J2009" s="6" t="str">
        <f t="shared" si="99"/>
        <v>-</v>
      </c>
      <c r="AG2009" s="6" t="str">
        <f t="shared" si="98"/>
        <v>-</v>
      </c>
    </row>
    <row r="2010" spans="8:33">
      <c r="H2010" s="108" t="str">
        <f>IF(B2010="","-",VLOOKUP(B2010,為替レート!A:CQ,MATCH($D$2,為替レート!$2:$2,0),0))</f>
        <v>-</v>
      </c>
      <c r="I2010" s="6" t="str">
        <f t="shared" si="100"/>
        <v>-</v>
      </c>
      <c r="J2010" s="6" t="str">
        <f t="shared" si="99"/>
        <v>-</v>
      </c>
      <c r="AG2010" s="6" t="str">
        <f t="shared" si="98"/>
        <v>-</v>
      </c>
    </row>
    <row r="2011" spans="8:33">
      <c r="H2011" s="108" t="str">
        <f>IF(B2011="","-",VLOOKUP(B2011,為替レート!A:CQ,MATCH($D$2,為替レート!$2:$2,0),0))</f>
        <v>-</v>
      </c>
      <c r="I2011" s="6" t="str">
        <f t="shared" si="100"/>
        <v>-</v>
      </c>
      <c r="J2011" s="6" t="str">
        <f t="shared" si="99"/>
        <v>-</v>
      </c>
      <c r="AG2011" s="6" t="str">
        <f t="shared" si="98"/>
        <v>-</v>
      </c>
    </row>
    <row r="2012" spans="8:33">
      <c r="H2012" s="108" t="str">
        <f>IF(B2012="","-",VLOOKUP(B2012,為替レート!A:CQ,MATCH($D$2,為替レート!$2:$2,0),0))</f>
        <v>-</v>
      </c>
      <c r="I2012" s="6" t="str">
        <f t="shared" si="100"/>
        <v>-</v>
      </c>
      <c r="J2012" s="6" t="str">
        <f t="shared" si="99"/>
        <v>-</v>
      </c>
      <c r="AG2012" s="6" t="str">
        <f t="shared" si="98"/>
        <v>-</v>
      </c>
    </row>
    <row r="2013" spans="8:33">
      <c r="H2013" s="108" t="str">
        <f>IF(B2013="","-",VLOOKUP(B2013,為替レート!A:CQ,MATCH($D$2,為替レート!$2:$2,0),0))</f>
        <v>-</v>
      </c>
      <c r="I2013" s="6" t="str">
        <f t="shared" si="100"/>
        <v>-</v>
      </c>
      <c r="J2013" s="6" t="str">
        <f t="shared" si="99"/>
        <v>-</v>
      </c>
      <c r="AG2013" s="6" t="str">
        <f t="shared" si="98"/>
        <v>-</v>
      </c>
    </row>
    <row r="2014" spans="8:33">
      <c r="H2014" s="108" t="str">
        <f>IF(B2014="","-",VLOOKUP(B2014,為替レート!A:CQ,MATCH($D$2,為替レート!$2:$2,0),0))</f>
        <v>-</v>
      </c>
      <c r="I2014" s="6" t="str">
        <f t="shared" si="100"/>
        <v>-</v>
      </c>
      <c r="J2014" s="6" t="str">
        <f t="shared" si="99"/>
        <v>-</v>
      </c>
      <c r="AG2014" s="6" t="str">
        <f t="shared" si="98"/>
        <v>-</v>
      </c>
    </row>
    <row r="2015" spans="8:33">
      <c r="H2015" s="108" t="str">
        <f>IF(B2015="","-",VLOOKUP(B2015,為替レート!A:CQ,MATCH($D$2,為替レート!$2:$2,0),0))</f>
        <v>-</v>
      </c>
      <c r="I2015" s="6" t="str">
        <f t="shared" si="100"/>
        <v>-</v>
      </c>
      <c r="J2015" s="6" t="str">
        <f t="shared" si="99"/>
        <v>-</v>
      </c>
      <c r="AG2015" s="6" t="str">
        <f t="shared" si="98"/>
        <v>-</v>
      </c>
    </row>
    <row r="2016" spans="8:33">
      <c r="H2016" s="108" t="str">
        <f>IF(B2016="","-",VLOOKUP(B2016,為替レート!A:CQ,MATCH($D$2,為替レート!$2:$2,0),0))</f>
        <v>-</v>
      </c>
      <c r="I2016" s="6" t="str">
        <f t="shared" si="100"/>
        <v>-</v>
      </c>
      <c r="J2016" s="6" t="str">
        <f t="shared" si="99"/>
        <v>-</v>
      </c>
      <c r="AG2016" s="6" t="str">
        <f t="shared" si="98"/>
        <v>-</v>
      </c>
    </row>
    <row r="2017" spans="8:33">
      <c r="H2017" s="108" t="str">
        <f>IF(B2017="","-",VLOOKUP(B2017,為替レート!A:CQ,MATCH($D$2,為替レート!$2:$2,0),0))</f>
        <v>-</v>
      </c>
      <c r="I2017" s="6" t="str">
        <f t="shared" si="100"/>
        <v>-</v>
      </c>
      <c r="J2017" s="6" t="str">
        <f t="shared" si="99"/>
        <v>-</v>
      </c>
      <c r="AG2017" s="6" t="str">
        <f t="shared" si="98"/>
        <v>-</v>
      </c>
    </row>
    <row r="2018" spans="8:33">
      <c r="H2018" s="108" t="str">
        <f>IF(B2018="","-",VLOOKUP(B2018,為替レート!A:CQ,MATCH($D$2,為替レート!$2:$2,0),0))</f>
        <v>-</v>
      </c>
      <c r="I2018" s="6" t="str">
        <f t="shared" si="100"/>
        <v>-</v>
      </c>
      <c r="J2018" s="6" t="str">
        <f t="shared" si="99"/>
        <v>-</v>
      </c>
      <c r="AG2018" s="6" t="str">
        <f t="shared" si="98"/>
        <v>-</v>
      </c>
    </row>
    <row r="2019" spans="8:33">
      <c r="H2019" s="108" t="str">
        <f>IF(B2019="","-",VLOOKUP(B2019,為替レート!A:CQ,MATCH($D$2,為替レート!$2:$2,0),0))</f>
        <v>-</v>
      </c>
      <c r="I2019" s="6" t="str">
        <f t="shared" si="100"/>
        <v>-</v>
      </c>
      <c r="J2019" s="6" t="str">
        <f t="shared" si="99"/>
        <v>-</v>
      </c>
      <c r="AG2019" s="6" t="str">
        <f t="shared" si="98"/>
        <v>-</v>
      </c>
    </row>
    <row r="2020" spans="8:33">
      <c r="H2020" s="108" t="str">
        <f>IF(B2020="","-",VLOOKUP(B2020,為替レート!A:CQ,MATCH($D$2,為替レート!$2:$2,0),0))</f>
        <v>-</v>
      </c>
      <c r="I2020" s="6" t="str">
        <f t="shared" si="100"/>
        <v>-</v>
      </c>
      <c r="J2020" s="6" t="str">
        <f t="shared" si="99"/>
        <v>-</v>
      </c>
      <c r="AG2020" s="6" t="str">
        <f t="shared" si="98"/>
        <v>-</v>
      </c>
    </row>
    <row r="2021" spans="8:33">
      <c r="H2021" s="108" t="str">
        <f>IF(B2021="","-",VLOOKUP(B2021,為替レート!A:CQ,MATCH($D$2,為替レート!$2:$2,0),0))</f>
        <v>-</v>
      </c>
      <c r="I2021" s="6" t="str">
        <f t="shared" si="100"/>
        <v>-</v>
      </c>
      <c r="J2021" s="6" t="str">
        <f t="shared" si="99"/>
        <v>-</v>
      </c>
      <c r="AG2021" s="6" t="str">
        <f t="shared" si="98"/>
        <v>-</v>
      </c>
    </row>
    <row r="2022" spans="8:33">
      <c r="H2022" s="108" t="str">
        <f>IF(B2022="","-",VLOOKUP(B2022,為替レート!A:CQ,MATCH($D$2,為替レート!$2:$2,0),0))</f>
        <v>-</v>
      </c>
      <c r="I2022" s="6" t="str">
        <f t="shared" si="100"/>
        <v>-</v>
      </c>
      <c r="J2022" s="6" t="str">
        <f t="shared" si="99"/>
        <v>-</v>
      </c>
      <c r="AG2022" s="6" t="str">
        <f t="shared" si="98"/>
        <v>-</v>
      </c>
    </row>
    <row r="2023" spans="8:33">
      <c r="H2023" s="108" t="str">
        <f>IF(B2023="","-",VLOOKUP(B2023,為替レート!A:CQ,MATCH($D$2,為替レート!$2:$2,0),0))</f>
        <v>-</v>
      </c>
      <c r="I2023" s="6" t="str">
        <f t="shared" si="100"/>
        <v>-</v>
      </c>
      <c r="J2023" s="6" t="str">
        <f t="shared" si="99"/>
        <v>-</v>
      </c>
      <c r="AG2023" s="6" t="str">
        <f t="shared" si="98"/>
        <v>-</v>
      </c>
    </row>
    <row r="2024" spans="8:33">
      <c r="H2024" s="108" t="str">
        <f>IF(B2024="","-",VLOOKUP(B2024,為替レート!A:CQ,MATCH($D$2,為替レート!$2:$2,0),0))</f>
        <v>-</v>
      </c>
      <c r="I2024" s="6" t="str">
        <f t="shared" si="100"/>
        <v>-</v>
      </c>
      <c r="J2024" s="6" t="str">
        <f t="shared" si="99"/>
        <v>-</v>
      </c>
      <c r="AG2024" s="6" t="str">
        <f t="shared" si="98"/>
        <v>-</v>
      </c>
    </row>
    <row r="2025" spans="8:33">
      <c r="H2025" s="108" t="str">
        <f>IF(B2025="","-",VLOOKUP(B2025,為替レート!A:CQ,MATCH($D$2,為替レート!$2:$2,0),0))</f>
        <v>-</v>
      </c>
      <c r="I2025" s="6" t="str">
        <f t="shared" si="100"/>
        <v>-</v>
      </c>
      <c r="J2025" s="6" t="str">
        <f t="shared" si="99"/>
        <v>-</v>
      </c>
      <c r="AG2025" s="6" t="str">
        <f t="shared" si="98"/>
        <v>-</v>
      </c>
    </row>
    <row r="2026" spans="8:33">
      <c r="H2026" s="108" t="str">
        <f>IF(B2026="","-",VLOOKUP(B2026,為替レート!A:CQ,MATCH($D$2,為替レート!$2:$2,0),0))</f>
        <v>-</v>
      </c>
      <c r="I2026" s="6" t="str">
        <f t="shared" si="100"/>
        <v>-</v>
      </c>
      <c r="J2026" s="6" t="str">
        <f t="shared" si="99"/>
        <v>-</v>
      </c>
      <c r="AG2026" s="6" t="str">
        <f t="shared" si="98"/>
        <v>-</v>
      </c>
    </row>
    <row r="2027" spans="8:33">
      <c r="H2027" s="108" t="str">
        <f>IF(B2027="","-",VLOOKUP(B2027,為替レート!A:CQ,MATCH($D$2,為替レート!$2:$2,0),0))</f>
        <v>-</v>
      </c>
      <c r="I2027" s="6" t="str">
        <f t="shared" si="100"/>
        <v>-</v>
      </c>
      <c r="J2027" s="6" t="str">
        <f t="shared" si="99"/>
        <v>-</v>
      </c>
      <c r="AG2027" s="6" t="str">
        <f t="shared" si="98"/>
        <v>-</v>
      </c>
    </row>
    <row r="2028" spans="8:33">
      <c r="H2028" s="108" t="str">
        <f>IF(B2028="","-",VLOOKUP(B2028,為替レート!A:CQ,MATCH($D$2,為替レート!$2:$2,0),0))</f>
        <v>-</v>
      </c>
      <c r="I2028" s="6" t="str">
        <f t="shared" si="100"/>
        <v>-</v>
      </c>
      <c r="J2028" s="6" t="str">
        <f t="shared" si="99"/>
        <v>-</v>
      </c>
      <c r="AG2028" s="6" t="str">
        <f t="shared" si="98"/>
        <v>-</v>
      </c>
    </row>
    <row r="2029" spans="8:33">
      <c r="H2029" s="108" t="str">
        <f>IF(B2029="","-",VLOOKUP(B2029,為替レート!A:CQ,MATCH($D$2,為替レート!$2:$2,0),0))</f>
        <v>-</v>
      </c>
      <c r="I2029" s="6" t="str">
        <f t="shared" si="100"/>
        <v>-</v>
      </c>
      <c r="J2029" s="6" t="str">
        <f t="shared" si="99"/>
        <v>-</v>
      </c>
      <c r="AG2029" s="6" t="str">
        <f t="shared" si="98"/>
        <v>-</v>
      </c>
    </row>
    <row r="2030" spans="8:33">
      <c r="H2030" s="108" t="str">
        <f>IF(B2030="","-",VLOOKUP(B2030,為替レート!A:CQ,MATCH($D$2,為替レート!$2:$2,0),0))</f>
        <v>-</v>
      </c>
      <c r="I2030" s="6" t="str">
        <f t="shared" si="100"/>
        <v>-</v>
      </c>
      <c r="J2030" s="6" t="str">
        <f t="shared" si="99"/>
        <v>-</v>
      </c>
      <c r="AG2030" s="6" t="str">
        <f t="shared" si="98"/>
        <v>-</v>
      </c>
    </row>
    <row r="2031" spans="8:33">
      <c r="H2031" s="108" t="str">
        <f>IF(B2031="","-",VLOOKUP(B2031,為替レート!A:CQ,MATCH($D$2,為替レート!$2:$2,0),0))</f>
        <v>-</v>
      </c>
      <c r="I2031" s="6" t="str">
        <f t="shared" si="100"/>
        <v>-</v>
      </c>
      <c r="J2031" s="6" t="str">
        <f t="shared" si="99"/>
        <v>-</v>
      </c>
      <c r="AG2031" s="6" t="str">
        <f t="shared" si="98"/>
        <v>-</v>
      </c>
    </row>
    <row r="2032" spans="8:33">
      <c r="H2032" s="108" t="str">
        <f>IF(B2032="","-",VLOOKUP(B2032,為替レート!A:CQ,MATCH($D$2,為替レート!$2:$2,0),0))</f>
        <v>-</v>
      </c>
      <c r="I2032" s="6" t="str">
        <f t="shared" si="100"/>
        <v>-</v>
      </c>
      <c r="J2032" s="6" t="str">
        <f t="shared" si="99"/>
        <v>-</v>
      </c>
      <c r="AG2032" s="6" t="str">
        <f t="shared" si="98"/>
        <v>-</v>
      </c>
    </row>
    <row r="2033" spans="8:33">
      <c r="H2033" s="108" t="str">
        <f>IF(B2033="","-",VLOOKUP(B2033,為替レート!A:CQ,MATCH($D$2,為替レート!$2:$2,0),0))</f>
        <v>-</v>
      </c>
      <c r="I2033" s="6" t="str">
        <f t="shared" si="100"/>
        <v>-</v>
      </c>
      <c r="J2033" s="6" t="str">
        <f t="shared" si="99"/>
        <v>-</v>
      </c>
      <c r="AG2033" s="6" t="str">
        <f t="shared" si="98"/>
        <v>-</v>
      </c>
    </row>
    <row r="2034" spans="8:33">
      <c r="H2034" s="108" t="str">
        <f>IF(B2034="","-",VLOOKUP(B2034,為替レート!A:CQ,MATCH($D$2,為替レート!$2:$2,0),0))</f>
        <v>-</v>
      </c>
      <c r="I2034" s="6" t="str">
        <f t="shared" si="100"/>
        <v>-</v>
      </c>
      <c r="J2034" s="6" t="str">
        <f t="shared" si="99"/>
        <v>-</v>
      </c>
      <c r="AG2034" s="6" t="str">
        <f t="shared" si="98"/>
        <v>-</v>
      </c>
    </row>
    <row r="2035" spans="8:33">
      <c r="H2035" s="108" t="str">
        <f>IF(B2035="","-",VLOOKUP(B2035,為替レート!A:CQ,MATCH($D$2,為替レート!$2:$2,0),0))</f>
        <v>-</v>
      </c>
      <c r="I2035" s="6" t="str">
        <f t="shared" si="100"/>
        <v>-</v>
      </c>
      <c r="J2035" s="6" t="str">
        <f t="shared" si="99"/>
        <v>-</v>
      </c>
      <c r="AG2035" s="6" t="str">
        <f t="shared" si="98"/>
        <v>-</v>
      </c>
    </row>
    <row r="2036" spans="8:33">
      <c r="H2036" s="108" t="str">
        <f>IF(B2036="","-",VLOOKUP(B2036,為替レート!A:CQ,MATCH($D$2,為替レート!$2:$2,0),0))</f>
        <v>-</v>
      </c>
      <c r="I2036" s="6" t="str">
        <f t="shared" si="100"/>
        <v>-</v>
      </c>
      <c r="J2036" s="6" t="str">
        <f t="shared" si="99"/>
        <v>-</v>
      </c>
      <c r="AG2036" s="6" t="str">
        <f t="shared" si="98"/>
        <v>-</v>
      </c>
    </row>
    <row r="2037" spans="8:33">
      <c r="H2037" s="108" t="str">
        <f>IF(B2037="","-",VLOOKUP(B2037,為替レート!A:CQ,MATCH($D$2,為替レート!$2:$2,0),0))</f>
        <v>-</v>
      </c>
      <c r="I2037" s="6" t="str">
        <f t="shared" si="100"/>
        <v>-</v>
      </c>
      <c r="J2037" s="6" t="str">
        <f t="shared" si="99"/>
        <v>-</v>
      </c>
      <c r="AG2037" s="6" t="str">
        <f t="shared" si="98"/>
        <v>-</v>
      </c>
    </row>
    <row r="2038" spans="8:33">
      <c r="H2038" s="108" t="str">
        <f>IF(B2038="","-",VLOOKUP(B2038,為替レート!A:CQ,MATCH($D$2,為替レート!$2:$2,0),0))</f>
        <v>-</v>
      </c>
      <c r="I2038" s="6" t="str">
        <f t="shared" si="100"/>
        <v>-</v>
      </c>
      <c r="J2038" s="6" t="str">
        <f t="shared" si="99"/>
        <v>-</v>
      </c>
      <c r="AG2038" s="6" t="str">
        <f t="shared" si="98"/>
        <v>-</v>
      </c>
    </row>
    <row r="2039" spans="8:33">
      <c r="H2039" s="108" t="str">
        <f>IF(B2039="","-",VLOOKUP(B2039,為替レート!A:CQ,MATCH($D$2,為替レート!$2:$2,0),0))</f>
        <v>-</v>
      </c>
      <c r="I2039" s="6" t="str">
        <f t="shared" si="100"/>
        <v>-</v>
      </c>
      <c r="J2039" s="6" t="str">
        <f t="shared" si="99"/>
        <v>-</v>
      </c>
      <c r="AG2039" s="6" t="str">
        <f t="shared" si="98"/>
        <v>-</v>
      </c>
    </row>
    <row r="2040" spans="8:33">
      <c r="H2040" s="108" t="str">
        <f>IF(B2040="","-",VLOOKUP(B2040,為替レート!A:CQ,MATCH($D$2,為替レート!$2:$2,0),0))</f>
        <v>-</v>
      </c>
      <c r="I2040" s="6" t="str">
        <f t="shared" si="100"/>
        <v>-</v>
      </c>
      <c r="J2040" s="6" t="str">
        <f t="shared" si="99"/>
        <v>-</v>
      </c>
      <c r="AG2040" s="6" t="str">
        <f t="shared" si="98"/>
        <v>-</v>
      </c>
    </row>
    <row r="2041" spans="8:33">
      <c r="H2041" s="108" t="str">
        <f>IF(B2041="","-",VLOOKUP(B2041,為替レート!A:CQ,MATCH($D$2,為替レート!$2:$2,0),0))</f>
        <v>-</v>
      </c>
      <c r="I2041" s="6" t="str">
        <f t="shared" si="100"/>
        <v>-</v>
      </c>
      <c r="J2041" s="6" t="str">
        <f t="shared" si="99"/>
        <v>-</v>
      </c>
      <c r="AG2041" s="6" t="str">
        <f t="shared" si="98"/>
        <v>-</v>
      </c>
    </row>
    <row r="2042" spans="8:33">
      <c r="H2042" s="108" t="str">
        <f>IF(B2042="","-",VLOOKUP(B2042,為替レート!A:CQ,MATCH($D$2,為替レート!$2:$2,0),0))</f>
        <v>-</v>
      </c>
      <c r="I2042" s="6" t="str">
        <f t="shared" si="100"/>
        <v>-</v>
      </c>
      <c r="J2042" s="6" t="str">
        <f t="shared" si="99"/>
        <v>-</v>
      </c>
      <c r="AG2042" s="6" t="str">
        <f t="shared" si="98"/>
        <v>-</v>
      </c>
    </row>
    <row r="2043" spans="8:33">
      <c r="H2043" s="108" t="str">
        <f>IF(B2043="","-",VLOOKUP(B2043,為替レート!A:CQ,MATCH($D$2,為替レート!$2:$2,0),0))</f>
        <v>-</v>
      </c>
      <c r="I2043" s="6" t="str">
        <f t="shared" si="100"/>
        <v>-</v>
      </c>
      <c r="J2043" s="6" t="str">
        <f t="shared" si="99"/>
        <v>-</v>
      </c>
      <c r="AG2043" s="6" t="str">
        <f t="shared" si="98"/>
        <v>-</v>
      </c>
    </row>
    <row r="2044" spans="8:33">
      <c r="H2044" s="108" t="str">
        <f>IF(B2044="","-",VLOOKUP(B2044,為替レート!A:CQ,MATCH($D$2,為替レート!$2:$2,0),0))</f>
        <v>-</v>
      </c>
      <c r="I2044" s="6" t="str">
        <f t="shared" si="100"/>
        <v>-</v>
      </c>
      <c r="J2044" s="6" t="str">
        <f t="shared" si="99"/>
        <v>-</v>
      </c>
      <c r="AG2044" s="6" t="str">
        <f t="shared" si="98"/>
        <v>-</v>
      </c>
    </row>
    <row r="2045" spans="8:33">
      <c r="H2045" s="108" t="str">
        <f>IF(B2045="","-",VLOOKUP(B2045,為替レート!A:CQ,MATCH($D$2,為替レート!$2:$2,0),0))</f>
        <v>-</v>
      </c>
      <c r="I2045" s="6" t="str">
        <f t="shared" si="100"/>
        <v>-</v>
      </c>
      <c r="J2045" s="6" t="str">
        <f t="shared" si="99"/>
        <v>-</v>
      </c>
      <c r="AG2045" s="6" t="str">
        <f t="shared" si="98"/>
        <v>-</v>
      </c>
    </row>
    <row r="2046" spans="8:33">
      <c r="H2046" s="108" t="str">
        <f>IF(B2046="","-",VLOOKUP(B2046,為替レート!A:CQ,MATCH($D$2,為替レート!$2:$2,0),0))</f>
        <v>-</v>
      </c>
      <c r="I2046" s="6" t="str">
        <f t="shared" si="100"/>
        <v>-</v>
      </c>
      <c r="J2046" s="6" t="str">
        <f t="shared" si="99"/>
        <v>-</v>
      </c>
      <c r="AG2046" s="6" t="str">
        <f t="shared" si="98"/>
        <v>-</v>
      </c>
    </row>
    <row r="2047" spans="8:33">
      <c r="H2047" s="108" t="str">
        <f>IF(B2047="","-",VLOOKUP(B2047,為替レート!A:CQ,MATCH($D$2,為替レート!$2:$2,0),0))</f>
        <v>-</v>
      </c>
      <c r="I2047" s="6" t="str">
        <f t="shared" si="100"/>
        <v>-</v>
      </c>
      <c r="J2047" s="6" t="str">
        <f t="shared" si="99"/>
        <v>-</v>
      </c>
      <c r="AG2047" s="6" t="str">
        <f t="shared" si="98"/>
        <v>-</v>
      </c>
    </row>
    <row r="2048" spans="8:33">
      <c r="H2048" s="108" t="str">
        <f>IF(B2048="","-",VLOOKUP(B2048,為替レート!A:CQ,MATCH($D$2,為替レート!$2:$2,0),0))</f>
        <v>-</v>
      </c>
      <c r="I2048" s="6" t="str">
        <f t="shared" si="100"/>
        <v>-</v>
      </c>
      <c r="J2048" s="6" t="str">
        <f t="shared" si="99"/>
        <v>-</v>
      </c>
      <c r="AG2048" s="6" t="str">
        <f t="shared" si="98"/>
        <v>-</v>
      </c>
    </row>
    <row r="2049" spans="8:33">
      <c r="H2049" s="108" t="str">
        <f>IF(B2049="","-",VLOOKUP(B2049,為替レート!A:CQ,MATCH($D$2,為替レート!$2:$2,0),0))</f>
        <v>-</v>
      </c>
      <c r="I2049" s="6" t="str">
        <f t="shared" si="100"/>
        <v>-</v>
      </c>
      <c r="J2049" s="6" t="str">
        <f t="shared" si="99"/>
        <v>-</v>
      </c>
      <c r="AG2049" s="6" t="str">
        <f t="shared" si="98"/>
        <v>-</v>
      </c>
    </row>
    <row r="2050" spans="8:33">
      <c r="H2050" s="108" t="str">
        <f>IF(B2050="","-",VLOOKUP(B2050,為替レート!A:CQ,MATCH($D$2,為替レート!$2:$2,0),0))</f>
        <v>-</v>
      </c>
      <c r="I2050" s="6" t="str">
        <f t="shared" si="100"/>
        <v>-</v>
      </c>
      <c r="J2050" s="6" t="str">
        <f t="shared" si="99"/>
        <v>-</v>
      </c>
      <c r="AG2050" s="6" t="str">
        <f t="shared" si="98"/>
        <v>-</v>
      </c>
    </row>
    <row r="2051" spans="8:33">
      <c r="H2051" s="108" t="str">
        <f>IF(B2051="","-",VLOOKUP(B2051,為替レート!A:CQ,MATCH($D$2,為替レート!$2:$2,0),0))</f>
        <v>-</v>
      </c>
      <c r="I2051" s="6" t="str">
        <f t="shared" si="100"/>
        <v>-</v>
      </c>
      <c r="J2051" s="6" t="str">
        <f t="shared" si="99"/>
        <v>-</v>
      </c>
      <c r="AG2051" s="6" t="str">
        <f t="shared" si="98"/>
        <v>-</v>
      </c>
    </row>
    <row r="2052" spans="8:33">
      <c r="H2052" s="108" t="str">
        <f>IF(B2052="","-",VLOOKUP(B2052,為替レート!A:CQ,MATCH($D$2,為替レート!$2:$2,0),0))</f>
        <v>-</v>
      </c>
      <c r="I2052" s="6" t="str">
        <f t="shared" si="100"/>
        <v>-</v>
      </c>
      <c r="J2052" s="6" t="str">
        <f t="shared" si="99"/>
        <v>-</v>
      </c>
      <c r="AG2052" s="6" t="str">
        <f t="shared" si="98"/>
        <v>-</v>
      </c>
    </row>
    <row r="2053" spans="8:33">
      <c r="H2053" s="108" t="str">
        <f>IF(B2053="","-",VLOOKUP(B2053,為替レート!A:CQ,MATCH($D$2,為替レート!$2:$2,0),0))</f>
        <v>-</v>
      </c>
      <c r="I2053" s="6" t="str">
        <f t="shared" si="100"/>
        <v>-</v>
      </c>
      <c r="J2053" s="6" t="str">
        <f t="shared" si="99"/>
        <v>-</v>
      </c>
      <c r="AG2053" s="6" t="str">
        <f t="shared" si="98"/>
        <v>-</v>
      </c>
    </row>
    <row r="2054" spans="8:33">
      <c r="H2054" s="108" t="str">
        <f>IF(B2054="","-",VLOOKUP(B2054,為替レート!A:CQ,MATCH($D$2,為替レート!$2:$2,0),0))</f>
        <v>-</v>
      </c>
      <c r="I2054" s="6" t="str">
        <f t="shared" si="100"/>
        <v>-</v>
      </c>
      <c r="J2054" s="6" t="str">
        <f t="shared" si="99"/>
        <v>-</v>
      </c>
      <c r="AG2054" s="6" t="str">
        <f t="shared" ref="AG2054:AG2117" si="101">IFERROR(IF(SUM(M2054:AF2054)-I2054=0,"-","NG"),"-")</f>
        <v>-</v>
      </c>
    </row>
    <row r="2055" spans="8:33">
      <c r="H2055" s="108" t="str">
        <f>IF(B2055="","-",VLOOKUP(B2055,為替レート!A:CQ,MATCH($D$2,為替レート!$2:$2,0),0))</f>
        <v>-</v>
      </c>
      <c r="I2055" s="6" t="str">
        <f t="shared" si="100"/>
        <v>-</v>
      </c>
      <c r="J2055" s="6" t="str">
        <f t="shared" ref="J2055:J2118" si="102">IF(B2055="","-",IFERROR(J2054+I2055,J2054))</f>
        <v>-</v>
      </c>
      <c r="AG2055" s="6" t="str">
        <f t="shared" si="101"/>
        <v>-</v>
      </c>
    </row>
    <row r="2056" spans="8:33">
      <c r="H2056" s="108" t="str">
        <f>IF(B2056="","-",VLOOKUP(B2056,為替レート!A:CQ,MATCH($D$2,為替レート!$2:$2,0),0))</f>
        <v>-</v>
      </c>
      <c r="I2056" s="6" t="str">
        <f t="shared" si="100"/>
        <v>-</v>
      </c>
      <c r="J2056" s="6" t="str">
        <f t="shared" si="102"/>
        <v>-</v>
      </c>
      <c r="AG2056" s="6" t="str">
        <f t="shared" si="101"/>
        <v>-</v>
      </c>
    </row>
    <row r="2057" spans="8:33">
      <c r="H2057" s="108" t="str">
        <f>IF(B2057="","-",VLOOKUP(B2057,為替レート!A:CQ,MATCH($D$2,為替レート!$2:$2,0),0))</f>
        <v>-</v>
      </c>
      <c r="I2057" s="6" t="str">
        <f t="shared" si="100"/>
        <v>-</v>
      </c>
      <c r="J2057" s="6" t="str">
        <f t="shared" si="102"/>
        <v>-</v>
      </c>
      <c r="AG2057" s="6" t="str">
        <f t="shared" si="101"/>
        <v>-</v>
      </c>
    </row>
    <row r="2058" spans="8:33">
      <c r="H2058" s="108" t="str">
        <f>IF(B2058="","-",VLOOKUP(B2058,為替レート!A:CQ,MATCH($D$2,為替レート!$2:$2,0),0))</f>
        <v>-</v>
      </c>
      <c r="I2058" s="6" t="str">
        <f t="shared" si="100"/>
        <v>-</v>
      </c>
      <c r="J2058" s="6" t="str">
        <f t="shared" si="102"/>
        <v>-</v>
      </c>
      <c r="AG2058" s="6" t="str">
        <f t="shared" si="101"/>
        <v>-</v>
      </c>
    </row>
    <row r="2059" spans="8:33">
      <c r="H2059" s="108" t="str">
        <f>IF(B2059="","-",VLOOKUP(B2059,為替レート!A:CQ,MATCH($D$2,為替レート!$2:$2,0),0))</f>
        <v>-</v>
      </c>
      <c r="I2059" s="6" t="str">
        <f t="shared" si="100"/>
        <v>-</v>
      </c>
      <c r="J2059" s="6" t="str">
        <f t="shared" si="102"/>
        <v>-</v>
      </c>
      <c r="AG2059" s="6" t="str">
        <f t="shared" si="101"/>
        <v>-</v>
      </c>
    </row>
    <row r="2060" spans="8:33">
      <c r="H2060" s="108" t="str">
        <f>IF(B2060="","-",VLOOKUP(B2060,為替レート!A:CQ,MATCH($D$2,為替レート!$2:$2,0),0))</f>
        <v>-</v>
      </c>
      <c r="I2060" s="6" t="str">
        <f t="shared" si="100"/>
        <v>-</v>
      </c>
      <c r="J2060" s="6" t="str">
        <f t="shared" si="102"/>
        <v>-</v>
      </c>
      <c r="AG2060" s="6" t="str">
        <f t="shared" si="101"/>
        <v>-</v>
      </c>
    </row>
    <row r="2061" spans="8:33">
      <c r="H2061" s="108" t="str">
        <f>IF(B2061="","-",VLOOKUP(B2061,為替レート!A:CQ,MATCH($D$2,為替レート!$2:$2,0),0))</f>
        <v>-</v>
      </c>
      <c r="I2061" s="6" t="str">
        <f t="shared" si="100"/>
        <v>-</v>
      </c>
      <c r="J2061" s="6" t="str">
        <f t="shared" si="102"/>
        <v>-</v>
      </c>
      <c r="AG2061" s="6" t="str">
        <f t="shared" si="101"/>
        <v>-</v>
      </c>
    </row>
    <row r="2062" spans="8:33">
      <c r="H2062" s="108" t="str">
        <f>IF(B2062="","-",VLOOKUP(B2062,為替レート!A:CQ,MATCH($D$2,為替レート!$2:$2,0),0))</f>
        <v>-</v>
      </c>
      <c r="I2062" s="6" t="str">
        <f t="shared" si="100"/>
        <v>-</v>
      </c>
      <c r="J2062" s="6" t="str">
        <f t="shared" si="102"/>
        <v>-</v>
      </c>
      <c r="AG2062" s="6" t="str">
        <f t="shared" si="101"/>
        <v>-</v>
      </c>
    </row>
    <row r="2063" spans="8:33">
      <c r="H2063" s="108" t="str">
        <f>IF(B2063="","-",VLOOKUP(B2063,為替レート!A:CQ,MATCH($D$2,為替レート!$2:$2,0),0))</f>
        <v>-</v>
      </c>
      <c r="I2063" s="6" t="str">
        <f t="shared" si="100"/>
        <v>-</v>
      </c>
      <c r="J2063" s="6" t="str">
        <f t="shared" si="102"/>
        <v>-</v>
      </c>
      <c r="AG2063" s="6" t="str">
        <f t="shared" si="101"/>
        <v>-</v>
      </c>
    </row>
    <row r="2064" spans="8:33">
      <c r="H2064" s="108" t="str">
        <f>IF(B2064="","-",VLOOKUP(B2064,為替レート!A:CQ,MATCH($D$2,為替レート!$2:$2,0),0))</f>
        <v>-</v>
      </c>
      <c r="I2064" s="6" t="str">
        <f t="shared" si="100"/>
        <v>-</v>
      </c>
      <c r="J2064" s="6" t="str">
        <f t="shared" si="102"/>
        <v>-</v>
      </c>
      <c r="AG2064" s="6" t="str">
        <f t="shared" si="101"/>
        <v>-</v>
      </c>
    </row>
    <row r="2065" spans="8:33">
      <c r="H2065" s="108" t="str">
        <f>IF(B2065="","-",VLOOKUP(B2065,為替レート!A:CQ,MATCH($D$2,為替レート!$2:$2,0),0))</f>
        <v>-</v>
      </c>
      <c r="I2065" s="6" t="str">
        <f t="shared" si="100"/>
        <v>-</v>
      </c>
      <c r="J2065" s="6" t="str">
        <f t="shared" si="102"/>
        <v>-</v>
      </c>
      <c r="AG2065" s="6" t="str">
        <f t="shared" si="101"/>
        <v>-</v>
      </c>
    </row>
    <row r="2066" spans="8:33">
      <c r="H2066" s="108" t="str">
        <f>IF(B2066="","-",VLOOKUP(B2066,為替レート!A:CQ,MATCH($D$2,為替レート!$2:$2,0),0))</f>
        <v>-</v>
      </c>
      <c r="I2066" s="6" t="str">
        <f t="shared" si="100"/>
        <v>-</v>
      </c>
      <c r="J2066" s="6" t="str">
        <f t="shared" si="102"/>
        <v>-</v>
      </c>
      <c r="AG2066" s="6" t="str">
        <f t="shared" si="101"/>
        <v>-</v>
      </c>
    </row>
    <row r="2067" spans="8:33">
      <c r="H2067" s="108" t="str">
        <f>IF(B2067="","-",VLOOKUP(B2067,為替レート!A:CQ,MATCH($D$2,為替レート!$2:$2,0),0))</f>
        <v>-</v>
      </c>
      <c r="I2067" s="6" t="str">
        <f t="shared" si="100"/>
        <v>-</v>
      </c>
      <c r="J2067" s="6" t="str">
        <f t="shared" si="102"/>
        <v>-</v>
      </c>
      <c r="AG2067" s="6" t="str">
        <f t="shared" si="101"/>
        <v>-</v>
      </c>
    </row>
    <row r="2068" spans="8:33">
      <c r="H2068" s="108" t="str">
        <f>IF(B2068="","-",VLOOKUP(B2068,為替レート!A:CQ,MATCH($D$2,為替レート!$2:$2,0),0))</f>
        <v>-</v>
      </c>
      <c r="I2068" s="6" t="str">
        <f t="shared" ref="I2068:I2131" si="103">IF(B2068="","-",IF(F2068="-",ROUNDDOWN(G2068*H2068-J2067,0),IF(D2068-E2068=0,"-",ROUNDDOWN((D2068-E2068)*H2068,0))))</f>
        <v>-</v>
      </c>
      <c r="J2068" s="6" t="str">
        <f t="shared" si="102"/>
        <v>-</v>
      </c>
      <c r="AG2068" s="6" t="str">
        <f t="shared" si="101"/>
        <v>-</v>
      </c>
    </row>
    <row r="2069" spans="8:33">
      <c r="H2069" s="108" t="str">
        <f>IF(B2069="","-",VLOOKUP(B2069,為替レート!A:CQ,MATCH($D$2,為替レート!$2:$2,0),0))</f>
        <v>-</v>
      </c>
      <c r="I2069" s="6" t="str">
        <f t="shared" si="103"/>
        <v>-</v>
      </c>
      <c r="J2069" s="6" t="str">
        <f t="shared" si="102"/>
        <v>-</v>
      </c>
      <c r="AG2069" s="6" t="str">
        <f t="shared" si="101"/>
        <v>-</v>
      </c>
    </row>
    <row r="2070" spans="8:33">
      <c r="H2070" s="108" t="str">
        <f>IF(B2070="","-",VLOOKUP(B2070,為替レート!A:CQ,MATCH($D$2,為替レート!$2:$2,0),0))</f>
        <v>-</v>
      </c>
      <c r="I2070" s="6" t="str">
        <f t="shared" si="103"/>
        <v>-</v>
      </c>
      <c r="J2070" s="6" t="str">
        <f t="shared" si="102"/>
        <v>-</v>
      </c>
      <c r="AG2070" s="6" t="str">
        <f t="shared" si="101"/>
        <v>-</v>
      </c>
    </row>
    <row r="2071" spans="8:33">
      <c r="H2071" s="108" t="str">
        <f>IF(B2071="","-",VLOOKUP(B2071,為替レート!A:CQ,MATCH($D$2,為替レート!$2:$2,0),0))</f>
        <v>-</v>
      </c>
      <c r="I2071" s="6" t="str">
        <f t="shared" si="103"/>
        <v>-</v>
      </c>
      <c r="J2071" s="6" t="str">
        <f t="shared" si="102"/>
        <v>-</v>
      </c>
      <c r="AG2071" s="6" t="str">
        <f t="shared" si="101"/>
        <v>-</v>
      </c>
    </row>
    <row r="2072" spans="8:33">
      <c r="H2072" s="108" t="str">
        <f>IF(B2072="","-",VLOOKUP(B2072,為替レート!A:CQ,MATCH($D$2,為替レート!$2:$2,0),0))</f>
        <v>-</v>
      </c>
      <c r="I2072" s="6" t="str">
        <f t="shared" si="103"/>
        <v>-</v>
      </c>
      <c r="J2072" s="6" t="str">
        <f t="shared" si="102"/>
        <v>-</v>
      </c>
      <c r="AG2072" s="6" t="str">
        <f t="shared" si="101"/>
        <v>-</v>
      </c>
    </row>
    <row r="2073" spans="8:33">
      <c r="H2073" s="108" t="str">
        <f>IF(B2073="","-",VLOOKUP(B2073,為替レート!A:CQ,MATCH($D$2,為替レート!$2:$2,0),0))</f>
        <v>-</v>
      </c>
      <c r="I2073" s="6" t="str">
        <f t="shared" si="103"/>
        <v>-</v>
      </c>
      <c r="J2073" s="6" t="str">
        <f t="shared" si="102"/>
        <v>-</v>
      </c>
      <c r="AG2073" s="6" t="str">
        <f t="shared" si="101"/>
        <v>-</v>
      </c>
    </row>
    <row r="2074" spans="8:33">
      <c r="H2074" s="108" t="str">
        <f>IF(B2074="","-",VLOOKUP(B2074,為替レート!A:CQ,MATCH($D$2,為替レート!$2:$2,0),0))</f>
        <v>-</v>
      </c>
      <c r="I2074" s="6" t="str">
        <f t="shared" si="103"/>
        <v>-</v>
      </c>
      <c r="J2074" s="6" t="str">
        <f t="shared" si="102"/>
        <v>-</v>
      </c>
      <c r="AG2074" s="6" t="str">
        <f t="shared" si="101"/>
        <v>-</v>
      </c>
    </row>
    <row r="2075" spans="8:33">
      <c r="H2075" s="108" t="str">
        <f>IF(B2075="","-",VLOOKUP(B2075,為替レート!A:CQ,MATCH($D$2,為替レート!$2:$2,0),0))</f>
        <v>-</v>
      </c>
      <c r="I2075" s="6" t="str">
        <f t="shared" si="103"/>
        <v>-</v>
      </c>
      <c r="J2075" s="6" t="str">
        <f t="shared" si="102"/>
        <v>-</v>
      </c>
      <c r="AG2075" s="6" t="str">
        <f t="shared" si="101"/>
        <v>-</v>
      </c>
    </row>
    <row r="2076" spans="8:33">
      <c r="H2076" s="108" t="str">
        <f>IF(B2076="","-",VLOOKUP(B2076,為替レート!A:CQ,MATCH($D$2,為替レート!$2:$2,0),0))</f>
        <v>-</v>
      </c>
      <c r="I2076" s="6" t="str">
        <f t="shared" si="103"/>
        <v>-</v>
      </c>
      <c r="J2076" s="6" t="str">
        <f t="shared" si="102"/>
        <v>-</v>
      </c>
      <c r="AG2076" s="6" t="str">
        <f t="shared" si="101"/>
        <v>-</v>
      </c>
    </row>
    <row r="2077" spans="8:33">
      <c r="H2077" s="108" t="str">
        <f>IF(B2077="","-",VLOOKUP(B2077,為替レート!A:CQ,MATCH($D$2,為替レート!$2:$2,0),0))</f>
        <v>-</v>
      </c>
      <c r="I2077" s="6" t="str">
        <f t="shared" si="103"/>
        <v>-</v>
      </c>
      <c r="J2077" s="6" t="str">
        <f t="shared" si="102"/>
        <v>-</v>
      </c>
      <c r="AG2077" s="6" t="str">
        <f t="shared" si="101"/>
        <v>-</v>
      </c>
    </row>
    <row r="2078" spans="8:33">
      <c r="H2078" s="108" t="str">
        <f>IF(B2078="","-",VLOOKUP(B2078,為替レート!A:CQ,MATCH($D$2,為替レート!$2:$2,0),0))</f>
        <v>-</v>
      </c>
      <c r="I2078" s="6" t="str">
        <f t="shared" si="103"/>
        <v>-</v>
      </c>
      <c r="J2078" s="6" t="str">
        <f t="shared" si="102"/>
        <v>-</v>
      </c>
      <c r="AG2078" s="6" t="str">
        <f t="shared" si="101"/>
        <v>-</v>
      </c>
    </row>
    <row r="2079" spans="8:33">
      <c r="H2079" s="108" t="str">
        <f>IF(B2079="","-",VLOOKUP(B2079,為替レート!A:CQ,MATCH($D$2,為替レート!$2:$2,0),0))</f>
        <v>-</v>
      </c>
      <c r="I2079" s="6" t="str">
        <f t="shared" si="103"/>
        <v>-</v>
      </c>
      <c r="J2079" s="6" t="str">
        <f t="shared" si="102"/>
        <v>-</v>
      </c>
      <c r="AG2079" s="6" t="str">
        <f t="shared" si="101"/>
        <v>-</v>
      </c>
    </row>
    <row r="2080" spans="8:33">
      <c r="H2080" s="108" t="str">
        <f>IF(B2080="","-",VLOOKUP(B2080,為替レート!A:CQ,MATCH($D$2,為替レート!$2:$2,0),0))</f>
        <v>-</v>
      </c>
      <c r="I2080" s="6" t="str">
        <f t="shared" si="103"/>
        <v>-</v>
      </c>
      <c r="J2080" s="6" t="str">
        <f t="shared" si="102"/>
        <v>-</v>
      </c>
      <c r="AG2080" s="6" t="str">
        <f t="shared" si="101"/>
        <v>-</v>
      </c>
    </row>
    <row r="2081" spans="8:33">
      <c r="H2081" s="108" t="str">
        <f>IF(B2081="","-",VLOOKUP(B2081,為替レート!A:CQ,MATCH($D$2,為替レート!$2:$2,0),0))</f>
        <v>-</v>
      </c>
      <c r="I2081" s="6" t="str">
        <f t="shared" si="103"/>
        <v>-</v>
      </c>
      <c r="J2081" s="6" t="str">
        <f t="shared" si="102"/>
        <v>-</v>
      </c>
      <c r="AG2081" s="6" t="str">
        <f t="shared" si="101"/>
        <v>-</v>
      </c>
    </row>
    <row r="2082" spans="8:33">
      <c r="H2082" s="108" t="str">
        <f>IF(B2082="","-",VLOOKUP(B2082,為替レート!A:CQ,MATCH($D$2,為替レート!$2:$2,0),0))</f>
        <v>-</v>
      </c>
      <c r="I2082" s="6" t="str">
        <f t="shared" si="103"/>
        <v>-</v>
      </c>
      <c r="J2082" s="6" t="str">
        <f t="shared" si="102"/>
        <v>-</v>
      </c>
      <c r="AG2082" s="6" t="str">
        <f t="shared" si="101"/>
        <v>-</v>
      </c>
    </row>
    <row r="2083" spans="8:33">
      <c r="H2083" s="108" t="str">
        <f>IF(B2083="","-",VLOOKUP(B2083,為替レート!A:CQ,MATCH($D$2,為替レート!$2:$2,0),0))</f>
        <v>-</v>
      </c>
      <c r="I2083" s="6" t="str">
        <f t="shared" si="103"/>
        <v>-</v>
      </c>
      <c r="J2083" s="6" t="str">
        <f t="shared" si="102"/>
        <v>-</v>
      </c>
      <c r="AG2083" s="6" t="str">
        <f t="shared" si="101"/>
        <v>-</v>
      </c>
    </row>
    <row r="2084" spans="8:33">
      <c r="H2084" s="108" t="str">
        <f>IF(B2084="","-",VLOOKUP(B2084,為替レート!A:CQ,MATCH($D$2,為替レート!$2:$2,0),0))</f>
        <v>-</v>
      </c>
      <c r="I2084" s="6" t="str">
        <f t="shared" si="103"/>
        <v>-</v>
      </c>
      <c r="J2084" s="6" t="str">
        <f t="shared" si="102"/>
        <v>-</v>
      </c>
      <c r="AG2084" s="6" t="str">
        <f t="shared" si="101"/>
        <v>-</v>
      </c>
    </row>
    <row r="2085" spans="8:33">
      <c r="H2085" s="108" t="str">
        <f>IF(B2085="","-",VLOOKUP(B2085,為替レート!A:CQ,MATCH($D$2,為替レート!$2:$2,0),0))</f>
        <v>-</v>
      </c>
      <c r="I2085" s="6" t="str">
        <f t="shared" si="103"/>
        <v>-</v>
      </c>
      <c r="J2085" s="6" t="str">
        <f t="shared" si="102"/>
        <v>-</v>
      </c>
      <c r="AG2085" s="6" t="str">
        <f t="shared" si="101"/>
        <v>-</v>
      </c>
    </row>
    <row r="2086" spans="8:33">
      <c r="H2086" s="108" t="str">
        <f>IF(B2086="","-",VLOOKUP(B2086,為替レート!A:CQ,MATCH($D$2,為替レート!$2:$2,0),0))</f>
        <v>-</v>
      </c>
      <c r="I2086" s="6" t="str">
        <f t="shared" si="103"/>
        <v>-</v>
      </c>
      <c r="J2086" s="6" t="str">
        <f t="shared" si="102"/>
        <v>-</v>
      </c>
      <c r="AG2086" s="6" t="str">
        <f t="shared" si="101"/>
        <v>-</v>
      </c>
    </row>
    <row r="2087" spans="8:33">
      <c r="H2087" s="108" t="str">
        <f>IF(B2087="","-",VLOOKUP(B2087,為替レート!A:CQ,MATCH($D$2,為替レート!$2:$2,0),0))</f>
        <v>-</v>
      </c>
      <c r="I2087" s="6" t="str">
        <f t="shared" si="103"/>
        <v>-</v>
      </c>
      <c r="J2087" s="6" t="str">
        <f t="shared" si="102"/>
        <v>-</v>
      </c>
      <c r="AG2087" s="6" t="str">
        <f t="shared" si="101"/>
        <v>-</v>
      </c>
    </row>
    <row r="2088" spans="8:33">
      <c r="H2088" s="108" t="str">
        <f>IF(B2088="","-",VLOOKUP(B2088,為替レート!A:CQ,MATCH($D$2,為替レート!$2:$2,0),0))</f>
        <v>-</v>
      </c>
      <c r="I2088" s="6" t="str">
        <f t="shared" si="103"/>
        <v>-</v>
      </c>
      <c r="J2088" s="6" t="str">
        <f t="shared" si="102"/>
        <v>-</v>
      </c>
      <c r="AG2088" s="6" t="str">
        <f t="shared" si="101"/>
        <v>-</v>
      </c>
    </row>
    <row r="2089" spans="8:33">
      <c r="H2089" s="108" t="str">
        <f>IF(B2089="","-",VLOOKUP(B2089,為替レート!A:CQ,MATCH($D$2,為替レート!$2:$2,0),0))</f>
        <v>-</v>
      </c>
      <c r="I2089" s="6" t="str">
        <f t="shared" si="103"/>
        <v>-</v>
      </c>
      <c r="J2089" s="6" t="str">
        <f t="shared" si="102"/>
        <v>-</v>
      </c>
      <c r="AG2089" s="6" t="str">
        <f t="shared" si="101"/>
        <v>-</v>
      </c>
    </row>
    <row r="2090" spans="8:33">
      <c r="H2090" s="108" t="str">
        <f>IF(B2090="","-",VLOOKUP(B2090,為替レート!A:CQ,MATCH($D$2,為替レート!$2:$2,0),0))</f>
        <v>-</v>
      </c>
      <c r="I2090" s="6" t="str">
        <f t="shared" si="103"/>
        <v>-</v>
      </c>
      <c r="J2090" s="6" t="str">
        <f t="shared" si="102"/>
        <v>-</v>
      </c>
      <c r="AG2090" s="6" t="str">
        <f t="shared" si="101"/>
        <v>-</v>
      </c>
    </row>
    <row r="2091" spans="8:33">
      <c r="H2091" s="108" t="str">
        <f>IF(B2091="","-",VLOOKUP(B2091,為替レート!A:CQ,MATCH($D$2,為替レート!$2:$2,0),0))</f>
        <v>-</v>
      </c>
      <c r="I2091" s="6" t="str">
        <f t="shared" si="103"/>
        <v>-</v>
      </c>
      <c r="J2091" s="6" t="str">
        <f t="shared" si="102"/>
        <v>-</v>
      </c>
      <c r="AG2091" s="6" t="str">
        <f t="shared" si="101"/>
        <v>-</v>
      </c>
    </row>
    <row r="2092" spans="8:33">
      <c r="H2092" s="108" t="str">
        <f>IF(B2092="","-",VLOOKUP(B2092,為替レート!A:CQ,MATCH($D$2,為替レート!$2:$2,0),0))</f>
        <v>-</v>
      </c>
      <c r="I2092" s="6" t="str">
        <f t="shared" si="103"/>
        <v>-</v>
      </c>
      <c r="J2092" s="6" t="str">
        <f t="shared" si="102"/>
        <v>-</v>
      </c>
      <c r="AG2092" s="6" t="str">
        <f t="shared" si="101"/>
        <v>-</v>
      </c>
    </row>
    <row r="2093" spans="8:33">
      <c r="H2093" s="108" t="str">
        <f>IF(B2093="","-",VLOOKUP(B2093,為替レート!A:CQ,MATCH($D$2,為替レート!$2:$2,0),0))</f>
        <v>-</v>
      </c>
      <c r="I2093" s="6" t="str">
        <f t="shared" si="103"/>
        <v>-</v>
      </c>
      <c r="J2093" s="6" t="str">
        <f t="shared" si="102"/>
        <v>-</v>
      </c>
      <c r="AG2093" s="6" t="str">
        <f t="shared" si="101"/>
        <v>-</v>
      </c>
    </row>
    <row r="2094" spans="8:33">
      <c r="H2094" s="108" t="str">
        <f>IF(B2094="","-",VLOOKUP(B2094,為替レート!A:CQ,MATCH($D$2,為替レート!$2:$2,0),0))</f>
        <v>-</v>
      </c>
      <c r="I2094" s="6" t="str">
        <f t="shared" si="103"/>
        <v>-</v>
      </c>
      <c r="J2094" s="6" t="str">
        <f t="shared" si="102"/>
        <v>-</v>
      </c>
      <c r="AG2094" s="6" t="str">
        <f t="shared" si="101"/>
        <v>-</v>
      </c>
    </row>
    <row r="2095" spans="8:33">
      <c r="H2095" s="108" t="str">
        <f>IF(B2095="","-",VLOOKUP(B2095,為替レート!A:CQ,MATCH($D$2,為替レート!$2:$2,0),0))</f>
        <v>-</v>
      </c>
      <c r="I2095" s="6" t="str">
        <f t="shared" si="103"/>
        <v>-</v>
      </c>
      <c r="J2095" s="6" t="str">
        <f t="shared" si="102"/>
        <v>-</v>
      </c>
      <c r="AG2095" s="6" t="str">
        <f t="shared" si="101"/>
        <v>-</v>
      </c>
    </row>
    <row r="2096" spans="8:33">
      <c r="H2096" s="108" t="str">
        <f>IF(B2096="","-",VLOOKUP(B2096,為替レート!A:CQ,MATCH($D$2,為替レート!$2:$2,0),0))</f>
        <v>-</v>
      </c>
      <c r="I2096" s="6" t="str">
        <f t="shared" si="103"/>
        <v>-</v>
      </c>
      <c r="J2096" s="6" t="str">
        <f t="shared" si="102"/>
        <v>-</v>
      </c>
      <c r="AG2096" s="6" t="str">
        <f t="shared" si="101"/>
        <v>-</v>
      </c>
    </row>
    <row r="2097" spans="8:33">
      <c r="H2097" s="108" t="str">
        <f>IF(B2097="","-",VLOOKUP(B2097,為替レート!A:CQ,MATCH($D$2,為替レート!$2:$2,0),0))</f>
        <v>-</v>
      </c>
      <c r="I2097" s="6" t="str">
        <f t="shared" si="103"/>
        <v>-</v>
      </c>
      <c r="J2097" s="6" t="str">
        <f t="shared" si="102"/>
        <v>-</v>
      </c>
      <c r="AG2097" s="6" t="str">
        <f t="shared" si="101"/>
        <v>-</v>
      </c>
    </row>
    <row r="2098" spans="8:33">
      <c r="H2098" s="108" t="str">
        <f>IF(B2098="","-",VLOOKUP(B2098,為替レート!A:CQ,MATCH($D$2,為替レート!$2:$2,0),0))</f>
        <v>-</v>
      </c>
      <c r="I2098" s="6" t="str">
        <f t="shared" si="103"/>
        <v>-</v>
      </c>
      <c r="J2098" s="6" t="str">
        <f t="shared" si="102"/>
        <v>-</v>
      </c>
      <c r="AG2098" s="6" t="str">
        <f t="shared" si="101"/>
        <v>-</v>
      </c>
    </row>
    <row r="2099" spans="8:33">
      <c r="H2099" s="108" t="str">
        <f>IF(B2099="","-",VLOOKUP(B2099,為替レート!A:CQ,MATCH($D$2,為替レート!$2:$2,0),0))</f>
        <v>-</v>
      </c>
      <c r="I2099" s="6" t="str">
        <f t="shared" si="103"/>
        <v>-</v>
      </c>
      <c r="J2099" s="6" t="str">
        <f t="shared" si="102"/>
        <v>-</v>
      </c>
      <c r="AG2099" s="6" t="str">
        <f t="shared" si="101"/>
        <v>-</v>
      </c>
    </row>
    <row r="2100" spans="8:33">
      <c r="H2100" s="108" t="str">
        <f>IF(B2100="","-",VLOOKUP(B2100,為替レート!A:CQ,MATCH($D$2,為替レート!$2:$2,0),0))</f>
        <v>-</v>
      </c>
      <c r="I2100" s="6" t="str">
        <f t="shared" si="103"/>
        <v>-</v>
      </c>
      <c r="J2100" s="6" t="str">
        <f t="shared" si="102"/>
        <v>-</v>
      </c>
      <c r="AG2100" s="6" t="str">
        <f t="shared" si="101"/>
        <v>-</v>
      </c>
    </row>
    <row r="2101" spans="8:33">
      <c r="H2101" s="108" t="str">
        <f>IF(B2101="","-",VLOOKUP(B2101,為替レート!A:CQ,MATCH($D$2,為替レート!$2:$2,0),0))</f>
        <v>-</v>
      </c>
      <c r="I2101" s="6" t="str">
        <f t="shared" si="103"/>
        <v>-</v>
      </c>
      <c r="J2101" s="6" t="str">
        <f t="shared" si="102"/>
        <v>-</v>
      </c>
      <c r="AG2101" s="6" t="str">
        <f t="shared" si="101"/>
        <v>-</v>
      </c>
    </row>
    <row r="2102" spans="8:33">
      <c r="H2102" s="108" t="str">
        <f>IF(B2102="","-",VLOOKUP(B2102,為替レート!A:CQ,MATCH($D$2,為替レート!$2:$2,0),0))</f>
        <v>-</v>
      </c>
      <c r="I2102" s="6" t="str">
        <f t="shared" si="103"/>
        <v>-</v>
      </c>
      <c r="J2102" s="6" t="str">
        <f t="shared" si="102"/>
        <v>-</v>
      </c>
      <c r="AG2102" s="6" t="str">
        <f t="shared" si="101"/>
        <v>-</v>
      </c>
    </row>
    <row r="2103" spans="8:33">
      <c r="H2103" s="108" t="str">
        <f>IF(B2103="","-",VLOOKUP(B2103,為替レート!A:CQ,MATCH($D$2,為替レート!$2:$2,0),0))</f>
        <v>-</v>
      </c>
      <c r="I2103" s="6" t="str">
        <f t="shared" si="103"/>
        <v>-</v>
      </c>
      <c r="J2103" s="6" t="str">
        <f t="shared" si="102"/>
        <v>-</v>
      </c>
      <c r="AG2103" s="6" t="str">
        <f t="shared" si="101"/>
        <v>-</v>
      </c>
    </row>
    <row r="2104" spans="8:33">
      <c r="H2104" s="108" t="str">
        <f>IF(B2104="","-",VLOOKUP(B2104,為替レート!A:CQ,MATCH($D$2,為替レート!$2:$2,0),0))</f>
        <v>-</v>
      </c>
      <c r="I2104" s="6" t="str">
        <f t="shared" si="103"/>
        <v>-</v>
      </c>
      <c r="J2104" s="6" t="str">
        <f t="shared" si="102"/>
        <v>-</v>
      </c>
      <c r="AG2104" s="6" t="str">
        <f t="shared" si="101"/>
        <v>-</v>
      </c>
    </row>
    <row r="2105" spans="8:33">
      <c r="H2105" s="108" t="str">
        <f>IF(B2105="","-",VLOOKUP(B2105,為替レート!A:CQ,MATCH($D$2,為替レート!$2:$2,0),0))</f>
        <v>-</v>
      </c>
      <c r="I2105" s="6" t="str">
        <f t="shared" si="103"/>
        <v>-</v>
      </c>
      <c r="J2105" s="6" t="str">
        <f t="shared" si="102"/>
        <v>-</v>
      </c>
      <c r="AG2105" s="6" t="str">
        <f t="shared" si="101"/>
        <v>-</v>
      </c>
    </row>
    <row r="2106" spans="8:33">
      <c r="H2106" s="108" t="str">
        <f>IF(B2106="","-",VLOOKUP(B2106,為替レート!A:CQ,MATCH($D$2,為替レート!$2:$2,0),0))</f>
        <v>-</v>
      </c>
      <c r="I2106" s="6" t="str">
        <f t="shared" si="103"/>
        <v>-</v>
      </c>
      <c r="J2106" s="6" t="str">
        <f t="shared" si="102"/>
        <v>-</v>
      </c>
      <c r="AG2106" s="6" t="str">
        <f t="shared" si="101"/>
        <v>-</v>
      </c>
    </row>
    <row r="2107" spans="8:33">
      <c r="H2107" s="108" t="str">
        <f>IF(B2107="","-",VLOOKUP(B2107,為替レート!A:CQ,MATCH($D$2,為替レート!$2:$2,0),0))</f>
        <v>-</v>
      </c>
      <c r="I2107" s="6" t="str">
        <f t="shared" si="103"/>
        <v>-</v>
      </c>
      <c r="J2107" s="6" t="str">
        <f t="shared" si="102"/>
        <v>-</v>
      </c>
      <c r="AG2107" s="6" t="str">
        <f t="shared" si="101"/>
        <v>-</v>
      </c>
    </row>
    <row r="2108" spans="8:33">
      <c r="H2108" s="108" t="str">
        <f>IF(B2108="","-",VLOOKUP(B2108,為替レート!A:CQ,MATCH($D$2,為替レート!$2:$2,0),0))</f>
        <v>-</v>
      </c>
      <c r="I2108" s="6" t="str">
        <f t="shared" si="103"/>
        <v>-</v>
      </c>
      <c r="J2108" s="6" t="str">
        <f t="shared" si="102"/>
        <v>-</v>
      </c>
      <c r="AG2108" s="6" t="str">
        <f t="shared" si="101"/>
        <v>-</v>
      </c>
    </row>
    <row r="2109" spans="8:33">
      <c r="H2109" s="108" t="str">
        <f>IF(B2109="","-",VLOOKUP(B2109,為替レート!A:CQ,MATCH($D$2,為替レート!$2:$2,0),0))</f>
        <v>-</v>
      </c>
      <c r="I2109" s="6" t="str">
        <f t="shared" si="103"/>
        <v>-</v>
      </c>
      <c r="J2109" s="6" t="str">
        <f t="shared" si="102"/>
        <v>-</v>
      </c>
      <c r="AG2109" s="6" t="str">
        <f t="shared" si="101"/>
        <v>-</v>
      </c>
    </row>
    <row r="2110" spans="8:33">
      <c r="H2110" s="108" t="str">
        <f>IF(B2110="","-",VLOOKUP(B2110,為替レート!A:CQ,MATCH($D$2,為替レート!$2:$2,0),0))</f>
        <v>-</v>
      </c>
      <c r="I2110" s="6" t="str">
        <f t="shared" si="103"/>
        <v>-</v>
      </c>
      <c r="J2110" s="6" t="str">
        <f t="shared" si="102"/>
        <v>-</v>
      </c>
      <c r="AG2110" s="6" t="str">
        <f t="shared" si="101"/>
        <v>-</v>
      </c>
    </row>
    <row r="2111" spans="8:33">
      <c r="H2111" s="108" t="str">
        <f>IF(B2111="","-",VLOOKUP(B2111,為替レート!A:CQ,MATCH($D$2,為替レート!$2:$2,0),0))</f>
        <v>-</v>
      </c>
      <c r="I2111" s="6" t="str">
        <f t="shared" si="103"/>
        <v>-</v>
      </c>
      <c r="J2111" s="6" t="str">
        <f t="shared" si="102"/>
        <v>-</v>
      </c>
      <c r="AG2111" s="6" t="str">
        <f t="shared" si="101"/>
        <v>-</v>
      </c>
    </row>
    <row r="2112" spans="8:33">
      <c r="H2112" s="108" t="str">
        <f>IF(B2112="","-",VLOOKUP(B2112,為替レート!A:CQ,MATCH($D$2,為替レート!$2:$2,0),0))</f>
        <v>-</v>
      </c>
      <c r="I2112" s="6" t="str">
        <f t="shared" si="103"/>
        <v>-</v>
      </c>
      <c r="J2112" s="6" t="str">
        <f t="shared" si="102"/>
        <v>-</v>
      </c>
      <c r="AG2112" s="6" t="str">
        <f t="shared" si="101"/>
        <v>-</v>
      </c>
    </row>
    <row r="2113" spans="8:33">
      <c r="H2113" s="108" t="str">
        <f>IF(B2113="","-",VLOOKUP(B2113,為替レート!A:CQ,MATCH($D$2,為替レート!$2:$2,0),0))</f>
        <v>-</v>
      </c>
      <c r="I2113" s="6" t="str">
        <f t="shared" si="103"/>
        <v>-</v>
      </c>
      <c r="J2113" s="6" t="str">
        <f t="shared" si="102"/>
        <v>-</v>
      </c>
      <c r="AG2113" s="6" t="str">
        <f t="shared" si="101"/>
        <v>-</v>
      </c>
    </row>
    <row r="2114" spans="8:33">
      <c r="H2114" s="108" t="str">
        <f>IF(B2114="","-",VLOOKUP(B2114,為替レート!A:CQ,MATCH($D$2,為替レート!$2:$2,0),0))</f>
        <v>-</v>
      </c>
      <c r="I2114" s="6" t="str">
        <f t="shared" si="103"/>
        <v>-</v>
      </c>
      <c r="J2114" s="6" t="str">
        <f t="shared" si="102"/>
        <v>-</v>
      </c>
      <c r="AG2114" s="6" t="str">
        <f t="shared" si="101"/>
        <v>-</v>
      </c>
    </row>
    <row r="2115" spans="8:33">
      <c r="H2115" s="108" t="str">
        <f>IF(B2115="","-",VLOOKUP(B2115,為替レート!A:CQ,MATCH($D$2,為替レート!$2:$2,0),0))</f>
        <v>-</v>
      </c>
      <c r="I2115" s="6" t="str">
        <f t="shared" si="103"/>
        <v>-</v>
      </c>
      <c r="J2115" s="6" t="str">
        <f t="shared" si="102"/>
        <v>-</v>
      </c>
      <c r="AG2115" s="6" t="str">
        <f t="shared" si="101"/>
        <v>-</v>
      </c>
    </row>
    <row r="2116" spans="8:33">
      <c r="H2116" s="108" t="str">
        <f>IF(B2116="","-",VLOOKUP(B2116,為替レート!A:CQ,MATCH($D$2,為替レート!$2:$2,0),0))</f>
        <v>-</v>
      </c>
      <c r="I2116" s="6" t="str">
        <f t="shared" si="103"/>
        <v>-</v>
      </c>
      <c r="J2116" s="6" t="str">
        <f t="shared" si="102"/>
        <v>-</v>
      </c>
      <c r="AG2116" s="6" t="str">
        <f t="shared" si="101"/>
        <v>-</v>
      </c>
    </row>
    <row r="2117" spans="8:33">
      <c r="H2117" s="108" t="str">
        <f>IF(B2117="","-",VLOOKUP(B2117,為替レート!A:CQ,MATCH($D$2,為替レート!$2:$2,0),0))</f>
        <v>-</v>
      </c>
      <c r="I2117" s="6" t="str">
        <f t="shared" si="103"/>
        <v>-</v>
      </c>
      <c r="J2117" s="6" t="str">
        <f t="shared" si="102"/>
        <v>-</v>
      </c>
      <c r="AG2117" s="6" t="str">
        <f t="shared" si="101"/>
        <v>-</v>
      </c>
    </row>
    <row r="2118" spans="8:33">
      <c r="H2118" s="108" t="str">
        <f>IF(B2118="","-",VLOOKUP(B2118,為替レート!A:CQ,MATCH($D$2,為替レート!$2:$2,0),0))</f>
        <v>-</v>
      </c>
      <c r="I2118" s="6" t="str">
        <f t="shared" si="103"/>
        <v>-</v>
      </c>
      <c r="J2118" s="6" t="str">
        <f t="shared" si="102"/>
        <v>-</v>
      </c>
      <c r="AG2118" s="6" t="str">
        <f t="shared" ref="AG2118:AG2166" si="104">IFERROR(IF(SUM(M2118:AF2118)-I2118=0,"-","NG"),"-")</f>
        <v>-</v>
      </c>
    </row>
    <row r="2119" spans="8:33">
      <c r="H2119" s="108" t="str">
        <f>IF(B2119="","-",VLOOKUP(B2119,為替レート!A:CQ,MATCH($D$2,為替レート!$2:$2,0),0))</f>
        <v>-</v>
      </c>
      <c r="I2119" s="6" t="str">
        <f t="shared" si="103"/>
        <v>-</v>
      </c>
      <c r="J2119" s="6" t="str">
        <f t="shared" ref="J2119:J2166" si="105">IF(B2119="","-",IFERROR(J2118+I2119,J2118))</f>
        <v>-</v>
      </c>
      <c r="AG2119" s="6" t="str">
        <f t="shared" si="104"/>
        <v>-</v>
      </c>
    </row>
    <row r="2120" spans="8:33">
      <c r="H2120" s="108" t="str">
        <f>IF(B2120="","-",VLOOKUP(B2120,為替レート!A:CQ,MATCH($D$2,為替レート!$2:$2,0),0))</f>
        <v>-</v>
      </c>
      <c r="I2120" s="6" t="str">
        <f t="shared" si="103"/>
        <v>-</v>
      </c>
      <c r="J2120" s="6" t="str">
        <f t="shared" si="105"/>
        <v>-</v>
      </c>
      <c r="AG2120" s="6" t="str">
        <f t="shared" si="104"/>
        <v>-</v>
      </c>
    </row>
    <row r="2121" spans="8:33">
      <c r="H2121" s="108" t="str">
        <f>IF(B2121="","-",VLOOKUP(B2121,為替レート!A:CQ,MATCH($D$2,為替レート!$2:$2,0),0))</f>
        <v>-</v>
      </c>
      <c r="I2121" s="6" t="str">
        <f t="shared" si="103"/>
        <v>-</v>
      </c>
      <c r="J2121" s="6" t="str">
        <f t="shared" si="105"/>
        <v>-</v>
      </c>
      <c r="AG2121" s="6" t="str">
        <f t="shared" si="104"/>
        <v>-</v>
      </c>
    </row>
    <row r="2122" spans="8:33">
      <c r="H2122" s="108" t="str">
        <f>IF(B2122="","-",VLOOKUP(B2122,為替レート!A:CQ,MATCH($D$2,為替レート!$2:$2,0),0))</f>
        <v>-</v>
      </c>
      <c r="I2122" s="6" t="str">
        <f t="shared" si="103"/>
        <v>-</v>
      </c>
      <c r="J2122" s="6" t="str">
        <f t="shared" si="105"/>
        <v>-</v>
      </c>
      <c r="AG2122" s="6" t="str">
        <f t="shared" si="104"/>
        <v>-</v>
      </c>
    </row>
    <row r="2123" spans="8:33">
      <c r="H2123" s="108" t="str">
        <f>IF(B2123="","-",VLOOKUP(B2123,為替レート!A:CQ,MATCH($D$2,為替レート!$2:$2,0),0))</f>
        <v>-</v>
      </c>
      <c r="I2123" s="6" t="str">
        <f t="shared" si="103"/>
        <v>-</v>
      </c>
      <c r="J2123" s="6" t="str">
        <f t="shared" si="105"/>
        <v>-</v>
      </c>
      <c r="AG2123" s="6" t="str">
        <f t="shared" si="104"/>
        <v>-</v>
      </c>
    </row>
    <row r="2124" spans="8:33">
      <c r="H2124" s="108" t="str">
        <f>IF(B2124="","-",VLOOKUP(B2124,為替レート!A:CQ,MATCH($D$2,為替レート!$2:$2,0),0))</f>
        <v>-</v>
      </c>
      <c r="I2124" s="6" t="str">
        <f t="shared" si="103"/>
        <v>-</v>
      </c>
      <c r="J2124" s="6" t="str">
        <f t="shared" si="105"/>
        <v>-</v>
      </c>
      <c r="AG2124" s="6" t="str">
        <f t="shared" si="104"/>
        <v>-</v>
      </c>
    </row>
    <row r="2125" spans="8:33">
      <c r="H2125" s="108" t="str">
        <f>IF(B2125="","-",VLOOKUP(B2125,為替レート!A:CQ,MATCH($D$2,為替レート!$2:$2,0),0))</f>
        <v>-</v>
      </c>
      <c r="I2125" s="6" t="str">
        <f t="shared" si="103"/>
        <v>-</v>
      </c>
      <c r="J2125" s="6" t="str">
        <f t="shared" si="105"/>
        <v>-</v>
      </c>
      <c r="AG2125" s="6" t="str">
        <f t="shared" si="104"/>
        <v>-</v>
      </c>
    </row>
    <row r="2126" spans="8:33">
      <c r="H2126" s="108" t="str">
        <f>IF(B2126="","-",VLOOKUP(B2126,為替レート!A:CQ,MATCH($D$2,為替レート!$2:$2,0),0))</f>
        <v>-</v>
      </c>
      <c r="I2126" s="6" t="str">
        <f t="shared" si="103"/>
        <v>-</v>
      </c>
      <c r="J2126" s="6" t="str">
        <f t="shared" si="105"/>
        <v>-</v>
      </c>
      <c r="AG2126" s="6" t="str">
        <f t="shared" si="104"/>
        <v>-</v>
      </c>
    </row>
    <row r="2127" spans="8:33">
      <c r="H2127" s="108" t="str">
        <f>IF(B2127="","-",VLOOKUP(B2127,為替レート!A:CQ,MATCH($D$2,為替レート!$2:$2,0),0))</f>
        <v>-</v>
      </c>
      <c r="I2127" s="6" t="str">
        <f t="shared" si="103"/>
        <v>-</v>
      </c>
      <c r="J2127" s="6" t="str">
        <f t="shared" si="105"/>
        <v>-</v>
      </c>
      <c r="AG2127" s="6" t="str">
        <f t="shared" si="104"/>
        <v>-</v>
      </c>
    </row>
    <row r="2128" spans="8:33">
      <c r="H2128" s="108" t="str">
        <f>IF(B2128="","-",VLOOKUP(B2128,為替レート!A:CQ,MATCH($D$2,為替レート!$2:$2,0),0))</f>
        <v>-</v>
      </c>
      <c r="I2128" s="6" t="str">
        <f t="shared" si="103"/>
        <v>-</v>
      </c>
      <c r="J2128" s="6" t="str">
        <f t="shared" si="105"/>
        <v>-</v>
      </c>
      <c r="AG2128" s="6" t="str">
        <f t="shared" si="104"/>
        <v>-</v>
      </c>
    </row>
    <row r="2129" spans="8:33">
      <c r="H2129" s="108" t="str">
        <f>IF(B2129="","-",VLOOKUP(B2129,為替レート!A:CQ,MATCH($D$2,為替レート!$2:$2,0),0))</f>
        <v>-</v>
      </c>
      <c r="I2129" s="6" t="str">
        <f t="shared" si="103"/>
        <v>-</v>
      </c>
      <c r="J2129" s="6" t="str">
        <f t="shared" si="105"/>
        <v>-</v>
      </c>
      <c r="AG2129" s="6" t="str">
        <f t="shared" si="104"/>
        <v>-</v>
      </c>
    </row>
    <row r="2130" spans="8:33">
      <c r="H2130" s="108" t="str">
        <f>IF(B2130="","-",VLOOKUP(B2130,為替レート!A:CQ,MATCH($D$2,為替レート!$2:$2,0),0))</f>
        <v>-</v>
      </c>
      <c r="I2130" s="6" t="str">
        <f t="shared" si="103"/>
        <v>-</v>
      </c>
      <c r="J2130" s="6" t="str">
        <f t="shared" si="105"/>
        <v>-</v>
      </c>
      <c r="AG2130" s="6" t="str">
        <f t="shared" si="104"/>
        <v>-</v>
      </c>
    </row>
    <row r="2131" spans="8:33">
      <c r="H2131" s="108" t="str">
        <f>IF(B2131="","-",VLOOKUP(B2131,為替レート!A:CQ,MATCH($D$2,為替レート!$2:$2,0),0))</f>
        <v>-</v>
      </c>
      <c r="I2131" s="6" t="str">
        <f t="shared" si="103"/>
        <v>-</v>
      </c>
      <c r="J2131" s="6" t="str">
        <f t="shared" si="105"/>
        <v>-</v>
      </c>
      <c r="AG2131" s="6" t="str">
        <f t="shared" si="104"/>
        <v>-</v>
      </c>
    </row>
    <row r="2132" spans="8:33">
      <c r="H2132" s="108" t="str">
        <f>IF(B2132="","-",VLOOKUP(B2132,為替レート!A:CQ,MATCH($D$2,為替レート!$2:$2,0),0))</f>
        <v>-</v>
      </c>
      <c r="I2132" s="6" t="str">
        <f t="shared" ref="I2132:I2166" si="106">IF(B2132="","-",IF(F2132="-",ROUNDDOWN(G2132*H2132-J2131,0),IF(D2132-E2132=0,"-",ROUNDDOWN((D2132-E2132)*H2132,0))))</f>
        <v>-</v>
      </c>
      <c r="J2132" s="6" t="str">
        <f t="shared" si="105"/>
        <v>-</v>
      </c>
      <c r="AG2132" s="6" t="str">
        <f t="shared" si="104"/>
        <v>-</v>
      </c>
    </row>
    <row r="2133" spans="8:33">
      <c r="H2133" s="108" t="str">
        <f>IF(B2133="","-",VLOOKUP(B2133,為替レート!A:CQ,MATCH($D$2,為替レート!$2:$2,0),0))</f>
        <v>-</v>
      </c>
      <c r="I2133" s="6" t="str">
        <f t="shared" si="106"/>
        <v>-</v>
      </c>
      <c r="J2133" s="6" t="str">
        <f t="shared" si="105"/>
        <v>-</v>
      </c>
      <c r="AG2133" s="6" t="str">
        <f t="shared" si="104"/>
        <v>-</v>
      </c>
    </row>
    <row r="2134" spans="8:33">
      <c r="H2134" s="108" t="str">
        <f>IF(B2134="","-",VLOOKUP(B2134,為替レート!A:CQ,MATCH($D$2,為替レート!$2:$2,0),0))</f>
        <v>-</v>
      </c>
      <c r="I2134" s="6" t="str">
        <f t="shared" si="106"/>
        <v>-</v>
      </c>
      <c r="J2134" s="6" t="str">
        <f t="shared" si="105"/>
        <v>-</v>
      </c>
      <c r="AG2134" s="6" t="str">
        <f t="shared" si="104"/>
        <v>-</v>
      </c>
    </row>
    <row r="2135" spans="8:33">
      <c r="H2135" s="108" t="str">
        <f>IF(B2135="","-",VLOOKUP(B2135,為替レート!A:CQ,MATCH($D$2,為替レート!$2:$2,0),0))</f>
        <v>-</v>
      </c>
      <c r="I2135" s="6" t="str">
        <f t="shared" si="106"/>
        <v>-</v>
      </c>
      <c r="J2135" s="6" t="str">
        <f t="shared" si="105"/>
        <v>-</v>
      </c>
      <c r="AG2135" s="6" t="str">
        <f t="shared" si="104"/>
        <v>-</v>
      </c>
    </row>
    <row r="2136" spans="8:33">
      <c r="H2136" s="108" t="str">
        <f>IF(B2136="","-",VLOOKUP(B2136,為替レート!A:CQ,MATCH($D$2,為替レート!$2:$2,0),0))</f>
        <v>-</v>
      </c>
      <c r="I2136" s="6" t="str">
        <f t="shared" si="106"/>
        <v>-</v>
      </c>
      <c r="J2136" s="6" t="str">
        <f t="shared" si="105"/>
        <v>-</v>
      </c>
      <c r="AG2136" s="6" t="str">
        <f t="shared" si="104"/>
        <v>-</v>
      </c>
    </row>
    <row r="2137" spans="8:33">
      <c r="H2137" s="108" t="str">
        <f>IF(B2137="","-",VLOOKUP(B2137,為替レート!A:CQ,MATCH($D$2,為替レート!$2:$2,0),0))</f>
        <v>-</v>
      </c>
      <c r="I2137" s="6" t="str">
        <f t="shared" si="106"/>
        <v>-</v>
      </c>
      <c r="J2137" s="6" t="str">
        <f t="shared" si="105"/>
        <v>-</v>
      </c>
      <c r="AG2137" s="6" t="str">
        <f t="shared" si="104"/>
        <v>-</v>
      </c>
    </row>
    <row r="2138" spans="8:33">
      <c r="H2138" s="108" t="str">
        <f>IF(B2138="","-",VLOOKUP(B2138,為替レート!A:CQ,MATCH($D$2,為替レート!$2:$2,0),0))</f>
        <v>-</v>
      </c>
      <c r="I2138" s="6" t="str">
        <f t="shared" si="106"/>
        <v>-</v>
      </c>
      <c r="J2138" s="6" t="str">
        <f t="shared" si="105"/>
        <v>-</v>
      </c>
      <c r="AG2138" s="6" t="str">
        <f t="shared" si="104"/>
        <v>-</v>
      </c>
    </row>
    <row r="2139" spans="8:33">
      <c r="H2139" s="108" t="str">
        <f>IF(B2139="","-",VLOOKUP(B2139,為替レート!A:CQ,MATCH($D$2,為替レート!$2:$2,0),0))</f>
        <v>-</v>
      </c>
      <c r="I2139" s="6" t="str">
        <f t="shared" si="106"/>
        <v>-</v>
      </c>
      <c r="J2139" s="6" t="str">
        <f t="shared" si="105"/>
        <v>-</v>
      </c>
      <c r="AG2139" s="6" t="str">
        <f t="shared" si="104"/>
        <v>-</v>
      </c>
    </row>
    <row r="2140" spans="8:33">
      <c r="H2140" s="108" t="str">
        <f>IF(B2140="","-",VLOOKUP(B2140,為替レート!A:CQ,MATCH($D$2,為替レート!$2:$2,0),0))</f>
        <v>-</v>
      </c>
      <c r="I2140" s="6" t="str">
        <f t="shared" si="106"/>
        <v>-</v>
      </c>
      <c r="J2140" s="6" t="str">
        <f t="shared" si="105"/>
        <v>-</v>
      </c>
      <c r="AG2140" s="6" t="str">
        <f t="shared" si="104"/>
        <v>-</v>
      </c>
    </row>
    <row r="2141" spans="8:33">
      <c r="H2141" s="108" t="str">
        <f>IF(B2141="","-",VLOOKUP(B2141,為替レート!A:CQ,MATCH($D$2,為替レート!$2:$2,0),0))</f>
        <v>-</v>
      </c>
      <c r="I2141" s="6" t="str">
        <f t="shared" si="106"/>
        <v>-</v>
      </c>
      <c r="J2141" s="6" t="str">
        <f t="shared" si="105"/>
        <v>-</v>
      </c>
      <c r="AG2141" s="6" t="str">
        <f t="shared" si="104"/>
        <v>-</v>
      </c>
    </row>
    <row r="2142" spans="8:33">
      <c r="H2142" s="108" t="str">
        <f>IF(B2142="","-",VLOOKUP(B2142,為替レート!A:CQ,MATCH($D$2,為替レート!$2:$2,0),0))</f>
        <v>-</v>
      </c>
      <c r="I2142" s="6" t="str">
        <f t="shared" si="106"/>
        <v>-</v>
      </c>
      <c r="J2142" s="6" t="str">
        <f t="shared" si="105"/>
        <v>-</v>
      </c>
      <c r="AG2142" s="6" t="str">
        <f t="shared" si="104"/>
        <v>-</v>
      </c>
    </row>
    <row r="2143" spans="8:33">
      <c r="H2143" s="108" t="str">
        <f>IF(B2143="","-",VLOOKUP(B2143,為替レート!A:CQ,MATCH($D$2,為替レート!$2:$2,0),0))</f>
        <v>-</v>
      </c>
      <c r="I2143" s="6" t="str">
        <f t="shared" si="106"/>
        <v>-</v>
      </c>
      <c r="J2143" s="6" t="str">
        <f t="shared" si="105"/>
        <v>-</v>
      </c>
      <c r="AG2143" s="6" t="str">
        <f t="shared" si="104"/>
        <v>-</v>
      </c>
    </row>
    <row r="2144" spans="8:33">
      <c r="H2144" s="108" t="str">
        <f>IF(B2144="","-",VLOOKUP(B2144,為替レート!A:CQ,MATCH($D$2,為替レート!$2:$2,0),0))</f>
        <v>-</v>
      </c>
      <c r="I2144" s="6" t="str">
        <f t="shared" si="106"/>
        <v>-</v>
      </c>
      <c r="J2144" s="6" t="str">
        <f t="shared" si="105"/>
        <v>-</v>
      </c>
      <c r="AG2144" s="6" t="str">
        <f t="shared" si="104"/>
        <v>-</v>
      </c>
    </row>
    <row r="2145" spans="8:33">
      <c r="H2145" s="108" t="str">
        <f>IF(B2145="","-",VLOOKUP(B2145,為替レート!A:CQ,MATCH($D$2,為替レート!$2:$2,0),0))</f>
        <v>-</v>
      </c>
      <c r="I2145" s="6" t="str">
        <f t="shared" si="106"/>
        <v>-</v>
      </c>
      <c r="J2145" s="6" t="str">
        <f t="shared" si="105"/>
        <v>-</v>
      </c>
      <c r="AG2145" s="6" t="str">
        <f t="shared" si="104"/>
        <v>-</v>
      </c>
    </row>
    <row r="2146" spans="8:33">
      <c r="H2146" s="108" t="str">
        <f>IF(B2146="","-",VLOOKUP(B2146,為替レート!A:CQ,MATCH($D$2,為替レート!$2:$2,0),0))</f>
        <v>-</v>
      </c>
      <c r="I2146" s="6" t="str">
        <f t="shared" si="106"/>
        <v>-</v>
      </c>
      <c r="J2146" s="6" t="str">
        <f t="shared" si="105"/>
        <v>-</v>
      </c>
      <c r="AG2146" s="6" t="str">
        <f t="shared" si="104"/>
        <v>-</v>
      </c>
    </row>
    <row r="2147" spans="8:33">
      <c r="H2147" s="108" t="str">
        <f>IF(B2147="","-",VLOOKUP(B2147,為替レート!A:CQ,MATCH($D$2,為替レート!$2:$2,0),0))</f>
        <v>-</v>
      </c>
      <c r="I2147" s="6" t="str">
        <f t="shared" si="106"/>
        <v>-</v>
      </c>
      <c r="J2147" s="6" t="str">
        <f t="shared" si="105"/>
        <v>-</v>
      </c>
      <c r="AG2147" s="6" t="str">
        <f t="shared" si="104"/>
        <v>-</v>
      </c>
    </row>
    <row r="2148" spans="8:33">
      <c r="H2148" s="108" t="str">
        <f>IF(B2148="","-",VLOOKUP(B2148,為替レート!A:CQ,MATCH($D$2,為替レート!$2:$2,0),0))</f>
        <v>-</v>
      </c>
      <c r="I2148" s="6" t="str">
        <f t="shared" si="106"/>
        <v>-</v>
      </c>
      <c r="J2148" s="6" t="str">
        <f t="shared" si="105"/>
        <v>-</v>
      </c>
      <c r="AG2148" s="6" t="str">
        <f t="shared" si="104"/>
        <v>-</v>
      </c>
    </row>
    <row r="2149" spans="8:33">
      <c r="H2149" s="108" t="str">
        <f>IF(B2149="","-",VLOOKUP(B2149,為替レート!A:CQ,MATCH($D$2,為替レート!$2:$2,0),0))</f>
        <v>-</v>
      </c>
      <c r="I2149" s="6" t="str">
        <f t="shared" si="106"/>
        <v>-</v>
      </c>
      <c r="J2149" s="6" t="str">
        <f t="shared" si="105"/>
        <v>-</v>
      </c>
      <c r="AG2149" s="6" t="str">
        <f t="shared" si="104"/>
        <v>-</v>
      </c>
    </row>
    <row r="2150" spans="8:33">
      <c r="H2150" s="108" t="str">
        <f>IF(B2150="","-",VLOOKUP(B2150,為替レート!A:CQ,MATCH($D$2,為替レート!$2:$2,0),0))</f>
        <v>-</v>
      </c>
      <c r="I2150" s="6" t="str">
        <f t="shared" si="106"/>
        <v>-</v>
      </c>
      <c r="J2150" s="6" t="str">
        <f t="shared" si="105"/>
        <v>-</v>
      </c>
      <c r="AG2150" s="6" t="str">
        <f t="shared" si="104"/>
        <v>-</v>
      </c>
    </row>
    <row r="2151" spans="8:33">
      <c r="H2151" s="108" t="str">
        <f>IF(B2151="","-",VLOOKUP(B2151,為替レート!A:CQ,MATCH($D$2,為替レート!$2:$2,0),0))</f>
        <v>-</v>
      </c>
      <c r="I2151" s="6" t="str">
        <f t="shared" si="106"/>
        <v>-</v>
      </c>
      <c r="J2151" s="6" t="str">
        <f t="shared" si="105"/>
        <v>-</v>
      </c>
      <c r="AG2151" s="6" t="str">
        <f t="shared" si="104"/>
        <v>-</v>
      </c>
    </row>
    <row r="2152" spans="8:33">
      <c r="H2152" s="108" t="str">
        <f>IF(B2152="","-",VLOOKUP(B2152,為替レート!A:CQ,MATCH($D$2,為替レート!$2:$2,0),0))</f>
        <v>-</v>
      </c>
      <c r="I2152" s="6" t="str">
        <f t="shared" si="106"/>
        <v>-</v>
      </c>
      <c r="J2152" s="6" t="str">
        <f t="shared" si="105"/>
        <v>-</v>
      </c>
      <c r="AG2152" s="6" t="str">
        <f t="shared" si="104"/>
        <v>-</v>
      </c>
    </row>
    <row r="2153" spans="8:33">
      <c r="H2153" s="108" t="str">
        <f>IF(B2153="","-",VLOOKUP(B2153,為替レート!A:CQ,MATCH($D$2,為替レート!$2:$2,0),0))</f>
        <v>-</v>
      </c>
      <c r="I2153" s="6" t="str">
        <f t="shared" si="106"/>
        <v>-</v>
      </c>
      <c r="J2153" s="6" t="str">
        <f t="shared" si="105"/>
        <v>-</v>
      </c>
      <c r="AG2153" s="6" t="str">
        <f t="shared" si="104"/>
        <v>-</v>
      </c>
    </row>
    <row r="2154" spans="8:33">
      <c r="H2154" s="108" t="str">
        <f>IF(B2154="","-",VLOOKUP(B2154,為替レート!A:CQ,MATCH($D$2,為替レート!$2:$2,0),0))</f>
        <v>-</v>
      </c>
      <c r="I2154" s="6" t="str">
        <f t="shared" si="106"/>
        <v>-</v>
      </c>
      <c r="J2154" s="6" t="str">
        <f t="shared" si="105"/>
        <v>-</v>
      </c>
      <c r="AG2154" s="6" t="str">
        <f t="shared" si="104"/>
        <v>-</v>
      </c>
    </row>
    <row r="2155" spans="8:33">
      <c r="H2155" s="108" t="str">
        <f>IF(B2155="","-",VLOOKUP(B2155,為替レート!A:CQ,MATCH($D$2,為替レート!$2:$2,0),0))</f>
        <v>-</v>
      </c>
      <c r="I2155" s="6" t="str">
        <f t="shared" si="106"/>
        <v>-</v>
      </c>
      <c r="J2155" s="6" t="str">
        <f t="shared" si="105"/>
        <v>-</v>
      </c>
      <c r="AG2155" s="6" t="str">
        <f t="shared" si="104"/>
        <v>-</v>
      </c>
    </row>
    <row r="2156" spans="8:33">
      <c r="H2156" s="108" t="str">
        <f>IF(B2156="","-",VLOOKUP(B2156,為替レート!A:CQ,MATCH($D$2,為替レート!$2:$2,0),0))</f>
        <v>-</v>
      </c>
      <c r="I2156" s="6" t="str">
        <f t="shared" si="106"/>
        <v>-</v>
      </c>
      <c r="J2156" s="6" t="str">
        <f t="shared" si="105"/>
        <v>-</v>
      </c>
      <c r="AG2156" s="6" t="str">
        <f t="shared" si="104"/>
        <v>-</v>
      </c>
    </row>
    <row r="2157" spans="8:33">
      <c r="H2157" s="108" t="str">
        <f>IF(B2157="","-",VLOOKUP(B2157,為替レート!A:CQ,MATCH($D$2,為替レート!$2:$2,0),0))</f>
        <v>-</v>
      </c>
      <c r="I2157" s="6" t="str">
        <f t="shared" si="106"/>
        <v>-</v>
      </c>
      <c r="J2157" s="6" t="str">
        <f t="shared" si="105"/>
        <v>-</v>
      </c>
      <c r="AG2157" s="6" t="str">
        <f t="shared" si="104"/>
        <v>-</v>
      </c>
    </row>
    <row r="2158" spans="8:33">
      <c r="H2158" s="108" t="str">
        <f>IF(B2158="","-",VLOOKUP(B2158,為替レート!A:CQ,MATCH($D$2,為替レート!$2:$2,0),0))</f>
        <v>-</v>
      </c>
      <c r="I2158" s="6" t="str">
        <f t="shared" si="106"/>
        <v>-</v>
      </c>
      <c r="J2158" s="6" t="str">
        <f t="shared" si="105"/>
        <v>-</v>
      </c>
      <c r="AG2158" s="6" t="str">
        <f t="shared" si="104"/>
        <v>-</v>
      </c>
    </row>
    <row r="2159" spans="8:33">
      <c r="H2159" s="108" t="str">
        <f>IF(B2159="","-",VLOOKUP(B2159,為替レート!A:CQ,MATCH($D$2,為替レート!$2:$2,0),0))</f>
        <v>-</v>
      </c>
      <c r="I2159" s="6" t="str">
        <f t="shared" si="106"/>
        <v>-</v>
      </c>
      <c r="J2159" s="6" t="str">
        <f t="shared" si="105"/>
        <v>-</v>
      </c>
      <c r="AG2159" s="6" t="str">
        <f t="shared" si="104"/>
        <v>-</v>
      </c>
    </row>
    <row r="2160" spans="8:33">
      <c r="H2160" s="108" t="str">
        <f>IF(B2160="","-",VLOOKUP(B2160,為替レート!A:CQ,MATCH($D$2,為替レート!$2:$2,0),0))</f>
        <v>-</v>
      </c>
      <c r="I2160" s="6" t="str">
        <f t="shared" si="106"/>
        <v>-</v>
      </c>
      <c r="J2160" s="6" t="str">
        <f t="shared" si="105"/>
        <v>-</v>
      </c>
      <c r="AG2160" s="6" t="str">
        <f t="shared" si="104"/>
        <v>-</v>
      </c>
    </row>
    <row r="2161" spans="8:33">
      <c r="H2161" s="108" t="str">
        <f>IF(B2161="","-",VLOOKUP(B2161,為替レート!A:CQ,MATCH($D$2,為替レート!$2:$2,0),0))</f>
        <v>-</v>
      </c>
      <c r="I2161" s="6" t="str">
        <f t="shared" si="106"/>
        <v>-</v>
      </c>
      <c r="J2161" s="6" t="str">
        <f t="shared" si="105"/>
        <v>-</v>
      </c>
      <c r="AG2161" s="6" t="str">
        <f t="shared" si="104"/>
        <v>-</v>
      </c>
    </row>
    <row r="2162" spans="8:33">
      <c r="H2162" s="108" t="str">
        <f>IF(B2162="","-",VLOOKUP(B2162,為替レート!A:CQ,MATCH($D$2,為替レート!$2:$2,0),0))</f>
        <v>-</v>
      </c>
      <c r="I2162" s="6" t="str">
        <f t="shared" si="106"/>
        <v>-</v>
      </c>
      <c r="J2162" s="6" t="str">
        <f t="shared" si="105"/>
        <v>-</v>
      </c>
      <c r="AG2162" s="6" t="str">
        <f t="shared" si="104"/>
        <v>-</v>
      </c>
    </row>
    <row r="2163" spans="8:33">
      <c r="H2163" s="108" t="str">
        <f>IF(B2163="","-",VLOOKUP(B2163,為替レート!A:CQ,MATCH($D$2,為替レート!$2:$2,0),0))</f>
        <v>-</v>
      </c>
      <c r="I2163" s="6" t="str">
        <f t="shared" si="106"/>
        <v>-</v>
      </c>
      <c r="J2163" s="6" t="str">
        <f t="shared" si="105"/>
        <v>-</v>
      </c>
      <c r="AG2163" s="6" t="str">
        <f t="shared" si="104"/>
        <v>-</v>
      </c>
    </row>
    <row r="2164" spans="8:33">
      <c r="H2164" s="108" t="str">
        <f>IF(B2164="","-",VLOOKUP(B2164,為替レート!A:CQ,MATCH($D$2,為替レート!$2:$2,0),0))</f>
        <v>-</v>
      </c>
      <c r="I2164" s="6" t="str">
        <f t="shared" si="106"/>
        <v>-</v>
      </c>
      <c r="J2164" s="6" t="str">
        <f t="shared" si="105"/>
        <v>-</v>
      </c>
      <c r="AG2164" s="6" t="str">
        <f t="shared" si="104"/>
        <v>-</v>
      </c>
    </row>
    <row r="2165" spans="8:33">
      <c r="H2165" s="108" t="str">
        <f>IF(B2165="","-",VLOOKUP(B2165,為替レート!A:CQ,MATCH($D$2,為替レート!$2:$2,0),0))</f>
        <v>-</v>
      </c>
      <c r="I2165" s="6" t="str">
        <f t="shared" si="106"/>
        <v>-</v>
      </c>
      <c r="J2165" s="6" t="str">
        <f t="shared" si="105"/>
        <v>-</v>
      </c>
      <c r="AG2165" s="6" t="str">
        <f t="shared" si="104"/>
        <v>-</v>
      </c>
    </row>
    <row r="2166" spans="8:33">
      <c r="H2166" s="108" t="str">
        <f>IF(B2166="","-",VLOOKUP(B2166,為替レート!A:CQ,MATCH($D$2,為替レート!$2:$2,0),0))</f>
        <v>-</v>
      </c>
      <c r="I2166" s="6" t="str">
        <f t="shared" si="106"/>
        <v>-</v>
      </c>
      <c r="J2166" s="6" t="str">
        <f t="shared" si="105"/>
        <v>-</v>
      </c>
      <c r="AG2166" s="6" t="str">
        <f t="shared" si="104"/>
        <v>-</v>
      </c>
    </row>
  </sheetData>
  <autoFilter ref="B5:AG2166"/>
  <phoneticPr fontId="1"/>
  <dataValidations count="4">
    <dataValidation type="list" allowBlank="1" showInputMessage="1" showErrorMessage="1" sqref="L415:L3003">
      <formula1>"経常,特別"</formula1>
    </dataValidation>
    <dataValidation type="list" allowBlank="1" showInputMessage="1" showErrorMessage="1" sqref="L5">
      <formula1>"固定,変動"</formula1>
    </dataValidation>
    <dataValidation type="list" allowBlank="1" showInputMessage="1" showErrorMessage="1" sqref="D2">
      <formula1>"米ドル（USD）,ユーロ(EUR),カナダ・ドル（CAD）,英ポンド（GBP）,スイス･フラン（CHF）,ﾃﾞﾝﾏｰｸ･ｸﾛｰﾈ（DKK）,ﾉﾙｳｪｰ･ｸﾛｰﾈ（NOK）ｽｳｪｰﾃﾞﾝ･ｸﾛｰﾈ（SEK）,ｵｰｽﾄﾗﾘｱ･ﾄﾞﾙ（AUD）,ﾆｭｰｼﾞｰﾗﾝﾄﾞ･ﾄﾞﾙ（NZD）,香港ドル（HKD）"</formula1>
    </dataValidation>
    <dataValidation type="list" allowBlank="1" showInputMessage="1" showErrorMessage="1" sqref="L6:L414">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サマリー!$B$35:$B$39</xm:f>
          </x14:formula1>
          <xm:sqref>B2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75"/>
  <sheetViews>
    <sheetView workbookViewId="0">
      <selection activeCell="A4" sqref="A4"/>
    </sheetView>
  </sheetViews>
  <sheetFormatPr defaultRowHeight="13.5" zeroHeight="1"/>
  <cols>
    <col min="1" max="1" width="9.625" style="65" customWidth="1"/>
    <col min="2" max="2" width="3" style="52" customWidth="1"/>
    <col min="3" max="5" width="7.5" style="66" bestFit="1" customWidth="1"/>
    <col min="6" max="8" width="7.5" style="66" customWidth="1"/>
    <col min="9" max="9" width="7.5" style="66" bestFit="1" customWidth="1"/>
    <col min="10" max="10" width="7.5" style="66" customWidth="1"/>
    <col min="11" max="11" width="7.5" style="66" bestFit="1" customWidth="1"/>
    <col min="12" max="14" width="7.5" style="66" customWidth="1"/>
    <col min="15" max="17" width="7.5" style="66" bestFit="1" customWidth="1"/>
    <col min="18" max="26" width="6.5" style="66" bestFit="1" customWidth="1"/>
    <col min="27" max="29" width="7.5" style="66" bestFit="1" customWidth="1"/>
    <col min="30" max="35" width="6.5" style="66" bestFit="1" customWidth="1"/>
    <col min="36" max="36" width="4.875" style="66" bestFit="1" customWidth="1"/>
    <col min="37" max="37" width="5" style="66" bestFit="1" customWidth="1"/>
    <col min="38" max="38" width="5.125" style="66" bestFit="1" customWidth="1"/>
    <col min="39" max="39" width="7.25" style="66" customWidth="1"/>
    <col min="40" max="50" width="6.5" style="66" bestFit="1" customWidth="1"/>
    <col min="51" max="59" width="5.5" style="66" bestFit="1" customWidth="1"/>
    <col min="60" max="62" width="7.5" style="66" customWidth="1"/>
    <col min="63" max="65" width="6.5" style="66" bestFit="1" customWidth="1"/>
    <col min="66" max="66" width="5.5" style="66" bestFit="1" customWidth="1"/>
    <col min="67" max="67" width="5.5" style="66" customWidth="1"/>
    <col min="68" max="71" width="5.5" style="66" bestFit="1" customWidth="1"/>
    <col min="72" max="73" width="6.375" style="66" customWidth="1"/>
    <col min="74" max="74" width="6.5" style="66" bestFit="1" customWidth="1"/>
    <col min="75" max="77" width="5.5" style="66" bestFit="1" customWidth="1"/>
    <col min="78" max="78" width="6.5" style="66" bestFit="1" customWidth="1"/>
    <col min="79" max="79" width="5.5" style="66" bestFit="1" customWidth="1"/>
    <col min="80" max="80" width="6.5" style="66" bestFit="1" customWidth="1"/>
    <col min="81" max="89" width="5.5" style="14" bestFit="1" customWidth="1"/>
    <col min="90" max="95" width="6.5" style="14" bestFit="1" customWidth="1"/>
    <col min="96" max="256" width="9" style="14"/>
    <col min="257" max="257" width="9.625" style="14" customWidth="1"/>
    <col min="258" max="258" width="3" style="14" customWidth="1"/>
    <col min="259" max="261" width="7.5" style="14" bestFit="1" customWidth="1"/>
    <col min="262" max="264" width="7.5" style="14" customWidth="1"/>
    <col min="265" max="265" width="7.5" style="14" bestFit="1" customWidth="1"/>
    <col min="266" max="266" width="7.5" style="14" customWidth="1"/>
    <col min="267" max="267" width="7.5" style="14" bestFit="1" customWidth="1"/>
    <col min="268" max="270" width="7.5" style="14" customWidth="1"/>
    <col min="271" max="273" width="7.5" style="14" bestFit="1" customWidth="1"/>
    <col min="274" max="282" width="6.5" style="14" bestFit="1" customWidth="1"/>
    <col min="283" max="285" width="7.5" style="14" bestFit="1" customWidth="1"/>
    <col min="286" max="291" width="6.5" style="14" bestFit="1" customWidth="1"/>
    <col min="292" max="292" width="4.875" style="14" bestFit="1" customWidth="1"/>
    <col min="293" max="293" width="5" style="14" bestFit="1" customWidth="1"/>
    <col min="294" max="294" width="5.125" style="14" bestFit="1" customWidth="1"/>
    <col min="295" max="295" width="7.25" style="14" customWidth="1"/>
    <col min="296" max="306" width="6.5" style="14" bestFit="1" customWidth="1"/>
    <col min="307" max="315" width="5.5" style="14" bestFit="1" customWidth="1"/>
    <col min="316" max="318" width="7.5" style="14" customWidth="1"/>
    <col min="319" max="321" width="6.5" style="14" bestFit="1" customWidth="1"/>
    <col min="322" max="322" width="5.5" style="14" bestFit="1" customWidth="1"/>
    <col min="323" max="323" width="5.5" style="14" customWidth="1"/>
    <col min="324" max="327" width="5.5" style="14" bestFit="1" customWidth="1"/>
    <col min="328" max="329" width="6.375" style="14" customWidth="1"/>
    <col min="330" max="330" width="6.5" style="14" bestFit="1" customWidth="1"/>
    <col min="331" max="333" width="5.5" style="14" bestFit="1" customWidth="1"/>
    <col min="334" max="334" width="6.5" style="14" bestFit="1" customWidth="1"/>
    <col min="335" max="335" width="5.5" style="14" bestFit="1" customWidth="1"/>
    <col min="336" max="336" width="6.5" style="14" bestFit="1" customWidth="1"/>
    <col min="337" max="345" width="5.5" style="14" bestFit="1" customWidth="1"/>
    <col min="346" max="351" width="6.5" style="14" bestFit="1" customWidth="1"/>
    <col min="352" max="512" width="9" style="14"/>
    <col min="513" max="513" width="9.625" style="14" customWidth="1"/>
    <col min="514" max="514" width="3" style="14" customWidth="1"/>
    <col min="515" max="517" width="7.5" style="14" bestFit="1" customWidth="1"/>
    <col min="518" max="520" width="7.5" style="14" customWidth="1"/>
    <col min="521" max="521" width="7.5" style="14" bestFit="1" customWidth="1"/>
    <col min="522" max="522" width="7.5" style="14" customWidth="1"/>
    <col min="523" max="523" width="7.5" style="14" bestFit="1" customWidth="1"/>
    <col min="524" max="526" width="7.5" style="14" customWidth="1"/>
    <col min="527" max="529" width="7.5" style="14" bestFit="1" customWidth="1"/>
    <col min="530" max="538" width="6.5" style="14" bestFit="1" customWidth="1"/>
    <col min="539" max="541" width="7.5" style="14" bestFit="1" customWidth="1"/>
    <col min="542" max="547" width="6.5" style="14" bestFit="1" customWidth="1"/>
    <col min="548" max="548" width="4.875" style="14" bestFit="1" customWidth="1"/>
    <col min="549" max="549" width="5" style="14" bestFit="1" customWidth="1"/>
    <col min="550" max="550" width="5.125" style="14" bestFit="1" customWidth="1"/>
    <col min="551" max="551" width="7.25" style="14" customWidth="1"/>
    <col min="552" max="562" width="6.5" style="14" bestFit="1" customWidth="1"/>
    <col min="563" max="571" width="5.5" style="14" bestFit="1" customWidth="1"/>
    <col min="572" max="574" width="7.5" style="14" customWidth="1"/>
    <col min="575" max="577" width="6.5" style="14" bestFit="1" customWidth="1"/>
    <col min="578" max="578" width="5.5" style="14" bestFit="1" customWidth="1"/>
    <col min="579" max="579" width="5.5" style="14" customWidth="1"/>
    <col min="580" max="583" width="5.5" style="14" bestFit="1" customWidth="1"/>
    <col min="584" max="585" width="6.375" style="14" customWidth="1"/>
    <col min="586" max="586" width="6.5" style="14" bestFit="1" customWidth="1"/>
    <col min="587" max="589" width="5.5" style="14" bestFit="1" customWidth="1"/>
    <col min="590" max="590" width="6.5" style="14" bestFit="1" customWidth="1"/>
    <col min="591" max="591" width="5.5" style="14" bestFit="1" customWidth="1"/>
    <col min="592" max="592" width="6.5" style="14" bestFit="1" customWidth="1"/>
    <col min="593" max="601" width="5.5" style="14" bestFit="1" customWidth="1"/>
    <col min="602" max="607" width="6.5" style="14" bestFit="1" customWidth="1"/>
    <col min="608" max="768" width="9" style="14"/>
    <col min="769" max="769" width="9.625" style="14" customWidth="1"/>
    <col min="770" max="770" width="3" style="14" customWidth="1"/>
    <col min="771" max="773" width="7.5" style="14" bestFit="1" customWidth="1"/>
    <col min="774" max="776" width="7.5" style="14" customWidth="1"/>
    <col min="777" max="777" width="7.5" style="14" bestFit="1" customWidth="1"/>
    <col min="778" max="778" width="7.5" style="14" customWidth="1"/>
    <col min="779" max="779" width="7.5" style="14" bestFit="1" customWidth="1"/>
    <col min="780" max="782" width="7.5" style="14" customWidth="1"/>
    <col min="783" max="785" width="7.5" style="14" bestFit="1" customWidth="1"/>
    <col min="786" max="794" width="6.5" style="14" bestFit="1" customWidth="1"/>
    <col min="795" max="797" width="7.5" style="14" bestFit="1" customWidth="1"/>
    <col min="798" max="803" width="6.5" style="14" bestFit="1" customWidth="1"/>
    <col min="804" max="804" width="4.875" style="14" bestFit="1" customWidth="1"/>
    <col min="805" max="805" width="5" style="14" bestFit="1" customWidth="1"/>
    <col min="806" max="806" width="5.125" style="14" bestFit="1" customWidth="1"/>
    <col min="807" max="807" width="7.25" style="14" customWidth="1"/>
    <col min="808" max="818" width="6.5" style="14" bestFit="1" customWidth="1"/>
    <col min="819" max="827" width="5.5" style="14" bestFit="1" customWidth="1"/>
    <col min="828" max="830" width="7.5" style="14" customWidth="1"/>
    <col min="831" max="833" width="6.5" style="14" bestFit="1" customWidth="1"/>
    <col min="834" max="834" width="5.5" style="14" bestFit="1" customWidth="1"/>
    <col min="835" max="835" width="5.5" style="14" customWidth="1"/>
    <col min="836" max="839" width="5.5" style="14" bestFit="1" customWidth="1"/>
    <col min="840" max="841" width="6.375" style="14" customWidth="1"/>
    <col min="842" max="842" width="6.5" style="14" bestFit="1" customWidth="1"/>
    <col min="843" max="845" width="5.5" style="14" bestFit="1" customWidth="1"/>
    <col min="846" max="846" width="6.5" style="14" bestFit="1" customWidth="1"/>
    <col min="847" max="847" width="5.5" style="14" bestFit="1" customWidth="1"/>
    <col min="848" max="848" width="6.5" style="14" bestFit="1" customWidth="1"/>
    <col min="849" max="857" width="5.5" style="14" bestFit="1" customWidth="1"/>
    <col min="858" max="863" width="6.5" style="14" bestFit="1" customWidth="1"/>
    <col min="864" max="1024" width="9" style="14"/>
    <col min="1025" max="1025" width="9.625" style="14" customWidth="1"/>
    <col min="1026" max="1026" width="3" style="14" customWidth="1"/>
    <col min="1027" max="1029" width="7.5" style="14" bestFit="1" customWidth="1"/>
    <col min="1030" max="1032" width="7.5" style="14" customWidth="1"/>
    <col min="1033" max="1033" width="7.5" style="14" bestFit="1" customWidth="1"/>
    <col min="1034" max="1034" width="7.5" style="14" customWidth="1"/>
    <col min="1035" max="1035" width="7.5" style="14" bestFit="1" customWidth="1"/>
    <col min="1036" max="1038" width="7.5" style="14" customWidth="1"/>
    <col min="1039" max="1041" width="7.5" style="14" bestFit="1" customWidth="1"/>
    <col min="1042" max="1050" width="6.5" style="14" bestFit="1" customWidth="1"/>
    <col min="1051" max="1053" width="7.5" style="14" bestFit="1" customWidth="1"/>
    <col min="1054" max="1059" width="6.5" style="14" bestFit="1" customWidth="1"/>
    <col min="1060" max="1060" width="4.875" style="14" bestFit="1" customWidth="1"/>
    <col min="1061" max="1061" width="5" style="14" bestFit="1" customWidth="1"/>
    <col min="1062" max="1062" width="5.125" style="14" bestFit="1" customWidth="1"/>
    <col min="1063" max="1063" width="7.25" style="14" customWidth="1"/>
    <col min="1064" max="1074" width="6.5" style="14" bestFit="1" customWidth="1"/>
    <col min="1075" max="1083" width="5.5" style="14" bestFit="1" customWidth="1"/>
    <col min="1084" max="1086" width="7.5" style="14" customWidth="1"/>
    <col min="1087" max="1089" width="6.5" style="14" bestFit="1" customWidth="1"/>
    <col min="1090" max="1090" width="5.5" style="14" bestFit="1" customWidth="1"/>
    <col min="1091" max="1091" width="5.5" style="14" customWidth="1"/>
    <col min="1092" max="1095" width="5.5" style="14" bestFit="1" customWidth="1"/>
    <col min="1096" max="1097" width="6.375" style="14" customWidth="1"/>
    <col min="1098" max="1098" width="6.5" style="14" bestFit="1" customWidth="1"/>
    <col min="1099" max="1101" width="5.5" style="14" bestFit="1" customWidth="1"/>
    <col min="1102" max="1102" width="6.5" style="14" bestFit="1" customWidth="1"/>
    <col min="1103" max="1103" width="5.5" style="14" bestFit="1" customWidth="1"/>
    <col min="1104" max="1104" width="6.5" style="14" bestFit="1" customWidth="1"/>
    <col min="1105" max="1113" width="5.5" style="14" bestFit="1" customWidth="1"/>
    <col min="1114" max="1119" width="6.5" style="14" bestFit="1" customWidth="1"/>
    <col min="1120" max="1280" width="9" style="14"/>
    <col min="1281" max="1281" width="9.625" style="14" customWidth="1"/>
    <col min="1282" max="1282" width="3" style="14" customWidth="1"/>
    <col min="1283" max="1285" width="7.5" style="14" bestFit="1" customWidth="1"/>
    <col min="1286" max="1288" width="7.5" style="14" customWidth="1"/>
    <col min="1289" max="1289" width="7.5" style="14" bestFit="1" customWidth="1"/>
    <col min="1290" max="1290" width="7.5" style="14" customWidth="1"/>
    <col min="1291" max="1291" width="7.5" style="14" bestFit="1" customWidth="1"/>
    <col min="1292" max="1294" width="7.5" style="14" customWidth="1"/>
    <col min="1295" max="1297" width="7.5" style="14" bestFit="1" customWidth="1"/>
    <col min="1298" max="1306" width="6.5" style="14" bestFit="1" customWidth="1"/>
    <col min="1307" max="1309" width="7.5" style="14" bestFit="1" customWidth="1"/>
    <col min="1310" max="1315" width="6.5" style="14" bestFit="1" customWidth="1"/>
    <col min="1316" max="1316" width="4.875" style="14" bestFit="1" customWidth="1"/>
    <col min="1317" max="1317" width="5" style="14" bestFit="1" customWidth="1"/>
    <col min="1318" max="1318" width="5.125" style="14" bestFit="1" customWidth="1"/>
    <col min="1319" max="1319" width="7.25" style="14" customWidth="1"/>
    <col min="1320" max="1330" width="6.5" style="14" bestFit="1" customWidth="1"/>
    <col min="1331" max="1339" width="5.5" style="14" bestFit="1" customWidth="1"/>
    <col min="1340" max="1342" width="7.5" style="14" customWidth="1"/>
    <col min="1343" max="1345" width="6.5" style="14" bestFit="1" customWidth="1"/>
    <col min="1346" max="1346" width="5.5" style="14" bestFit="1" customWidth="1"/>
    <col min="1347" max="1347" width="5.5" style="14" customWidth="1"/>
    <col min="1348" max="1351" width="5.5" style="14" bestFit="1" customWidth="1"/>
    <col min="1352" max="1353" width="6.375" style="14" customWidth="1"/>
    <col min="1354" max="1354" width="6.5" style="14" bestFit="1" customWidth="1"/>
    <col min="1355" max="1357" width="5.5" style="14" bestFit="1" customWidth="1"/>
    <col min="1358" max="1358" width="6.5" style="14" bestFit="1" customWidth="1"/>
    <col min="1359" max="1359" width="5.5" style="14" bestFit="1" customWidth="1"/>
    <col min="1360" max="1360" width="6.5" style="14" bestFit="1" customWidth="1"/>
    <col min="1361" max="1369" width="5.5" style="14" bestFit="1" customWidth="1"/>
    <col min="1370" max="1375" width="6.5" style="14" bestFit="1" customWidth="1"/>
    <col min="1376" max="1536" width="9" style="14"/>
    <col min="1537" max="1537" width="9.625" style="14" customWidth="1"/>
    <col min="1538" max="1538" width="3" style="14" customWidth="1"/>
    <col min="1539" max="1541" width="7.5" style="14" bestFit="1" customWidth="1"/>
    <col min="1542" max="1544" width="7.5" style="14" customWidth="1"/>
    <col min="1545" max="1545" width="7.5" style="14" bestFit="1" customWidth="1"/>
    <col min="1546" max="1546" width="7.5" style="14" customWidth="1"/>
    <col min="1547" max="1547" width="7.5" style="14" bestFit="1" customWidth="1"/>
    <col min="1548" max="1550" width="7.5" style="14" customWidth="1"/>
    <col min="1551" max="1553" width="7.5" style="14" bestFit="1" customWidth="1"/>
    <col min="1554" max="1562" width="6.5" style="14" bestFit="1" customWidth="1"/>
    <col min="1563" max="1565" width="7.5" style="14" bestFit="1" customWidth="1"/>
    <col min="1566" max="1571" width="6.5" style="14" bestFit="1" customWidth="1"/>
    <col min="1572" max="1572" width="4.875" style="14" bestFit="1" customWidth="1"/>
    <col min="1573" max="1573" width="5" style="14" bestFit="1" customWidth="1"/>
    <col min="1574" max="1574" width="5.125" style="14" bestFit="1" customWidth="1"/>
    <col min="1575" max="1575" width="7.25" style="14" customWidth="1"/>
    <col min="1576" max="1586" width="6.5" style="14" bestFit="1" customWidth="1"/>
    <col min="1587" max="1595" width="5.5" style="14" bestFit="1" customWidth="1"/>
    <col min="1596" max="1598" width="7.5" style="14" customWidth="1"/>
    <col min="1599" max="1601" width="6.5" style="14" bestFit="1" customWidth="1"/>
    <col min="1602" max="1602" width="5.5" style="14" bestFit="1" customWidth="1"/>
    <col min="1603" max="1603" width="5.5" style="14" customWidth="1"/>
    <col min="1604" max="1607" width="5.5" style="14" bestFit="1" customWidth="1"/>
    <col min="1608" max="1609" width="6.375" style="14" customWidth="1"/>
    <col min="1610" max="1610" width="6.5" style="14" bestFit="1" customWidth="1"/>
    <col min="1611" max="1613" width="5.5" style="14" bestFit="1" customWidth="1"/>
    <col min="1614" max="1614" width="6.5" style="14" bestFit="1" customWidth="1"/>
    <col min="1615" max="1615" width="5.5" style="14" bestFit="1" customWidth="1"/>
    <col min="1616" max="1616" width="6.5" style="14" bestFit="1" customWidth="1"/>
    <col min="1617" max="1625" width="5.5" style="14" bestFit="1" customWidth="1"/>
    <col min="1626" max="1631" width="6.5" style="14" bestFit="1" customWidth="1"/>
    <col min="1632" max="1792" width="9" style="14"/>
    <col min="1793" max="1793" width="9.625" style="14" customWidth="1"/>
    <col min="1794" max="1794" width="3" style="14" customWidth="1"/>
    <col min="1795" max="1797" width="7.5" style="14" bestFit="1" customWidth="1"/>
    <col min="1798" max="1800" width="7.5" style="14" customWidth="1"/>
    <col min="1801" max="1801" width="7.5" style="14" bestFit="1" customWidth="1"/>
    <col min="1802" max="1802" width="7.5" style="14" customWidth="1"/>
    <col min="1803" max="1803" width="7.5" style="14" bestFit="1" customWidth="1"/>
    <col min="1804" max="1806" width="7.5" style="14" customWidth="1"/>
    <col min="1807" max="1809" width="7.5" style="14" bestFit="1" customWidth="1"/>
    <col min="1810" max="1818" width="6.5" style="14" bestFit="1" customWidth="1"/>
    <col min="1819" max="1821" width="7.5" style="14" bestFit="1" customWidth="1"/>
    <col min="1822" max="1827" width="6.5" style="14" bestFit="1" customWidth="1"/>
    <col min="1828" max="1828" width="4.875" style="14" bestFit="1" customWidth="1"/>
    <col min="1829" max="1829" width="5" style="14" bestFit="1" customWidth="1"/>
    <col min="1830" max="1830" width="5.125" style="14" bestFit="1" customWidth="1"/>
    <col min="1831" max="1831" width="7.25" style="14" customWidth="1"/>
    <col min="1832" max="1842" width="6.5" style="14" bestFit="1" customWidth="1"/>
    <col min="1843" max="1851" width="5.5" style="14" bestFit="1" customWidth="1"/>
    <col min="1852" max="1854" width="7.5" style="14" customWidth="1"/>
    <col min="1855" max="1857" width="6.5" style="14" bestFit="1" customWidth="1"/>
    <col min="1858" max="1858" width="5.5" style="14" bestFit="1" customWidth="1"/>
    <col min="1859" max="1859" width="5.5" style="14" customWidth="1"/>
    <col min="1860" max="1863" width="5.5" style="14" bestFit="1" customWidth="1"/>
    <col min="1864" max="1865" width="6.375" style="14" customWidth="1"/>
    <col min="1866" max="1866" width="6.5" style="14" bestFit="1" customWidth="1"/>
    <col min="1867" max="1869" width="5.5" style="14" bestFit="1" customWidth="1"/>
    <col min="1870" max="1870" width="6.5" style="14" bestFit="1" customWidth="1"/>
    <col min="1871" max="1871" width="5.5" style="14" bestFit="1" customWidth="1"/>
    <col min="1872" max="1872" width="6.5" style="14" bestFit="1" customWidth="1"/>
    <col min="1873" max="1881" width="5.5" style="14" bestFit="1" customWidth="1"/>
    <col min="1882" max="1887" width="6.5" style="14" bestFit="1" customWidth="1"/>
    <col min="1888" max="2048" width="9" style="14"/>
    <col min="2049" max="2049" width="9.625" style="14" customWidth="1"/>
    <col min="2050" max="2050" width="3" style="14" customWidth="1"/>
    <col min="2051" max="2053" width="7.5" style="14" bestFit="1" customWidth="1"/>
    <col min="2054" max="2056" width="7.5" style="14" customWidth="1"/>
    <col min="2057" max="2057" width="7.5" style="14" bestFit="1" customWidth="1"/>
    <col min="2058" max="2058" width="7.5" style="14" customWidth="1"/>
    <col min="2059" max="2059" width="7.5" style="14" bestFit="1" customWidth="1"/>
    <col min="2060" max="2062" width="7.5" style="14" customWidth="1"/>
    <col min="2063" max="2065" width="7.5" style="14" bestFit="1" customWidth="1"/>
    <col min="2066" max="2074" width="6.5" style="14" bestFit="1" customWidth="1"/>
    <col min="2075" max="2077" width="7.5" style="14" bestFit="1" customWidth="1"/>
    <col min="2078" max="2083" width="6.5" style="14" bestFit="1" customWidth="1"/>
    <col min="2084" max="2084" width="4.875" style="14" bestFit="1" customWidth="1"/>
    <col min="2085" max="2085" width="5" style="14" bestFit="1" customWidth="1"/>
    <col min="2086" max="2086" width="5.125" style="14" bestFit="1" customWidth="1"/>
    <col min="2087" max="2087" width="7.25" style="14" customWidth="1"/>
    <col min="2088" max="2098" width="6.5" style="14" bestFit="1" customWidth="1"/>
    <col min="2099" max="2107" width="5.5" style="14" bestFit="1" customWidth="1"/>
    <col min="2108" max="2110" width="7.5" style="14" customWidth="1"/>
    <col min="2111" max="2113" width="6.5" style="14" bestFit="1" customWidth="1"/>
    <col min="2114" max="2114" width="5.5" style="14" bestFit="1" customWidth="1"/>
    <col min="2115" max="2115" width="5.5" style="14" customWidth="1"/>
    <col min="2116" max="2119" width="5.5" style="14" bestFit="1" customWidth="1"/>
    <col min="2120" max="2121" width="6.375" style="14" customWidth="1"/>
    <col min="2122" max="2122" width="6.5" style="14" bestFit="1" customWidth="1"/>
    <col min="2123" max="2125" width="5.5" style="14" bestFit="1" customWidth="1"/>
    <col min="2126" max="2126" width="6.5" style="14" bestFit="1" customWidth="1"/>
    <col min="2127" max="2127" width="5.5" style="14" bestFit="1" customWidth="1"/>
    <col min="2128" max="2128" width="6.5" style="14" bestFit="1" customWidth="1"/>
    <col min="2129" max="2137" width="5.5" style="14" bestFit="1" customWidth="1"/>
    <col min="2138" max="2143" width="6.5" style="14" bestFit="1" customWidth="1"/>
    <col min="2144" max="2304" width="9" style="14"/>
    <col min="2305" max="2305" width="9.625" style="14" customWidth="1"/>
    <col min="2306" max="2306" width="3" style="14" customWidth="1"/>
    <col min="2307" max="2309" width="7.5" style="14" bestFit="1" customWidth="1"/>
    <col min="2310" max="2312" width="7.5" style="14" customWidth="1"/>
    <col min="2313" max="2313" width="7.5" style="14" bestFit="1" customWidth="1"/>
    <col min="2314" max="2314" width="7.5" style="14" customWidth="1"/>
    <col min="2315" max="2315" width="7.5" style="14" bestFit="1" customWidth="1"/>
    <col min="2316" max="2318" width="7.5" style="14" customWidth="1"/>
    <col min="2319" max="2321" width="7.5" style="14" bestFit="1" customWidth="1"/>
    <col min="2322" max="2330" width="6.5" style="14" bestFit="1" customWidth="1"/>
    <col min="2331" max="2333" width="7.5" style="14" bestFit="1" customWidth="1"/>
    <col min="2334" max="2339" width="6.5" style="14" bestFit="1" customWidth="1"/>
    <col min="2340" max="2340" width="4.875" style="14" bestFit="1" customWidth="1"/>
    <col min="2341" max="2341" width="5" style="14" bestFit="1" customWidth="1"/>
    <col min="2342" max="2342" width="5.125" style="14" bestFit="1" customWidth="1"/>
    <col min="2343" max="2343" width="7.25" style="14" customWidth="1"/>
    <col min="2344" max="2354" width="6.5" style="14" bestFit="1" customWidth="1"/>
    <col min="2355" max="2363" width="5.5" style="14" bestFit="1" customWidth="1"/>
    <col min="2364" max="2366" width="7.5" style="14" customWidth="1"/>
    <col min="2367" max="2369" width="6.5" style="14" bestFit="1" customWidth="1"/>
    <col min="2370" max="2370" width="5.5" style="14" bestFit="1" customWidth="1"/>
    <col min="2371" max="2371" width="5.5" style="14" customWidth="1"/>
    <col min="2372" max="2375" width="5.5" style="14" bestFit="1" customWidth="1"/>
    <col min="2376" max="2377" width="6.375" style="14" customWidth="1"/>
    <col min="2378" max="2378" width="6.5" style="14" bestFit="1" customWidth="1"/>
    <col min="2379" max="2381" width="5.5" style="14" bestFit="1" customWidth="1"/>
    <col min="2382" max="2382" width="6.5" style="14" bestFit="1" customWidth="1"/>
    <col min="2383" max="2383" width="5.5" style="14" bestFit="1" customWidth="1"/>
    <col min="2384" max="2384" width="6.5" style="14" bestFit="1" customWidth="1"/>
    <col min="2385" max="2393" width="5.5" style="14" bestFit="1" customWidth="1"/>
    <col min="2394" max="2399" width="6.5" style="14" bestFit="1" customWidth="1"/>
    <col min="2400" max="2560" width="9" style="14"/>
    <col min="2561" max="2561" width="9.625" style="14" customWidth="1"/>
    <col min="2562" max="2562" width="3" style="14" customWidth="1"/>
    <col min="2563" max="2565" width="7.5" style="14" bestFit="1" customWidth="1"/>
    <col min="2566" max="2568" width="7.5" style="14" customWidth="1"/>
    <col min="2569" max="2569" width="7.5" style="14" bestFit="1" customWidth="1"/>
    <col min="2570" max="2570" width="7.5" style="14" customWidth="1"/>
    <col min="2571" max="2571" width="7.5" style="14" bestFit="1" customWidth="1"/>
    <col min="2572" max="2574" width="7.5" style="14" customWidth="1"/>
    <col min="2575" max="2577" width="7.5" style="14" bestFit="1" customWidth="1"/>
    <col min="2578" max="2586" width="6.5" style="14" bestFit="1" customWidth="1"/>
    <col min="2587" max="2589" width="7.5" style="14" bestFit="1" customWidth="1"/>
    <col min="2590" max="2595" width="6.5" style="14" bestFit="1" customWidth="1"/>
    <col min="2596" max="2596" width="4.875" style="14" bestFit="1" customWidth="1"/>
    <col min="2597" max="2597" width="5" style="14" bestFit="1" customWidth="1"/>
    <col min="2598" max="2598" width="5.125" style="14" bestFit="1" customWidth="1"/>
    <col min="2599" max="2599" width="7.25" style="14" customWidth="1"/>
    <col min="2600" max="2610" width="6.5" style="14" bestFit="1" customWidth="1"/>
    <col min="2611" max="2619" width="5.5" style="14" bestFit="1" customWidth="1"/>
    <col min="2620" max="2622" width="7.5" style="14" customWidth="1"/>
    <col min="2623" max="2625" width="6.5" style="14" bestFit="1" customWidth="1"/>
    <col min="2626" max="2626" width="5.5" style="14" bestFit="1" customWidth="1"/>
    <col min="2627" max="2627" width="5.5" style="14" customWidth="1"/>
    <col min="2628" max="2631" width="5.5" style="14" bestFit="1" customWidth="1"/>
    <col min="2632" max="2633" width="6.375" style="14" customWidth="1"/>
    <col min="2634" max="2634" width="6.5" style="14" bestFit="1" customWidth="1"/>
    <col min="2635" max="2637" width="5.5" style="14" bestFit="1" customWidth="1"/>
    <col min="2638" max="2638" width="6.5" style="14" bestFit="1" customWidth="1"/>
    <col min="2639" max="2639" width="5.5" style="14" bestFit="1" customWidth="1"/>
    <col min="2640" max="2640" width="6.5" style="14" bestFit="1" customWidth="1"/>
    <col min="2641" max="2649" width="5.5" style="14" bestFit="1" customWidth="1"/>
    <col min="2650" max="2655" width="6.5" style="14" bestFit="1" customWidth="1"/>
    <col min="2656" max="2816" width="9" style="14"/>
    <col min="2817" max="2817" width="9.625" style="14" customWidth="1"/>
    <col min="2818" max="2818" width="3" style="14" customWidth="1"/>
    <col min="2819" max="2821" width="7.5" style="14" bestFit="1" customWidth="1"/>
    <col min="2822" max="2824" width="7.5" style="14" customWidth="1"/>
    <col min="2825" max="2825" width="7.5" style="14" bestFit="1" customWidth="1"/>
    <col min="2826" max="2826" width="7.5" style="14" customWidth="1"/>
    <col min="2827" max="2827" width="7.5" style="14" bestFit="1" customWidth="1"/>
    <col min="2828" max="2830" width="7.5" style="14" customWidth="1"/>
    <col min="2831" max="2833" width="7.5" style="14" bestFit="1" customWidth="1"/>
    <col min="2834" max="2842" width="6.5" style="14" bestFit="1" customWidth="1"/>
    <col min="2843" max="2845" width="7.5" style="14" bestFit="1" customWidth="1"/>
    <col min="2846" max="2851" width="6.5" style="14" bestFit="1" customWidth="1"/>
    <col min="2852" max="2852" width="4.875" style="14" bestFit="1" customWidth="1"/>
    <col min="2853" max="2853" width="5" style="14" bestFit="1" customWidth="1"/>
    <col min="2854" max="2854" width="5.125" style="14" bestFit="1" customWidth="1"/>
    <col min="2855" max="2855" width="7.25" style="14" customWidth="1"/>
    <col min="2856" max="2866" width="6.5" style="14" bestFit="1" customWidth="1"/>
    <col min="2867" max="2875" width="5.5" style="14" bestFit="1" customWidth="1"/>
    <col min="2876" max="2878" width="7.5" style="14" customWidth="1"/>
    <col min="2879" max="2881" width="6.5" style="14" bestFit="1" customWidth="1"/>
    <col min="2882" max="2882" width="5.5" style="14" bestFit="1" customWidth="1"/>
    <col min="2883" max="2883" width="5.5" style="14" customWidth="1"/>
    <col min="2884" max="2887" width="5.5" style="14" bestFit="1" customWidth="1"/>
    <col min="2888" max="2889" width="6.375" style="14" customWidth="1"/>
    <col min="2890" max="2890" width="6.5" style="14" bestFit="1" customWidth="1"/>
    <col min="2891" max="2893" width="5.5" style="14" bestFit="1" customWidth="1"/>
    <col min="2894" max="2894" width="6.5" style="14" bestFit="1" customWidth="1"/>
    <col min="2895" max="2895" width="5.5" style="14" bestFit="1" customWidth="1"/>
    <col min="2896" max="2896" width="6.5" style="14" bestFit="1" customWidth="1"/>
    <col min="2897" max="2905" width="5.5" style="14" bestFit="1" customWidth="1"/>
    <col min="2906" max="2911" width="6.5" style="14" bestFit="1" customWidth="1"/>
    <col min="2912" max="3072" width="9" style="14"/>
    <col min="3073" max="3073" width="9.625" style="14" customWidth="1"/>
    <col min="3074" max="3074" width="3" style="14" customWidth="1"/>
    <col min="3075" max="3077" width="7.5" style="14" bestFit="1" customWidth="1"/>
    <col min="3078" max="3080" width="7.5" style="14" customWidth="1"/>
    <col min="3081" max="3081" width="7.5" style="14" bestFit="1" customWidth="1"/>
    <col min="3082" max="3082" width="7.5" style="14" customWidth="1"/>
    <col min="3083" max="3083" width="7.5" style="14" bestFit="1" customWidth="1"/>
    <col min="3084" max="3086" width="7.5" style="14" customWidth="1"/>
    <col min="3087" max="3089" width="7.5" style="14" bestFit="1" customWidth="1"/>
    <col min="3090" max="3098" width="6.5" style="14" bestFit="1" customWidth="1"/>
    <col min="3099" max="3101" width="7.5" style="14" bestFit="1" customWidth="1"/>
    <col min="3102" max="3107" width="6.5" style="14" bestFit="1" customWidth="1"/>
    <col min="3108" max="3108" width="4.875" style="14" bestFit="1" customWidth="1"/>
    <col min="3109" max="3109" width="5" style="14" bestFit="1" customWidth="1"/>
    <col min="3110" max="3110" width="5.125" style="14" bestFit="1" customWidth="1"/>
    <col min="3111" max="3111" width="7.25" style="14" customWidth="1"/>
    <col min="3112" max="3122" width="6.5" style="14" bestFit="1" customWidth="1"/>
    <col min="3123" max="3131" width="5.5" style="14" bestFit="1" customWidth="1"/>
    <col min="3132" max="3134" width="7.5" style="14" customWidth="1"/>
    <col min="3135" max="3137" width="6.5" style="14" bestFit="1" customWidth="1"/>
    <col min="3138" max="3138" width="5.5" style="14" bestFit="1" customWidth="1"/>
    <col min="3139" max="3139" width="5.5" style="14" customWidth="1"/>
    <col min="3140" max="3143" width="5.5" style="14" bestFit="1" customWidth="1"/>
    <col min="3144" max="3145" width="6.375" style="14" customWidth="1"/>
    <col min="3146" max="3146" width="6.5" style="14" bestFit="1" customWidth="1"/>
    <col min="3147" max="3149" width="5.5" style="14" bestFit="1" customWidth="1"/>
    <col min="3150" max="3150" width="6.5" style="14" bestFit="1" customWidth="1"/>
    <col min="3151" max="3151" width="5.5" style="14" bestFit="1" customWidth="1"/>
    <col min="3152" max="3152" width="6.5" style="14" bestFit="1" customWidth="1"/>
    <col min="3153" max="3161" width="5.5" style="14" bestFit="1" customWidth="1"/>
    <col min="3162" max="3167" width="6.5" style="14" bestFit="1" customWidth="1"/>
    <col min="3168" max="3328" width="9" style="14"/>
    <col min="3329" max="3329" width="9.625" style="14" customWidth="1"/>
    <col min="3330" max="3330" width="3" style="14" customWidth="1"/>
    <col min="3331" max="3333" width="7.5" style="14" bestFit="1" customWidth="1"/>
    <col min="3334" max="3336" width="7.5" style="14" customWidth="1"/>
    <col min="3337" max="3337" width="7.5" style="14" bestFit="1" customWidth="1"/>
    <col min="3338" max="3338" width="7.5" style="14" customWidth="1"/>
    <col min="3339" max="3339" width="7.5" style="14" bestFit="1" customWidth="1"/>
    <col min="3340" max="3342" width="7.5" style="14" customWidth="1"/>
    <col min="3343" max="3345" width="7.5" style="14" bestFit="1" customWidth="1"/>
    <col min="3346" max="3354" width="6.5" style="14" bestFit="1" customWidth="1"/>
    <col min="3355" max="3357" width="7.5" style="14" bestFit="1" customWidth="1"/>
    <col min="3358" max="3363" width="6.5" style="14" bestFit="1" customWidth="1"/>
    <col min="3364" max="3364" width="4.875" style="14" bestFit="1" customWidth="1"/>
    <col min="3365" max="3365" width="5" style="14" bestFit="1" customWidth="1"/>
    <col min="3366" max="3366" width="5.125" style="14" bestFit="1" customWidth="1"/>
    <col min="3367" max="3367" width="7.25" style="14" customWidth="1"/>
    <col min="3368" max="3378" width="6.5" style="14" bestFit="1" customWidth="1"/>
    <col min="3379" max="3387" width="5.5" style="14" bestFit="1" customWidth="1"/>
    <col min="3388" max="3390" width="7.5" style="14" customWidth="1"/>
    <col min="3391" max="3393" width="6.5" style="14" bestFit="1" customWidth="1"/>
    <col min="3394" max="3394" width="5.5" style="14" bestFit="1" customWidth="1"/>
    <col min="3395" max="3395" width="5.5" style="14" customWidth="1"/>
    <col min="3396" max="3399" width="5.5" style="14" bestFit="1" customWidth="1"/>
    <col min="3400" max="3401" width="6.375" style="14" customWidth="1"/>
    <col min="3402" max="3402" width="6.5" style="14" bestFit="1" customWidth="1"/>
    <col min="3403" max="3405" width="5.5" style="14" bestFit="1" customWidth="1"/>
    <col min="3406" max="3406" width="6.5" style="14" bestFit="1" customWidth="1"/>
    <col min="3407" max="3407" width="5.5" style="14" bestFit="1" customWidth="1"/>
    <col min="3408" max="3408" width="6.5" style="14" bestFit="1" customWidth="1"/>
    <col min="3409" max="3417" width="5.5" style="14" bestFit="1" customWidth="1"/>
    <col min="3418" max="3423" width="6.5" style="14" bestFit="1" customWidth="1"/>
    <col min="3424" max="3584" width="9" style="14"/>
    <col min="3585" max="3585" width="9.625" style="14" customWidth="1"/>
    <col min="3586" max="3586" width="3" style="14" customWidth="1"/>
    <col min="3587" max="3589" width="7.5" style="14" bestFit="1" customWidth="1"/>
    <col min="3590" max="3592" width="7.5" style="14" customWidth="1"/>
    <col min="3593" max="3593" width="7.5" style="14" bestFit="1" customWidth="1"/>
    <col min="3594" max="3594" width="7.5" style="14" customWidth="1"/>
    <col min="3595" max="3595" width="7.5" style="14" bestFit="1" customWidth="1"/>
    <col min="3596" max="3598" width="7.5" style="14" customWidth="1"/>
    <col min="3599" max="3601" width="7.5" style="14" bestFit="1" customWidth="1"/>
    <col min="3602" max="3610" width="6.5" style="14" bestFit="1" customWidth="1"/>
    <col min="3611" max="3613" width="7.5" style="14" bestFit="1" customWidth="1"/>
    <col min="3614" max="3619" width="6.5" style="14" bestFit="1" customWidth="1"/>
    <col min="3620" max="3620" width="4.875" style="14" bestFit="1" customWidth="1"/>
    <col min="3621" max="3621" width="5" style="14" bestFit="1" customWidth="1"/>
    <col min="3622" max="3622" width="5.125" style="14" bestFit="1" customWidth="1"/>
    <col min="3623" max="3623" width="7.25" style="14" customWidth="1"/>
    <col min="3624" max="3634" width="6.5" style="14" bestFit="1" customWidth="1"/>
    <col min="3635" max="3643" width="5.5" style="14" bestFit="1" customWidth="1"/>
    <col min="3644" max="3646" width="7.5" style="14" customWidth="1"/>
    <col min="3647" max="3649" width="6.5" style="14" bestFit="1" customWidth="1"/>
    <col min="3650" max="3650" width="5.5" style="14" bestFit="1" customWidth="1"/>
    <col min="3651" max="3651" width="5.5" style="14" customWidth="1"/>
    <col min="3652" max="3655" width="5.5" style="14" bestFit="1" customWidth="1"/>
    <col min="3656" max="3657" width="6.375" style="14" customWidth="1"/>
    <col min="3658" max="3658" width="6.5" style="14" bestFit="1" customWidth="1"/>
    <col min="3659" max="3661" width="5.5" style="14" bestFit="1" customWidth="1"/>
    <col min="3662" max="3662" width="6.5" style="14" bestFit="1" customWidth="1"/>
    <col min="3663" max="3663" width="5.5" style="14" bestFit="1" customWidth="1"/>
    <col min="3664" max="3664" width="6.5" style="14" bestFit="1" customWidth="1"/>
    <col min="3665" max="3673" width="5.5" style="14" bestFit="1" customWidth="1"/>
    <col min="3674" max="3679" width="6.5" style="14" bestFit="1" customWidth="1"/>
    <col min="3680" max="3840" width="9" style="14"/>
    <col min="3841" max="3841" width="9.625" style="14" customWidth="1"/>
    <col min="3842" max="3842" width="3" style="14" customWidth="1"/>
    <col min="3843" max="3845" width="7.5" style="14" bestFit="1" customWidth="1"/>
    <col min="3846" max="3848" width="7.5" style="14" customWidth="1"/>
    <col min="3849" max="3849" width="7.5" style="14" bestFit="1" customWidth="1"/>
    <col min="3850" max="3850" width="7.5" style="14" customWidth="1"/>
    <col min="3851" max="3851" width="7.5" style="14" bestFit="1" customWidth="1"/>
    <col min="3852" max="3854" width="7.5" style="14" customWidth="1"/>
    <col min="3855" max="3857" width="7.5" style="14" bestFit="1" customWidth="1"/>
    <col min="3858" max="3866" width="6.5" style="14" bestFit="1" customWidth="1"/>
    <col min="3867" max="3869" width="7.5" style="14" bestFit="1" customWidth="1"/>
    <col min="3870" max="3875" width="6.5" style="14" bestFit="1" customWidth="1"/>
    <col min="3876" max="3876" width="4.875" style="14" bestFit="1" customWidth="1"/>
    <col min="3877" max="3877" width="5" style="14" bestFit="1" customWidth="1"/>
    <col min="3878" max="3878" width="5.125" style="14" bestFit="1" customWidth="1"/>
    <col min="3879" max="3879" width="7.25" style="14" customWidth="1"/>
    <col min="3880" max="3890" width="6.5" style="14" bestFit="1" customWidth="1"/>
    <col min="3891" max="3899" width="5.5" style="14" bestFit="1" customWidth="1"/>
    <col min="3900" max="3902" width="7.5" style="14" customWidth="1"/>
    <col min="3903" max="3905" width="6.5" style="14" bestFit="1" customWidth="1"/>
    <col min="3906" max="3906" width="5.5" style="14" bestFit="1" customWidth="1"/>
    <col min="3907" max="3907" width="5.5" style="14" customWidth="1"/>
    <col min="3908" max="3911" width="5.5" style="14" bestFit="1" customWidth="1"/>
    <col min="3912" max="3913" width="6.375" style="14" customWidth="1"/>
    <col min="3914" max="3914" width="6.5" style="14" bestFit="1" customWidth="1"/>
    <col min="3915" max="3917" width="5.5" style="14" bestFit="1" customWidth="1"/>
    <col min="3918" max="3918" width="6.5" style="14" bestFit="1" customWidth="1"/>
    <col min="3919" max="3919" width="5.5" style="14" bestFit="1" customWidth="1"/>
    <col min="3920" max="3920" width="6.5" style="14" bestFit="1" customWidth="1"/>
    <col min="3921" max="3929" width="5.5" style="14" bestFit="1" customWidth="1"/>
    <col min="3930" max="3935" width="6.5" style="14" bestFit="1" customWidth="1"/>
    <col min="3936" max="4096" width="9" style="14"/>
    <col min="4097" max="4097" width="9.625" style="14" customWidth="1"/>
    <col min="4098" max="4098" width="3" style="14" customWidth="1"/>
    <col min="4099" max="4101" width="7.5" style="14" bestFit="1" customWidth="1"/>
    <col min="4102" max="4104" width="7.5" style="14" customWidth="1"/>
    <col min="4105" max="4105" width="7.5" style="14" bestFit="1" customWidth="1"/>
    <col min="4106" max="4106" width="7.5" style="14" customWidth="1"/>
    <col min="4107" max="4107" width="7.5" style="14" bestFit="1" customWidth="1"/>
    <col min="4108" max="4110" width="7.5" style="14" customWidth="1"/>
    <col min="4111" max="4113" width="7.5" style="14" bestFit="1" customWidth="1"/>
    <col min="4114" max="4122" width="6.5" style="14" bestFit="1" customWidth="1"/>
    <col min="4123" max="4125" width="7.5" style="14" bestFit="1" customWidth="1"/>
    <col min="4126" max="4131" width="6.5" style="14" bestFit="1" customWidth="1"/>
    <col min="4132" max="4132" width="4.875" style="14" bestFit="1" customWidth="1"/>
    <col min="4133" max="4133" width="5" style="14" bestFit="1" customWidth="1"/>
    <col min="4134" max="4134" width="5.125" style="14" bestFit="1" customWidth="1"/>
    <col min="4135" max="4135" width="7.25" style="14" customWidth="1"/>
    <col min="4136" max="4146" width="6.5" style="14" bestFit="1" customWidth="1"/>
    <col min="4147" max="4155" width="5.5" style="14" bestFit="1" customWidth="1"/>
    <col min="4156" max="4158" width="7.5" style="14" customWidth="1"/>
    <col min="4159" max="4161" width="6.5" style="14" bestFit="1" customWidth="1"/>
    <col min="4162" max="4162" width="5.5" style="14" bestFit="1" customWidth="1"/>
    <col min="4163" max="4163" width="5.5" style="14" customWidth="1"/>
    <col min="4164" max="4167" width="5.5" style="14" bestFit="1" customWidth="1"/>
    <col min="4168" max="4169" width="6.375" style="14" customWidth="1"/>
    <col min="4170" max="4170" width="6.5" style="14" bestFit="1" customWidth="1"/>
    <col min="4171" max="4173" width="5.5" style="14" bestFit="1" customWidth="1"/>
    <col min="4174" max="4174" width="6.5" style="14" bestFit="1" customWidth="1"/>
    <col min="4175" max="4175" width="5.5" style="14" bestFit="1" customWidth="1"/>
    <col min="4176" max="4176" width="6.5" style="14" bestFit="1" customWidth="1"/>
    <col min="4177" max="4185" width="5.5" style="14" bestFit="1" customWidth="1"/>
    <col min="4186" max="4191" width="6.5" style="14" bestFit="1" customWidth="1"/>
    <col min="4192" max="4352" width="9" style="14"/>
    <col min="4353" max="4353" width="9.625" style="14" customWidth="1"/>
    <col min="4354" max="4354" width="3" style="14" customWidth="1"/>
    <col min="4355" max="4357" width="7.5" style="14" bestFit="1" customWidth="1"/>
    <col min="4358" max="4360" width="7.5" style="14" customWidth="1"/>
    <col min="4361" max="4361" width="7.5" style="14" bestFit="1" customWidth="1"/>
    <col min="4362" max="4362" width="7.5" style="14" customWidth="1"/>
    <col min="4363" max="4363" width="7.5" style="14" bestFit="1" customWidth="1"/>
    <col min="4364" max="4366" width="7.5" style="14" customWidth="1"/>
    <col min="4367" max="4369" width="7.5" style="14" bestFit="1" customWidth="1"/>
    <col min="4370" max="4378" width="6.5" style="14" bestFit="1" customWidth="1"/>
    <col min="4379" max="4381" width="7.5" style="14" bestFit="1" customWidth="1"/>
    <col min="4382" max="4387" width="6.5" style="14" bestFit="1" customWidth="1"/>
    <col min="4388" max="4388" width="4.875" style="14" bestFit="1" customWidth="1"/>
    <col min="4389" max="4389" width="5" style="14" bestFit="1" customWidth="1"/>
    <col min="4390" max="4390" width="5.125" style="14" bestFit="1" customWidth="1"/>
    <col min="4391" max="4391" width="7.25" style="14" customWidth="1"/>
    <col min="4392" max="4402" width="6.5" style="14" bestFit="1" customWidth="1"/>
    <col min="4403" max="4411" width="5.5" style="14" bestFit="1" customWidth="1"/>
    <col min="4412" max="4414" width="7.5" style="14" customWidth="1"/>
    <col min="4415" max="4417" width="6.5" style="14" bestFit="1" customWidth="1"/>
    <col min="4418" max="4418" width="5.5" style="14" bestFit="1" customWidth="1"/>
    <col min="4419" max="4419" width="5.5" style="14" customWidth="1"/>
    <col min="4420" max="4423" width="5.5" style="14" bestFit="1" customWidth="1"/>
    <col min="4424" max="4425" width="6.375" style="14" customWidth="1"/>
    <col min="4426" max="4426" width="6.5" style="14" bestFit="1" customWidth="1"/>
    <col min="4427" max="4429" width="5.5" style="14" bestFit="1" customWidth="1"/>
    <col min="4430" max="4430" width="6.5" style="14" bestFit="1" customWidth="1"/>
    <col min="4431" max="4431" width="5.5" style="14" bestFit="1" customWidth="1"/>
    <col min="4432" max="4432" width="6.5" style="14" bestFit="1" customWidth="1"/>
    <col min="4433" max="4441" width="5.5" style="14" bestFit="1" customWidth="1"/>
    <col min="4442" max="4447" width="6.5" style="14" bestFit="1" customWidth="1"/>
    <col min="4448" max="4608" width="9" style="14"/>
    <col min="4609" max="4609" width="9.625" style="14" customWidth="1"/>
    <col min="4610" max="4610" width="3" style="14" customWidth="1"/>
    <col min="4611" max="4613" width="7.5" style="14" bestFit="1" customWidth="1"/>
    <col min="4614" max="4616" width="7.5" style="14" customWidth="1"/>
    <col min="4617" max="4617" width="7.5" style="14" bestFit="1" customWidth="1"/>
    <col min="4618" max="4618" width="7.5" style="14" customWidth="1"/>
    <col min="4619" max="4619" width="7.5" style="14" bestFit="1" customWidth="1"/>
    <col min="4620" max="4622" width="7.5" style="14" customWidth="1"/>
    <col min="4623" max="4625" width="7.5" style="14" bestFit="1" customWidth="1"/>
    <col min="4626" max="4634" width="6.5" style="14" bestFit="1" customWidth="1"/>
    <col min="4635" max="4637" width="7.5" style="14" bestFit="1" customWidth="1"/>
    <col min="4638" max="4643" width="6.5" style="14" bestFit="1" customWidth="1"/>
    <col min="4644" max="4644" width="4.875" style="14" bestFit="1" customWidth="1"/>
    <col min="4645" max="4645" width="5" style="14" bestFit="1" customWidth="1"/>
    <col min="4646" max="4646" width="5.125" style="14" bestFit="1" customWidth="1"/>
    <col min="4647" max="4647" width="7.25" style="14" customWidth="1"/>
    <col min="4648" max="4658" width="6.5" style="14" bestFit="1" customWidth="1"/>
    <col min="4659" max="4667" width="5.5" style="14" bestFit="1" customWidth="1"/>
    <col min="4668" max="4670" width="7.5" style="14" customWidth="1"/>
    <col min="4671" max="4673" width="6.5" style="14" bestFit="1" customWidth="1"/>
    <col min="4674" max="4674" width="5.5" style="14" bestFit="1" customWidth="1"/>
    <col min="4675" max="4675" width="5.5" style="14" customWidth="1"/>
    <col min="4676" max="4679" width="5.5" style="14" bestFit="1" customWidth="1"/>
    <col min="4680" max="4681" width="6.375" style="14" customWidth="1"/>
    <col min="4682" max="4682" width="6.5" style="14" bestFit="1" customWidth="1"/>
    <col min="4683" max="4685" width="5.5" style="14" bestFit="1" customWidth="1"/>
    <col min="4686" max="4686" width="6.5" style="14" bestFit="1" customWidth="1"/>
    <col min="4687" max="4687" width="5.5" style="14" bestFit="1" customWidth="1"/>
    <col min="4688" max="4688" width="6.5" style="14" bestFit="1" customWidth="1"/>
    <col min="4689" max="4697" width="5.5" style="14" bestFit="1" customWidth="1"/>
    <col min="4698" max="4703" width="6.5" style="14" bestFit="1" customWidth="1"/>
    <col min="4704" max="4864" width="9" style="14"/>
    <col min="4865" max="4865" width="9.625" style="14" customWidth="1"/>
    <col min="4866" max="4866" width="3" style="14" customWidth="1"/>
    <col min="4867" max="4869" width="7.5" style="14" bestFit="1" customWidth="1"/>
    <col min="4870" max="4872" width="7.5" style="14" customWidth="1"/>
    <col min="4873" max="4873" width="7.5" style="14" bestFit="1" customWidth="1"/>
    <col min="4874" max="4874" width="7.5" style="14" customWidth="1"/>
    <col min="4875" max="4875" width="7.5" style="14" bestFit="1" customWidth="1"/>
    <col min="4876" max="4878" width="7.5" style="14" customWidth="1"/>
    <col min="4879" max="4881" width="7.5" style="14" bestFit="1" customWidth="1"/>
    <col min="4882" max="4890" width="6.5" style="14" bestFit="1" customWidth="1"/>
    <col min="4891" max="4893" width="7.5" style="14" bestFit="1" customWidth="1"/>
    <col min="4894" max="4899" width="6.5" style="14" bestFit="1" customWidth="1"/>
    <col min="4900" max="4900" width="4.875" style="14" bestFit="1" customWidth="1"/>
    <col min="4901" max="4901" width="5" style="14" bestFit="1" customWidth="1"/>
    <col min="4902" max="4902" width="5.125" style="14" bestFit="1" customWidth="1"/>
    <col min="4903" max="4903" width="7.25" style="14" customWidth="1"/>
    <col min="4904" max="4914" width="6.5" style="14" bestFit="1" customWidth="1"/>
    <col min="4915" max="4923" width="5.5" style="14" bestFit="1" customWidth="1"/>
    <col min="4924" max="4926" width="7.5" style="14" customWidth="1"/>
    <col min="4927" max="4929" width="6.5" style="14" bestFit="1" customWidth="1"/>
    <col min="4930" max="4930" width="5.5" style="14" bestFit="1" customWidth="1"/>
    <col min="4931" max="4931" width="5.5" style="14" customWidth="1"/>
    <col min="4932" max="4935" width="5.5" style="14" bestFit="1" customWidth="1"/>
    <col min="4936" max="4937" width="6.375" style="14" customWidth="1"/>
    <col min="4938" max="4938" width="6.5" style="14" bestFit="1" customWidth="1"/>
    <col min="4939" max="4941" width="5.5" style="14" bestFit="1" customWidth="1"/>
    <col min="4942" max="4942" width="6.5" style="14" bestFit="1" customWidth="1"/>
    <col min="4943" max="4943" width="5.5" style="14" bestFit="1" customWidth="1"/>
    <col min="4944" max="4944" width="6.5" style="14" bestFit="1" customWidth="1"/>
    <col min="4945" max="4953" width="5.5" style="14" bestFit="1" customWidth="1"/>
    <col min="4954" max="4959" width="6.5" style="14" bestFit="1" customWidth="1"/>
    <col min="4960" max="5120" width="9" style="14"/>
    <col min="5121" max="5121" width="9.625" style="14" customWidth="1"/>
    <col min="5122" max="5122" width="3" style="14" customWidth="1"/>
    <col min="5123" max="5125" width="7.5" style="14" bestFit="1" customWidth="1"/>
    <col min="5126" max="5128" width="7.5" style="14" customWidth="1"/>
    <col min="5129" max="5129" width="7.5" style="14" bestFit="1" customWidth="1"/>
    <col min="5130" max="5130" width="7.5" style="14" customWidth="1"/>
    <col min="5131" max="5131" width="7.5" style="14" bestFit="1" customWidth="1"/>
    <col min="5132" max="5134" width="7.5" style="14" customWidth="1"/>
    <col min="5135" max="5137" width="7.5" style="14" bestFit="1" customWidth="1"/>
    <col min="5138" max="5146" width="6.5" style="14" bestFit="1" customWidth="1"/>
    <col min="5147" max="5149" width="7.5" style="14" bestFit="1" customWidth="1"/>
    <col min="5150" max="5155" width="6.5" style="14" bestFit="1" customWidth="1"/>
    <col min="5156" max="5156" width="4.875" style="14" bestFit="1" customWidth="1"/>
    <col min="5157" max="5157" width="5" style="14" bestFit="1" customWidth="1"/>
    <col min="5158" max="5158" width="5.125" style="14" bestFit="1" customWidth="1"/>
    <col min="5159" max="5159" width="7.25" style="14" customWidth="1"/>
    <col min="5160" max="5170" width="6.5" style="14" bestFit="1" customWidth="1"/>
    <col min="5171" max="5179" width="5.5" style="14" bestFit="1" customWidth="1"/>
    <col min="5180" max="5182" width="7.5" style="14" customWidth="1"/>
    <col min="5183" max="5185" width="6.5" style="14" bestFit="1" customWidth="1"/>
    <col min="5186" max="5186" width="5.5" style="14" bestFit="1" customWidth="1"/>
    <col min="5187" max="5187" width="5.5" style="14" customWidth="1"/>
    <col min="5188" max="5191" width="5.5" style="14" bestFit="1" customWidth="1"/>
    <col min="5192" max="5193" width="6.375" style="14" customWidth="1"/>
    <col min="5194" max="5194" width="6.5" style="14" bestFit="1" customWidth="1"/>
    <col min="5195" max="5197" width="5.5" style="14" bestFit="1" customWidth="1"/>
    <col min="5198" max="5198" width="6.5" style="14" bestFit="1" customWidth="1"/>
    <col min="5199" max="5199" width="5.5" style="14" bestFit="1" customWidth="1"/>
    <col min="5200" max="5200" width="6.5" style="14" bestFit="1" customWidth="1"/>
    <col min="5201" max="5209" width="5.5" style="14" bestFit="1" customWidth="1"/>
    <col min="5210" max="5215" width="6.5" style="14" bestFit="1" customWidth="1"/>
    <col min="5216" max="5376" width="9" style="14"/>
    <col min="5377" max="5377" width="9.625" style="14" customWidth="1"/>
    <col min="5378" max="5378" width="3" style="14" customWidth="1"/>
    <col min="5379" max="5381" width="7.5" style="14" bestFit="1" customWidth="1"/>
    <col min="5382" max="5384" width="7.5" style="14" customWidth="1"/>
    <col min="5385" max="5385" width="7.5" style="14" bestFit="1" customWidth="1"/>
    <col min="5386" max="5386" width="7.5" style="14" customWidth="1"/>
    <col min="5387" max="5387" width="7.5" style="14" bestFit="1" customWidth="1"/>
    <col min="5388" max="5390" width="7.5" style="14" customWidth="1"/>
    <col min="5391" max="5393" width="7.5" style="14" bestFit="1" customWidth="1"/>
    <col min="5394" max="5402" width="6.5" style="14" bestFit="1" customWidth="1"/>
    <col min="5403" max="5405" width="7.5" style="14" bestFit="1" customWidth="1"/>
    <col min="5406" max="5411" width="6.5" style="14" bestFit="1" customWidth="1"/>
    <col min="5412" max="5412" width="4.875" style="14" bestFit="1" customWidth="1"/>
    <col min="5413" max="5413" width="5" style="14" bestFit="1" customWidth="1"/>
    <col min="5414" max="5414" width="5.125" style="14" bestFit="1" customWidth="1"/>
    <col min="5415" max="5415" width="7.25" style="14" customWidth="1"/>
    <col min="5416" max="5426" width="6.5" style="14" bestFit="1" customWidth="1"/>
    <col min="5427" max="5435" width="5.5" style="14" bestFit="1" customWidth="1"/>
    <col min="5436" max="5438" width="7.5" style="14" customWidth="1"/>
    <col min="5439" max="5441" width="6.5" style="14" bestFit="1" customWidth="1"/>
    <col min="5442" max="5442" width="5.5" style="14" bestFit="1" customWidth="1"/>
    <col min="5443" max="5443" width="5.5" style="14" customWidth="1"/>
    <col min="5444" max="5447" width="5.5" style="14" bestFit="1" customWidth="1"/>
    <col min="5448" max="5449" width="6.375" style="14" customWidth="1"/>
    <col min="5450" max="5450" width="6.5" style="14" bestFit="1" customWidth="1"/>
    <col min="5451" max="5453" width="5.5" style="14" bestFit="1" customWidth="1"/>
    <col min="5454" max="5454" width="6.5" style="14" bestFit="1" customWidth="1"/>
    <col min="5455" max="5455" width="5.5" style="14" bestFit="1" customWidth="1"/>
    <col min="5456" max="5456" width="6.5" style="14" bestFit="1" customWidth="1"/>
    <col min="5457" max="5465" width="5.5" style="14" bestFit="1" customWidth="1"/>
    <col min="5466" max="5471" width="6.5" style="14" bestFit="1" customWidth="1"/>
    <col min="5472" max="5632" width="9" style="14"/>
    <col min="5633" max="5633" width="9.625" style="14" customWidth="1"/>
    <col min="5634" max="5634" width="3" style="14" customWidth="1"/>
    <col min="5635" max="5637" width="7.5" style="14" bestFit="1" customWidth="1"/>
    <col min="5638" max="5640" width="7.5" style="14" customWidth="1"/>
    <col min="5641" max="5641" width="7.5" style="14" bestFit="1" customWidth="1"/>
    <col min="5642" max="5642" width="7.5" style="14" customWidth="1"/>
    <col min="5643" max="5643" width="7.5" style="14" bestFit="1" customWidth="1"/>
    <col min="5644" max="5646" width="7.5" style="14" customWidth="1"/>
    <col min="5647" max="5649" width="7.5" style="14" bestFit="1" customWidth="1"/>
    <col min="5650" max="5658" width="6.5" style="14" bestFit="1" customWidth="1"/>
    <col min="5659" max="5661" width="7.5" style="14" bestFit="1" customWidth="1"/>
    <col min="5662" max="5667" width="6.5" style="14" bestFit="1" customWidth="1"/>
    <col min="5668" max="5668" width="4.875" style="14" bestFit="1" customWidth="1"/>
    <col min="5669" max="5669" width="5" style="14" bestFit="1" customWidth="1"/>
    <col min="5670" max="5670" width="5.125" style="14" bestFit="1" customWidth="1"/>
    <col min="5671" max="5671" width="7.25" style="14" customWidth="1"/>
    <col min="5672" max="5682" width="6.5" style="14" bestFit="1" customWidth="1"/>
    <col min="5683" max="5691" width="5.5" style="14" bestFit="1" customWidth="1"/>
    <col min="5692" max="5694" width="7.5" style="14" customWidth="1"/>
    <col min="5695" max="5697" width="6.5" style="14" bestFit="1" customWidth="1"/>
    <col min="5698" max="5698" width="5.5" style="14" bestFit="1" customWidth="1"/>
    <col min="5699" max="5699" width="5.5" style="14" customWidth="1"/>
    <col min="5700" max="5703" width="5.5" style="14" bestFit="1" customWidth="1"/>
    <col min="5704" max="5705" width="6.375" style="14" customWidth="1"/>
    <col min="5706" max="5706" width="6.5" style="14" bestFit="1" customWidth="1"/>
    <col min="5707" max="5709" width="5.5" style="14" bestFit="1" customWidth="1"/>
    <col min="5710" max="5710" width="6.5" style="14" bestFit="1" customWidth="1"/>
    <col min="5711" max="5711" width="5.5" style="14" bestFit="1" customWidth="1"/>
    <col min="5712" max="5712" width="6.5" style="14" bestFit="1" customWidth="1"/>
    <col min="5713" max="5721" width="5.5" style="14" bestFit="1" customWidth="1"/>
    <col min="5722" max="5727" width="6.5" style="14" bestFit="1" customWidth="1"/>
    <col min="5728" max="5888" width="9" style="14"/>
    <col min="5889" max="5889" width="9.625" style="14" customWidth="1"/>
    <col min="5890" max="5890" width="3" style="14" customWidth="1"/>
    <col min="5891" max="5893" width="7.5" style="14" bestFit="1" customWidth="1"/>
    <col min="5894" max="5896" width="7.5" style="14" customWidth="1"/>
    <col min="5897" max="5897" width="7.5" style="14" bestFit="1" customWidth="1"/>
    <col min="5898" max="5898" width="7.5" style="14" customWidth="1"/>
    <col min="5899" max="5899" width="7.5" style="14" bestFit="1" customWidth="1"/>
    <col min="5900" max="5902" width="7.5" style="14" customWidth="1"/>
    <col min="5903" max="5905" width="7.5" style="14" bestFit="1" customWidth="1"/>
    <col min="5906" max="5914" width="6.5" style="14" bestFit="1" customWidth="1"/>
    <col min="5915" max="5917" width="7.5" style="14" bestFit="1" customWidth="1"/>
    <col min="5918" max="5923" width="6.5" style="14" bestFit="1" customWidth="1"/>
    <col min="5924" max="5924" width="4.875" style="14" bestFit="1" customWidth="1"/>
    <col min="5925" max="5925" width="5" style="14" bestFit="1" customWidth="1"/>
    <col min="5926" max="5926" width="5.125" style="14" bestFit="1" customWidth="1"/>
    <col min="5927" max="5927" width="7.25" style="14" customWidth="1"/>
    <col min="5928" max="5938" width="6.5" style="14" bestFit="1" customWidth="1"/>
    <col min="5939" max="5947" width="5.5" style="14" bestFit="1" customWidth="1"/>
    <col min="5948" max="5950" width="7.5" style="14" customWidth="1"/>
    <col min="5951" max="5953" width="6.5" style="14" bestFit="1" customWidth="1"/>
    <col min="5954" max="5954" width="5.5" style="14" bestFit="1" customWidth="1"/>
    <col min="5955" max="5955" width="5.5" style="14" customWidth="1"/>
    <col min="5956" max="5959" width="5.5" style="14" bestFit="1" customWidth="1"/>
    <col min="5960" max="5961" width="6.375" style="14" customWidth="1"/>
    <col min="5962" max="5962" width="6.5" style="14" bestFit="1" customWidth="1"/>
    <col min="5963" max="5965" width="5.5" style="14" bestFit="1" customWidth="1"/>
    <col min="5966" max="5966" width="6.5" style="14" bestFit="1" customWidth="1"/>
    <col min="5967" max="5967" width="5.5" style="14" bestFit="1" customWidth="1"/>
    <col min="5968" max="5968" width="6.5" style="14" bestFit="1" customWidth="1"/>
    <col min="5969" max="5977" width="5.5" style="14" bestFit="1" customWidth="1"/>
    <col min="5978" max="5983" width="6.5" style="14" bestFit="1" customWidth="1"/>
    <col min="5984" max="6144" width="9" style="14"/>
    <col min="6145" max="6145" width="9.625" style="14" customWidth="1"/>
    <col min="6146" max="6146" width="3" style="14" customWidth="1"/>
    <col min="6147" max="6149" width="7.5" style="14" bestFit="1" customWidth="1"/>
    <col min="6150" max="6152" width="7.5" style="14" customWidth="1"/>
    <col min="6153" max="6153" width="7.5" style="14" bestFit="1" customWidth="1"/>
    <col min="6154" max="6154" width="7.5" style="14" customWidth="1"/>
    <col min="6155" max="6155" width="7.5" style="14" bestFit="1" customWidth="1"/>
    <col min="6156" max="6158" width="7.5" style="14" customWidth="1"/>
    <col min="6159" max="6161" width="7.5" style="14" bestFit="1" customWidth="1"/>
    <col min="6162" max="6170" width="6.5" style="14" bestFit="1" customWidth="1"/>
    <col min="6171" max="6173" width="7.5" style="14" bestFit="1" customWidth="1"/>
    <col min="6174" max="6179" width="6.5" style="14" bestFit="1" customWidth="1"/>
    <col min="6180" max="6180" width="4.875" style="14" bestFit="1" customWidth="1"/>
    <col min="6181" max="6181" width="5" style="14" bestFit="1" customWidth="1"/>
    <col min="6182" max="6182" width="5.125" style="14" bestFit="1" customWidth="1"/>
    <col min="6183" max="6183" width="7.25" style="14" customWidth="1"/>
    <col min="6184" max="6194" width="6.5" style="14" bestFit="1" customWidth="1"/>
    <col min="6195" max="6203" width="5.5" style="14" bestFit="1" customWidth="1"/>
    <col min="6204" max="6206" width="7.5" style="14" customWidth="1"/>
    <col min="6207" max="6209" width="6.5" style="14" bestFit="1" customWidth="1"/>
    <col min="6210" max="6210" width="5.5" style="14" bestFit="1" customWidth="1"/>
    <col min="6211" max="6211" width="5.5" style="14" customWidth="1"/>
    <col min="6212" max="6215" width="5.5" style="14" bestFit="1" customWidth="1"/>
    <col min="6216" max="6217" width="6.375" style="14" customWidth="1"/>
    <col min="6218" max="6218" width="6.5" style="14" bestFit="1" customWidth="1"/>
    <col min="6219" max="6221" width="5.5" style="14" bestFit="1" customWidth="1"/>
    <col min="6222" max="6222" width="6.5" style="14" bestFit="1" customWidth="1"/>
    <col min="6223" max="6223" width="5.5" style="14" bestFit="1" customWidth="1"/>
    <col min="6224" max="6224" width="6.5" style="14" bestFit="1" customWidth="1"/>
    <col min="6225" max="6233" width="5.5" style="14" bestFit="1" customWidth="1"/>
    <col min="6234" max="6239" width="6.5" style="14" bestFit="1" customWidth="1"/>
    <col min="6240" max="6400" width="9" style="14"/>
    <col min="6401" max="6401" width="9.625" style="14" customWidth="1"/>
    <col min="6402" max="6402" width="3" style="14" customWidth="1"/>
    <col min="6403" max="6405" width="7.5" style="14" bestFit="1" customWidth="1"/>
    <col min="6406" max="6408" width="7.5" style="14" customWidth="1"/>
    <col min="6409" max="6409" width="7.5" style="14" bestFit="1" customWidth="1"/>
    <col min="6410" max="6410" width="7.5" style="14" customWidth="1"/>
    <col min="6411" max="6411" width="7.5" style="14" bestFit="1" customWidth="1"/>
    <col min="6412" max="6414" width="7.5" style="14" customWidth="1"/>
    <col min="6415" max="6417" width="7.5" style="14" bestFit="1" customWidth="1"/>
    <col min="6418" max="6426" width="6.5" style="14" bestFit="1" customWidth="1"/>
    <col min="6427" max="6429" width="7.5" style="14" bestFit="1" customWidth="1"/>
    <col min="6430" max="6435" width="6.5" style="14" bestFit="1" customWidth="1"/>
    <col min="6436" max="6436" width="4.875" style="14" bestFit="1" customWidth="1"/>
    <col min="6437" max="6437" width="5" style="14" bestFit="1" customWidth="1"/>
    <col min="6438" max="6438" width="5.125" style="14" bestFit="1" customWidth="1"/>
    <col min="6439" max="6439" width="7.25" style="14" customWidth="1"/>
    <col min="6440" max="6450" width="6.5" style="14" bestFit="1" customWidth="1"/>
    <col min="6451" max="6459" width="5.5" style="14" bestFit="1" customWidth="1"/>
    <col min="6460" max="6462" width="7.5" style="14" customWidth="1"/>
    <col min="6463" max="6465" width="6.5" style="14" bestFit="1" customWidth="1"/>
    <col min="6466" max="6466" width="5.5" style="14" bestFit="1" customWidth="1"/>
    <col min="6467" max="6467" width="5.5" style="14" customWidth="1"/>
    <col min="6468" max="6471" width="5.5" style="14" bestFit="1" customWidth="1"/>
    <col min="6472" max="6473" width="6.375" style="14" customWidth="1"/>
    <col min="6474" max="6474" width="6.5" style="14" bestFit="1" customWidth="1"/>
    <col min="6475" max="6477" width="5.5" style="14" bestFit="1" customWidth="1"/>
    <col min="6478" max="6478" width="6.5" style="14" bestFit="1" customWidth="1"/>
    <col min="6479" max="6479" width="5.5" style="14" bestFit="1" customWidth="1"/>
    <col min="6480" max="6480" width="6.5" style="14" bestFit="1" customWidth="1"/>
    <col min="6481" max="6489" width="5.5" style="14" bestFit="1" customWidth="1"/>
    <col min="6490" max="6495" width="6.5" style="14" bestFit="1" customWidth="1"/>
    <col min="6496" max="6656" width="9" style="14"/>
    <col min="6657" max="6657" width="9.625" style="14" customWidth="1"/>
    <col min="6658" max="6658" width="3" style="14" customWidth="1"/>
    <col min="6659" max="6661" width="7.5" style="14" bestFit="1" customWidth="1"/>
    <col min="6662" max="6664" width="7.5" style="14" customWidth="1"/>
    <col min="6665" max="6665" width="7.5" style="14" bestFit="1" customWidth="1"/>
    <col min="6666" max="6666" width="7.5" style="14" customWidth="1"/>
    <col min="6667" max="6667" width="7.5" style="14" bestFit="1" customWidth="1"/>
    <col min="6668" max="6670" width="7.5" style="14" customWidth="1"/>
    <col min="6671" max="6673" width="7.5" style="14" bestFit="1" customWidth="1"/>
    <col min="6674" max="6682" width="6.5" style="14" bestFit="1" customWidth="1"/>
    <col min="6683" max="6685" width="7.5" style="14" bestFit="1" customWidth="1"/>
    <col min="6686" max="6691" width="6.5" style="14" bestFit="1" customWidth="1"/>
    <col min="6692" max="6692" width="4.875" style="14" bestFit="1" customWidth="1"/>
    <col min="6693" max="6693" width="5" style="14" bestFit="1" customWidth="1"/>
    <col min="6694" max="6694" width="5.125" style="14" bestFit="1" customWidth="1"/>
    <col min="6695" max="6695" width="7.25" style="14" customWidth="1"/>
    <col min="6696" max="6706" width="6.5" style="14" bestFit="1" customWidth="1"/>
    <col min="6707" max="6715" width="5.5" style="14" bestFit="1" customWidth="1"/>
    <col min="6716" max="6718" width="7.5" style="14" customWidth="1"/>
    <col min="6719" max="6721" width="6.5" style="14" bestFit="1" customWidth="1"/>
    <col min="6722" max="6722" width="5.5" style="14" bestFit="1" customWidth="1"/>
    <col min="6723" max="6723" width="5.5" style="14" customWidth="1"/>
    <col min="6724" max="6727" width="5.5" style="14" bestFit="1" customWidth="1"/>
    <col min="6728" max="6729" width="6.375" style="14" customWidth="1"/>
    <col min="6730" max="6730" width="6.5" style="14" bestFit="1" customWidth="1"/>
    <col min="6731" max="6733" width="5.5" style="14" bestFit="1" customWidth="1"/>
    <col min="6734" max="6734" width="6.5" style="14" bestFit="1" customWidth="1"/>
    <col min="6735" max="6735" width="5.5" style="14" bestFit="1" customWidth="1"/>
    <col min="6736" max="6736" width="6.5" style="14" bestFit="1" customWidth="1"/>
    <col min="6737" max="6745" width="5.5" style="14" bestFit="1" customWidth="1"/>
    <col min="6746" max="6751" width="6.5" style="14" bestFit="1" customWidth="1"/>
    <col min="6752" max="6912" width="9" style="14"/>
    <col min="6913" max="6913" width="9.625" style="14" customWidth="1"/>
    <col min="6914" max="6914" width="3" style="14" customWidth="1"/>
    <col min="6915" max="6917" width="7.5" style="14" bestFit="1" customWidth="1"/>
    <col min="6918" max="6920" width="7.5" style="14" customWidth="1"/>
    <col min="6921" max="6921" width="7.5" style="14" bestFit="1" customWidth="1"/>
    <col min="6922" max="6922" width="7.5" style="14" customWidth="1"/>
    <col min="6923" max="6923" width="7.5" style="14" bestFit="1" customWidth="1"/>
    <col min="6924" max="6926" width="7.5" style="14" customWidth="1"/>
    <col min="6927" max="6929" width="7.5" style="14" bestFit="1" customWidth="1"/>
    <col min="6930" max="6938" width="6.5" style="14" bestFit="1" customWidth="1"/>
    <col min="6939" max="6941" width="7.5" style="14" bestFit="1" customWidth="1"/>
    <col min="6942" max="6947" width="6.5" style="14" bestFit="1" customWidth="1"/>
    <col min="6948" max="6948" width="4.875" style="14" bestFit="1" customWidth="1"/>
    <col min="6949" max="6949" width="5" style="14" bestFit="1" customWidth="1"/>
    <col min="6950" max="6950" width="5.125" style="14" bestFit="1" customWidth="1"/>
    <col min="6951" max="6951" width="7.25" style="14" customWidth="1"/>
    <col min="6952" max="6962" width="6.5" style="14" bestFit="1" customWidth="1"/>
    <col min="6963" max="6971" width="5.5" style="14" bestFit="1" customWidth="1"/>
    <col min="6972" max="6974" width="7.5" style="14" customWidth="1"/>
    <col min="6975" max="6977" width="6.5" style="14" bestFit="1" customWidth="1"/>
    <col min="6978" max="6978" width="5.5" style="14" bestFit="1" customWidth="1"/>
    <col min="6979" max="6979" width="5.5" style="14" customWidth="1"/>
    <col min="6980" max="6983" width="5.5" style="14" bestFit="1" customWidth="1"/>
    <col min="6984" max="6985" width="6.375" style="14" customWidth="1"/>
    <col min="6986" max="6986" width="6.5" style="14" bestFit="1" customWidth="1"/>
    <col min="6987" max="6989" width="5.5" style="14" bestFit="1" customWidth="1"/>
    <col min="6990" max="6990" width="6.5" style="14" bestFit="1" customWidth="1"/>
    <col min="6991" max="6991" width="5.5" style="14" bestFit="1" customWidth="1"/>
    <col min="6992" max="6992" width="6.5" style="14" bestFit="1" customWidth="1"/>
    <col min="6993" max="7001" width="5.5" style="14" bestFit="1" customWidth="1"/>
    <col min="7002" max="7007" width="6.5" style="14" bestFit="1" customWidth="1"/>
    <col min="7008" max="7168" width="9" style="14"/>
    <col min="7169" max="7169" width="9.625" style="14" customWidth="1"/>
    <col min="7170" max="7170" width="3" style="14" customWidth="1"/>
    <col min="7171" max="7173" width="7.5" style="14" bestFit="1" customWidth="1"/>
    <col min="7174" max="7176" width="7.5" style="14" customWidth="1"/>
    <col min="7177" max="7177" width="7.5" style="14" bestFit="1" customWidth="1"/>
    <col min="7178" max="7178" width="7.5" style="14" customWidth="1"/>
    <col min="7179" max="7179" width="7.5" style="14" bestFit="1" customWidth="1"/>
    <col min="7180" max="7182" width="7.5" style="14" customWidth="1"/>
    <col min="7183" max="7185" width="7.5" style="14" bestFit="1" customWidth="1"/>
    <col min="7186" max="7194" width="6.5" style="14" bestFit="1" customWidth="1"/>
    <col min="7195" max="7197" width="7.5" style="14" bestFit="1" customWidth="1"/>
    <col min="7198" max="7203" width="6.5" style="14" bestFit="1" customWidth="1"/>
    <col min="7204" max="7204" width="4.875" style="14" bestFit="1" customWidth="1"/>
    <col min="7205" max="7205" width="5" style="14" bestFit="1" customWidth="1"/>
    <col min="7206" max="7206" width="5.125" style="14" bestFit="1" customWidth="1"/>
    <col min="7207" max="7207" width="7.25" style="14" customWidth="1"/>
    <col min="7208" max="7218" width="6.5" style="14" bestFit="1" customWidth="1"/>
    <col min="7219" max="7227" width="5.5" style="14" bestFit="1" customWidth="1"/>
    <col min="7228" max="7230" width="7.5" style="14" customWidth="1"/>
    <col min="7231" max="7233" width="6.5" style="14" bestFit="1" customWidth="1"/>
    <col min="7234" max="7234" width="5.5" style="14" bestFit="1" customWidth="1"/>
    <col min="7235" max="7235" width="5.5" style="14" customWidth="1"/>
    <col min="7236" max="7239" width="5.5" style="14" bestFit="1" customWidth="1"/>
    <col min="7240" max="7241" width="6.375" style="14" customWidth="1"/>
    <col min="7242" max="7242" width="6.5" style="14" bestFit="1" customWidth="1"/>
    <col min="7243" max="7245" width="5.5" style="14" bestFit="1" customWidth="1"/>
    <col min="7246" max="7246" width="6.5" style="14" bestFit="1" customWidth="1"/>
    <col min="7247" max="7247" width="5.5" style="14" bestFit="1" customWidth="1"/>
    <col min="7248" max="7248" width="6.5" style="14" bestFit="1" customWidth="1"/>
    <col min="7249" max="7257" width="5.5" style="14" bestFit="1" customWidth="1"/>
    <col min="7258" max="7263" width="6.5" style="14" bestFit="1" customWidth="1"/>
    <col min="7264" max="7424" width="9" style="14"/>
    <col min="7425" max="7425" width="9.625" style="14" customWidth="1"/>
    <col min="7426" max="7426" width="3" style="14" customWidth="1"/>
    <col min="7427" max="7429" width="7.5" style="14" bestFit="1" customWidth="1"/>
    <col min="7430" max="7432" width="7.5" style="14" customWidth="1"/>
    <col min="7433" max="7433" width="7.5" style="14" bestFit="1" customWidth="1"/>
    <col min="7434" max="7434" width="7.5" style="14" customWidth="1"/>
    <col min="7435" max="7435" width="7.5" style="14" bestFit="1" customWidth="1"/>
    <col min="7436" max="7438" width="7.5" style="14" customWidth="1"/>
    <col min="7439" max="7441" width="7.5" style="14" bestFit="1" customWidth="1"/>
    <col min="7442" max="7450" width="6.5" style="14" bestFit="1" customWidth="1"/>
    <col min="7451" max="7453" width="7.5" style="14" bestFit="1" customWidth="1"/>
    <col min="7454" max="7459" width="6.5" style="14" bestFit="1" customWidth="1"/>
    <col min="7460" max="7460" width="4.875" style="14" bestFit="1" customWidth="1"/>
    <col min="7461" max="7461" width="5" style="14" bestFit="1" customWidth="1"/>
    <col min="7462" max="7462" width="5.125" style="14" bestFit="1" customWidth="1"/>
    <col min="7463" max="7463" width="7.25" style="14" customWidth="1"/>
    <col min="7464" max="7474" width="6.5" style="14" bestFit="1" customWidth="1"/>
    <col min="7475" max="7483" width="5.5" style="14" bestFit="1" customWidth="1"/>
    <col min="7484" max="7486" width="7.5" style="14" customWidth="1"/>
    <col min="7487" max="7489" width="6.5" style="14" bestFit="1" customWidth="1"/>
    <col min="7490" max="7490" width="5.5" style="14" bestFit="1" customWidth="1"/>
    <col min="7491" max="7491" width="5.5" style="14" customWidth="1"/>
    <col min="7492" max="7495" width="5.5" style="14" bestFit="1" customWidth="1"/>
    <col min="7496" max="7497" width="6.375" style="14" customWidth="1"/>
    <col min="7498" max="7498" width="6.5" style="14" bestFit="1" customWidth="1"/>
    <col min="7499" max="7501" width="5.5" style="14" bestFit="1" customWidth="1"/>
    <col min="7502" max="7502" width="6.5" style="14" bestFit="1" customWidth="1"/>
    <col min="7503" max="7503" width="5.5" style="14" bestFit="1" customWidth="1"/>
    <col min="7504" max="7504" width="6.5" style="14" bestFit="1" customWidth="1"/>
    <col min="7505" max="7513" width="5.5" style="14" bestFit="1" customWidth="1"/>
    <col min="7514" max="7519" width="6.5" style="14" bestFit="1" customWidth="1"/>
    <col min="7520" max="7680" width="9" style="14"/>
    <col min="7681" max="7681" width="9.625" style="14" customWidth="1"/>
    <col min="7682" max="7682" width="3" style="14" customWidth="1"/>
    <col min="7683" max="7685" width="7.5" style="14" bestFit="1" customWidth="1"/>
    <col min="7686" max="7688" width="7.5" style="14" customWidth="1"/>
    <col min="7689" max="7689" width="7.5" style="14" bestFit="1" customWidth="1"/>
    <col min="7690" max="7690" width="7.5" style="14" customWidth="1"/>
    <col min="7691" max="7691" width="7.5" style="14" bestFit="1" customWidth="1"/>
    <col min="7692" max="7694" width="7.5" style="14" customWidth="1"/>
    <col min="7695" max="7697" width="7.5" style="14" bestFit="1" customWidth="1"/>
    <col min="7698" max="7706" width="6.5" style="14" bestFit="1" customWidth="1"/>
    <col min="7707" max="7709" width="7.5" style="14" bestFit="1" customWidth="1"/>
    <col min="7710" max="7715" width="6.5" style="14" bestFit="1" customWidth="1"/>
    <col min="7716" max="7716" width="4.875" style="14" bestFit="1" customWidth="1"/>
    <col min="7717" max="7717" width="5" style="14" bestFit="1" customWidth="1"/>
    <col min="7718" max="7718" width="5.125" style="14" bestFit="1" customWidth="1"/>
    <col min="7719" max="7719" width="7.25" style="14" customWidth="1"/>
    <col min="7720" max="7730" width="6.5" style="14" bestFit="1" customWidth="1"/>
    <col min="7731" max="7739" width="5.5" style="14" bestFit="1" customWidth="1"/>
    <col min="7740" max="7742" width="7.5" style="14" customWidth="1"/>
    <col min="7743" max="7745" width="6.5" style="14" bestFit="1" customWidth="1"/>
    <col min="7746" max="7746" width="5.5" style="14" bestFit="1" customWidth="1"/>
    <col min="7747" max="7747" width="5.5" style="14" customWidth="1"/>
    <col min="7748" max="7751" width="5.5" style="14" bestFit="1" customWidth="1"/>
    <col min="7752" max="7753" width="6.375" style="14" customWidth="1"/>
    <col min="7754" max="7754" width="6.5" style="14" bestFit="1" customWidth="1"/>
    <col min="7755" max="7757" width="5.5" style="14" bestFit="1" customWidth="1"/>
    <col min="7758" max="7758" width="6.5" style="14" bestFit="1" customWidth="1"/>
    <col min="7759" max="7759" width="5.5" style="14" bestFit="1" customWidth="1"/>
    <col min="7760" max="7760" width="6.5" style="14" bestFit="1" customWidth="1"/>
    <col min="7761" max="7769" width="5.5" style="14" bestFit="1" customWidth="1"/>
    <col min="7770" max="7775" width="6.5" style="14" bestFit="1" customWidth="1"/>
    <col min="7776" max="7936" width="9" style="14"/>
    <col min="7937" max="7937" width="9.625" style="14" customWidth="1"/>
    <col min="7938" max="7938" width="3" style="14" customWidth="1"/>
    <col min="7939" max="7941" width="7.5" style="14" bestFit="1" customWidth="1"/>
    <col min="7942" max="7944" width="7.5" style="14" customWidth="1"/>
    <col min="7945" max="7945" width="7.5" style="14" bestFit="1" customWidth="1"/>
    <col min="7946" max="7946" width="7.5" style="14" customWidth="1"/>
    <col min="7947" max="7947" width="7.5" style="14" bestFit="1" customWidth="1"/>
    <col min="7948" max="7950" width="7.5" style="14" customWidth="1"/>
    <col min="7951" max="7953" width="7.5" style="14" bestFit="1" customWidth="1"/>
    <col min="7954" max="7962" width="6.5" style="14" bestFit="1" customWidth="1"/>
    <col min="7963" max="7965" width="7.5" style="14" bestFit="1" customWidth="1"/>
    <col min="7966" max="7971" width="6.5" style="14" bestFit="1" customWidth="1"/>
    <col min="7972" max="7972" width="4.875" style="14" bestFit="1" customWidth="1"/>
    <col min="7973" max="7973" width="5" style="14" bestFit="1" customWidth="1"/>
    <col min="7974" max="7974" width="5.125" style="14" bestFit="1" customWidth="1"/>
    <col min="7975" max="7975" width="7.25" style="14" customWidth="1"/>
    <col min="7976" max="7986" width="6.5" style="14" bestFit="1" customWidth="1"/>
    <col min="7987" max="7995" width="5.5" style="14" bestFit="1" customWidth="1"/>
    <col min="7996" max="7998" width="7.5" style="14" customWidth="1"/>
    <col min="7999" max="8001" width="6.5" style="14" bestFit="1" customWidth="1"/>
    <col min="8002" max="8002" width="5.5" style="14" bestFit="1" customWidth="1"/>
    <col min="8003" max="8003" width="5.5" style="14" customWidth="1"/>
    <col min="8004" max="8007" width="5.5" style="14" bestFit="1" customWidth="1"/>
    <col min="8008" max="8009" width="6.375" style="14" customWidth="1"/>
    <col min="8010" max="8010" width="6.5" style="14" bestFit="1" customWidth="1"/>
    <col min="8011" max="8013" width="5.5" style="14" bestFit="1" customWidth="1"/>
    <col min="8014" max="8014" width="6.5" style="14" bestFit="1" customWidth="1"/>
    <col min="8015" max="8015" width="5.5" style="14" bestFit="1" customWidth="1"/>
    <col min="8016" max="8016" width="6.5" style="14" bestFit="1" customWidth="1"/>
    <col min="8017" max="8025" width="5.5" style="14" bestFit="1" customWidth="1"/>
    <col min="8026" max="8031" width="6.5" style="14" bestFit="1" customWidth="1"/>
    <col min="8032" max="8192" width="9" style="14"/>
    <col min="8193" max="8193" width="9.625" style="14" customWidth="1"/>
    <col min="8194" max="8194" width="3" style="14" customWidth="1"/>
    <col min="8195" max="8197" width="7.5" style="14" bestFit="1" customWidth="1"/>
    <col min="8198" max="8200" width="7.5" style="14" customWidth="1"/>
    <col min="8201" max="8201" width="7.5" style="14" bestFit="1" customWidth="1"/>
    <col min="8202" max="8202" width="7.5" style="14" customWidth="1"/>
    <col min="8203" max="8203" width="7.5" style="14" bestFit="1" customWidth="1"/>
    <col min="8204" max="8206" width="7.5" style="14" customWidth="1"/>
    <col min="8207" max="8209" width="7.5" style="14" bestFit="1" customWidth="1"/>
    <col min="8210" max="8218" width="6.5" style="14" bestFit="1" customWidth="1"/>
    <col min="8219" max="8221" width="7.5" style="14" bestFit="1" customWidth="1"/>
    <col min="8222" max="8227" width="6.5" style="14" bestFit="1" customWidth="1"/>
    <col min="8228" max="8228" width="4.875" style="14" bestFit="1" customWidth="1"/>
    <col min="8229" max="8229" width="5" style="14" bestFit="1" customWidth="1"/>
    <col min="8230" max="8230" width="5.125" style="14" bestFit="1" customWidth="1"/>
    <col min="8231" max="8231" width="7.25" style="14" customWidth="1"/>
    <col min="8232" max="8242" width="6.5" style="14" bestFit="1" customWidth="1"/>
    <col min="8243" max="8251" width="5.5" style="14" bestFit="1" customWidth="1"/>
    <col min="8252" max="8254" width="7.5" style="14" customWidth="1"/>
    <col min="8255" max="8257" width="6.5" style="14" bestFit="1" customWidth="1"/>
    <col min="8258" max="8258" width="5.5" style="14" bestFit="1" customWidth="1"/>
    <col min="8259" max="8259" width="5.5" style="14" customWidth="1"/>
    <col min="8260" max="8263" width="5.5" style="14" bestFit="1" customWidth="1"/>
    <col min="8264" max="8265" width="6.375" style="14" customWidth="1"/>
    <col min="8266" max="8266" width="6.5" style="14" bestFit="1" customWidth="1"/>
    <col min="8267" max="8269" width="5.5" style="14" bestFit="1" customWidth="1"/>
    <col min="8270" max="8270" width="6.5" style="14" bestFit="1" customWidth="1"/>
    <col min="8271" max="8271" width="5.5" style="14" bestFit="1" customWidth="1"/>
    <col min="8272" max="8272" width="6.5" style="14" bestFit="1" customWidth="1"/>
    <col min="8273" max="8281" width="5.5" style="14" bestFit="1" customWidth="1"/>
    <col min="8282" max="8287" width="6.5" style="14" bestFit="1" customWidth="1"/>
    <col min="8288" max="8448" width="9" style="14"/>
    <col min="8449" max="8449" width="9.625" style="14" customWidth="1"/>
    <col min="8450" max="8450" width="3" style="14" customWidth="1"/>
    <col min="8451" max="8453" width="7.5" style="14" bestFit="1" customWidth="1"/>
    <col min="8454" max="8456" width="7.5" style="14" customWidth="1"/>
    <col min="8457" max="8457" width="7.5" style="14" bestFit="1" customWidth="1"/>
    <col min="8458" max="8458" width="7.5" style="14" customWidth="1"/>
    <col min="8459" max="8459" width="7.5" style="14" bestFit="1" customWidth="1"/>
    <col min="8460" max="8462" width="7.5" style="14" customWidth="1"/>
    <col min="8463" max="8465" width="7.5" style="14" bestFit="1" customWidth="1"/>
    <col min="8466" max="8474" width="6.5" style="14" bestFit="1" customWidth="1"/>
    <col min="8475" max="8477" width="7.5" style="14" bestFit="1" customWidth="1"/>
    <col min="8478" max="8483" width="6.5" style="14" bestFit="1" customWidth="1"/>
    <col min="8484" max="8484" width="4.875" style="14" bestFit="1" customWidth="1"/>
    <col min="8485" max="8485" width="5" style="14" bestFit="1" customWidth="1"/>
    <col min="8486" max="8486" width="5.125" style="14" bestFit="1" customWidth="1"/>
    <col min="8487" max="8487" width="7.25" style="14" customWidth="1"/>
    <col min="8488" max="8498" width="6.5" style="14" bestFit="1" customWidth="1"/>
    <col min="8499" max="8507" width="5.5" style="14" bestFit="1" customWidth="1"/>
    <col min="8508" max="8510" width="7.5" style="14" customWidth="1"/>
    <col min="8511" max="8513" width="6.5" style="14" bestFit="1" customWidth="1"/>
    <col min="8514" max="8514" width="5.5" style="14" bestFit="1" customWidth="1"/>
    <col min="8515" max="8515" width="5.5" style="14" customWidth="1"/>
    <col min="8516" max="8519" width="5.5" style="14" bestFit="1" customWidth="1"/>
    <col min="8520" max="8521" width="6.375" style="14" customWidth="1"/>
    <col min="8522" max="8522" width="6.5" style="14" bestFit="1" customWidth="1"/>
    <col min="8523" max="8525" width="5.5" style="14" bestFit="1" customWidth="1"/>
    <col min="8526" max="8526" width="6.5" style="14" bestFit="1" customWidth="1"/>
    <col min="8527" max="8527" width="5.5" style="14" bestFit="1" customWidth="1"/>
    <col min="8528" max="8528" width="6.5" style="14" bestFit="1" customWidth="1"/>
    <col min="8529" max="8537" width="5.5" style="14" bestFit="1" customWidth="1"/>
    <col min="8538" max="8543" width="6.5" style="14" bestFit="1" customWidth="1"/>
    <col min="8544" max="8704" width="9" style="14"/>
    <col min="8705" max="8705" width="9.625" style="14" customWidth="1"/>
    <col min="8706" max="8706" width="3" style="14" customWidth="1"/>
    <col min="8707" max="8709" width="7.5" style="14" bestFit="1" customWidth="1"/>
    <col min="8710" max="8712" width="7.5" style="14" customWidth="1"/>
    <col min="8713" max="8713" width="7.5" style="14" bestFit="1" customWidth="1"/>
    <col min="8714" max="8714" width="7.5" style="14" customWidth="1"/>
    <col min="8715" max="8715" width="7.5" style="14" bestFit="1" customWidth="1"/>
    <col min="8716" max="8718" width="7.5" style="14" customWidth="1"/>
    <col min="8719" max="8721" width="7.5" style="14" bestFit="1" customWidth="1"/>
    <col min="8722" max="8730" width="6.5" style="14" bestFit="1" customWidth="1"/>
    <col min="8731" max="8733" width="7.5" style="14" bestFit="1" customWidth="1"/>
    <col min="8734" max="8739" width="6.5" style="14" bestFit="1" customWidth="1"/>
    <col min="8740" max="8740" width="4.875" style="14" bestFit="1" customWidth="1"/>
    <col min="8741" max="8741" width="5" style="14" bestFit="1" customWidth="1"/>
    <col min="8742" max="8742" width="5.125" style="14" bestFit="1" customWidth="1"/>
    <col min="8743" max="8743" width="7.25" style="14" customWidth="1"/>
    <col min="8744" max="8754" width="6.5" style="14" bestFit="1" customWidth="1"/>
    <col min="8755" max="8763" width="5.5" style="14" bestFit="1" customWidth="1"/>
    <col min="8764" max="8766" width="7.5" style="14" customWidth="1"/>
    <col min="8767" max="8769" width="6.5" style="14" bestFit="1" customWidth="1"/>
    <col min="8770" max="8770" width="5.5" style="14" bestFit="1" customWidth="1"/>
    <col min="8771" max="8771" width="5.5" style="14" customWidth="1"/>
    <col min="8772" max="8775" width="5.5" style="14" bestFit="1" customWidth="1"/>
    <col min="8776" max="8777" width="6.375" style="14" customWidth="1"/>
    <col min="8778" max="8778" width="6.5" style="14" bestFit="1" customWidth="1"/>
    <col min="8779" max="8781" width="5.5" style="14" bestFit="1" customWidth="1"/>
    <col min="8782" max="8782" width="6.5" style="14" bestFit="1" customWidth="1"/>
    <col min="8783" max="8783" width="5.5" style="14" bestFit="1" customWidth="1"/>
    <col min="8784" max="8784" width="6.5" style="14" bestFit="1" customWidth="1"/>
    <col min="8785" max="8793" width="5.5" style="14" bestFit="1" customWidth="1"/>
    <col min="8794" max="8799" width="6.5" style="14" bestFit="1" customWidth="1"/>
    <col min="8800" max="8960" width="9" style="14"/>
    <col min="8961" max="8961" width="9.625" style="14" customWidth="1"/>
    <col min="8962" max="8962" width="3" style="14" customWidth="1"/>
    <col min="8963" max="8965" width="7.5" style="14" bestFit="1" customWidth="1"/>
    <col min="8966" max="8968" width="7.5" style="14" customWidth="1"/>
    <col min="8969" max="8969" width="7.5" style="14" bestFit="1" customWidth="1"/>
    <col min="8970" max="8970" width="7.5" style="14" customWidth="1"/>
    <col min="8971" max="8971" width="7.5" style="14" bestFit="1" customWidth="1"/>
    <col min="8972" max="8974" width="7.5" style="14" customWidth="1"/>
    <col min="8975" max="8977" width="7.5" style="14" bestFit="1" customWidth="1"/>
    <col min="8978" max="8986" width="6.5" style="14" bestFit="1" customWidth="1"/>
    <col min="8987" max="8989" width="7.5" style="14" bestFit="1" customWidth="1"/>
    <col min="8990" max="8995" width="6.5" style="14" bestFit="1" customWidth="1"/>
    <col min="8996" max="8996" width="4.875" style="14" bestFit="1" customWidth="1"/>
    <col min="8997" max="8997" width="5" style="14" bestFit="1" customWidth="1"/>
    <col min="8998" max="8998" width="5.125" style="14" bestFit="1" customWidth="1"/>
    <col min="8999" max="8999" width="7.25" style="14" customWidth="1"/>
    <col min="9000" max="9010" width="6.5" style="14" bestFit="1" customWidth="1"/>
    <col min="9011" max="9019" width="5.5" style="14" bestFit="1" customWidth="1"/>
    <col min="9020" max="9022" width="7.5" style="14" customWidth="1"/>
    <col min="9023" max="9025" width="6.5" style="14" bestFit="1" customWidth="1"/>
    <col min="9026" max="9026" width="5.5" style="14" bestFit="1" customWidth="1"/>
    <col min="9027" max="9027" width="5.5" style="14" customWidth="1"/>
    <col min="9028" max="9031" width="5.5" style="14" bestFit="1" customWidth="1"/>
    <col min="9032" max="9033" width="6.375" style="14" customWidth="1"/>
    <col min="9034" max="9034" width="6.5" style="14" bestFit="1" customWidth="1"/>
    <col min="9035" max="9037" width="5.5" style="14" bestFit="1" customWidth="1"/>
    <col min="9038" max="9038" width="6.5" style="14" bestFit="1" customWidth="1"/>
    <col min="9039" max="9039" width="5.5" style="14" bestFit="1" customWidth="1"/>
    <col min="9040" max="9040" width="6.5" style="14" bestFit="1" customWidth="1"/>
    <col min="9041" max="9049" width="5.5" style="14" bestFit="1" customWidth="1"/>
    <col min="9050" max="9055" width="6.5" style="14" bestFit="1" customWidth="1"/>
    <col min="9056" max="9216" width="9" style="14"/>
    <col min="9217" max="9217" width="9.625" style="14" customWidth="1"/>
    <col min="9218" max="9218" width="3" style="14" customWidth="1"/>
    <col min="9219" max="9221" width="7.5" style="14" bestFit="1" customWidth="1"/>
    <col min="9222" max="9224" width="7.5" style="14" customWidth="1"/>
    <col min="9225" max="9225" width="7.5" style="14" bestFit="1" customWidth="1"/>
    <col min="9226" max="9226" width="7.5" style="14" customWidth="1"/>
    <col min="9227" max="9227" width="7.5" style="14" bestFit="1" customWidth="1"/>
    <col min="9228" max="9230" width="7.5" style="14" customWidth="1"/>
    <col min="9231" max="9233" width="7.5" style="14" bestFit="1" customWidth="1"/>
    <col min="9234" max="9242" width="6.5" style="14" bestFit="1" customWidth="1"/>
    <col min="9243" max="9245" width="7.5" style="14" bestFit="1" customWidth="1"/>
    <col min="9246" max="9251" width="6.5" style="14" bestFit="1" customWidth="1"/>
    <col min="9252" max="9252" width="4.875" style="14" bestFit="1" customWidth="1"/>
    <col min="9253" max="9253" width="5" style="14" bestFit="1" customWidth="1"/>
    <col min="9254" max="9254" width="5.125" style="14" bestFit="1" customWidth="1"/>
    <col min="9255" max="9255" width="7.25" style="14" customWidth="1"/>
    <col min="9256" max="9266" width="6.5" style="14" bestFit="1" customWidth="1"/>
    <col min="9267" max="9275" width="5.5" style="14" bestFit="1" customWidth="1"/>
    <col min="9276" max="9278" width="7.5" style="14" customWidth="1"/>
    <col min="9279" max="9281" width="6.5" style="14" bestFit="1" customWidth="1"/>
    <col min="9282" max="9282" width="5.5" style="14" bestFit="1" customWidth="1"/>
    <col min="9283" max="9283" width="5.5" style="14" customWidth="1"/>
    <col min="9284" max="9287" width="5.5" style="14" bestFit="1" customWidth="1"/>
    <col min="9288" max="9289" width="6.375" style="14" customWidth="1"/>
    <col min="9290" max="9290" width="6.5" style="14" bestFit="1" customWidth="1"/>
    <col min="9291" max="9293" width="5.5" style="14" bestFit="1" customWidth="1"/>
    <col min="9294" max="9294" width="6.5" style="14" bestFit="1" customWidth="1"/>
    <col min="9295" max="9295" width="5.5" style="14" bestFit="1" customWidth="1"/>
    <col min="9296" max="9296" width="6.5" style="14" bestFit="1" customWidth="1"/>
    <col min="9297" max="9305" width="5.5" style="14" bestFit="1" customWidth="1"/>
    <col min="9306" max="9311" width="6.5" style="14" bestFit="1" customWidth="1"/>
    <col min="9312" max="9472" width="9" style="14"/>
    <col min="9473" max="9473" width="9.625" style="14" customWidth="1"/>
    <col min="9474" max="9474" width="3" style="14" customWidth="1"/>
    <col min="9475" max="9477" width="7.5" style="14" bestFit="1" customWidth="1"/>
    <col min="9478" max="9480" width="7.5" style="14" customWidth="1"/>
    <col min="9481" max="9481" width="7.5" style="14" bestFit="1" customWidth="1"/>
    <col min="9482" max="9482" width="7.5" style="14" customWidth="1"/>
    <col min="9483" max="9483" width="7.5" style="14" bestFit="1" customWidth="1"/>
    <col min="9484" max="9486" width="7.5" style="14" customWidth="1"/>
    <col min="9487" max="9489" width="7.5" style="14" bestFit="1" customWidth="1"/>
    <col min="9490" max="9498" width="6.5" style="14" bestFit="1" customWidth="1"/>
    <col min="9499" max="9501" width="7.5" style="14" bestFit="1" customWidth="1"/>
    <col min="9502" max="9507" width="6.5" style="14" bestFit="1" customWidth="1"/>
    <col min="9508" max="9508" width="4.875" style="14" bestFit="1" customWidth="1"/>
    <col min="9509" max="9509" width="5" style="14" bestFit="1" customWidth="1"/>
    <col min="9510" max="9510" width="5.125" style="14" bestFit="1" customWidth="1"/>
    <col min="9511" max="9511" width="7.25" style="14" customWidth="1"/>
    <col min="9512" max="9522" width="6.5" style="14" bestFit="1" customWidth="1"/>
    <col min="9523" max="9531" width="5.5" style="14" bestFit="1" customWidth="1"/>
    <col min="9532" max="9534" width="7.5" style="14" customWidth="1"/>
    <col min="9535" max="9537" width="6.5" style="14" bestFit="1" customWidth="1"/>
    <col min="9538" max="9538" width="5.5" style="14" bestFit="1" customWidth="1"/>
    <col min="9539" max="9539" width="5.5" style="14" customWidth="1"/>
    <col min="9540" max="9543" width="5.5" style="14" bestFit="1" customWidth="1"/>
    <col min="9544" max="9545" width="6.375" style="14" customWidth="1"/>
    <col min="9546" max="9546" width="6.5" style="14" bestFit="1" customWidth="1"/>
    <col min="9547" max="9549" width="5.5" style="14" bestFit="1" customWidth="1"/>
    <col min="9550" max="9550" width="6.5" style="14" bestFit="1" customWidth="1"/>
    <col min="9551" max="9551" width="5.5" style="14" bestFit="1" customWidth="1"/>
    <col min="9552" max="9552" width="6.5" style="14" bestFit="1" customWidth="1"/>
    <col min="9553" max="9561" width="5.5" style="14" bestFit="1" customWidth="1"/>
    <col min="9562" max="9567" width="6.5" style="14" bestFit="1" customWidth="1"/>
    <col min="9568" max="9728" width="9" style="14"/>
    <col min="9729" max="9729" width="9.625" style="14" customWidth="1"/>
    <col min="9730" max="9730" width="3" style="14" customWidth="1"/>
    <col min="9731" max="9733" width="7.5" style="14" bestFit="1" customWidth="1"/>
    <col min="9734" max="9736" width="7.5" style="14" customWidth="1"/>
    <col min="9737" max="9737" width="7.5" style="14" bestFit="1" customWidth="1"/>
    <col min="9738" max="9738" width="7.5" style="14" customWidth="1"/>
    <col min="9739" max="9739" width="7.5" style="14" bestFit="1" customWidth="1"/>
    <col min="9740" max="9742" width="7.5" style="14" customWidth="1"/>
    <col min="9743" max="9745" width="7.5" style="14" bestFit="1" customWidth="1"/>
    <col min="9746" max="9754" width="6.5" style="14" bestFit="1" customWidth="1"/>
    <col min="9755" max="9757" width="7.5" style="14" bestFit="1" customWidth="1"/>
    <col min="9758" max="9763" width="6.5" style="14" bestFit="1" customWidth="1"/>
    <col min="9764" max="9764" width="4.875" style="14" bestFit="1" customWidth="1"/>
    <col min="9765" max="9765" width="5" style="14" bestFit="1" customWidth="1"/>
    <col min="9766" max="9766" width="5.125" style="14" bestFit="1" customWidth="1"/>
    <col min="9767" max="9767" width="7.25" style="14" customWidth="1"/>
    <col min="9768" max="9778" width="6.5" style="14" bestFit="1" customWidth="1"/>
    <col min="9779" max="9787" width="5.5" style="14" bestFit="1" customWidth="1"/>
    <col min="9788" max="9790" width="7.5" style="14" customWidth="1"/>
    <col min="9791" max="9793" width="6.5" style="14" bestFit="1" customWidth="1"/>
    <col min="9794" max="9794" width="5.5" style="14" bestFit="1" customWidth="1"/>
    <col min="9795" max="9795" width="5.5" style="14" customWidth="1"/>
    <col min="9796" max="9799" width="5.5" style="14" bestFit="1" customWidth="1"/>
    <col min="9800" max="9801" width="6.375" style="14" customWidth="1"/>
    <col min="9802" max="9802" width="6.5" style="14" bestFit="1" customWidth="1"/>
    <col min="9803" max="9805" width="5.5" style="14" bestFit="1" customWidth="1"/>
    <col min="9806" max="9806" width="6.5" style="14" bestFit="1" customWidth="1"/>
    <col min="9807" max="9807" width="5.5" style="14" bestFit="1" customWidth="1"/>
    <col min="9808" max="9808" width="6.5" style="14" bestFit="1" customWidth="1"/>
    <col min="9809" max="9817" width="5.5" style="14" bestFit="1" customWidth="1"/>
    <col min="9818" max="9823" width="6.5" style="14" bestFit="1" customWidth="1"/>
    <col min="9824" max="9984" width="9" style="14"/>
    <col min="9985" max="9985" width="9.625" style="14" customWidth="1"/>
    <col min="9986" max="9986" width="3" style="14" customWidth="1"/>
    <col min="9987" max="9989" width="7.5" style="14" bestFit="1" customWidth="1"/>
    <col min="9990" max="9992" width="7.5" style="14" customWidth="1"/>
    <col min="9993" max="9993" width="7.5" style="14" bestFit="1" customWidth="1"/>
    <col min="9994" max="9994" width="7.5" style="14" customWidth="1"/>
    <col min="9995" max="9995" width="7.5" style="14" bestFit="1" customWidth="1"/>
    <col min="9996" max="9998" width="7.5" style="14" customWidth="1"/>
    <col min="9999" max="10001" width="7.5" style="14" bestFit="1" customWidth="1"/>
    <col min="10002" max="10010" width="6.5" style="14" bestFit="1" customWidth="1"/>
    <col min="10011" max="10013" width="7.5" style="14" bestFit="1" customWidth="1"/>
    <col min="10014" max="10019" width="6.5" style="14" bestFit="1" customWidth="1"/>
    <col min="10020" max="10020" width="4.875" style="14" bestFit="1" customWidth="1"/>
    <col min="10021" max="10021" width="5" style="14" bestFit="1" customWidth="1"/>
    <col min="10022" max="10022" width="5.125" style="14" bestFit="1" customWidth="1"/>
    <col min="10023" max="10023" width="7.25" style="14" customWidth="1"/>
    <col min="10024" max="10034" width="6.5" style="14" bestFit="1" customWidth="1"/>
    <col min="10035" max="10043" width="5.5" style="14" bestFit="1" customWidth="1"/>
    <col min="10044" max="10046" width="7.5" style="14" customWidth="1"/>
    <col min="10047" max="10049" width="6.5" style="14" bestFit="1" customWidth="1"/>
    <col min="10050" max="10050" width="5.5" style="14" bestFit="1" customWidth="1"/>
    <col min="10051" max="10051" width="5.5" style="14" customWidth="1"/>
    <col min="10052" max="10055" width="5.5" style="14" bestFit="1" customWidth="1"/>
    <col min="10056" max="10057" width="6.375" style="14" customWidth="1"/>
    <col min="10058" max="10058" width="6.5" style="14" bestFit="1" customWidth="1"/>
    <col min="10059" max="10061" width="5.5" style="14" bestFit="1" customWidth="1"/>
    <col min="10062" max="10062" width="6.5" style="14" bestFit="1" customWidth="1"/>
    <col min="10063" max="10063" width="5.5" style="14" bestFit="1" customWidth="1"/>
    <col min="10064" max="10064" width="6.5" style="14" bestFit="1" customWidth="1"/>
    <col min="10065" max="10073" width="5.5" style="14" bestFit="1" customWidth="1"/>
    <col min="10074" max="10079" width="6.5" style="14" bestFit="1" customWidth="1"/>
    <col min="10080" max="10240" width="9" style="14"/>
    <col min="10241" max="10241" width="9.625" style="14" customWidth="1"/>
    <col min="10242" max="10242" width="3" style="14" customWidth="1"/>
    <col min="10243" max="10245" width="7.5" style="14" bestFit="1" customWidth="1"/>
    <col min="10246" max="10248" width="7.5" style="14" customWidth="1"/>
    <col min="10249" max="10249" width="7.5" style="14" bestFit="1" customWidth="1"/>
    <col min="10250" max="10250" width="7.5" style="14" customWidth="1"/>
    <col min="10251" max="10251" width="7.5" style="14" bestFit="1" customWidth="1"/>
    <col min="10252" max="10254" width="7.5" style="14" customWidth="1"/>
    <col min="10255" max="10257" width="7.5" style="14" bestFit="1" customWidth="1"/>
    <col min="10258" max="10266" width="6.5" style="14" bestFit="1" customWidth="1"/>
    <col min="10267" max="10269" width="7.5" style="14" bestFit="1" customWidth="1"/>
    <col min="10270" max="10275" width="6.5" style="14" bestFit="1" customWidth="1"/>
    <col min="10276" max="10276" width="4.875" style="14" bestFit="1" customWidth="1"/>
    <col min="10277" max="10277" width="5" style="14" bestFit="1" customWidth="1"/>
    <col min="10278" max="10278" width="5.125" style="14" bestFit="1" customWidth="1"/>
    <col min="10279" max="10279" width="7.25" style="14" customWidth="1"/>
    <col min="10280" max="10290" width="6.5" style="14" bestFit="1" customWidth="1"/>
    <col min="10291" max="10299" width="5.5" style="14" bestFit="1" customWidth="1"/>
    <col min="10300" max="10302" width="7.5" style="14" customWidth="1"/>
    <col min="10303" max="10305" width="6.5" style="14" bestFit="1" customWidth="1"/>
    <col min="10306" max="10306" width="5.5" style="14" bestFit="1" customWidth="1"/>
    <col min="10307" max="10307" width="5.5" style="14" customWidth="1"/>
    <col min="10308" max="10311" width="5.5" style="14" bestFit="1" customWidth="1"/>
    <col min="10312" max="10313" width="6.375" style="14" customWidth="1"/>
    <col min="10314" max="10314" width="6.5" style="14" bestFit="1" customWidth="1"/>
    <col min="10315" max="10317" width="5.5" style="14" bestFit="1" customWidth="1"/>
    <col min="10318" max="10318" width="6.5" style="14" bestFit="1" customWidth="1"/>
    <col min="10319" max="10319" width="5.5" style="14" bestFit="1" customWidth="1"/>
    <col min="10320" max="10320" width="6.5" style="14" bestFit="1" customWidth="1"/>
    <col min="10321" max="10329" width="5.5" style="14" bestFit="1" customWidth="1"/>
    <col min="10330" max="10335" width="6.5" style="14" bestFit="1" customWidth="1"/>
    <col min="10336" max="10496" width="9" style="14"/>
    <col min="10497" max="10497" width="9.625" style="14" customWidth="1"/>
    <col min="10498" max="10498" width="3" style="14" customWidth="1"/>
    <col min="10499" max="10501" width="7.5" style="14" bestFit="1" customWidth="1"/>
    <col min="10502" max="10504" width="7.5" style="14" customWidth="1"/>
    <col min="10505" max="10505" width="7.5" style="14" bestFit="1" customWidth="1"/>
    <col min="10506" max="10506" width="7.5" style="14" customWidth="1"/>
    <col min="10507" max="10507" width="7.5" style="14" bestFit="1" customWidth="1"/>
    <col min="10508" max="10510" width="7.5" style="14" customWidth="1"/>
    <col min="10511" max="10513" width="7.5" style="14" bestFit="1" customWidth="1"/>
    <col min="10514" max="10522" width="6.5" style="14" bestFit="1" customWidth="1"/>
    <col min="10523" max="10525" width="7.5" style="14" bestFit="1" customWidth="1"/>
    <col min="10526" max="10531" width="6.5" style="14" bestFit="1" customWidth="1"/>
    <col min="10532" max="10532" width="4.875" style="14" bestFit="1" customWidth="1"/>
    <col min="10533" max="10533" width="5" style="14" bestFit="1" customWidth="1"/>
    <col min="10534" max="10534" width="5.125" style="14" bestFit="1" customWidth="1"/>
    <col min="10535" max="10535" width="7.25" style="14" customWidth="1"/>
    <col min="10536" max="10546" width="6.5" style="14" bestFit="1" customWidth="1"/>
    <col min="10547" max="10555" width="5.5" style="14" bestFit="1" customWidth="1"/>
    <col min="10556" max="10558" width="7.5" style="14" customWidth="1"/>
    <col min="10559" max="10561" width="6.5" style="14" bestFit="1" customWidth="1"/>
    <col min="10562" max="10562" width="5.5" style="14" bestFit="1" customWidth="1"/>
    <col min="10563" max="10563" width="5.5" style="14" customWidth="1"/>
    <col min="10564" max="10567" width="5.5" style="14" bestFit="1" customWidth="1"/>
    <col min="10568" max="10569" width="6.375" style="14" customWidth="1"/>
    <col min="10570" max="10570" width="6.5" style="14" bestFit="1" customWidth="1"/>
    <col min="10571" max="10573" width="5.5" style="14" bestFit="1" customWidth="1"/>
    <col min="10574" max="10574" width="6.5" style="14" bestFit="1" customWidth="1"/>
    <col min="10575" max="10575" width="5.5" style="14" bestFit="1" customWidth="1"/>
    <col min="10576" max="10576" width="6.5" style="14" bestFit="1" customWidth="1"/>
    <col min="10577" max="10585" width="5.5" style="14" bestFit="1" customWidth="1"/>
    <col min="10586" max="10591" width="6.5" style="14" bestFit="1" customWidth="1"/>
    <col min="10592" max="10752" width="9" style="14"/>
    <col min="10753" max="10753" width="9.625" style="14" customWidth="1"/>
    <col min="10754" max="10754" width="3" style="14" customWidth="1"/>
    <col min="10755" max="10757" width="7.5" style="14" bestFit="1" customWidth="1"/>
    <col min="10758" max="10760" width="7.5" style="14" customWidth="1"/>
    <col min="10761" max="10761" width="7.5" style="14" bestFit="1" customWidth="1"/>
    <col min="10762" max="10762" width="7.5" style="14" customWidth="1"/>
    <col min="10763" max="10763" width="7.5" style="14" bestFit="1" customWidth="1"/>
    <col min="10764" max="10766" width="7.5" style="14" customWidth="1"/>
    <col min="10767" max="10769" width="7.5" style="14" bestFit="1" customWidth="1"/>
    <col min="10770" max="10778" width="6.5" style="14" bestFit="1" customWidth="1"/>
    <col min="10779" max="10781" width="7.5" style="14" bestFit="1" customWidth="1"/>
    <col min="10782" max="10787" width="6.5" style="14" bestFit="1" customWidth="1"/>
    <col min="10788" max="10788" width="4.875" style="14" bestFit="1" customWidth="1"/>
    <col min="10789" max="10789" width="5" style="14" bestFit="1" customWidth="1"/>
    <col min="10790" max="10790" width="5.125" style="14" bestFit="1" customWidth="1"/>
    <col min="10791" max="10791" width="7.25" style="14" customWidth="1"/>
    <col min="10792" max="10802" width="6.5" style="14" bestFit="1" customWidth="1"/>
    <col min="10803" max="10811" width="5.5" style="14" bestFit="1" customWidth="1"/>
    <col min="10812" max="10814" width="7.5" style="14" customWidth="1"/>
    <col min="10815" max="10817" width="6.5" style="14" bestFit="1" customWidth="1"/>
    <col min="10818" max="10818" width="5.5" style="14" bestFit="1" customWidth="1"/>
    <col min="10819" max="10819" width="5.5" style="14" customWidth="1"/>
    <col min="10820" max="10823" width="5.5" style="14" bestFit="1" customWidth="1"/>
    <col min="10824" max="10825" width="6.375" style="14" customWidth="1"/>
    <col min="10826" max="10826" width="6.5" style="14" bestFit="1" customWidth="1"/>
    <col min="10827" max="10829" width="5.5" style="14" bestFit="1" customWidth="1"/>
    <col min="10830" max="10830" width="6.5" style="14" bestFit="1" customWidth="1"/>
    <col min="10831" max="10831" width="5.5" style="14" bestFit="1" customWidth="1"/>
    <col min="10832" max="10832" width="6.5" style="14" bestFit="1" customWidth="1"/>
    <col min="10833" max="10841" width="5.5" style="14" bestFit="1" customWidth="1"/>
    <col min="10842" max="10847" width="6.5" style="14" bestFit="1" customWidth="1"/>
    <col min="10848" max="11008" width="9" style="14"/>
    <col min="11009" max="11009" width="9.625" style="14" customWidth="1"/>
    <col min="11010" max="11010" width="3" style="14" customWidth="1"/>
    <col min="11011" max="11013" width="7.5" style="14" bestFit="1" customWidth="1"/>
    <col min="11014" max="11016" width="7.5" style="14" customWidth="1"/>
    <col min="11017" max="11017" width="7.5" style="14" bestFit="1" customWidth="1"/>
    <col min="11018" max="11018" width="7.5" style="14" customWidth="1"/>
    <col min="11019" max="11019" width="7.5" style="14" bestFit="1" customWidth="1"/>
    <col min="11020" max="11022" width="7.5" style="14" customWidth="1"/>
    <col min="11023" max="11025" width="7.5" style="14" bestFit="1" customWidth="1"/>
    <col min="11026" max="11034" width="6.5" style="14" bestFit="1" customWidth="1"/>
    <col min="11035" max="11037" width="7.5" style="14" bestFit="1" customWidth="1"/>
    <col min="11038" max="11043" width="6.5" style="14" bestFit="1" customWidth="1"/>
    <col min="11044" max="11044" width="4.875" style="14" bestFit="1" customWidth="1"/>
    <col min="11045" max="11045" width="5" style="14" bestFit="1" customWidth="1"/>
    <col min="11046" max="11046" width="5.125" style="14" bestFit="1" customWidth="1"/>
    <col min="11047" max="11047" width="7.25" style="14" customWidth="1"/>
    <col min="11048" max="11058" width="6.5" style="14" bestFit="1" customWidth="1"/>
    <col min="11059" max="11067" width="5.5" style="14" bestFit="1" customWidth="1"/>
    <col min="11068" max="11070" width="7.5" style="14" customWidth="1"/>
    <col min="11071" max="11073" width="6.5" style="14" bestFit="1" customWidth="1"/>
    <col min="11074" max="11074" width="5.5" style="14" bestFit="1" customWidth="1"/>
    <col min="11075" max="11075" width="5.5" style="14" customWidth="1"/>
    <col min="11076" max="11079" width="5.5" style="14" bestFit="1" customWidth="1"/>
    <col min="11080" max="11081" width="6.375" style="14" customWidth="1"/>
    <col min="11082" max="11082" width="6.5" style="14" bestFit="1" customWidth="1"/>
    <col min="11083" max="11085" width="5.5" style="14" bestFit="1" customWidth="1"/>
    <col min="11086" max="11086" width="6.5" style="14" bestFit="1" customWidth="1"/>
    <col min="11087" max="11087" width="5.5" style="14" bestFit="1" customWidth="1"/>
    <col min="11088" max="11088" width="6.5" style="14" bestFit="1" customWidth="1"/>
    <col min="11089" max="11097" width="5.5" style="14" bestFit="1" customWidth="1"/>
    <col min="11098" max="11103" width="6.5" style="14" bestFit="1" customWidth="1"/>
    <col min="11104" max="11264" width="9" style="14"/>
    <col min="11265" max="11265" width="9.625" style="14" customWidth="1"/>
    <col min="11266" max="11266" width="3" style="14" customWidth="1"/>
    <col min="11267" max="11269" width="7.5" style="14" bestFit="1" customWidth="1"/>
    <col min="11270" max="11272" width="7.5" style="14" customWidth="1"/>
    <col min="11273" max="11273" width="7.5" style="14" bestFit="1" customWidth="1"/>
    <col min="11274" max="11274" width="7.5" style="14" customWidth="1"/>
    <col min="11275" max="11275" width="7.5" style="14" bestFit="1" customWidth="1"/>
    <col min="11276" max="11278" width="7.5" style="14" customWidth="1"/>
    <col min="11279" max="11281" width="7.5" style="14" bestFit="1" customWidth="1"/>
    <col min="11282" max="11290" width="6.5" style="14" bestFit="1" customWidth="1"/>
    <col min="11291" max="11293" width="7.5" style="14" bestFit="1" customWidth="1"/>
    <col min="11294" max="11299" width="6.5" style="14" bestFit="1" customWidth="1"/>
    <col min="11300" max="11300" width="4.875" style="14" bestFit="1" customWidth="1"/>
    <col min="11301" max="11301" width="5" style="14" bestFit="1" customWidth="1"/>
    <col min="11302" max="11302" width="5.125" style="14" bestFit="1" customWidth="1"/>
    <col min="11303" max="11303" width="7.25" style="14" customWidth="1"/>
    <col min="11304" max="11314" width="6.5" style="14" bestFit="1" customWidth="1"/>
    <col min="11315" max="11323" width="5.5" style="14" bestFit="1" customWidth="1"/>
    <col min="11324" max="11326" width="7.5" style="14" customWidth="1"/>
    <col min="11327" max="11329" width="6.5" style="14" bestFit="1" customWidth="1"/>
    <col min="11330" max="11330" width="5.5" style="14" bestFit="1" customWidth="1"/>
    <col min="11331" max="11331" width="5.5" style="14" customWidth="1"/>
    <col min="11332" max="11335" width="5.5" style="14" bestFit="1" customWidth="1"/>
    <col min="11336" max="11337" width="6.375" style="14" customWidth="1"/>
    <col min="11338" max="11338" width="6.5" style="14" bestFit="1" customWidth="1"/>
    <col min="11339" max="11341" width="5.5" style="14" bestFit="1" customWidth="1"/>
    <col min="11342" max="11342" width="6.5" style="14" bestFit="1" customWidth="1"/>
    <col min="11343" max="11343" width="5.5" style="14" bestFit="1" customWidth="1"/>
    <col min="11344" max="11344" width="6.5" style="14" bestFit="1" customWidth="1"/>
    <col min="11345" max="11353" width="5.5" style="14" bestFit="1" customWidth="1"/>
    <col min="11354" max="11359" width="6.5" style="14" bestFit="1" customWidth="1"/>
    <col min="11360" max="11520" width="9" style="14"/>
    <col min="11521" max="11521" width="9.625" style="14" customWidth="1"/>
    <col min="11522" max="11522" width="3" style="14" customWidth="1"/>
    <col min="11523" max="11525" width="7.5" style="14" bestFit="1" customWidth="1"/>
    <col min="11526" max="11528" width="7.5" style="14" customWidth="1"/>
    <col min="11529" max="11529" width="7.5" style="14" bestFit="1" customWidth="1"/>
    <col min="11530" max="11530" width="7.5" style="14" customWidth="1"/>
    <col min="11531" max="11531" width="7.5" style="14" bestFit="1" customWidth="1"/>
    <col min="11532" max="11534" width="7.5" style="14" customWidth="1"/>
    <col min="11535" max="11537" width="7.5" style="14" bestFit="1" customWidth="1"/>
    <col min="11538" max="11546" width="6.5" style="14" bestFit="1" customWidth="1"/>
    <col min="11547" max="11549" width="7.5" style="14" bestFit="1" customWidth="1"/>
    <col min="11550" max="11555" width="6.5" style="14" bestFit="1" customWidth="1"/>
    <col min="11556" max="11556" width="4.875" style="14" bestFit="1" customWidth="1"/>
    <col min="11557" max="11557" width="5" style="14" bestFit="1" customWidth="1"/>
    <col min="11558" max="11558" width="5.125" style="14" bestFit="1" customWidth="1"/>
    <col min="11559" max="11559" width="7.25" style="14" customWidth="1"/>
    <col min="11560" max="11570" width="6.5" style="14" bestFit="1" customWidth="1"/>
    <col min="11571" max="11579" width="5.5" style="14" bestFit="1" customWidth="1"/>
    <col min="11580" max="11582" width="7.5" style="14" customWidth="1"/>
    <col min="11583" max="11585" width="6.5" style="14" bestFit="1" customWidth="1"/>
    <col min="11586" max="11586" width="5.5" style="14" bestFit="1" customWidth="1"/>
    <col min="11587" max="11587" width="5.5" style="14" customWidth="1"/>
    <col min="11588" max="11591" width="5.5" style="14" bestFit="1" customWidth="1"/>
    <col min="11592" max="11593" width="6.375" style="14" customWidth="1"/>
    <col min="11594" max="11594" width="6.5" style="14" bestFit="1" customWidth="1"/>
    <col min="11595" max="11597" width="5.5" style="14" bestFit="1" customWidth="1"/>
    <col min="11598" max="11598" width="6.5" style="14" bestFit="1" customWidth="1"/>
    <col min="11599" max="11599" width="5.5" style="14" bestFit="1" customWidth="1"/>
    <col min="11600" max="11600" width="6.5" style="14" bestFit="1" customWidth="1"/>
    <col min="11601" max="11609" width="5.5" style="14" bestFit="1" customWidth="1"/>
    <col min="11610" max="11615" width="6.5" style="14" bestFit="1" customWidth="1"/>
    <col min="11616" max="11776" width="9" style="14"/>
    <col min="11777" max="11777" width="9.625" style="14" customWidth="1"/>
    <col min="11778" max="11778" width="3" style="14" customWidth="1"/>
    <col min="11779" max="11781" width="7.5" style="14" bestFit="1" customWidth="1"/>
    <col min="11782" max="11784" width="7.5" style="14" customWidth="1"/>
    <col min="11785" max="11785" width="7.5" style="14" bestFit="1" customWidth="1"/>
    <col min="11786" max="11786" width="7.5" style="14" customWidth="1"/>
    <col min="11787" max="11787" width="7.5" style="14" bestFit="1" customWidth="1"/>
    <col min="11788" max="11790" width="7.5" style="14" customWidth="1"/>
    <col min="11791" max="11793" width="7.5" style="14" bestFit="1" customWidth="1"/>
    <col min="11794" max="11802" width="6.5" style="14" bestFit="1" customWidth="1"/>
    <col min="11803" max="11805" width="7.5" style="14" bestFit="1" customWidth="1"/>
    <col min="11806" max="11811" width="6.5" style="14" bestFit="1" customWidth="1"/>
    <col min="11812" max="11812" width="4.875" style="14" bestFit="1" customWidth="1"/>
    <col min="11813" max="11813" width="5" style="14" bestFit="1" customWidth="1"/>
    <col min="11814" max="11814" width="5.125" style="14" bestFit="1" customWidth="1"/>
    <col min="11815" max="11815" width="7.25" style="14" customWidth="1"/>
    <col min="11816" max="11826" width="6.5" style="14" bestFit="1" customWidth="1"/>
    <col min="11827" max="11835" width="5.5" style="14" bestFit="1" customWidth="1"/>
    <col min="11836" max="11838" width="7.5" style="14" customWidth="1"/>
    <col min="11839" max="11841" width="6.5" style="14" bestFit="1" customWidth="1"/>
    <col min="11842" max="11842" width="5.5" style="14" bestFit="1" customWidth="1"/>
    <col min="11843" max="11843" width="5.5" style="14" customWidth="1"/>
    <col min="11844" max="11847" width="5.5" style="14" bestFit="1" customWidth="1"/>
    <col min="11848" max="11849" width="6.375" style="14" customWidth="1"/>
    <col min="11850" max="11850" width="6.5" style="14" bestFit="1" customWidth="1"/>
    <col min="11851" max="11853" width="5.5" style="14" bestFit="1" customWidth="1"/>
    <col min="11854" max="11854" width="6.5" style="14" bestFit="1" customWidth="1"/>
    <col min="11855" max="11855" width="5.5" style="14" bestFit="1" customWidth="1"/>
    <col min="11856" max="11856" width="6.5" style="14" bestFit="1" customWidth="1"/>
    <col min="11857" max="11865" width="5.5" style="14" bestFit="1" customWidth="1"/>
    <col min="11866" max="11871" width="6.5" style="14" bestFit="1" customWidth="1"/>
    <col min="11872" max="12032" width="9" style="14"/>
    <col min="12033" max="12033" width="9.625" style="14" customWidth="1"/>
    <col min="12034" max="12034" width="3" style="14" customWidth="1"/>
    <col min="12035" max="12037" width="7.5" style="14" bestFit="1" customWidth="1"/>
    <col min="12038" max="12040" width="7.5" style="14" customWidth="1"/>
    <col min="12041" max="12041" width="7.5" style="14" bestFit="1" customWidth="1"/>
    <col min="12042" max="12042" width="7.5" style="14" customWidth="1"/>
    <col min="12043" max="12043" width="7.5" style="14" bestFit="1" customWidth="1"/>
    <col min="12044" max="12046" width="7.5" style="14" customWidth="1"/>
    <col min="12047" max="12049" width="7.5" style="14" bestFit="1" customWidth="1"/>
    <col min="12050" max="12058" width="6.5" style="14" bestFit="1" customWidth="1"/>
    <col min="12059" max="12061" width="7.5" style="14" bestFit="1" customWidth="1"/>
    <col min="12062" max="12067" width="6.5" style="14" bestFit="1" customWidth="1"/>
    <col min="12068" max="12068" width="4.875" style="14" bestFit="1" customWidth="1"/>
    <col min="12069" max="12069" width="5" style="14" bestFit="1" customWidth="1"/>
    <col min="12070" max="12070" width="5.125" style="14" bestFit="1" customWidth="1"/>
    <col min="12071" max="12071" width="7.25" style="14" customWidth="1"/>
    <col min="12072" max="12082" width="6.5" style="14" bestFit="1" customWidth="1"/>
    <col min="12083" max="12091" width="5.5" style="14" bestFit="1" customWidth="1"/>
    <col min="12092" max="12094" width="7.5" style="14" customWidth="1"/>
    <col min="12095" max="12097" width="6.5" style="14" bestFit="1" customWidth="1"/>
    <col min="12098" max="12098" width="5.5" style="14" bestFit="1" customWidth="1"/>
    <col min="12099" max="12099" width="5.5" style="14" customWidth="1"/>
    <col min="12100" max="12103" width="5.5" style="14" bestFit="1" customWidth="1"/>
    <col min="12104" max="12105" width="6.375" style="14" customWidth="1"/>
    <col min="12106" max="12106" width="6.5" style="14" bestFit="1" customWidth="1"/>
    <col min="12107" max="12109" width="5.5" style="14" bestFit="1" customWidth="1"/>
    <col min="12110" max="12110" width="6.5" style="14" bestFit="1" customWidth="1"/>
    <col min="12111" max="12111" width="5.5" style="14" bestFit="1" customWidth="1"/>
    <col min="12112" max="12112" width="6.5" style="14" bestFit="1" customWidth="1"/>
    <col min="12113" max="12121" width="5.5" style="14" bestFit="1" customWidth="1"/>
    <col min="12122" max="12127" width="6.5" style="14" bestFit="1" customWidth="1"/>
    <col min="12128" max="12288" width="9" style="14"/>
    <col min="12289" max="12289" width="9.625" style="14" customWidth="1"/>
    <col min="12290" max="12290" width="3" style="14" customWidth="1"/>
    <col min="12291" max="12293" width="7.5" style="14" bestFit="1" customWidth="1"/>
    <col min="12294" max="12296" width="7.5" style="14" customWidth="1"/>
    <col min="12297" max="12297" width="7.5" style="14" bestFit="1" customWidth="1"/>
    <col min="12298" max="12298" width="7.5" style="14" customWidth="1"/>
    <col min="12299" max="12299" width="7.5" style="14" bestFit="1" customWidth="1"/>
    <col min="12300" max="12302" width="7.5" style="14" customWidth="1"/>
    <col min="12303" max="12305" width="7.5" style="14" bestFit="1" customWidth="1"/>
    <col min="12306" max="12314" width="6.5" style="14" bestFit="1" customWidth="1"/>
    <col min="12315" max="12317" width="7.5" style="14" bestFit="1" customWidth="1"/>
    <col min="12318" max="12323" width="6.5" style="14" bestFit="1" customWidth="1"/>
    <col min="12324" max="12324" width="4.875" style="14" bestFit="1" customWidth="1"/>
    <col min="12325" max="12325" width="5" style="14" bestFit="1" customWidth="1"/>
    <col min="12326" max="12326" width="5.125" style="14" bestFit="1" customWidth="1"/>
    <col min="12327" max="12327" width="7.25" style="14" customWidth="1"/>
    <col min="12328" max="12338" width="6.5" style="14" bestFit="1" customWidth="1"/>
    <col min="12339" max="12347" width="5.5" style="14" bestFit="1" customWidth="1"/>
    <col min="12348" max="12350" width="7.5" style="14" customWidth="1"/>
    <col min="12351" max="12353" width="6.5" style="14" bestFit="1" customWidth="1"/>
    <col min="12354" max="12354" width="5.5" style="14" bestFit="1" customWidth="1"/>
    <col min="12355" max="12355" width="5.5" style="14" customWidth="1"/>
    <col min="12356" max="12359" width="5.5" style="14" bestFit="1" customWidth="1"/>
    <col min="12360" max="12361" width="6.375" style="14" customWidth="1"/>
    <col min="12362" max="12362" width="6.5" style="14" bestFit="1" customWidth="1"/>
    <col min="12363" max="12365" width="5.5" style="14" bestFit="1" customWidth="1"/>
    <col min="12366" max="12366" width="6.5" style="14" bestFit="1" customWidth="1"/>
    <col min="12367" max="12367" width="5.5" style="14" bestFit="1" customWidth="1"/>
    <col min="12368" max="12368" width="6.5" style="14" bestFit="1" customWidth="1"/>
    <col min="12369" max="12377" width="5.5" style="14" bestFit="1" customWidth="1"/>
    <col min="12378" max="12383" width="6.5" style="14" bestFit="1" customWidth="1"/>
    <col min="12384" max="12544" width="9" style="14"/>
    <col min="12545" max="12545" width="9.625" style="14" customWidth="1"/>
    <col min="12546" max="12546" width="3" style="14" customWidth="1"/>
    <col min="12547" max="12549" width="7.5" style="14" bestFit="1" customWidth="1"/>
    <col min="12550" max="12552" width="7.5" style="14" customWidth="1"/>
    <col min="12553" max="12553" width="7.5" style="14" bestFit="1" customWidth="1"/>
    <col min="12554" max="12554" width="7.5" style="14" customWidth="1"/>
    <col min="12555" max="12555" width="7.5" style="14" bestFit="1" customWidth="1"/>
    <col min="12556" max="12558" width="7.5" style="14" customWidth="1"/>
    <col min="12559" max="12561" width="7.5" style="14" bestFit="1" customWidth="1"/>
    <col min="12562" max="12570" width="6.5" style="14" bestFit="1" customWidth="1"/>
    <col min="12571" max="12573" width="7.5" style="14" bestFit="1" customWidth="1"/>
    <col min="12574" max="12579" width="6.5" style="14" bestFit="1" customWidth="1"/>
    <col min="12580" max="12580" width="4.875" style="14" bestFit="1" customWidth="1"/>
    <col min="12581" max="12581" width="5" style="14" bestFit="1" customWidth="1"/>
    <col min="12582" max="12582" width="5.125" style="14" bestFit="1" customWidth="1"/>
    <col min="12583" max="12583" width="7.25" style="14" customWidth="1"/>
    <col min="12584" max="12594" width="6.5" style="14" bestFit="1" customWidth="1"/>
    <col min="12595" max="12603" width="5.5" style="14" bestFit="1" customWidth="1"/>
    <col min="12604" max="12606" width="7.5" style="14" customWidth="1"/>
    <col min="12607" max="12609" width="6.5" style="14" bestFit="1" customWidth="1"/>
    <col min="12610" max="12610" width="5.5" style="14" bestFit="1" customWidth="1"/>
    <col min="12611" max="12611" width="5.5" style="14" customWidth="1"/>
    <col min="12612" max="12615" width="5.5" style="14" bestFit="1" customWidth="1"/>
    <col min="12616" max="12617" width="6.375" style="14" customWidth="1"/>
    <col min="12618" max="12618" width="6.5" style="14" bestFit="1" customWidth="1"/>
    <col min="12619" max="12621" width="5.5" style="14" bestFit="1" customWidth="1"/>
    <col min="12622" max="12622" width="6.5" style="14" bestFit="1" customWidth="1"/>
    <col min="12623" max="12623" width="5.5" style="14" bestFit="1" customWidth="1"/>
    <col min="12624" max="12624" width="6.5" style="14" bestFit="1" customWidth="1"/>
    <col min="12625" max="12633" width="5.5" style="14" bestFit="1" customWidth="1"/>
    <col min="12634" max="12639" width="6.5" style="14" bestFit="1" customWidth="1"/>
    <col min="12640" max="12800" width="9" style="14"/>
    <col min="12801" max="12801" width="9.625" style="14" customWidth="1"/>
    <col min="12802" max="12802" width="3" style="14" customWidth="1"/>
    <col min="12803" max="12805" width="7.5" style="14" bestFit="1" customWidth="1"/>
    <col min="12806" max="12808" width="7.5" style="14" customWidth="1"/>
    <col min="12809" max="12809" width="7.5" style="14" bestFit="1" customWidth="1"/>
    <col min="12810" max="12810" width="7.5" style="14" customWidth="1"/>
    <col min="12811" max="12811" width="7.5" style="14" bestFit="1" customWidth="1"/>
    <col min="12812" max="12814" width="7.5" style="14" customWidth="1"/>
    <col min="12815" max="12817" width="7.5" style="14" bestFit="1" customWidth="1"/>
    <col min="12818" max="12826" width="6.5" style="14" bestFit="1" customWidth="1"/>
    <col min="12827" max="12829" width="7.5" style="14" bestFit="1" customWidth="1"/>
    <col min="12830" max="12835" width="6.5" style="14" bestFit="1" customWidth="1"/>
    <col min="12836" max="12836" width="4.875" style="14" bestFit="1" customWidth="1"/>
    <col min="12837" max="12837" width="5" style="14" bestFit="1" customWidth="1"/>
    <col min="12838" max="12838" width="5.125" style="14" bestFit="1" customWidth="1"/>
    <col min="12839" max="12839" width="7.25" style="14" customWidth="1"/>
    <col min="12840" max="12850" width="6.5" style="14" bestFit="1" customWidth="1"/>
    <col min="12851" max="12859" width="5.5" style="14" bestFit="1" customWidth="1"/>
    <col min="12860" max="12862" width="7.5" style="14" customWidth="1"/>
    <col min="12863" max="12865" width="6.5" style="14" bestFit="1" customWidth="1"/>
    <col min="12866" max="12866" width="5.5" style="14" bestFit="1" customWidth="1"/>
    <col min="12867" max="12867" width="5.5" style="14" customWidth="1"/>
    <col min="12868" max="12871" width="5.5" style="14" bestFit="1" customWidth="1"/>
    <col min="12872" max="12873" width="6.375" style="14" customWidth="1"/>
    <col min="12874" max="12874" width="6.5" style="14" bestFit="1" customWidth="1"/>
    <col min="12875" max="12877" width="5.5" style="14" bestFit="1" customWidth="1"/>
    <col min="12878" max="12878" width="6.5" style="14" bestFit="1" customWidth="1"/>
    <col min="12879" max="12879" width="5.5" style="14" bestFit="1" customWidth="1"/>
    <col min="12880" max="12880" width="6.5" style="14" bestFit="1" customWidth="1"/>
    <col min="12881" max="12889" width="5.5" style="14" bestFit="1" customWidth="1"/>
    <col min="12890" max="12895" width="6.5" style="14" bestFit="1" customWidth="1"/>
    <col min="12896" max="13056" width="9" style="14"/>
    <col min="13057" max="13057" width="9.625" style="14" customWidth="1"/>
    <col min="13058" max="13058" width="3" style="14" customWidth="1"/>
    <col min="13059" max="13061" width="7.5" style="14" bestFit="1" customWidth="1"/>
    <col min="13062" max="13064" width="7.5" style="14" customWidth="1"/>
    <col min="13065" max="13065" width="7.5" style="14" bestFit="1" customWidth="1"/>
    <col min="13066" max="13066" width="7.5" style="14" customWidth="1"/>
    <col min="13067" max="13067" width="7.5" style="14" bestFit="1" customWidth="1"/>
    <col min="13068" max="13070" width="7.5" style="14" customWidth="1"/>
    <col min="13071" max="13073" width="7.5" style="14" bestFit="1" customWidth="1"/>
    <col min="13074" max="13082" width="6.5" style="14" bestFit="1" customWidth="1"/>
    <col min="13083" max="13085" width="7.5" style="14" bestFit="1" customWidth="1"/>
    <col min="13086" max="13091" width="6.5" style="14" bestFit="1" customWidth="1"/>
    <col min="13092" max="13092" width="4.875" style="14" bestFit="1" customWidth="1"/>
    <col min="13093" max="13093" width="5" style="14" bestFit="1" customWidth="1"/>
    <col min="13094" max="13094" width="5.125" style="14" bestFit="1" customWidth="1"/>
    <col min="13095" max="13095" width="7.25" style="14" customWidth="1"/>
    <col min="13096" max="13106" width="6.5" style="14" bestFit="1" customWidth="1"/>
    <col min="13107" max="13115" width="5.5" style="14" bestFit="1" customWidth="1"/>
    <col min="13116" max="13118" width="7.5" style="14" customWidth="1"/>
    <col min="13119" max="13121" width="6.5" style="14" bestFit="1" customWidth="1"/>
    <col min="13122" max="13122" width="5.5" style="14" bestFit="1" customWidth="1"/>
    <col min="13123" max="13123" width="5.5" style="14" customWidth="1"/>
    <col min="13124" max="13127" width="5.5" style="14" bestFit="1" customWidth="1"/>
    <col min="13128" max="13129" width="6.375" style="14" customWidth="1"/>
    <col min="13130" max="13130" width="6.5" style="14" bestFit="1" customWidth="1"/>
    <col min="13131" max="13133" width="5.5" style="14" bestFit="1" customWidth="1"/>
    <col min="13134" max="13134" width="6.5" style="14" bestFit="1" customWidth="1"/>
    <col min="13135" max="13135" width="5.5" style="14" bestFit="1" customWidth="1"/>
    <col min="13136" max="13136" width="6.5" style="14" bestFit="1" customWidth="1"/>
    <col min="13137" max="13145" width="5.5" style="14" bestFit="1" customWidth="1"/>
    <col min="13146" max="13151" width="6.5" style="14" bestFit="1" customWidth="1"/>
    <col min="13152" max="13312" width="9" style="14"/>
    <col min="13313" max="13313" width="9.625" style="14" customWidth="1"/>
    <col min="13314" max="13314" width="3" style="14" customWidth="1"/>
    <col min="13315" max="13317" width="7.5" style="14" bestFit="1" customWidth="1"/>
    <col min="13318" max="13320" width="7.5" style="14" customWidth="1"/>
    <col min="13321" max="13321" width="7.5" style="14" bestFit="1" customWidth="1"/>
    <col min="13322" max="13322" width="7.5" style="14" customWidth="1"/>
    <col min="13323" max="13323" width="7.5" style="14" bestFit="1" customWidth="1"/>
    <col min="13324" max="13326" width="7.5" style="14" customWidth="1"/>
    <col min="13327" max="13329" width="7.5" style="14" bestFit="1" customWidth="1"/>
    <col min="13330" max="13338" width="6.5" style="14" bestFit="1" customWidth="1"/>
    <col min="13339" max="13341" width="7.5" style="14" bestFit="1" customWidth="1"/>
    <col min="13342" max="13347" width="6.5" style="14" bestFit="1" customWidth="1"/>
    <col min="13348" max="13348" width="4.875" style="14" bestFit="1" customWidth="1"/>
    <col min="13349" max="13349" width="5" style="14" bestFit="1" customWidth="1"/>
    <col min="13350" max="13350" width="5.125" style="14" bestFit="1" customWidth="1"/>
    <col min="13351" max="13351" width="7.25" style="14" customWidth="1"/>
    <col min="13352" max="13362" width="6.5" style="14" bestFit="1" customWidth="1"/>
    <col min="13363" max="13371" width="5.5" style="14" bestFit="1" customWidth="1"/>
    <col min="13372" max="13374" width="7.5" style="14" customWidth="1"/>
    <col min="13375" max="13377" width="6.5" style="14" bestFit="1" customWidth="1"/>
    <col min="13378" max="13378" width="5.5" style="14" bestFit="1" customWidth="1"/>
    <col min="13379" max="13379" width="5.5" style="14" customWidth="1"/>
    <col min="13380" max="13383" width="5.5" style="14" bestFit="1" customWidth="1"/>
    <col min="13384" max="13385" width="6.375" style="14" customWidth="1"/>
    <col min="13386" max="13386" width="6.5" style="14" bestFit="1" customWidth="1"/>
    <col min="13387" max="13389" width="5.5" style="14" bestFit="1" customWidth="1"/>
    <col min="13390" max="13390" width="6.5" style="14" bestFit="1" customWidth="1"/>
    <col min="13391" max="13391" width="5.5" style="14" bestFit="1" customWidth="1"/>
    <col min="13392" max="13392" width="6.5" style="14" bestFit="1" customWidth="1"/>
    <col min="13393" max="13401" width="5.5" style="14" bestFit="1" customWidth="1"/>
    <col min="13402" max="13407" width="6.5" style="14" bestFit="1" customWidth="1"/>
    <col min="13408" max="13568" width="9" style="14"/>
    <col min="13569" max="13569" width="9.625" style="14" customWidth="1"/>
    <col min="13570" max="13570" width="3" style="14" customWidth="1"/>
    <col min="13571" max="13573" width="7.5" style="14" bestFit="1" customWidth="1"/>
    <col min="13574" max="13576" width="7.5" style="14" customWidth="1"/>
    <col min="13577" max="13577" width="7.5" style="14" bestFit="1" customWidth="1"/>
    <col min="13578" max="13578" width="7.5" style="14" customWidth="1"/>
    <col min="13579" max="13579" width="7.5" style="14" bestFit="1" customWidth="1"/>
    <col min="13580" max="13582" width="7.5" style="14" customWidth="1"/>
    <col min="13583" max="13585" width="7.5" style="14" bestFit="1" customWidth="1"/>
    <col min="13586" max="13594" width="6.5" style="14" bestFit="1" customWidth="1"/>
    <col min="13595" max="13597" width="7.5" style="14" bestFit="1" customWidth="1"/>
    <col min="13598" max="13603" width="6.5" style="14" bestFit="1" customWidth="1"/>
    <col min="13604" max="13604" width="4.875" style="14" bestFit="1" customWidth="1"/>
    <col min="13605" max="13605" width="5" style="14" bestFit="1" customWidth="1"/>
    <col min="13606" max="13606" width="5.125" style="14" bestFit="1" customWidth="1"/>
    <col min="13607" max="13607" width="7.25" style="14" customWidth="1"/>
    <col min="13608" max="13618" width="6.5" style="14" bestFit="1" customWidth="1"/>
    <col min="13619" max="13627" width="5.5" style="14" bestFit="1" customWidth="1"/>
    <col min="13628" max="13630" width="7.5" style="14" customWidth="1"/>
    <col min="13631" max="13633" width="6.5" style="14" bestFit="1" customWidth="1"/>
    <col min="13634" max="13634" width="5.5" style="14" bestFit="1" customWidth="1"/>
    <col min="13635" max="13635" width="5.5" style="14" customWidth="1"/>
    <col min="13636" max="13639" width="5.5" style="14" bestFit="1" customWidth="1"/>
    <col min="13640" max="13641" width="6.375" style="14" customWidth="1"/>
    <col min="13642" max="13642" width="6.5" style="14" bestFit="1" customWidth="1"/>
    <col min="13643" max="13645" width="5.5" style="14" bestFit="1" customWidth="1"/>
    <col min="13646" max="13646" width="6.5" style="14" bestFit="1" customWidth="1"/>
    <col min="13647" max="13647" width="5.5" style="14" bestFit="1" customWidth="1"/>
    <col min="13648" max="13648" width="6.5" style="14" bestFit="1" customWidth="1"/>
    <col min="13649" max="13657" width="5.5" style="14" bestFit="1" customWidth="1"/>
    <col min="13658" max="13663" width="6.5" style="14" bestFit="1" customWidth="1"/>
    <col min="13664" max="13824" width="9" style="14"/>
    <col min="13825" max="13825" width="9.625" style="14" customWidth="1"/>
    <col min="13826" max="13826" width="3" style="14" customWidth="1"/>
    <col min="13827" max="13829" width="7.5" style="14" bestFit="1" customWidth="1"/>
    <col min="13830" max="13832" width="7.5" style="14" customWidth="1"/>
    <col min="13833" max="13833" width="7.5" style="14" bestFit="1" customWidth="1"/>
    <col min="13834" max="13834" width="7.5" style="14" customWidth="1"/>
    <col min="13835" max="13835" width="7.5" style="14" bestFit="1" customWidth="1"/>
    <col min="13836" max="13838" width="7.5" style="14" customWidth="1"/>
    <col min="13839" max="13841" width="7.5" style="14" bestFit="1" customWidth="1"/>
    <col min="13842" max="13850" width="6.5" style="14" bestFit="1" customWidth="1"/>
    <col min="13851" max="13853" width="7.5" style="14" bestFit="1" customWidth="1"/>
    <col min="13854" max="13859" width="6.5" style="14" bestFit="1" customWidth="1"/>
    <col min="13860" max="13860" width="4.875" style="14" bestFit="1" customWidth="1"/>
    <col min="13861" max="13861" width="5" style="14" bestFit="1" customWidth="1"/>
    <col min="13862" max="13862" width="5.125" style="14" bestFit="1" customWidth="1"/>
    <col min="13863" max="13863" width="7.25" style="14" customWidth="1"/>
    <col min="13864" max="13874" width="6.5" style="14" bestFit="1" customWidth="1"/>
    <col min="13875" max="13883" width="5.5" style="14" bestFit="1" customWidth="1"/>
    <col min="13884" max="13886" width="7.5" style="14" customWidth="1"/>
    <col min="13887" max="13889" width="6.5" style="14" bestFit="1" customWidth="1"/>
    <col min="13890" max="13890" width="5.5" style="14" bestFit="1" customWidth="1"/>
    <col min="13891" max="13891" width="5.5" style="14" customWidth="1"/>
    <col min="13892" max="13895" width="5.5" style="14" bestFit="1" customWidth="1"/>
    <col min="13896" max="13897" width="6.375" style="14" customWidth="1"/>
    <col min="13898" max="13898" width="6.5" style="14" bestFit="1" customWidth="1"/>
    <col min="13899" max="13901" width="5.5" style="14" bestFit="1" customWidth="1"/>
    <col min="13902" max="13902" width="6.5" style="14" bestFit="1" customWidth="1"/>
    <col min="13903" max="13903" width="5.5" style="14" bestFit="1" customWidth="1"/>
    <col min="13904" max="13904" width="6.5" style="14" bestFit="1" customWidth="1"/>
    <col min="13905" max="13913" width="5.5" style="14" bestFit="1" customWidth="1"/>
    <col min="13914" max="13919" width="6.5" style="14" bestFit="1" customWidth="1"/>
    <col min="13920" max="14080" width="9" style="14"/>
    <col min="14081" max="14081" width="9.625" style="14" customWidth="1"/>
    <col min="14082" max="14082" width="3" style="14" customWidth="1"/>
    <col min="14083" max="14085" width="7.5" style="14" bestFit="1" customWidth="1"/>
    <col min="14086" max="14088" width="7.5" style="14" customWidth="1"/>
    <col min="14089" max="14089" width="7.5" style="14" bestFit="1" customWidth="1"/>
    <col min="14090" max="14090" width="7.5" style="14" customWidth="1"/>
    <col min="14091" max="14091" width="7.5" style="14" bestFit="1" customWidth="1"/>
    <col min="14092" max="14094" width="7.5" style="14" customWidth="1"/>
    <col min="14095" max="14097" width="7.5" style="14" bestFit="1" customWidth="1"/>
    <col min="14098" max="14106" width="6.5" style="14" bestFit="1" customWidth="1"/>
    <col min="14107" max="14109" width="7.5" style="14" bestFit="1" customWidth="1"/>
    <col min="14110" max="14115" width="6.5" style="14" bestFit="1" customWidth="1"/>
    <col min="14116" max="14116" width="4.875" style="14" bestFit="1" customWidth="1"/>
    <col min="14117" max="14117" width="5" style="14" bestFit="1" customWidth="1"/>
    <col min="14118" max="14118" width="5.125" style="14" bestFit="1" customWidth="1"/>
    <col min="14119" max="14119" width="7.25" style="14" customWidth="1"/>
    <col min="14120" max="14130" width="6.5" style="14" bestFit="1" customWidth="1"/>
    <col min="14131" max="14139" width="5.5" style="14" bestFit="1" customWidth="1"/>
    <col min="14140" max="14142" width="7.5" style="14" customWidth="1"/>
    <col min="14143" max="14145" width="6.5" style="14" bestFit="1" customWidth="1"/>
    <col min="14146" max="14146" width="5.5" style="14" bestFit="1" customWidth="1"/>
    <col min="14147" max="14147" width="5.5" style="14" customWidth="1"/>
    <col min="14148" max="14151" width="5.5" style="14" bestFit="1" customWidth="1"/>
    <col min="14152" max="14153" width="6.375" style="14" customWidth="1"/>
    <col min="14154" max="14154" width="6.5" style="14" bestFit="1" customWidth="1"/>
    <col min="14155" max="14157" width="5.5" style="14" bestFit="1" customWidth="1"/>
    <col min="14158" max="14158" width="6.5" style="14" bestFit="1" customWidth="1"/>
    <col min="14159" max="14159" width="5.5" style="14" bestFit="1" customWidth="1"/>
    <col min="14160" max="14160" width="6.5" style="14" bestFit="1" customWidth="1"/>
    <col min="14161" max="14169" width="5.5" style="14" bestFit="1" customWidth="1"/>
    <col min="14170" max="14175" width="6.5" style="14" bestFit="1" customWidth="1"/>
    <col min="14176" max="14336" width="9" style="14"/>
    <col min="14337" max="14337" width="9.625" style="14" customWidth="1"/>
    <col min="14338" max="14338" width="3" style="14" customWidth="1"/>
    <col min="14339" max="14341" width="7.5" style="14" bestFit="1" customWidth="1"/>
    <col min="14342" max="14344" width="7.5" style="14" customWidth="1"/>
    <col min="14345" max="14345" width="7.5" style="14" bestFit="1" customWidth="1"/>
    <col min="14346" max="14346" width="7.5" style="14" customWidth="1"/>
    <col min="14347" max="14347" width="7.5" style="14" bestFit="1" customWidth="1"/>
    <col min="14348" max="14350" width="7.5" style="14" customWidth="1"/>
    <col min="14351" max="14353" width="7.5" style="14" bestFit="1" customWidth="1"/>
    <col min="14354" max="14362" width="6.5" style="14" bestFit="1" customWidth="1"/>
    <col min="14363" max="14365" width="7.5" style="14" bestFit="1" customWidth="1"/>
    <col min="14366" max="14371" width="6.5" style="14" bestFit="1" customWidth="1"/>
    <col min="14372" max="14372" width="4.875" style="14" bestFit="1" customWidth="1"/>
    <col min="14373" max="14373" width="5" style="14" bestFit="1" customWidth="1"/>
    <col min="14374" max="14374" width="5.125" style="14" bestFit="1" customWidth="1"/>
    <col min="14375" max="14375" width="7.25" style="14" customWidth="1"/>
    <col min="14376" max="14386" width="6.5" style="14" bestFit="1" customWidth="1"/>
    <col min="14387" max="14395" width="5.5" style="14" bestFit="1" customWidth="1"/>
    <col min="14396" max="14398" width="7.5" style="14" customWidth="1"/>
    <col min="14399" max="14401" width="6.5" style="14" bestFit="1" customWidth="1"/>
    <col min="14402" max="14402" width="5.5" style="14" bestFit="1" customWidth="1"/>
    <col min="14403" max="14403" width="5.5" style="14" customWidth="1"/>
    <col min="14404" max="14407" width="5.5" style="14" bestFit="1" customWidth="1"/>
    <col min="14408" max="14409" width="6.375" style="14" customWidth="1"/>
    <col min="14410" max="14410" width="6.5" style="14" bestFit="1" customWidth="1"/>
    <col min="14411" max="14413" width="5.5" style="14" bestFit="1" customWidth="1"/>
    <col min="14414" max="14414" width="6.5" style="14" bestFit="1" customWidth="1"/>
    <col min="14415" max="14415" width="5.5" style="14" bestFit="1" customWidth="1"/>
    <col min="14416" max="14416" width="6.5" style="14" bestFit="1" customWidth="1"/>
    <col min="14417" max="14425" width="5.5" style="14" bestFit="1" customWidth="1"/>
    <col min="14426" max="14431" width="6.5" style="14" bestFit="1" customWidth="1"/>
    <col min="14432" max="14592" width="9" style="14"/>
    <col min="14593" max="14593" width="9.625" style="14" customWidth="1"/>
    <col min="14594" max="14594" width="3" style="14" customWidth="1"/>
    <col min="14595" max="14597" width="7.5" style="14" bestFit="1" customWidth="1"/>
    <col min="14598" max="14600" width="7.5" style="14" customWidth="1"/>
    <col min="14601" max="14601" width="7.5" style="14" bestFit="1" customWidth="1"/>
    <col min="14602" max="14602" width="7.5" style="14" customWidth="1"/>
    <col min="14603" max="14603" width="7.5" style="14" bestFit="1" customWidth="1"/>
    <col min="14604" max="14606" width="7.5" style="14" customWidth="1"/>
    <col min="14607" max="14609" width="7.5" style="14" bestFit="1" customWidth="1"/>
    <col min="14610" max="14618" width="6.5" style="14" bestFit="1" customWidth="1"/>
    <col min="14619" max="14621" width="7.5" style="14" bestFit="1" customWidth="1"/>
    <col min="14622" max="14627" width="6.5" style="14" bestFit="1" customWidth="1"/>
    <col min="14628" max="14628" width="4.875" style="14" bestFit="1" customWidth="1"/>
    <col min="14629" max="14629" width="5" style="14" bestFit="1" customWidth="1"/>
    <col min="14630" max="14630" width="5.125" style="14" bestFit="1" customWidth="1"/>
    <col min="14631" max="14631" width="7.25" style="14" customWidth="1"/>
    <col min="14632" max="14642" width="6.5" style="14" bestFit="1" customWidth="1"/>
    <col min="14643" max="14651" width="5.5" style="14" bestFit="1" customWidth="1"/>
    <col min="14652" max="14654" width="7.5" style="14" customWidth="1"/>
    <col min="14655" max="14657" width="6.5" style="14" bestFit="1" customWidth="1"/>
    <col min="14658" max="14658" width="5.5" style="14" bestFit="1" customWidth="1"/>
    <col min="14659" max="14659" width="5.5" style="14" customWidth="1"/>
    <col min="14660" max="14663" width="5.5" style="14" bestFit="1" customWidth="1"/>
    <col min="14664" max="14665" width="6.375" style="14" customWidth="1"/>
    <col min="14666" max="14666" width="6.5" style="14" bestFit="1" customWidth="1"/>
    <col min="14667" max="14669" width="5.5" style="14" bestFit="1" customWidth="1"/>
    <col min="14670" max="14670" width="6.5" style="14" bestFit="1" customWidth="1"/>
    <col min="14671" max="14671" width="5.5" style="14" bestFit="1" customWidth="1"/>
    <col min="14672" max="14672" width="6.5" style="14" bestFit="1" customWidth="1"/>
    <col min="14673" max="14681" width="5.5" style="14" bestFit="1" customWidth="1"/>
    <col min="14682" max="14687" width="6.5" style="14" bestFit="1" customWidth="1"/>
    <col min="14688" max="14848" width="9" style="14"/>
    <col min="14849" max="14849" width="9.625" style="14" customWidth="1"/>
    <col min="14850" max="14850" width="3" style="14" customWidth="1"/>
    <col min="14851" max="14853" width="7.5" style="14" bestFit="1" customWidth="1"/>
    <col min="14854" max="14856" width="7.5" style="14" customWidth="1"/>
    <col min="14857" max="14857" width="7.5" style="14" bestFit="1" customWidth="1"/>
    <col min="14858" max="14858" width="7.5" style="14" customWidth="1"/>
    <col min="14859" max="14859" width="7.5" style="14" bestFit="1" customWidth="1"/>
    <col min="14860" max="14862" width="7.5" style="14" customWidth="1"/>
    <col min="14863" max="14865" width="7.5" style="14" bestFit="1" customWidth="1"/>
    <col min="14866" max="14874" width="6.5" style="14" bestFit="1" customWidth="1"/>
    <col min="14875" max="14877" width="7.5" style="14" bestFit="1" customWidth="1"/>
    <col min="14878" max="14883" width="6.5" style="14" bestFit="1" customWidth="1"/>
    <col min="14884" max="14884" width="4.875" style="14" bestFit="1" customWidth="1"/>
    <col min="14885" max="14885" width="5" style="14" bestFit="1" customWidth="1"/>
    <col min="14886" max="14886" width="5.125" style="14" bestFit="1" customWidth="1"/>
    <col min="14887" max="14887" width="7.25" style="14" customWidth="1"/>
    <col min="14888" max="14898" width="6.5" style="14" bestFit="1" customWidth="1"/>
    <col min="14899" max="14907" width="5.5" style="14" bestFit="1" customWidth="1"/>
    <col min="14908" max="14910" width="7.5" style="14" customWidth="1"/>
    <col min="14911" max="14913" width="6.5" style="14" bestFit="1" customWidth="1"/>
    <col min="14914" max="14914" width="5.5" style="14" bestFit="1" customWidth="1"/>
    <col min="14915" max="14915" width="5.5" style="14" customWidth="1"/>
    <col min="14916" max="14919" width="5.5" style="14" bestFit="1" customWidth="1"/>
    <col min="14920" max="14921" width="6.375" style="14" customWidth="1"/>
    <col min="14922" max="14922" width="6.5" style="14" bestFit="1" customWidth="1"/>
    <col min="14923" max="14925" width="5.5" style="14" bestFit="1" customWidth="1"/>
    <col min="14926" max="14926" width="6.5" style="14" bestFit="1" customWidth="1"/>
    <col min="14927" max="14927" width="5.5" style="14" bestFit="1" customWidth="1"/>
    <col min="14928" max="14928" width="6.5" style="14" bestFit="1" customWidth="1"/>
    <col min="14929" max="14937" width="5.5" style="14" bestFit="1" customWidth="1"/>
    <col min="14938" max="14943" width="6.5" style="14" bestFit="1" customWidth="1"/>
    <col min="14944" max="15104" width="9" style="14"/>
    <col min="15105" max="15105" width="9.625" style="14" customWidth="1"/>
    <col min="15106" max="15106" width="3" style="14" customWidth="1"/>
    <col min="15107" max="15109" width="7.5" style="14" bestFit="1" customWidth="1"/>
    <col min="15110" max="15112" width="7.5" style="14" customWidth="1"/>
    <col min="15113" max="15113" width="7.5" style="14" bestFit="1" customWidth="1"/>
    <col min="15114" max="15114" width="7.5" style="14" customWidth="1"/>
    <col min="15115" max="15115" width="7.5" style="14" bestFit="1" customWidth="1"/>
    <col min="15116" max="15118" width="7.5" style="14" customWidth="1"/>
    <col min="15119" max="15121" width="7.5" style="14" bestFit="1" customWidth="1"/>
    <col min="15122" max="15130" width="6.5" style="14" bestFit="1" customWidth="1"/>
    <col min="15131" max="15133" width="7.5" style="14" bestFit="1" customWidth="1"/>
    <col min="15134" max="15139" width="6.5" style="14" bestFit="1" customWidth="1"/>
    <col min="15140" max="15140" width="4.875" style="14" bestFit="1" customWidth="1"/>
    <col min="15141" max="15141" width="5" style="14" bestFit="1" customWidth="1"/>
    <col min="15142" max="15142" width="5.125" style="14" bestFit="1" customWidth="1"/>
    <col min="15143" max="15143" width="7.25" style="14" customWidth="1"/>
    <col min="15144" max="15154" width="6.5" style="14" bestFit="1" customWidth="1"/>
    <col min="15155" max="15163" width="5.5" style="14" bestFit="1" customWidth="1"/>
    <col min="15164" max="15166" width="7.5" style="14" customWidth="1"/>
    <col min="15167" max="15169" width="6.5" style="14" bestFit="1" customWidth="1"/>
    <col min="15170" max="15170" width="5.5" style="14" bestFit="1" customWidth="1"/>
    <col min="15171" max="15171" width="5.5" style="14" customWidth="1"/>
    <col min="15172" max="15175" width="5.5" style="14" bestFit="1" customWidth="1"/>
    <col min="15176" max="15177" width="6.375" style="14" customWidth="1"/>
    <col min="15178" max="15178" width="6.5" style="14" bestFit="1" customWidth="1"/>
    <col min="15179" max="15181" width="5.5" style="14" bestFit="1" customWidth="1"/>
    <col min="15182" max="15182" width="6.5" style="14" bestFit="1" customWidth="1"/>
    <col min="15183" max="15183" width="5.5" style="14" bestFit="1" customWidth="1"/>
    <col min="15184" max="15184" width="6.5" style="14" bestFit="1" customWidth="1"/>
    <col min="15185" max="15193" width="5.5" style="14" bestFit="1" customWidth="1"/>
    <col min="15194" max="15199" width="6.5" style="14" bestFit="1" customWidth="1"/>
    <col min="15200" max="15360" width="9" style="14"/>
    <col min="15361" max="15361" width="9.625" style="14" customWidth="1"/>
    <col min="15362" max="15362" width="3" style="14" customWidth="1"/>
    <col min="15363" max="15365" width="7.5" style="14" bestFit="1" customWidth="1"/>
    <col min="15366" max="15368" width="7.5" style="14" customWidth="1"/>
    <col min="15369" max="15369" width="7.5" style="14" bestFit="1" customWidth="1"/>
    <col min="15370" max="15370" width="7.5" style="14" customWidth="1"/>
    <col min="15371" max="15371" width="7.5" style="14" bestFit="1" customWidth="1"/>
    <col min="15372" max="15374" width="7.5" style="14" customWidth="1"/>
    <col min="15375" max="15377" width="7.5" style="14" bestFit="1" customWidth="1"/>
    <col min="15378" max="15386" width="6.5" style="14" bestFit="1" customWidth="1"/>
    <col min="15387" max="15389" width="7.5" style="14" bestFit="1" customWidth="1"/>
    <col min="15390" max="15395" width="6.5" style="14" bestFit="1" customWidth="1"/>
    <col min="15396" max="15396" width="4.875" style="14" bestFit="1" customWidth="1"/>
    <col min="15397" max="15397" width="5" style="14" bestFit="1" customWidth="1"/>
    <col min="15398" max="15398" width="5.125" style="14" bestFit="1" customWidth="1"/>
    <col min="15399" max="15399" width="7.25" style="14" customWidth="1"/>
    <col min="15400" max="15410" width="6.5" style="14" bestFit="1" customWidth="1"/>
    <col min="15411" max="15419" width="5.5" style="14" bestFit="1" customWidth="1"/>
    <col min="15420" max="15422" width="7.5" style="14" customWidth="1"/>
    <col min="15423" max="15425" width="6.5" style="14" bestFit="1" customWidth="1"/>
    <col min="15426" max="15426" width="5.5" style="14" bestFit="1" customWidth="1"/>
    <col min="15427" max="15427" width="5.5" style="14" customWidth="1"/>
    <col min="15428" max="15431" width="5.5" style="14" bestFit="1" customWidth="1"/>
    <col min="15432" max="15433" width="6.375" style="14" customWidth="1"/>
    <col min="15434" max="15434" width="6.5" style="14" bestFit="1" customWidth="1"/>
    <col min="15435" max="15437" width="5.5" style="14" bestFit="1" customWidth="1"/>
    <col min="15438" max="15438" width="6.5" style="14" bestFit="1" customWidth="1"/>
    <col min="15439" max="15439" width="5.5" style="14" bestFit="1" customWidth="1"/>
    <col min="15440" max="15440" width="6.5" style="14" bestFit="1" customWidth="1"/>
    <col min="15441" max="15449" width="5.5" style="14" bestFit="1" customWidth="1"/>
    <col min="15450" max="15455" width="6.5" style="14" bestFit="1" customWidth="1"/>
    <col min="15456" max="15616" width="9" style="14"/>
    <col min="15617" max="15617" width="9.625" style="14" customWidth="1"/>
    <col min="15618" max="15618" width="3" style="14" customWidth="1"/>
    <col min="15619" max="15621" width="7.5" style="14" bestFit="1" customWidth="1"/>
    <col min="15622" max="15624" width="7.5" style="14" customWidth="1"/>
    <col min="15625" max="15625" width="7.5" style="14" bestFit="1" customWidth="1"/>
    <col min="15626" max="15626" width="7.5" style="14" customWidth="1"/>
    <col min="15627" max="15627" width="7.5" style="14" bestFit="1" customWidth="1"/>
    <col min="15628" max="15630" width="7.5" style="14" customWidth="1"/>
    <col min="15631" max="15633" width="7.5" style="14" bestFit="1" customWidth="1"/>
    <col min="15634" max="15642" width="6.5" style="14" bestFit="1" customWidth="1"/>
    <col min="15643" max="15645" width="7.5" style="14" bestFit="1" customWidth="1"/>
    <col min="15646" max="15651" width="6.5" style="14" bestFit="1" customWidth="1"/>
    <col min="15652" max="15652" width="4.875" style="14" bestFit="1" customWidth="1"/>
    <col min="15653" max="15653" width="5" style="14" bestFit="1" customWidth="1"/>
    <col min="15654" max="15654" width="5.125" style="14" bestFit="1" customWidth="1"/>
    <col min="15655" max="15655" width="7.25" style="14" customWidth="1"/>
    <col min="15656" max="15666" width="6.5" style="14" bestFit="1" customWidth="1"/>
    <col min="15667" max="15675" width="5.5" style="14" bestFit="1" customWidth="1"/>
    <col min="15676" max="15678" width="7.5" style="14" customWidth="1"/>
    <col min="15679" max="15681" width="6.5" style="14" bestFit="1" customWidth="1"/>
    <col min="15682" max="15682" width="5.5" style="14" bestFit="1" customWidth="1"/>
    <col min="15683" max="15683" width="5.5" style="14" customWidth="1"/>
    <col min="15684" max="15687" width="5.5" style="14" bestFit="1" customWidth="1"/>
    <col min="15688" max="15689" width="6.375" style="14" customWidth="1"/>
    <col min="15690" max="15690" width="6.5" style="14" bestFit="1" customWidth="1"/>
    <col min="15691" max="15693" width="5.5" style="14" bestFit="1" customWidth="1"/>
    <col min="15694" max="15694" width="6.5" style="14" bestFit="1" customWidth="1"/>
    <col min="15695" max="15695" width="5.5" style="14" bestFit="1" customWidth="1"/>
    <col min="15696" max="15696" width="6.5" style="14" bestFit="1" customWidth="1"/>
    <col min="15697" max="15705" width="5.5" style="14" bestFit="1" customWidth="1"/>
    <col min="15706" max="15711" width="6.5" style="14" bestFit="1" customWidth="1"/>
    <col min="15712" max="15872" width="9" style="14"/>
    <col min="15873" max="15873" width="9.625" style="14" customWidth="1"/>
    <col min="15874" max="15874" width="3" style="14" customWidth="1"/>
    <col min="15875" max="15877" width="7.5" style="14" bestFit="1" customWidth="1"/>
    <col min="15878" max="15880" width="7.5" style="14" customWidth="1"/>
    <col min="15881" max="15881" width="7.5" style="14" bestFit="1" customWidth="1"/>
    <col min="15882" max="15882" width="7.5" style="14" customWidth="1"/>
    <col min="15883" max="15883" width="7.5" style="14" bestFit="1" customWidth="1"/>
    <col min="15884" max="15886" width="7.5" style="14" customWidth="1"/>
    <col min="15887" max="15889" width="7.5" style="14" bestFit="1" customWidth="1"/>
    <col min="15890" max="15898" width="6.5" style="14" bestFit="1" customWidth="1"/>
    <col min="15899" max="15901" width="7.5" style="14" bestFit="1" customWidth="1"/>
    <col min="15902" max="15907" width="6.5" style="14" bestFit="1" customWidth="1"/>
    <col min="15908" max="15908" width="4.875" style="14" bestFit="1" customWidth="1"/>
    <col min="15909" max="15909" width="5" style="14" bestFit="1" customWidth="1"/>
    <col min="15910" max="15910" width="5.125" style="14" bestFit="1" customWidth="1"/>
    <col min="15911" max="15911" width="7.25" style="14" customWidth="1"/>
    <col min="15912" max="15922" width="6.5" style="14" bestFit="1" customWidth="1"/>
    <col min="15923" max="15931" width="5.5" style="14" bestFit="1" customWidth="1"/>
    <col min="15932" max="15934" width="7.5" style="14" customWidth="1"/>
    <col min="15935" max="15937" width="6.5" style="14" bestFit="1" customWidth="1"/>
    <col min="15938" max="15938" width="5.5" style="14" bestFit="1" customWidth="1"/>
    <col min="15939" max="15939" width="5.5" style="14" customWidth="1"/>
    <col min="15940" max="15943" width="5.5" style="14" bestFit="1" customWidth="1"/>
    <col min="15944" max="15945" width="6.375" style="14" customWidth="1"/>
    <col min="15946" max="15946" width="6.5" style="14" bestFit="1" customWidth="1"/>
    <col min="15947" max="15949" width="5.5" style="14" bestFit="1" customWidth="1"/>
    <col min="15950" max="15950" width="6.5" style="14" bestFit="1" customWidth="1"/>
    <col min="15951" max="15951" width="5.5" style="14" bestFit="1" customWidth="1"/>
    <col min="15952" max="15952" width="6.5" style="14" bestFit="1" customWidth="1"/>
    <col min="15953" max="15961" width="5.5" style="14" bestFit="1" customWidth="1"/>
    <col min="15962" max="15967" width="6.5" style="14" bestFit="1" customWidth="1"/>
    <col min="15968" max="16128" width="9" style="14"/>
    <col min="16129" max="16129" width="9.625" style="14" customWidth="1"/>
    <col min="16130" max="16130" width="3" style="14" customWidth="1"/>
    <col min="16131" max="16133" width="7.5" style="14" bestFit="1" customWidth="1"/>
    <col min="16134" max="16136" width="7.5" style="14" customWidth="1"/>
    <col min="16137" max="16137" width="7.5" style="14" bestFit="1" customWidth="1"/>
    <col min="16138" max="16138" width="7.5" style="14" customWidth="1"/>
    <col min="16139" max="16139" width="7.5" style="14" bestFit="1" customWidth="1"/>
    <col min="16140" max="16142" width="7.5" style="14" customWidth="1"/>
    <col min="16143" max="16145" width="7.5" style="14" bestFit="1" customWidth="1"/>
    <col min="16146" max="16154" width="6.5" style="14" bestFit="1" customWidth="1"/>
    <col min="16155" max="16157" width="7.5" style="14" bestFit="1" customWidth="1"/>
    <col min="16158" max="16163" width="6.5" style="14" bestFit="1" customWidth="1"/>
    <col min="16164" max="16164" width="4.875" style="14" bestFit="1" customWidth="1"/>
    <col min="16165" max="16165" width="5" style="14" bestFit="1" customWidth="1"/>
    <col min="16166" max="16166" width="5.125" style="14" bestFit="1" customWidth="1"/>
    <col min="16167" max="16167" width="7.25" style="14" customWidth="1"/>
    <col min="16168" max="16178" width="6.5" style="14" bestFit="1" customWidth="1"/>
    <col min="16179" max="16187" width="5.5" style="14" bestFit="1" customWidth="1"/>
    <col min="16188" max="16190" width="7.5" style="14" customWidth="1"/>
    <col min="16191" max="16193" width="6.5" style="14" bestFit="1" customWidth="1"/>
    <col min="16194" max="16194" width="5.5" style="14" bestFit="1" customWidth="1"/>
    <col min="16195" max="16195" width="5.5" style="14" customWidth="1"/>
    <col min="16196" max="16199" width="5.5" style="14" bestFit="1" customWidth="1"/>
    <col min="16200" max="16201" width="6.375" style="14" customWidth="1"/>
    <col min="16202" max="16202" width="6.5" style="14" bestFit="1" customWidth="1"/>
    <col min="16203" max="16205" width="5.5" style="14" bestFit="1" customWidth="1"/>
    <col min="16206" max="16206" width="6.5" style="14" bestFit="1" customWidth="1"/>
    <col min="16207" max="16207" width="5.5" style="14" bestFit="1" customWidth="1"/>
    <col min="16208" max="16208" width="6.5" style="14" bestFit="1" customWidth="1"/>
    <col min="16209" max="16217" width="5.5" style="14" bestFit="1" customWidth="1"/>
    <col min="16218" max="16223" width="6.5" style="14" bestFit="1" customWidth="1"/>
    <col min="16224" max="16384" width="9" style="14"/>
  </cols>
  <sheetData>
    <row r="1" spans="1:95" ht="17.25" customHeight="1" thickBot="1">
      <c r="A1" s="12" t="s">
        <v>39</v>
      </c>
      <c r="B1" s="13"/>
      <c r="C1" s="14"/>
      <c r="D1" s="15"/>
      <c r="E1" s="16"/>
      <c r="F1" s="14"/>
      <c r="G1" s="15"/>
      <c r="H1" s="16"/>
      <c r="I1" s="14"/>
      <c r="J1" s="15"/>
      <c r="K1" s="16"/>
      <c r="L1" s="14"/>
      <c r="M1" s="15"/>
      <c r="N1" s="16"/>
      <c r="O1" s="14"/>
      <c r="P1" s="15"/>
      <c r="Q1" s="16"/>
      <c r="R1" s="14"/>
      <c r="S1" s="15"/>
      <c r="T1" s="16"/>
      <c r="U1" s="14"/>
      <c r="V1" s="15"/>
      <c r="W1" s="16"/>
      <c r="X1" s="14"/>
      <c r="Y1" s="15"/>
      <c r="Z1" s="16"/>
      <c r="AA1" s="14"/>
      <c r="AB1" s="15"/>
      <c r="AC1" s="16"/>
      <c r="AD1" s="14"/>
      <c r="AE1" s="15"/>
      <c r="AF1" s="16"/>
      <c r="AG1" s="14"/>
      <c r="AH1" s="15"/>
      <c r="AI1" s="16"/>
      <c r="AJ1" s="17" t="s">
        <v>40</v>
      </c>
      <c r="AK1" s="18"/>
      <c r="AL1" s="19"/>
      <c r="AM1" s="20" t="s">
        <v>41</v>
      </c>
      <c r="AN1" s="15"/>
      <c r="AO1" s="16"/>
      <c r="AP1" s="21" t="s">
        <v>42</v>
      </c>
      <c r="AQ1" s="15"/>
      <c r="AR1" s="16"/>
      <c r="AS1" s="20" t="s">
        <v>43</v>
      </c>
      <c r="AT1" s="15"/>
      <c r="AU1" s="16"/>
      <c r="AV1" s="20" t="s">
        <v>44</v>
      </c>
      <c r="AW1" s="15"/>
      <c r="AX1" s="16"/>
      <c r="AY1" s="20" t="s">
        <v>45</v>
      </c>
      <c r="AZ1" s="15"/>
      <c r="BA1" s="16"/>
      <c r="BB1" s="20" t="s">
        <v>46</v>
      </c>
      <c r="BC1" s="15"/>
      <c r="BD1" s="16"/>
      <c r="BE1" s="20" t="s">
        <v>47</v>
      </c>
      <c r="BF1" s="15"/>
      <c r="BG1" s="16"/>
      <c r="BH1" s="20" t="s">
        <v>48</v>
      </c>
      <c r="BI1" s="15"/>
      <c r="BJ1" s="16"/>
      <c r="BK1" s="20" t="s">
        <v>49</v>
      </c>
      <c r="BL1" s="15"/>
      <c r="BM1" s="16"/>
      <c r="BN1" s="20" t="s">
        <v>50</v>
      </c>
      <c r="BO1" s="15"/>
      <c r="BP1" s="16"/>
      <c r="BQ1" s="20" t="s">
        <v>51</v>
      </c>
      <c r="BR1" s="15"/>
      <c r="BS1" s="16"/>
      <c r="BT1" s="20" t="s">
        <v>52</v>
      </c>
      <c r="BU1" s="15"/>
      <c r="BV1" s="16"/>
      <c r="BW1" s="20" t="s">
        <v>53</v>
      </c>
      <c r="BX1" s="15"/>
      <c r="BY1" s="16"/>
      <c r="BZ1" s="20" t="s">
        <v>54</v>
      </c>
      <c r="CA1" s="15"/>
      <c r="CB1" s="16"/>
      <c r="CC1" s="20" t="s">
        <v>55</v>
      </c>
      <c r="CD1" s="15"/>
      <c r="CE1" s="16"/>
      <c r="CF1" s="20" t="s">
        <v>56</v>
      </c>
      <c r="CG1" s="15"/>
      <c r="CH1" s="16"/>
      <c r="CI1" s="20" t="s">
        <v>57</v>
      </c>
      <c r="CJ1" s="15"/>
      <c r="CK1" s="16"/>
      <c r="CL1" s="20" t="s">
        <v>58</v>
      </c>
      <c r="CM1" s="15"/>
      <c r="CN1" s="16"/>
      <c r="CO1" s="22" t="s">
        <v>59</v>
      </c>
      <c r="CP1" s="15"/>
      <c r="CQ1" s="16"/>
    </row>
    <row r="2" spans="1:95" ht="20.25" customHeight="1">
      <c r="A2" s="23"/>
      <c r="B2" s="24"/>
      <c r="C2" s="25"/>
      <c r="D2" s="26"/>
      <c r="E2" s="20" t="s">
        <v>60</v>
      </c>
      <c r="F2" s="25"/>
      <c r="G2" s="26"/>
      <c r="H2" s="20" t="s">
        <v>61</v>
      </c>
      <c r="I2" s="25"/>
      <c r="J2" s="26"/>
      <c r="K2" s="20" t="s">
        <v>62</v>
      </c>
      <c r="L2" s="25"/>
      <c r="M2" s="26"/>
      <c r="N2" s="20" t="s">
        <v>63</v>
      </c>
      <c r="O2" s="25"/>
      <c r="P2" s="26"/>
      <c r="Q2" s="20" t="s">
        <v>64</v>
      </c>
      <c r="R2" s="25"/>
      <c r="S2" s="26"/>
      <c r="T2" s="20" t="s">
        <v>65</v>
      </c>
      <c r="U2" s="25"/>
      <c r="V2" s="26"/>
      <c r="W2" s="20" t="s">
        <v>66</v>
      </c>
      <c r="X2" s="25"/>
      <c r="Y2" s="26"/>
      <c r="Z2" s="20" t="s">
        <v>67</v>
      </c>
      <c r="AA2" s="25"/>
      <c r="AB2" s="26"/>
      <c r="AC2" s="20" t="s">
        <v>68</v>
      </c>
      <c r="AD2" s="25"/>
      <c r="AE2" s="26"/>
      <c r="AF2" s="20" t="s">
        <v>69</v>
      </c>
      <c r="AG2" s="25"/>
      <c r="AH2" s="26"/>
      <c r="AI2" s="20" t="s">
        <v>70</v>
      </c>
      <c r="AJ2" s="27"/>
      <c r="AK2" s="28"/>
      <c r="AL2" s="29"/>
      <c r="AM2" s="25"/>
      <c r="AN2" s="26"/>
      <c r="AO2" s="30"/>
      <c r="AP2" s="25"/>
      <c r="AQ2" s="26"/>
      <c r="AR2" s="30"/>
      <c r="AS2" s="25"/>
      <c r="AT2" s="26"/>
      <c r="AU2" s="30"/>
      <c r="AV2" s="31" t="s">
        <v>71</v>
      </c>
      <c r="AW2" s="32"/>
      <c r="AX2" s="33"/>
      <c r="AY2" s="25"/>
      <c r="AZ2" s="26"/>
      <c r="BA2" s="30"/>
      <c r="BB2" s="34" t="s">
        <v>72</v>
      </c>
      <c r="BC2" s="35"/>
      <c r="BD2" s="36"/>
      <c r="BE2" s="34" t="s">
        <v>72</v>
      </c>
      <c r="BF2" s="35"/>
      <c r="BG2" s="36"/>
      <c r="BH2" s="25"/>
      <c r="BI2" s="26"/>
      <c r="BJ2" s="30"/>
      <c r="BK2" s="25"/>
      <c r="BL2" s="26"/>
      <c r="BM2" s="30"/>
      <c r="BN2" s="37" t="s">
        <v>73</v>
      </c>
      <c r="BO2" s="38"/>
      <c r="BP2" s="39"/>
      <c r="BQ2" s="25"/>
      <c r="BR2" s="26"/>
      <c r="BS2" s="30"/>
      <c r="BT2" s="40" t="s">
        <v>74</v>
      </c>
      <c r="BU2" s="26"/>
      <c r="BV2" s="30"/>
      <c r="BW2" s="34" t="s">
        <v>72</v>
      </c>
      <c r="BX2" s="35"/>
      <c r="BY2" s="36"/>
      <c r="BZ2" s="25"/>
      <c r="CA2" s="26"/>
      <c r="CB2" s="30"/>
      <c r="CC2" s="25" t="s">
        <v>75</v>
      </c>
      <c r="CD2" s="26"/>
      <c r="CE2" s="30"/>
      <c r="CF2" s="25" t="s">
        <v>75</v>
      </c>
      <c r="CG2" s="26"/>
      <c r="CH2" s="30"/>
      <c r="CI2" s="25" t="s">
        <v>75</v>
      </c>
      <c r="CJ2" s="26"/>
      <c r="CK2" s="30"/>
      <c r="CL2" s="25" t="s">
        <v>75</v>
      </c>
      <c r="CM2" s="26"/>
      <c r="CN2" s="30"/>
      <c r="CO2" s="25"/>
      <c r="CP2" s="26"/>
      <c r="CQ2" s="30"/>
    </row>
    <row r="3" spans="1:95" s="52" customFormat="1" ht="14.25" thickBot="1">
      <c r="A3" s="41" t="s">
        <v>76</v>
      </c>
      <c r="B3" s="42" t="s">
        <v>77</v>
      </c>
      <c r="C3" s="43" t="s">
        <v>78</v>
      </c>
      <c r="D3" s="44" t="s">
        <v>79</v>
      </c>
      <c r="E3" s="45" t="s">
        <v>80</v>
      </c>
      <c r="F3" s="43" t="s">
        <v>81</v>
      </c>
      <c r="G3" s="44" t="s">
        <v>79</v>
      </c>
      <c r="H3" s="45" t="s">
        <v>80</v>
      </c>
      <c r="I3" s="43" t="s">
        <v>81</v>
      </c>
      <c r="J3" s="44" t="s">
        <v>79</v>
      </c>
      <c r="K3" s="45" t="s">
        <v>80</v>
      </c>
      <c r="L3" s="44" t="s">
        <v>81</v>
      </c>
      <c r="M3" s="44" t="s">
        <v>79</v>
      </c>
      <c r="N3" s="44" t="s">
        <v>80</v>
      </c>
      <c r="O3" s="43" t="s">
        <v>81</v>
      </c>
      <c r="P3" s="44" t="s">
        <v>79</v>
      </c>
      <c r="Q3" s="45" t="s">
        <v>80</v>
      </c>
      <c r="R3" s="44" t="s">
        <v>81</v>
      </c>
      <c r="S3" s="44" t="s">
        <v>79</v>
      </c>
      <c r="T3" s="44" t="s">
        <v>80</v>
      </c>
      <c r="U3" s="43" t="s">
        <v>81</v>
      </c>
      <c r="V3" s="44" t="s">
        <v>79</v>
      </c>
      <c r="W3" s="45" t="s">
        <v>80</v>
      </c>
      <c r="X3" s="43" t="s">
        <v>81</v>
      </c>
      <c r="Y3" s="44" t="s">
        <v>79</v>
      </c>
      <c r="Z3" s="45" t="s">
        <v>80</v>
      </c>
      <c r="AA3" s="43" t="s">
        <v>81</v>
      </c>
      <c r="AB3" s="44" t="s">
        <v>79</v>
      </c>
      <c r="AC3" s="45" t="s">
        <v>80</v>
      </c>
      <c r="AD3" s="43" t="s">
        <v>81</v>
      </c>
      <c r="AE3" s="44" t="s">
        <v>79</v>
      </c>
      <c r="AF3" s="45" t="s">
        <v>80</v>
      </c>
      <c r="AG3" s="44" t="s">
        <v>81</v>
      </c>
      <c r="AH3" s="44" t="s">
        <v>79</v>
      </c>
      <c r="AI3" s="44" t="s">
        <v>80</v>
      </c>
      <c r="AJ3" s="46" t="s">
        <v>81</v>
      </c>
      <c r="AK3" s="47" t="s">
        <v>79</v>
      </c>
      <c r="AL3" s="48" t="s">
        <v>80</v>
      </c>
      <c r="AM3" s="44" t="s">
        <v>81</v>
      </c>
      <c r="AN3" s="44" t="s">
        <v>79</v>
      </c>
      <c r="AO3" s="44" t="s">
        <v>80</v>
      </c>
      <c r="AP3" s="43" t="s">
        <v>81</v>
      </c>
      <c r="AQ3" s="44" t="s">
        <v>79</v>
      </c>
      <c r="AR3" s="45" t="s">
        <v>80</v>
      </c>
      <c r="AS3" s="44" t="s">
        <v>81</v>
      </c>
      <c r="AT3" s="44" t="s">
        <v>79</v>
      </c>
      <c r="AU3" s="44" t="s">
        <v>80</v>
      </c>
      <c r="AV3" s="43" t="s">
        <v>81</v>
      </c>
      <c r="AW3" s="44" t="s">
        <v>79</v>
      </c>
      <c r="AX3" s="45" t="s">
        <v>80</v>
      </c>
      <c r="AY3" s="43" t="s">
        <v>81</v>
      </c>
      <c r="AZ3" s="44" t="s">
        <v>79</v>
      </c>
      <c r="BA3" s="45" t="s">
        <v>80</v>
      </c>
      <c r="BB3" s="43" t="s">
        <v>81</v>
      </c>
      <c r="BC3" s="49" t="s">
        <v>79</v>
      </c>
      <c r="BD3" s="50" t="s">
        <v>80</v>
      </c>
      <c r="BE3" s="44" t="s">
        <v>81</v>
      </c>
      <c r="BF3" s="49" t="s">
        <v>79</v>
      </c>
      <c r="BG3" s="49" t="s">
        <v>80</v>
      </c>
      <c r="BH3" s="43" t="s">
        <v>81</v>
      </c>
      <c r="BI3" s="44" t="s">
        <v>79</v>
      </c>
      <c r="BJ3" s="45" t="s">
        <v>80</v>
      </c>
      <c r="BK3" s="44" t="s">
        <v>81</v>
      </c>
      <c r="BL3" s="44" t="s">
        <v>79</v>
      </c>
      <c r="BM3" s="44" t="s">
        <v>80</v>
      </c>
      <c r="BN3" s="51" t="s">
        <v>81</v>
      </c>
      <c r="BO3" s="49" t="s">
        <v>79</v>
      </c>
      <c r="BP3" s="50" t="s">
        <v>80</v>
      </c>
      <c r="BQ3" s="44" t="s">
        <v>81</v>
      </c>
      <c r="BR3" s="44" t="s">
        <v>79</v>
      </c>
      <c r="BS3" s="44" t="s">
        <v>80</v>
      </c>
      <c r="BT3" s="43" t="s">
        <v>81</v>
      </c>
      <c r="BU3" s="44" t="s">
        <v>79</v>
      </c>
      <c r="BV3" s="45" t="s">
        <v>80</v>
      </c>
      <c r="BW3" s="43" t="s">
        <v>81</v>
      </c>
      <c r="BX3" s="49" t="s">
        <v>79</v>
      </c>
      <c r="BY3" s="50" t="s">
        <v>80</v>
      </c>
      <c r="BZ3" s="43" t="s">
        <v>81</v>
      </c>
      <c r="CA3" s="44" t="s">
        <v>79</v>
      </c>
      <c r="CB3" s="45" t="s">
        <v>80</v>
      </c>
      <c r="CC3" s="43" t="s">
        <v>81</v>
      </c>
      <c r="CD3" s="44" t="s">
        <v>79</v>
      </c>
      <c r="CE3" s="45" t="s">
        <v>80</v>
      </c>
      <c r="CF3" s="43" t="s">
        <v>81</v>
      </c>
      <c r="CG3" s="44" t="s">
        <v>79</v>
      </c>
      <c r="CH3" s="44" t="s">
        <v>80</v>
      </c>
      <c r="CI3" s="43" t="s">
        <v>81</v>
      </c>
      <c r="CJ3" s="44" t="s">
        <v>79</v>
      </c>
      <c r="CK3" s="45" t="s">
        <v>80</v>
      </c>
      <c r="CL3" s="44" t="s">
        <v>81</v>
      </c>
      <c r="CM3" s="44" t="s">
        <v>79</v>
      </c>
      <c r="CN3" s="45" t="s">
        <v>80</v>
      </c>
      <c r="CO3" s="43" t="s">
        <v>81</v>
      </c>
      <c r="CP3" s="44" t="s">
        <v>79</v>
      </c>
      <c r="CQ3" s="45" t="s">
        <v>80</v>
      </c>
    </row>
    <row r="4" spans="1:95" s="76" customFormat="1">
      <c r="A4" s="67">
        <v>44562</v>
      </c>
      <c r="B4" s="68" t="s">
        <v>82</v>
      </c>
      <c r="C4" s="69"/>
      <c r="D4" s="69"/>
      <c r="E4" s="69"/>
      <c r="F4" s="70"/>
      <c r="G4" s="69"/>
      <c r="H4" s="71"/>
      <c r="I4" s="69"/>
      <c r="J4" s="69"/>
      <c r="K4" s="69"/>
      <c r="L4" s="70"/>
      <c r="M4" s="69"/>
      <c r="N4" s="71"/>
      <c r="O4" s="69"/>
      <c r="P4" s="69"/>
      <c r="Q4" s="69"/>
      <c r="R4" s="70"/>
      <c r="S4" s="69"/>
      <c r="T4" s="71"/>
      <c r="U4" s="70"/>
      <c r="V4" s="69"/>
      <c r="W4" s="71"/>
      <c r="X4" s="70"/>
      <c r="Y4" s="69"/>
      <c r="Z4" s="71"/>
      <c r="AA4" s="70"/>
      <c r="AB4" s="69"/>
      <c r="AC4" s="71"/>
      <c r="AD4" s="69"/>
      <c r="AE4" s="69"/>
      <c r="AF4" s="69"/>
      <c r="AG4" s="70"/>
      <c r="AH4" s="69"/>
      <c r="AI4" s="71"/>
      <c r="AJ4" s="72"/>
      <c r="AK4" s="73"/>
      <c r="AL4" s="74"/>
      <c r="AM4" s="70"/>
      <c r="AN4" s="69"/>
      <c r="AO4" s="71"/>
      <c r="AP4" s="70"/>
      <c r="AQ4" s="69"/>
      <c r="AR4" s="71"/>
      <c r="AS4" s="69"/>
      <c r="AT4" s="69"/>
      <c r="AU4" s="69"/>
      <c r="AV4" s="70"/>
      <c r="AW4" s="69"/>
      <c r="AX4" s="71"/>
      <c r="AY4" s="70"/>
      <c r="AZ4" s="69"/>
      <c r="BA4" s="71"/>
      <c r="BB4" s="70"/>
      <c r="BC4" s="69"/>
      <c r="BD4" s="71"/>
      <c r="BE4" s="70"/>
      <c r="BF4" s="69"/>
      <c r="BG4" s="71"/>
      <c r="BH4" s="70"/>
      <c r="BI4" s="69"/>
      <c r="BJ4" s="71"/>
      <c r="BK4" s="69"/>
      <c r="BL4" s="69"/>
      <c r="BM4" s="69"/>
      <c r="BN4" s="70"/>
      <c r="BO4" s="69"/>
      <c r="BP4" s="71"/>
      <c r="BQ4" s="69"/>
      <c r="BR4" s="69"/>
      <c r="BS4" s="69"/>
      <c r="BT4" s="70"/>
      <c r="BU4" s="69"/>
      <c r="BV4" s="71"/>
      <c r="BW4" s="70"/>
      <c r="BX4" s="69"/>
      <c r="BY4" s="71"/>
      <c r="BZ4" s="70"/>
      <c r="CA4" s="69"/>
      <c r="CB4" s="71"/>
      <c r="CC4" s="70"/>
      <c r="CD4" s="69"/>
      <c r="CE4" s="71"/>
      <c r="CF4" s="69"/>
      <c r="CG4" s="69"/>
      <c r="CH4" s="69"/>
      <c r="CI4" s="70"/>
      <c r="CJ4" s="69"/>
      <c r="CK4" s="71"/>
      <c r="CL4" s="70"/>
      <c r="CM4" s="69"/>
      <c r="CN4" s="71"/>
      <c r="CO4" s="69"/>
      <c r="CP4" s="69"/>
      <c r="CQ4" s="75"/>
    </row>
    <row r="5" spans="1:95" s="76" customFormat="1" ht="13.5" customHeight="1">
      <c r="A5" s="67">
        <v>44563</v>
      </c>
      <c r="B5" s="68" t="s">
        <v>83</v>
      </c>
      <c r="C5" s="69"/>
      <c r="D5" s="69"/>
      <c r="E5" s="69"/>
      <c r="F5" s="70"/>
      <c r="G5" s="69"/>
      <c r="H5" s="71"/>
      <c r="I5" s="69"/>
      <c r="J5" s="69"/>
      <c r="K5" s="69"/>
      <c r="L5" s="70"/>
      <c r="M5" s="69"/>
      <c r="N5" s="71"/>
      <c r="O5" s="69"/>
      <c r="P5" s="69"/>
      <c r="Q5" s="69"/>
      <c r="R5" s="70"/>
      <c r="S5" s="69"/>
      <c r="T5" s="71"/>
      <c r="U5" s="70"/>
      <c r="V5" s="69"/>
      <c r="W5" s="71"/>
      <c r="X5" s="70"/>
      <c r="Y5" s="69"/>
      <c r="Z5" s="71"/>
      <c r="AA5" s="70"/>
      <c r="AB5" s="69"/>
      <c r="AC5" s="71"/>
      <c r="AD5" s="69"/>
      <c r="AE5" s="69"/>
      <c r="AF5" s="69"/>
      <c r="AG5" s="70"/>
      <c r="AH5" s="69"/>
      <c r="AI5" s="71"/>
      <c r="AJ5" s="77"/>
      <c r="AK5" s="78"/>
      <c r="AL5" s="79"/>
      <c r="AM5" s="70"/>
      <c r="AN5" s="69"/>
      <c r="AO5" s="71"/>
      <c r="AP5" s="70"/>
      <c r="AQ5" s="69"/>
      <c r="AR5" s="71"/>
      <c r="AS5" s="69"/>
      <c r="AT5" s="69"/>
      <c r="AU5" s="69"/>
      <c r="AV5" s="70"/>
      <c r="AW5" s="69"/>
      <c r="AX5" s="71"/>
      <c r="AY5" s="70"/>
      <c r="AZ5" s="69"/>
      <c r="BA5" s="71"/>
      <c r="BB5" s="70"/>
      <c r="BC5" s="69"/>
      <c r="BD5" s="71"/>
      <c r="BE5" s="70"/>
      <c r="BF5" s="69"/>
      <c r="BG5" s="71"/>
      <c r="BH5" s="70"/>
      <c r="BI5" s="69"/>
      <c r="BJ5" s="71"/>
      <c r="BK5" s="69"/>
      <c r="BL5" s="69"/>
      <c r="BM5" s="69"/>
      <c r="BN5" s="70"/>
      <c r="BO5" s="69"/>
      <c r="BP5" s="71"/>
      <c r="BQ5" s="69"/>
      <c r="BR5" s="69"/>
      <c r="BS5" s="69"/>
      <c r="BT5" s="70"/>
      <c r="BU5" s="69"/>
      <c r="BV5" s="71"/>
      <c r="BW5" s="70"/>
      <c r="BX5" s="69"/>
      <c r="BY5" s="71"/>
      <c r="BZ5" s="70"/>
      <c r="CA5" s="69"/>
      <c r="CB5" s="71"/>
      <c r="CC5" s="70"/>
      <c r="CD5" s="69"/>
      <c r="CE5" s="71"/>
      <c r="CF5" s="69"/>
      <c r="CG5" s="69"/>
      <c r="CH5" s="69"/>
      <c r="CI5" s="70"/>
      <c r="CJ5" s="69"/>
      <c r="CK5" s="71"/>
      <c r="CL5" s="70"/>
      <c r="CM5" s="69"/>
      <c r="CN5" s="71"/>
      <c r="CO5" s="69"/>
      <c r="CP5" s="69"/>
      <c r="CQ5" s="71"/>
    </row>
    <row r="6" spans="1:95" s="76" customFormat="1">
      <c r="A6" s="67">
        <v>44564</v>
      </c>
      <c r="B6" s="68" t="s">
        <v>84</v>
      </c>
      <c r="C6" s="70"/>
      <c r="D6" s="69"/>
      <c r="E6" s="71"/>
      <c r="F6" s="70"/>
      <c r="G6" s="69"/>
      <c r="H6" s="71"/>
      <c r="I6" s="70"/>
      <c r="J6" s="69"/>
      <c r="K6" s="71"/>
      <c r="L6" s="69"/>
      <c r="M6" s="69"/>
      <c r="N6" s="69"/>
      <c r="O6" s="70"/>
      <c r="P6" s="69"/>
      <c r="Q6" s="71"/>
      <c r="R6" s="69"/>
      <c r="S6" s="69"/>
      <c r="T6" s="69"/>
      <c r="U6" s="70"/>
      <c r="V6" s="69"/>
      <c r="W6" s="71"/>
      <c r="X6" s="70"/>
      <c r="Y6" s="69"/>
      <c r="Z6" s="71"/>
      <c r="AA6" s="70"/>
      <c r="AB6" s="69"/>
      <c r="AC6" s="71"/>
      <c r="AD6" s="70"/>
      <c r="AE6" s="69"/>
      <c r="AF6" s="71"/>
      <c r="AG6" s="69"/>
      <c r="AH6" s="69"/>
      <c r="AI6" s="69"/>
      <c r="AJ6" s="70"/>
      <c r="AK6" s="69"/>
      <c r="AL6" s="71"/>
      <c r="AM6" s="69"/>
      <c r="AN6" s="69"/>
      <c r="AO6" s="69"/>
      <c r="AP6" s="70"/>
      <c r="AQ6" s="69"/>
      <c r="AR6" s="71"/>
      <c r="AS6" s="69"/>
      <c r="AT6" s="69"/>
      <c r="AU6" s="69"/>
      <c r="AV6" s="70"/>
      <c r="AW6" s="69"/>
      <c r="AX6" s="71"/>
      <c r="AY6" s="70"/>
      <c r="AZ6" s="69"/>
      <c r="BA6" s="71"/>
      <c r="BB6" s="70"/>
      <c r="BC6" s="69"/>
      <c r="BD6" s="71"/>
      <c r="BE6" s="69"/>
      <c r="BF6" s="69"/>
      <c r="BG6" s="69"/>
      <c r="BH6" s="70"/>
      <c r="BI6" s="69"/>
      <c r="BJ6" s="71"/>
      <c r="BK6" s="69"/>
      <c r="BL6" s="69"/>
      <c r="BM6" s="69"/>
      <c r="BN6" s="70"/>
      <c r="BO6" s="69"/>
      <c r="BP6" s="71"/>
      <c r="BQ6" s="69"/>
      <c r="BR6" s="69"/>
      <c r="BS6" s="69"/>
      <c r="BT6" s="70"/>
      <c r="BU6" s="69"/>
      <c r="BV6" s="71"/>
      <c r="BW6" s="70"/>
      <c r="BX6" s="69"/>
      <c r="BY6" s="71"/>
      <c r="BZ6" s="70"/>
      <c r="CA6" s="69"/>
      <c r="CB6" s="71"/>
      <c r="CC6" s="70"/>
      <c r="CD6" s="69"/>
      <c r="CE6" s="71"/>
      <c r="CF6" s="70"/>
      <c r="CG6" s="69"/>
      <c r="CH6" s="71"/>
      <c r="CI6" s="70"/>
      <c r="CJ6" s="69"/>
      <c r="CK6" s="71"/>
      <c r="CL6" s="70"/>
      <c r="CM6" s="69"/>
      <c r="CN6" s="71"/>
      <c r="CO6" s="69"/>
      <c r="CP6" s="69"/>
      <c r="CQ6" s="71"/>
    </row>
    <row r="7" spans="1:95" s="76" customFormat="1">
      <c r="A7" s="67">
        <v>44565</v>
      </c>
      <c r="B7" s="80" t="s">
        <v>85</v>
      </c>
      <c r="C7" s="70">
        <v>116.44</v>
      </c>
      <c r="D7" s="69">
        <v>114.44</v>
      </c>
      <c r="E7" s="71">
        <v>115.44</v>
      </c>
      <c r="F7" s="70">
        <v>131.99</v>
      </c>
      <c r="G7" s="69">
        <v>128.99</v>
      </c>
      <c r="H7" s="71">
        <v>130.49</v>
      </c>
      <c r="I7" s="70">
        <v>92.11</v>
      </c>
      <c r="J7" s="69">
        <v>88.91</v>
      </c>
      <c r="K7" s="71">
        <v>90.509999999999991</v>
      </c>
      <c r="L7" s="69">
        <v>159.53</v>
      </c>
      <c r="M7" s="69">
        <v>151.53</v>
      </c>
      <c r="N7" s="69">
        <v>155.53</v>
      </c>
      <c r="O7" s="70">
        <v>126.68</v>
      </c>
      <c r="P7" s="69">
        <v>124.88000000000001</v>
      </c>
      <c r="Q7" s="71">
        <v>125.78</v>
      </c>
      <c r="R7" s="69">
        <v>17.850000000000001</v>
      </c>
      <c r="S7" s="69">
        <v>17.25</v>
      </c>
      <c r="T7" s="69">
        <v>17.55</v>
      </c>
      <c r="U7" s="70">
        <v>13.31</v>
      </c>
      <c r="V7" s="69">
        <v>12.71</v>
      </c>
      <c r="W7" s="71">
        <v>13.010000000000002</v>
      </c>
      <c r="X7" s="70">
        <v>13.09</v>
      </c>
      <c r="Y7" s="69">
        <v>12.29</v>
      </c>
      <c r="Z7" s="71">
        <v>12.69</v>
      </c>
      <c r="AA7" s="70">
        <v>85.05</v>
      </c>
      <c r="AB7" s="69">
        <v>81.05</v>
      </c>
      <c r="AC7" s="71">
        <v>83.05</v>
      </c>
      <c r="AD7" s="70">
        <v>80.44</v>
      </c>
      <c r="AE7" s="69">
        <v>76.44</v>
      </c>
      <c r="AF7" s="71">
        <v>78.44</v>
      </c>
      <c r="AG7" s="69">
        <v>15.24</v>
      </c>
      <c r="AH7" s="69">
        <v>14.38</v>
      </c>
      <c r="AI7" s="69">
        <v>14.81</v>
      </c>
      <c r="AJ7" s="70"/>
      <c r="AK7" s="69"/>
      <c r="AL7" s="71"/>
      <c r="AM7" s="69">
        <v>86.13</v>
      </c>
      <c r="AN7" s="69">
        <v>84.47</v>
      </c>
      <c r="AO7" s="69">
        <v>85.3</v>
      </c>
      <c r="AP7" s="70">
        <v>31.6</v>
      </c>
      <c r="AQ7" s="69">
        <v>30</v>
      </c>
      <c r="AR7" s="71">
        <v>30.8</v>
      </c>
      <c r="AS7" s="69">
        <v>32.159999999999997</v>
      </c>
      <c r="AT7" s="69">
        <v>30.799999999999997</v>
      </c>
      <c r="AU7" s="69">
        <v>31.479999999999997</v>
      </c>
      <c r="AV7" s="70">
        <v>18.41</v>
      </c>
      <c r="AW7" s="69">
        <v>17.809999999999999</v>
      </c>
      <c r="AX7" s="71">
        <v>18.11</v>
      </c>
      <c r="AY7" s="70">
        <v>3.55</v>
      </c>
      <c r="AZ7" s="69">
        <v>3.3899999999999997</v>
      </c>
      <c r="BA7" s="71">
        <v>3.4699999999999998</v>
      </c>
      <c r="BB7" s="70">
        <v>1.71</v>
      </c>
      <c r="BC7" s="69">
        <v>1.41</v>
      </c>
      <c r="BD7" s="71">
        <v>1.56</v>
      </c>
      <c r="BE7" s="69">
        <v>0.81</v>
      </c>
      <c r="BF7" s="69">
        <v>0.51</v>
      </c>
      <c r="BG7" s="69">
        <v>0.66</v>
      </c>
      <c r="BH7" s="70">
        <v>390.38</v>
      </c>
      <c r="BI7" s="69">
        <v>374.38</v>
      </c>
      <c r="BJ7" s="71">
        <v>382.38</v>
      </c>
      <c r="BK7" s="69">
        <v>32.200000000000003</v>
      </c>
      <c r="BL7" s="69">
        <v>30.840000000000003</v>
      </c>
      <c r="BM7" s="69">
        <v>31.520000000000003</v>
      </c>
      <c r="BN7" s="70">
        <v>0.93</v>
      </c>
      <c r="BO7" s="69">
        <v>0.69000000000000006</v>
      </c>
      <c r="BP7" s="71">
        <v>0.81</v>
      </c>
      <c r="BQ7" s="69">
        <v>6.63</v>
      </c>
      <c r="BR7" s="69">
        <v>4.63</v>
      </c>
      <c r="BS7" s="69">
        <v>5.63</v>
      </c>
      <c r="BT7" s="70">
        <v>9.8699999999999992</v>
      </c>
      <c r="BU7" s="69">
        <v>9.4699999999999989</v>
      </c>
      <c r="BV7" s="71">
        <v>9.6699999999999982</v>
      </c>
      <c r="BW7" s="70">
        <v>2.42</v>
      </c>
      <c r="BX7" s="69">
        <v>2.1399999999999997</v>
      </c>
      <c r="BY7" s="71">
        <v>2.2799999999999998</v>
      </c>
      <c r="BZ7" s="70">
        <v>8.7799999999999994</v>
      </c>
      <c r="CA7" s="69">
        <v>5.7799999999999994</v>
      </c>
      <c r="CB7" s="71">
        <v>7.2799999999999994</v>
      </c>
      <c r="CC7" s="70">
        <v>5.38</v>
      </c>
      <c r="CD7" s="69">
        <v>5.14</v>
      </c>
      <c r="CE7" s="71">
        <v>5.26</v>
      </c>
      <c r="CF7" s="70">
        <v>1.81</v>
      </c>
      <c r="CG7" s="69">
        <v>1.31</v>
      </c>
      <c r="CH7" s="71">
        <v>1.56</v>
      </c>
      <c r="CI7" s="70">
        <v>0.38</v>
      </c>
      <c r="CJ7" s="69">
        <v>0.34</v>
      </c>
      <c r="CK7" s="71">
        <v>0.36</v>
      </c>
      <c r="CL7" s="70">
        <v>29.72</v>
      </c>
      <c r="CM7" s="69">
        <v>27.32</v>
      </c>
      <c r="CN7" s="71">
        <v>28.52</v>
      </c>
      <c r="CO7" s="69">
        <v>11.29</v>
      </c>
      <c r="CP7" s="69">
        <v>6.2899999999999991</v>
      </c>
      <c r="CQ7" s="71">
        <v>8.7899999999999991</v>
      </c>
    </row>
    <row r="8" spans="1:95" s="76" customFormat="1" ht="13.5" customHeight="1">
      <c r="A8" s="67">
        <v>44566</v>
      </c>
      <c r="B8" s="80" t="s">
        <v>86</v>
      </c>
      <c r="C8" s="70">
        <v>117.21</v>
      </c>
      <c r="D8" s="69">
        <v>115.21</v>
      </c>
      <c r="E8" s="71">
        <v>116.21</v>
      </c>
      <c r="F8" s="70">
        <v>132.6</v>
      </c>
      <c r="G8" s="69">
        <v>129.6</v>
      </c>
      <c r="H8" s="71">
        <v>131.1</v>
      </c>
      <c r="I8" s="70">
        <v>93.13</v>
      </c>
      <c r="J8" s="69">
        <v>89.929999999999993</v>
      </c>
      <c r="K8" s="71">
        <v>91.53</v>
      </c>
      <c r="L8" s="69">
        <v>161.33000000000001</v>
      </c>
      <c r="M8" s="69">
        <v>153.33000000000001</v>
      </c>
      <c r="N8" s="69">
        <v>157.33000000000001</v>
      </c>
      <c r="O8" s="70">
        <v>127.7</v>
      </c>
      <c r="P8" s="69">
        <v>125.9</v>
      </c>
      <c r="Q8" s="71">
        <v>126.80000000000001</v>
      </c>
      <c r="R8" s="69">
        <v>17.920000000000002</v>
      </c>
      <c r="S8" s="69">
        <v>17.32</v>
      </c>
      <c r="T8" s="69">
        <v>17.62</v>
      </c>
      <c r="U8" s="70">
        <v>13.4</v>
      </c>
      <c r="V8" s="69">
        <v>12.8</v>
      </c>
      <c r="W8" s="71">
        <v>13.100000000000001</v>
      </c>
      <c r="X8" s="70">
        <v>13.16</v>
      </c>
      <c r="Y8" s="69">
        <v>12.36</v>
      </c>
      <c r="Z8" s="71">
        <v>12.76</v>
      </c>
      <c r="AA8" s="70">
        <v>86.1</v>
      </c>
      <c r="AB8" s="69">
        <v>82.1</v>
      </c>
      <c r="AC8" s="71">
        <v>84.1</v>
      </c>
      <c r="AD8" s="70">
        <v>81.16</v>
      </c>
      <c r="AE8" s="69">
        <v>77.16</v>
      </c>
      <c r="AF8" s="71">
        <v>79.16</v>
      </c>
      <c r="AG8" s="69">
        <v>15.34</v>
      </c>
      <c r="AH8" s="69">
        <v>14.48</v>
      </c>
      <c r="AI8" s="69">
        <v>14.91</v>
      </c>
      <c r="AJ8" s="70"/>
      <c r="AK8" s="69"/>
      <c r="AL8" s="71"/>
      <c r="AM8" s="69">
        <v>86.51</v>
      </c>
      <c r="AN8" s="69">
        <v>84.850000000000009</v>
      </c>
      <c r="AO8" s="69">
        <v>85.68</v>
      </c>
      <c r="AP8" s="70">
        <v>31.8</v>
      </c>
      <c r="AQ8" s="69">
        <v>30.2</v>
      </c>
      <c r="AR8" s="71">
        <v>31</v>
      </c>
      <c r="AS8" s="69">
        <v>32.369999999999997</v>
      </c>
      <c r="AT8" s="69">
        <v>31.009999999999998</v>
      </c>
      <c r="AU8" s="69">
        <v>31.689999999999998</v>
      </c>
      <c r="AV8" s="70">
        <v>18.52</v>
      </c>
      <c r="AW8" s="69">
        <v>17.919999999999998</v>
      </c>
      <c r="AX8" s="71">
        <v>18.22</v>
      </c>
      <c r="AY8" s="70">
        <v>3.57</v>
      </c>
      <c r="AZ8" s="69">
        <v>3.4099999999999997</v>
      </c>
      <c r="BA8" s="71">
        <v>3.4899999999999998</v>
      </c>
      <c r="BB8" s="70">
        <v>1.72</v>
      </c>
      <c r="BC8" s="69">
        <v>1.42</v>
      </c>
      <c r="BD8" s="71">
        <v>1.5699999999999998</v>
      </c>
      <c r="BE8" s="69">
        <v>0.81</v>
      </c>
      <c r="BF8" s="69">
        <v>0.51</v>
      </c>
      <c r="BG8" s="69">
        <v>0.66</v>
      </c>
      <c r="BH8" s="70">
        <v>392.55</v>
      </c>
      <c r="BI8" s="69">
        <v>376.55</v>
      </c>
      <c r="BJ8" s="71">
        <v>384.55</v>
      </c>
      <c r="BK8" s="69">
        <v>32.380000000000003</v>
      </c>
      <c r="BL8" s="69">
        <v>31.020000000000003</v>
      </c>
      <c r="BM8" s="69">
        <v>31.700000000000003</v>
      </c>
      <c r="BN8" s="70">
        <v>0.94</v>
      </c>
      <c r="BO8" s="69">
        <v>0.7</v>
      </c>
      <c r="BP8" s="71">
        <v>0.82</v>
      </c>
      <c r="BQ8" s="69">
        <v>6.66</v>
      </c>
      <c r="BR8" s="69">
        <v>4.66</v>
      </c>
      <c r="BS8" s="69">
        <v>5.66</v>
      </c>
      <c r="BT8" s="70">
        <v>9.91</v>
      </c>
      <c r="BU8" s="69">
        <v>9.51</v>
      </c>
      <c r="BV8" s="71">
        <v>9.7100000000000009</v>
      </c>
      <c r="BW8" s="70">
        <v>2.41</v>
      </c>
      <c r="BX8" s="69">
        <v>2.13</v>
      </c>
      <c r="BY8" s="71">
        <v>2.27</v>
      </c>
      <c r="BZ8" s="70">
        <v>8.76</v>
      </c>
      <c r="CA8" s="69">
        <v>5.76</v>
      </c>
      <c r="CB8" s="71">
        <v>7.26</v>
      </c>
      <c r="CC8" s="70">
        <v>5.44</v>
      </c>
      <c r="CD8" s="69">
        <v>5.2</v>
      </c>
      <c r="CE8" s="71">
        <v>5.32</v>
      </c>
      <c r="CF8" s="70">
        <v>1.8</v>
      </c>
      <c r="CG8" s="69">
        <v>1.3</v>
      </c>
      <c r="CH8" s="71">
        <v>1.55</v>
      </c>
      <c r="CI8" s="70">
        <v>0.38</v>
      </c>
      <c r="CJ8" s="69">
        <v>0.34</v>
      </c>
      <c r="CK8" s="71">
        <v>0.36</v>
      </c>
      <c r="CL8" s="70">
        <v>29.94</v>
      </c>
      <c r="CM8" s="69">
        <v>27.540000000000003</v>
      </c>
      <c r="CN8" s="71">
        <v>28.740000000000002</v>
      </c>
      <c r="CO8" s="69">
        <v>11.13</v>
      </c>
      <c r="CP8" s="69">
        <v>6.1300000000000008</v>
      </c>
      <c r="CQ8" s="71">
        <v>8.6300000000000008</v>
      </c>
    </row>
    <row r="9" spans="1:95" s="76" customFormat="1">
      <c r="A9" s="67">
        <v>44567</v>
      </c>
      <c r="B9" s="80" t="s">
        <v>87</v>
      </c>
      <c r="C9" s="70">
        <v>117.05</v>
      </c>
      <c r="D9" s="69">
        <v>115.05</v>
      </c>
      <c r="E9" s="71">
        <v>116.05</v>
      </c>
      <c r="F9" s="70">
        <v>132.72</v>
      </c>
      <c r="G9" s="69">
        <v>129.72</v>
      </c>
      <c r="H9" s="71">
        <v>131.22</v>
      </c>
      <c r="I9" s="70">
        <v>92.51</v>
      </c>
      <c r="J9" s="69">
        <v>89.31</v>
      </c>
      <c r="K9" s="71">
        <v>90.91</v>
      </c>
      <c r="L9" s="69">
        <v>161.25</v>
      </c>
      <c r="M9" s="69">
        <v>153.25</v>
      </c>
      <c r="N9" s="69">
        <v>157.25</v>
      </c>
      <c r="O9" s="70">
        <v>127.27</v>
      </c>
      <c r="P9" s="69">
        <v>125.47</v>
      </c>
      <c r="Q9" s="71">
        <v>126.37</v>
      </c>
      <c r="R9" s="69">
        <v>17.940000000000001</v>
      </c>
      <c r="S9" s="69">
        <v>17.34</v>
      </c>
      <c r="T9" s="69">
        <v>17.64</v>
      </c>
      <c r="U9" s="70">
        <v>13.41</v>
      </c>
      <c r="V9" s="69">
        <v>12.81</v>
      </c>
      <c r="W9" s="71">
        <v>13.11</v>
      </c>
      <c r="X9" s="70">
        <v>13.12</v>
      </c>
      <c r="Y9" s="69">
        <v>12.319999999999999</v>
      </c>
      <c r="Z9" s="71">
        <v>12.719999999999999</v>
      </c>
      <c r="AA9" s="70">
        <v>85.73</v>
      </c>
      <c r="AB9" s="69">
        <v>81.73</v>
      </c>
      <c r="AC9" s="71">
        <v>83.73</v>
      </c>
      <c r="AD9" s="70">
        <v>80.77</v>
      </c>
      <c r="AE9" s="69">
        <v>76.77</v>
      </c>
      <c r="AF9" s="71">
        <v>78.77</v>
      </c>
      <c r="AG9" s="69">
        <v>15.31</v>
      </c>
      <c r="AH9" s="69">
        <v>14.450000000000001</v>
      </c>
      <c r="AI9" s="69">
        <v>14.88</v>
      </c>
      <c r="AJ9" s="70"/>
      <c r="AK9" s="69"/>
      <c r="AL9" s="71"/>
      <c r="AM9" s="69">
        <v>86.31</v>
      </c>
      <c r="AN9" s="69">
        <v>84.65</v>
      </c>
      <c r="AO9" s="69">
        <v>85.48</v>
      </c>
      <c r="AP9" s="70">
        <v>31.75</v>
      </c>
      <c r="AQ9" s="69">
        <v>30.15</v>
      </c>
      <c r="AR9" s="71">
        <v>30.95</v>
      </c>
      <c r="AS9" s="69">
        <v>32.33</v>
      </c>
      <c r="AT9" s="69">
        <v>30.97</v>
      </c>
      <c r="AU9" s="69">
        <v>31.65</v>
      </c>
      <c r="AV9" s="70">
        <v>18.5</v>
      </c>
      <c r="AW9" s="69">
        <v>17.899999999999999</v>
      </c>
      <c r="AX9" s="71">
        <v>18.2</v>
      </c>
      <c r="AY9" s="70">
        <v>3.56</v>
      </c>
      <c r="AZ9" s="69">
        <v>3.4</v>
      </c>
      <c r="BA9" s="71">
        <v>3.48</v>
      </c>
      <c r="BB9" s="70">
        <v>1.72</v>
      </c>
      <c r="BC9" s="69">
        <v>1.42</v>
      </c>
      <c r="BD9" s="71">
        <v>1.5699999999999998</v>
      </c>
      <c r="BE9" s="69">
        <v>0.81</v>
      </c>
      <c r="BF9" s="69">
        <v>0.51</v>
      </c>
      <c r="BG9" s="69">
        <v>0.66</v>
      </c>
      <c r="BH9" s="70">
        <v>392.27</v>
      </c>
      <c r="BI9" s="69">
        <v>376.27</v>
      </c>
      <c r="BJ9" s="71">
        <v>384.27</v>
      </c>
      <c r="BK9" s="69">
        <v>32.33</v>
      </c>
      <c r="BL9" s="69">
        <v>30.97</v>
      </c>
      <c r="BM9" s="69">
        <v>31.65</v>
      </c>
      <c r="BN9" s="70">
        <v>0.93</v>
      </c>
      <c r="BO9" s="69">
        <v>0.69000000000000006</v>
      </c>
      <c r="BP9" s="71">
        <v>0.81</v>
      </c>
      <c r="BQ9" s="69">
        <v>6.64</v>
      </c>
      <c r="BR9" s="69">
        <v>4.6399999999999997</v>
      </c>
      <c r="BS9" s="69">
        <v>5.64</v>
      </c>
      <c r="BT9" s="70">
        <v>9.89</v>
      </c>
      <c r="BU9" s="69">
        <v>9.49</v>
      </c>
      <c r="BV9" s="71">
        <v>9.6900000000000013</v>
      </c>
      <c r="BW9" s="70">
        <v>2.4300000000000002</v>
      </c>
      <c r="BX9" s="69">
        <v>2.1500000000000004</v>
      </c>
      <c r="BY9" s="71">
        <v>2.29</v>
      </c>
      <c r="BZ9" s="70">
        <v>8.81</v>
      </c>
      <c r="CA9" s="69">
        <v>5.8100000000000005</v>
      </c>
      <c r="CB9" s="71">
        <v>7.3100000000000005</v>
      </c>
      <c r="CC9" s="70">
        <v>5.46</v>
      </c>
      <c r="CD9" s="69">
        <v>5.22</v>
      </c>
      <c r="CE9" s="71">
        <v>5.34</v>
      </c>
      <c r="CF9" s="70">
        <v>1.77</v>
      </c>
      <c r="CG9" s="69">
        <v>1.27</v>
      </c>
      <c r="CH9" s="71">
        <v>1.52</v>
      </c>
      <c r="CI9" s="70">
        <v>0.38</v>
      </c>
      <c r="CJ9" s="69">
        <v>0.34</v>
      </c>
      <c r="CK9" s="71">
        <v>0.36</v>
      </c>
      <c r="CL9" s="70">
        <v>29.93</v>
      </c>
      <c r="CM9" s="69">
        <v>27.53</v>
      </c>
      <c r="CN9" s="71">
        <v>28.73</v>
      </c>
      <c r="CO9" s="69">
        <v>11</v>
      </c>
      <c r="CP9" s="69">
        <v>6</v>
      </c>
      <c r="CQ9" s="71">
        <v>8.5</v>
      </c>
    </row>
    <row r="10" spans="1:95" s="76" customFormat="1">
      <c r="A10" s="67">
        <v>44568</v>
      </c>
      <c r="B10" s="80" t="s">
        <v>88</v>
      </c>
      <c r="C10" s="70">
        <v>116.98</v>
      </c>
      <c r="D10" s="69">
        <v>114.98</v>
      </c>
      <c r="E10" s="71">
        <v>115.98</v>
      </c>
      <c r="F10" s="70">
        <v>132.43</v>
      </c>
      <c r="G10" s="69">
        <v>129.43</v>
      </c>
      <c r="H10" s="71">
        <v>130.93</v>
      </c>
      <c r="I10" s="70">
        <v>92.77</v>
      </c>
      <c r="J10" s="69">
        <v>89.57</v>
      </c>
      <c r="K10" s="71">
        <v>91.169999999999987</v>
      </c>
      <c r="L10" s="69">
        <v>160.91</v>
      </c>
      <c r="M10" s="69">
        <v>152.91</v>
      </c>
      <c r="N10" s="69">
        <v>156.91</v>
      </c>
      <c r="O10" s="70">
        <v>126.71</v>
      </c>
      <c r="P10" s="69">
        <v>124.91</v>
      </c>
      <c r="Q10" s="71">
        <v>125.81</v>
      </c>
      <c r="R10" s="69">
        <v>17.899999999999999</v>
      </c>
      <c r="S10" s="69">
        <v>17.299999999999997</v>
      </c>
      <c r="T10" s="69">
        <v>17.599999999999998</v>
      </c>
      <c r="U10" s="70">
        <v>13.33</v>
      </c>
      <c r="V10" s="69">
        <v>12.73</v>
      </c>
      <c r="W10" s="71">
        <v>13.030000000000001</v>
      </c>
      <c r="X10" s="70">
        <v>13.08</v>
      </c>
      <c r="Y10" s="69">
        <v>12.28</v>
      </c>
      <c r="Z10" s="71">
        <v>12.68</v>
      </c>
      <c r="AA10" s="70">
        <v>85.08</v>
      </c>
      <c r="AB10" s="69">
        <v>81.08</v>
      </c>
      <c r="AC10" s="71">
        <v>83.08</v>
      </c>
      <c r="AD10" s="70">
        <v>80.17</v>
      </c>
      <c r="AE10" s="69">
        <v>76.17</v>
      </c>
      <c r="AF10" s="71">
        <v>78.17</v>
      </c>
      <c r="AG10" s="69">
        <v>15.3</v>
      </c>
      <c r="AH10" s="69">
        <v>14.440000000000001</v>
      </c>
      <c r="AI10" s="69">
        <v>14.870000000000001</v>
      </c>
      <c r="AJ10" s="70"/>
      <c r="AK10" s="69"/>
      <c r="AL10" s="71"/>
      <c r="AM10" s="69">
        <v>86.01</v>
      </c>
      <c r="AN10" s="69">
        <v>84.350000000000009</v>
      </c>
      <c r="AO10" s="69">
        <v>85.18</v>
      </c>
      <c r="AP10" s="70">
        <v>31.74</v>
      </c>
      <c r="AQ10" s="69">
        <v>30.139999999999997</v>
      </c>
      <c r="AR10" s="71">
        <v>30.939999999999998</v>
      </c>
      <c r="AS10" s="69">
        <v>32.31</v>
      </c>
      <c r="AT10" s="69">
        <v>30.950000000000003</v>
      </c>
      <c r="AU10" s="69">
        <v>31.630000000000003</v>
      </c>
      <c r="AV10" s="70">
        <v>18.45</v>
      </c>
      <c r="AW10" s="69">
        <v>17.849999999999998</v>
      </c>
      <c r="AX10" s="71">
        <v>18.149999999999999</v>
      </c>
      <c r="AY10" s="70">
        <v>3.54</v>
      </c>
      <c r="AZ10" s="69">
        <v>3.38</v>
      </c>
      <c r="BA10" s="71">
        <v>3.46</v>
      </c>
      <c r="BB10" s="70">
        <v>1.72</v>
      </c>
      <c r="BC10" s="69">
        <v>1.42</v>
      </c>
      <c r="BD10" s="71">
        <v>1.5699999999999998</v>
      </c>
      <c r="BE10" s="69">
        <v>0.81</v>
      </c>
      <c r="BF10" s="69">
        <v>0.51</v>
      </c>
      <c r="BG10" s="69">
        <v>0.66</v>
      </c>
      <c r="BH10" s="70">
        <v>391.91</v>
      </c>
      <c r="BI10" s="69">
        <v>375.91</v>
      </c>
      <c r="BJ10" s="71">
        <v>383.91</v>
      </c>
      <c r="BK10" s="69">
        <v>32.31</v>
      </c>
      <c r="BL10" s="69">
        <v>30.950000000000003</v>
      </c>
      <c r="BM10" s="69">
        <v>31.630000000000003</v>
      </c>
      <c r="BN10" s="70">
        <v>0.93</v>
      </c>
      <c r="BO10" s="69">
        <v>0.69000000000000006</v>
      </c>
      <c r="BP10" s="71">
        <v>0.81</v>
      </c>
      <c r="BQ10" s="69">
        <v>6.66</v>
      </c>
      <c r="BR10" s="69">
        <v>4.66</v>
      </c>
      <c r="BS10" s="69">
        <v>5.66</v>
      </c>
      <c r="BT10" s="70">
        <v>9.86</v>
      </c>
      <c r="BU10" s="69">
        <v>9.4599999999999991</v>
      </c>
      <c r="BV10" s="71">
        <v>9.66</v>
      </c>
      <c r="BW10" s="70">
        <v>2.42</v>
      </c>
      <c r="BX10" s="69">
        <v>2.1399999999999997</v>
      </c>
      <c r="BY10" s="71">
        <v>2.2799999999999998</v>
      </c>
      <c r="BZ10" s="70">
        <v>8.8699999999999992</v>
      </c>
      <c r="CA10" s="69">
        <v>5.8699999999999992</v>
      </c>
      <c r="CB10" s="71">
        <v>7.3699999999999992</v>
      </c>
      <c r="CC10" s="70">
        <v>5.47</v>
      </c>
      <c r="CD10" s="69">
        <v>5.2299999999999995</v>
      </c>
      <c r="CE10" s="71">
        <v>5.35</v>
      </c>
      <c r="CF10" s="70">
        <v>1.78</v>
      </c>
      <c r="CG10" s="69">
        <v>1.28</v>
      </c>
      <c r="CH10" s="71">
        <v>1.53</v>
      </c>
      <c r="CI10" s="70">
        <v>0.38</v>
      </c>
      <c r="CJ10" s="69">
        <v>0.34</v>
      </c>
      <c r="CK10" s="71">
        <v>0.36</v>
      </c>
      <c r="CL10" s="70">
        <v>29.98</v>
      </c>
      <c r="CM10" s="69">
        <v>27.580000000000002</v>
      </c>
      <c r="CN10" s="71">
        <v>28.78</v>
      </c>
      <c r="CO10" s="69">
        <v>10.98</v>
      </c>
      <c r="CP10" s="69">
        <v>5.98</v>
      </c>
      <c r="CQ10" s="71">
        <v>8.48</v>
      </c>
    </row>
    <row r="11" spans="1:95" s="76" customFormat="1" ht="13.5" customHeight="1">
      <c r="A11" s="67">
        <v>44569</v>
      </c>
      <c r="B11" s="68" t="s">
        <v>82</v>
      </c>
      <c r="C11" s="70"/>
      <c r="D11" s="69"/>
      <c r="E11" s="71"/>
      <c r="F11" s="70"/>
      <c r="G11" s="69"/>
      <c r="H11" s="71"/>
      <c r="I11" s="70"/>
      <c r="J11" s="69"/>
      <c r="K11" s="71"/>
      <c r="L11" s="69"/>
      <c r="M11" s="69"/>
      <c r="N11" s="69"/>
      <c r="O11" s="70"/>
      <c r="P11" s="69"/>
      <c r="Q11" s="71"/>
      <c r="R11" s="69"/>
      <c r="S11" s="69"/>
      <c r="T11" s="69"/>
      <c r="U11" s="70"/>
      <c r="V11" s="69"/>
      <c r="W11" s="71"/>
      <c r="X11" s="70"/>
      <c r="Y11" s="69"/>
      <c r="Z11" s="71"/>
      <c r="AA11" s="70"/>
      <c r="AB11" s="69"/>
      <c r="AC11" s="71"/>
      <c r="AD11" s="70"/>
      <c r="AE11" s="69"/>
      <c r="AF11" s="71"/>
      <c r="AG11" s="69"/>
      <c r="AH11" s="69"/>
      <c r="AI11" s="69"/>
      <c r="AJ11" s="70"/>
      <c r="AK11" s="69"/>
      <c r="AL11" s="71"/>
      <c r="AM11" s="69"/>
      <c r="AN11" s="69"/>
      <c r="AO11" s="69"/>
      <c r="AP11" s="70"/>
      <c r="AQ11" s="69"/>
      <c r="AR11" s="71"/>
      <c r="AS11" s="69"/>
      <c r="AT11" s="69"/>
      <c r="AU11" s="69"/>
      <c r="AV11" s="70"/>
      <c r="AW11" s="69"/>
      <c r="AX11" s="71"/>
      <c r="AY11" s="70"/>
      <c r="AZ11" s="69"/>
      <c r="BA11" s="71"/>
      <c r="BB11" s="70"/>
      <c r="BC11" s="69"/>
      <c r="BD11" s="71"/>
      <c r="BE11" s="69"/>
      <c r="BF11" s="69"/>
      <c r="BG11" s="69"/>
      <c r="BH11" s="70"/>
      <c r="BI11" s="69"/>
      <c r="BJ11" s="71"/>
      <c r="BK11" s="69"/>
      <c r="BL11" s="69"/>
      <c r="BM11" s="69"/>
      <c r="BN11" s="70"/>
      <c r="BO11" s="69"/>
      <c r="BP11" s="71"/>
      <c r="BQ11" s="69"/>
      <c r="BR11" s="69"/>
      <c r="BS11" s="69"/>
      <c r="BT11" s="70"/>
      <c r="BU11" s="69"/>
      <c r="BV11" s="71"/>
      <c r="BW11" s="70"/>
      <c r="BX11" s="69"/>
      <c r="BY11" s="71"/>
      <c r="BZ11" s="70"/>
      <c r="CA11" s="69"/>
      <c r="CB11" s="71"/>
      <c r="CC11" s="70"/>
      <c r="CD11" s="69"/>
      <c r="CE11" s="71"/>
      <c r="CF11" s="70"/>
      <c r="CG11" s="69"/>
      <c r="CH11" s="71"/>
      <c r="CI11" s="70"/>
      <c r="CJ11" s="69"/>
      <c r="CK11" s="71"/>
      <c r="CL11" s="70"/>
      <c r="CM11" s="69"/>
      <c r="CN11" s="71"/>
      <c r="CO11" s="69"/>
      <c r="CP11" s="69"/>
      <c r="CQ11" s="71"/>
    </row>
    <row r="12" spans="1:95" s="76" customFormat="1">
      <c r="A12" s="67">
        <v>44570</v>
      </c>
      <c r="B12" s="68" t="s">
        <v>83</v>
      </c>
      <c r="C12" s="69"/>
      <c r="D12" s="69"/>
      <c r="E12" s="69"/>
      <c r="F12" s="70"/>
      <c r="G12" s="69"/>
      <c r="H12" s="71"/>
      <c r="I12" s="69"/>
      <c r="J12" s="69"/>
      <c r="K12" s="69"/>
      <c r="L12" s="70"/>
      <c r="M12" s="69"/>
      <c r="N12" s="71"/>
      <c r="O12" s="69"/>
      <c r="P12" s="69"/>
      <c r="Q12" s="69"/>
      <c r="R12" s="70"/>
      <c r="S12" s="69"/>
      <c r="T12" s="71"/>
      <c r="U12" s="70"/>
      <c r="V12" s="69"/>
      <c r="W12" s="71"/>
      <c r="X12" s="70"/>
      <c r="Y12" s="69"/>
      <c r="Z12" s="71"/>
      <c r="AA12" s="70"/>
      <c r="AB12" s="69"/>
      <c r="AC12" s="71"/>
      <c r="AD12" s="69"/>
      <c r="AE12" s="69"/>
      <c r="AF12" s="69"/>
      <c r="AG12" s="70"/>
      <c r="AH12" s="69"/>
      <c r="AI12" s="71"/>
      <c r="AJ12" s="70"/>
      <c r="AK12" s="69"/>
      <c r="AL12" s="71"/>
      <c r="AM12" s="70"/>
      <c r="AN12" s="69"/>
      <c r="AO12" s="71"/>
      <c r="AP12" s="70"/>
      <c r="AQ12" s="69"/>
      <c r="AR12" s="71"/>
      <c r="AS12" s="69"/>
      <c r="AT12" s="69"/>
      <c r="AU12" s="69"/>
      <c r="AV12" s="70"/>
      <c r="AW12" s="69"/>
      <c r="AX12" s="71"/>
      <c r="AY12" s="70"/>
      <c r="AZ12" s="69"/>
      <c r="BA12" s="71"/>
      <c r="BB12" s="70"/>
      <c r="BC12" s="69"/>
      <c r="BD12" s="71"/>
      <c r="BE12" s="70"/>
      <c r="BF12" s="69"/>
      <c r="BG12" s="71"/>
      <c r="BH12" s="70"/>
      <c r="BI12" s="69"/>
      <c r="BJ12" s="71"/>
      <c r="BK12" s="69"/>
      <c r="BL12" s="69"/>
      <c r="BM12" s="69"/>
      <c r="BN12" s="70"/>
      <c r="BO12" s="69"/>
      <c r="BP12" s="71"/>
      <c r="BQ12" s="69"/>
      <c r="BR12" s="69"/>
      <c r="BS12" s="69"/>
      <c r="BT12" s="70"/>
      <c r="BU12" s="69"/>
      <c r="BV12" s="71"/>
      <c r="BW12" s="70"/>
      <c r="BX12" s="69"/>
      <c r="BY12" s="71"/>
      <c r="BZ12" s="70"/>
      <c r="CA12" s="69"/>
      <c r="CB12" s="71"/>
      <c r="CC12" s="70"/>
      <c r="CD12" s="69"/>
      <c r="CE12" s="71"/>
      <c r="CF12" s="69"/>
      <c r="CG12" s="69"/>
      <c r="CH12" s="69"/>
      <c r="CI12" s="70"/>
      <c r="CJ12" s="69"/>
      <c r="CK12" s="71"/>
      <c r="CL12" s="70"/>
      <c r="CM12" s="69"/>
      <c r="CN12" s="71"/>
      <c r="CO12" s="69"/>
      <c r="CP12" s="69"/>
      <c r="CQ12" s="71"/>
    </row>
    <row r="13" spans="1:95" s="76" customFormat="1">
      <c r="A13" s="67">
        <v>44571</v>
      </c>
      <c r="B13" s="68" t="s">
        <v>84</v>
      </c>
      <c r="C13" s="70"/>
      <c r="D13" s="69"/>
      <c r="E13" s="71"/>
      <c r="F13" s="70"/>
      <c r="G13" s="69"/>
      <c r="H13" s="71"/>
      <c r="I13" s="70"/>
      <c r="J13" s="69"/>
      <c r="K13" s="71"/>
      <c r="L13" s="69"/>
      <c r="M13" s="69"/>
      <c r="N13" s="69"/>
      <c r="O13" s="70"/>
      <c r="P13" s="69"/>
      <c r="Q13" s="71"/>
      <c r="R13" s="69"/>
      <c r="S13" s="69"/>
      <c r="T13" s="69"/>
      <c r="U13" s="70"/>
      <c r="V13" s="69"/>
      <c r="W13" s="71"/>
      <c r="X13" s="70"/>
      <c r="Y13" s="69"/>
      <c r="Z13" s="71"/>
      <c r="AA13" s="70"/>
      <c r="AB13" s="69"/>
      <c r="AC13" s="71"/>
      <c r="AD13" s="70"/>
      <c r="AE13" s="69"/>
      <c r="AF13" s="71"/>
      <c r="AG13" s="69"/>
      <c r="AH13" s="69"/>
      <c r="AI13" s="69"/>
      <c r="AJ13" s="70"/>
      <c r="AK13" s="69"/>
      <c r="AL13" s="71"/>
      <c r="AM13" s="69"/>
      <c r="AN13" s="69"/>
      <c r="AO13" s="69"/>
      <c r="AP13" s="70"/>
      <c r="AQ13" s="69"/>
      <c r="AR13" s="71"/>
      <c r="AS13" s="69"/>
      <c r="AT13" s="69"/>
      <c r="AU13" s="69"/>
      <c r="AV13" s="70"/>
      <c r="AW13" s="69"/>
      <c r="AX13" s="71"/>
      <c r="AY13" s="70"/>
      <c r="AZ13" s="69"/>
      <c r="BA13" s="71"/>
      <c r="BB13" s="70"/>
      <c r="BC13" s="69"/>
      <c r="BD13" s="71"/>
      <c r="BE13" s="69"/>
      <c r="BF13" s="69"/>
      <c r="BG13" s="69"/>
      <c r="BH13" s="70"/>
      <c r="BI13" s="69"/>
      <c r="BJ13" s="71"/>
      <c r="BK13" s="69"/>
      <c r="BL13" s="69"/>
      <c r="BM13" s="69"/>
      <c r="BN13" s="70"/>
      <c r="BO13" s="69"/>
      <c r="BP13" s="71"/>
      <c r="BQ13" s="69"/>
      <c r="BR13" s="69"/>
      <c r="BS13" s="69"/>
      <c r="BT13" s="70"/>
      <c r="BU13" s="69"/>
      <c r="BV13" s="71"/>
      <c r="BW13" s="70"/>
      <c r="BX13" s="69"/>
      <c r="BY13" s="71"/>
      <c r="BZ13" s="70"/>
      <c r="CA13" s="69"/>
      <c r="CB13" s="71"/>
      <c r="CC13" s="70"/>
      <c r="CD13" s="69"/>
      <c r="CE13" s="71"/>
      <c r="CF13" s="70"/>
      <c r="CG13" s="69"/>
      <c r="CH13" s="71"/>
      <c r="CI13" s="70"/>
      <c r="CJ13" s="69"/>
      <c r="CK13" s="71"/>
      <c r="CL13" s="70"/>
      <c r="CM13" s="69"/>
      <c r="CN13" s="71"/>
      <c r="CO13" s="69"/>
      <c r="CP13" s="69"/>
      <c r="CQ13" s="71"/>
    </row>
    <row r="14" spans="1:95" s="76" customFormat="1" ht="13.5" customHeight="1">
      <c r="A14" s="67">
        <v>44572</v>
      </c>
      <c r="B14" s="80" t="s">
        <v>85</v>
      </c>
      <c r="C14" s="70">
        <v>116.34</v>
      </c>
      <c r="D14" s="69">
        <v>114.34</v>
      </c>
      <c r="E14" s="71">
        <v>115.34</v>
      </c>
      <c r="F14" s="70">
        <v>132.19999999999999</v>
      </c>
      <c r="G14" s="69">
        <v>129.19999999999999</v>
      </c>
      <c r="H14" s="71">
        <v>130.69999999999999</v>
      </c>
      <c r="I14" s="70">
        <v>92.68</v>
      </c>
      <c r="J14" s="69">
        <v>89.48</v>
      </c>
      <c r="K14" s="71">
        <v>91.080000000000013</v>
      </c>
      <c r="L14" s="69">
        <v>160.63</v>
      </c>
      <c r="M14" s="69">
        <v>152.63</v>
      </c>
      <c r="N14" s="69">
        <v>156.63</v>
      </c>
      <c r="O14" s="70">
        <v>125.35</v>
      </c>
      <c r="P14" s="69">
        <v>123.55</v>
      </c>
      <c r="Q14" s="71">
        <v>124.44999999999999</v>
      </c>
      <c r="R14" s="69">
        <v>17.87</v>
      </c>
      <c r="S14" s="69">
        <v>17.27</v>
      </c>
      <c r="T14" s="69">
        <v>17.57</v>
      </c>
      <c r="U14" s="70">
        <v>13.31</v>
      </c>
      <c r="V14" s="69">
        <v>12.71</v>
      </c>
      <c r="W14" s="71">
        <v>13.010000000000002</v>
      </c>
      <c r="X14" s="70">
        <v>13.07</v>
      </c>
      <c r="Y14" s="69">
        <v>12.27</v>
      </c>
      <c r="Z14" s="71">
        <v>12.67</v>
      </c>
      <c r="AA14" s="70">
        <v>84.93</v>
      </c>
      <c r="AB14" s="69">
        <v>80.930000000000007</v>
      </c>
      <c r="AC14" s="71">
        <v>82.93</v>
      </c>
      <c r="AD14" s="70">
        <v>80.09</v>
      </c>
      <c r="AE14" s="69">
        <v>76.09</v>
      </c>
      <c r="AF14" s="71">
        <v>78.09</v>
      </c>
      <c r="AG14" s="69">
        <v>15.22</v>
      </c>
      <c r="AH14" s="69">
        <v>14.360000000000001</v>
      </c>
      <c r="AI14" s="69">
        <v>14.790000000000001</v>
      </c>
      <c r="AJ14" s="70"/>
      <c r="AK14" s="69"/>
      <c r="AL14" s="71"/>
      <c r="AM14" s="69">
        <v>85.95</v>
      </c>
      <c r="AN14" s="69">
        <v>84.29</v>
      </c>
      <c r="AO14" s="69">
        <v>85.12</v>
      </c>
      <c r="AP14" s="70">
        <v>31.57</v>
      </c>
      <c r="AQ14" s="69">
        <v>29.97</v>
      </c>
      <c r="AR14" s="71">
        <v>30.77</v>
      </c>
      <c r="AS14" s="69">
        <v>32.130000000000003</v>
      </c>
      <c r="AT14" s="69">
        <v>30.770000000000003</v>
      </c>
      <c r="AU14" s="69">
        <v>31.450000000000003</v>
      </c>
      <c r="AV14" s="70">
        <v>18.39</v>
      </c>
      <c r="AW14" s="69">
        <v>17.79</v>
      </c>
      <c r="AX14" s="71">
        <v>18.09</v>
      </c>
      <c r="AY14" s="70">
        <v>3.52</v>
      </c>
      <c r="AZ14" s="69">
        <v>3.36</v>
      </c>
      <c r="BA14" s="71">
        <v>3.44</v>
      </c>
      <c r="BB14" s="70">
        <v>1.72</v>
      </c>
      <c r="BC14" s="69">
        <v>1.42</v>
      </c>
      <c r="BD14" s="71">
        <v>1.5699999999999998</v>
      </c>
      <c r="BE14" s="69">
        <v>0.81</v>
      </c>
      <c r="BF14" s="69">
        <v>0.51</v>
      </c>
      <c r="BG14" s="69">
        <v>0.66</v>
      </c>
      <c r="BH14" s="70">
        <v>389.79</v>
      </c>
      <c r="BI14" s="69">
        <v>373.79</v>
      </c>
      <c r="BJ14" s="71">
        <v>381.79</v>
      </c>
      <c r="BK14" s="69">
        <v>32.159999999999997</v>
      </c>
      <c r="BL14" s="69">
        <v>30.799999999999997</v>
      </c>
      <c r="BM14" s="69">
        <v>31.479999999999997</v>
      </c>
      <c r="BN14" s="70">
        <v>0.93</v>
      </c>
      <c r="BO14" s="69">
        <v>0.69000000000000006</v>
      </c>
      <c r="BP14" s="71">
        <v>0.81</v>
      </c>
      <c r="BQ14" s="69">
        <v>6.67</v>
      </c>
      <c r="BR14" s="69">
        <v>4.67</v>
      </c>
      <c r="BS14" s="69">
        <v>5.67</v>
      </c>
      <c r="BT14" s="70">
        <v>9.86</v>
      </c>
      <c r="BU14" s="69">
        <v>9.4599999999999991</v>
      </c>
      <c r="BV14" s="71">
        <v>9.66</v>
      </c>
      <c r="BW14" s="70">
        <v>2.4</v>
      </c>
      <c r="BX14" s="69">
        <v>2.12</v>
      </c>
      <c r="BY14" s="71">
        <v>2.2599999999999998</v>
      </c>
      <c r="BZ14" s="70">
        <v>8.8699999999999992</v>
      </c>
      <c r="CA14" s="69">
        <v>5.8699999999999992</v>
      </c>
      <c r="CB14" s="71">
        <v>7.3699999999999992</v>
      </c>
      <c r="CC14" s="70">
        <v>5.49</v>
      </c>
      <c r="CD14" s="69">
        <v>5.25</v>
      </c>
      <c r="CE14" s="71">
        <v>5.37</v>
      </c>
      <c r="CF14" s="70">
        <v>1.79</v>
      </c>
      <c r="CG14" s="69">
        <v>1.29</v>
      </c>
      <c r="CH14" s="71">
        <v>1.54</v>
      </c>
      <c r="CI14" s="70">
        <v>0.39</v>
      </c>
      <c r="CJ14" s="69">
        <v>0.35000000000000003</v>
      </c>
      <c r="CK14" s="71">
        <v>0.37</v>
      </c>
      <c r="CL14" s="70">
        <v>29.97</v>
      </c>
      <c r="CM14" s="69">
        <v>27.57</v>
      </c>
      <c r="CN14" s="71">
        <v>28.77</v>
      </c>
      <c r="CO14" s="69">
        <v>10.84</v>
      </c>
      <c r="CP14" s="69">
        <v>5.84</v>
      </c>
      <c r="CQ14" s="71">
        <v>8.34</v>
      </c>
    </row>
    <row r="15" spans="1:95" s="76" customFormat="1">
      <c r="A15" s="67">
        <v>44573</v>
      </c>
      <c r="B15" s="80" t="s">
        <v>86</v>
      </c>
      <c r="C15" s="70">
        <v>116.34</v>
      </c>
      <c r="D15" s="69">
        <v>114.34</v>
      </c>
      <c r="E15" s="71">
        <v>115.34</v>
      </c>
      <c r="F15" s="70">
        <v>132.69</v>
      </c>
      <c r="G15" s="69">
        <v>129.69</v>
      </c>
      <c r="H15" s="71">
        <v>131.19</v>
      </c>
      <c r="I15" s="70">
        <v>93.37</v>
      </c>
      <c r="J15" s="69">
        <v>90.17</v>
      </c>
      <c r="K15" s="71">
        <v>91.77000000000001</v>
      </c>
      <c r="L15" s="69">
        <v>161.29</v>
      </c>
      <c r="M15" s="69">
        <v>153.29</v>
      </c>
      <c r="N15" s="69">
        <v>157.29</v>
      </c>
      <c r="O15" s="70">
        <v>125.84</v>
      </c>
      <c r="P15" s="69">
        <v>124.04</v>
      </c>
      <c r="Q15" s="71">
        <v>124.94</v>
      </c>
      <c r="R15" s="69">
        <v>17.93</v>
      </c>
      <c r="S15" s="69">
        <v>17.329999999999998</v>
      </c>
      <c r="T15" s="69">
        <v>17.63</v>
      </c>
      <c r="U15" s="70">
        <v>13.47</v>
      </c>
      <c r="V15" s="69">
        <v>12.870000000000001</v>
      </c>
      <c r="W15" s="71">
        <v>13.170000000000002</v>
      </c>
      <c r="X15" s="70">
        <v>13.18</v>
      </c>
      <c r="Y15" s="69">
        <v>12.379999999999999</v>
      </c>
      <c r="Z15" s="71">
        <v>12.78</v>
      </c>
      <c r="AA15" s="70">
        <v>85.19</v>
      </c>
      <c r="AB15" s="69">
        <v>81.19</v>
      </c>
      <c r="AC15" s="71">
        <v>83.19</v>
      </c>
      <c r="AD15" s="70">
        <v>80.319999999999993</v>
      </c>
      <c r="AE15" s="69">
        <v>76.319999999999993</v>
      </c>
      <c r="AF15" s="71">
        <v>78.319999999999993</v>
      </c>
      <c r="AG15" s="69">
        <v>15.23</v>
      </c>
      <c r="AH15" s="69">
        <v>14.370000000000001</v>
      </c>
      <c r="AI15" s="69">
        <v>14.8</v>
      </c>
      <c r="AJ15" s="70"/>
      <c r="AK15" s="69"/>
      <c r="AL15" s="71"/>
      <c r="AM15" s="69">
        <v>86.27</v>
      </c>
      <c r="AN15" s="69">
        <v>84.61</v>
      </c>
      <c r="AO15" s="69">
        <v>85.44</v>
      </c>
      <c r="AP15" s="70">
        <v>31.58</v>
      </c>
      <c r="AQ15" s="69">
        <v>29.979999999999997</v>
      </c>
      <c r="AR15" s="71">
        <v>30.779999999999998</v>
      </c>
      <c r="AS15" s="69">
        <v>32.130000000000003</v>
      </c>
      <c r="AT15" s="69">
        <v>30.770000000000003</v>
      </c>
      <c r="AU15" s="69">
        <v>31.450000000000003</v>
      </c>
      <c r="AV15" s="70">
        <v>18.39</v>
      </c>
      <c r="AW15" s="69">
        <v>17.79</v>
      </c>
      <c r="AX15" s="71">
        <v>18.09</v>
      </c>
      <c r="AY15" s="70">
        <v>3.55</v>
      </c>
      <c r="AZ15" s="69">
        <v>3.3899999999999997</v>
      </c>
      <c r="BA15" s="71">
        <v>3.4699999999999998</v>
      </c>
      <c r="BB15" s="70">
        <v>1.72</v>
      </c>
      <c r="BC15" s="69">
        <v>1.42</v>
      </c>
      <c r="BD15" s="71">
        <v>1.5699999999999998</v>
      </c>
      <c r="BE15" s="69">
        <v>0.81</v>
      </c>
      <c r="BF15" s="69">
        <v>0.51</v>
      </c>
      <c r="BG15" s="69">
        <v>0.66</v>
      </c>
      <c r="BH15" s="70">
        <v>389.92</v>
      </c>
      <c r="BI15" s="69">
        <v>373.92</v>
      </c>
      <c r="BJ15" s="71">
        <v>381.92</v>
      </c>
      <c r="BK15" s="69">
        <v>32.15</v>
      </c>
      <c r="BL15" s="69">
        <v>30.79</v>
      </c>
      <c r="BM15" s="69">
        <v>31.47</v>
      </c>
      <c r="BN15" s="70">
        <v>0.93</v>
      </c>
      <c r="BO15" s="69">
        <v>0.69000000000000006</v>
      </c>
      <c r="BP15" s="71">
        <v>0.81</v>
      </c>
      <c r="BQ15" s="69">
        <v>6.66</v>
      </c>
      <c r="BR15" s="69">
        <v>4.66</v>
      </c>
      <c r="BS15" s="69">
        <v>5.66</v>
      </c>
      <c r="BT15" s="70">
        <v>9.9</v>
      </c>
      <c r="BU15" s="69">
        <v>9.5</v>
      </c>
      <c r="BV15" s="71">
        <v>9.6999999999999993</v>
      </c>
      <c r="BW15" s="70">
        <v>2.41</v>
      </c>
      <c r="BX15" s="69">
        <v>2.13</v>
      </c>
      <c r="BY15" s="71">
        <v>2.27</v>
      </c>
      <c r="BZ15" s="70">
        <v>8.94</v>
      </c>
      <c r="CA15" s="69">
        <v>5.9399999999999995</v>
      </c>
      <c r="CB15" s="71">
        <v>7.4399999999999995</v>
      </c>
      <c r="CC15" s="70">
        <v>5.5</v>
      </c>
      <c r="CD15" s="69">
        <v>5.26</v>
      </c>
      <c r="CE15" s="71">
        <v>5.38</v>
      </c>
      <c r="CF15" s="70">
        <v>1.79</v>
      </c>
      <c r="CG15" s="69">
        <v>1.29</v>
      </c>
      <c r="CH15" s="71">
        <v>1.54</v>
      </c>
      <c r="CI15" s="70">
        <v>0.39</v>
      </c>
      <c r="CJ15" s="69">
        <v>0.35000000000000003</v>
      </c>
      <c r="CK15" s="71">
        <v>0.37</v>
      </c>
      <c r="CL15" s="70">
        <v>30.13</v>
      </c>
      <c r="CM15" s="69">
        <v>27.73</v>
      </c>
      <c r="CN15" s="71">
        <v>28.93</v>
      </c>
      <c r="CO15" s="69">
        <v>10.88</v>
      </c>
      <c r="CP15" s="69">
        <v>5.8800000000000008</v>
      </c>
      <c r="CQ15" s="71">
        <v>8.3800000000000008</v>
      </c>
    </row>
    <row r="16" spans="1:95" s="76" customFormat="1">
      <c r="A16" s="67">
        <v>44574</v>
      </c>
      <c r="B16" s="80" t="s">
        <v>87</v>
      </c>
      <c r="C16" s="70">
        <v>115.65</v>
      </c>
      <c r="D16" s="69">
        <v>113.65</v>
      </c>
      <c r="E16" s="71">
        <v>114.65</v>
      </c>
      <c r="F16" s="70">
        <v>132.63999999999999</v>
      </c>
      <c r="G16" s="69">
        <v>129.63999999999999</v>
      </c>
      <c r="H16" s="71">
        <v>131.13999999999999</v>
      </c>
      <c r="I16" s="70">
        <v>93.28</v>
      </c>
      <c r="J16" s="69">
        <v>90.08</v>
      </c>
      <c r="K16" s="71">
        <v>91.68</v>
      </c>
      <c r="L16" s="69">
        <v>161.15</v>
      </c>
      <c r="M16" s="69">
        <v>153.15</v>
      </c>
      <c r="N16" s="69">
        <v>157.15</v>
      </c>
      <c r="O16" s="70">
        <v>126.27</v>
      </c>
      <c r="P16" s="69">
        <v>124.47</v>
      </c>
      <c r="Q16" s="71">
        <v>125.37</v>
      </c>
      <c r="R16" s="69">
        <v>17.93</v>
      </c>
      <c r="S16" s="69">
        <v>17.329999999999998</v>
      </c>
      <c r="T16" s="69">
        <v>17.63</v>
      </c>
      <c r="U16" s="70">
        <v>13.54</v>
      </c>
      <c r="V16" s="69">
        <v>12.94</v>
      </c>
      <c r="W16" s="71">
        <v>13.239999999999998</v>
      </c>
      <c r="X16" s="70">
        <v>13.23</v>
      </c>
      <c r="Y16" s="69">
        <v>12.43</v>
      </c>
      <c r="Z16" s="71">
        <v>12.83</v>
      </c>
      <c r="AA16" s="70">
        <v>85.44</v>
      </c>
      <c r="AB16" s="69">
        <v>81.44</v>
      </c>
      <c r="AC16" s="71">
        <v>83.44</v>
      </c>
      <c r="AD16" s="70">
        <v>80.62</v>
      </c>
      <c r="AE16" s="69">
        <v>76.62</v>
      </c>
      <c r="AF16" s="71">
        <v>78.62</v>
      </c>
      <c r="AG16" s="69">
        <v>15.14</v>
      </c>
      <c r="AH16" s="69">
        <v>14.280000000000001</v>
      </c>
      <c r="AI16" s="69">
        <v>14.71</v>
      </c>
      <c r="AJ16" s="70"/>
      <c r="AK16" s="69"/>
      <c r="AL16" s="71"/>
      <c r="AM16" s="69">
        <v>86.01</v>
      </c>
      <c r="AN16" s="69">
        <v>84.350000000000009</v>
      </c>
      <c r="AO16" s="69">
        <v>85.18</v>
      </c>
      <c r="AP16" s="70">
        <v>31.4</v>
      </c>
      <c r="AQ16" s="69">
        <v>29.799999999999997</v>
      </c>
      <c r="AR16" s="71">
        <v>30.599999999999998</v>
      </c>
      <c r="AS16" s="69">
        <v>31.86</v>
      </c>
      <c r="AT16" s="69">
        <v>30.5</v>
      </c>
      <c r="AU16" s="69">
        <v>31.18</v>
      </c>
      <c r="AV16" s="70">
        <v>18.329999999999998</v>
      </c>
      <c r="AW16" s="69">
        <v>17.729999999999997</v>
      </c>
      <c r="AX16" s="71">
        <v>18.029999999999998</v>
      </c>
      <c r="AY16" s="70">
        <v>3.53</v>
      </c>
      <c r="AZ16" s="69">
        <v>3.3699999999999997</v>
      </c>
      <c r="BA16" s="71">
        <v>3.4499999999999997</v>
      </c>
      <c r="BB16" s="70">
        <v>1.72</v>
      </c>
      <c r="BC16" s="69">
        <v>1.42</v>
      </c>
      <c r="BD16" s="71">
        <v>1.5699999999999998</v>
      </c>
      <c r="BE16" s="69">
        <v>0.8</v>
      </c>
      <c r="BF16" s="69">
        <v>0.5</v>
      </c>
      <c r="BG16" s="69">
        <v>0.65</v>
      </c>
      <c r="BH16" s="70">
        <v>386.51</v>
      </c>
      <c r="BI16" s="69">
        <v>370.51</v>
      </c>
      <c r="BJ16" s="71">
        <v>378.51</v>
      </c>
      <c r="BK16" s="69">
        <v>32.01</v>
      </c>
      <c r="BL16" s="69">
        <v>30.65</v>
      </c>
      <c r="BM16" s="69">
        <v>31.33</v>
      </c>
      <c r="BN16" s="70">
        <v>0.92</v>
      </c>
      <c r="BO16" s="69">
        <v>0.68</v>
      </c>
      <c r="BP16" s="71">
        <v>0.8</v>
      </c>
      <c r="BQ16" s="69">
        <v>6.64</v>
      </c>
      <c r="BR16" s="69">
        <v>4.6399999999999997</v>
      </c>
      <c r="BS16" s="69">
        <v>5.64</v>
      </c>
      <c r="BT16" s="70">
        <v>9.8800000000000008</v>
      </c>
      <c r="BU16" s="69">
        <v>9.48</v>
      </c>
      <c r="BV16" s="71">
        <v>9.68</v>
      </c>
      <c r="BW16" s="70">
        <v>2.39</v>
      </c>
      <c r="BX16" s="69">
        <v>2.1100000000000003</v>
      </c>
      <c r="BY16" s="71">
        <v>2.25</v>
      </c>
      <c r="BZ16" s="70">
        <v>8.99</v>
      </c>
      <c r="CA16" s="69">
        <v>5.99</v>
      </c>
      <c r="CB16" s="71">
        <v>7.49</v>
      </c>
      <c r="CC16" s="70">
        <v>5.52</v>
      </c>
      <c r="CD16" s="69">
        <v>5.2799999999999994</v>
      </c>
      <c r="CE16" s="71">
        <v>5.3999999999999995</v>
      </c>
      <c r="CF16" s="70">
        <v>1.79</v>
      </c>
      <c r="CG16" s="69">
        <v>1.29</v>
      </c>
      <c r="CH16" s="71">
        <v>1.54</v>
      </c>
      <c r="CI16" s="70">
        <v>0.39</v>
      </c>
      <c r="CJ16" s="69">
        <v>0.35000000000000003</v>
      </c>
      <c r="CK16" s="71">
        <v>0.37</v>
      </c>
      <c r="CL16" s="70">
        <v>30.22</v>
      </c>
      <c r="CM16" s="69">
        <v>27.82</v>
      </c>
      <c r="CN16" s="71">
        <v>29.02</v>
      </c>
      <c r="CO16" s="69">
        <v>11.22</v>
      </c>
      <c r="CP16" s="69">
        <v>6.2200000000000006</v>
      </c>
      <c r="CQ16" s="71">
        <v>8.7200000000000006</v>
      </c>
    </row>
    <row r="17" spans="1:95" s="76" customFormat="1" ht="13.5" customHeight="1">
      <c r="A17" s="67">
        <v>44575</v>
      </c>
      <c r="B17" s="80" t="s">
        <v>88</v>
      </c>
      <c r="C17" s="70">
        <v>115.11</v>
      </c>
      <c r="D17" s="69">
        <v>113.11</v>
      </c>
      <c r="E17" s="71">
        <v>114.11</v>
      </c>
      <c r="F17" s="70">
        <v>132.25</v>
      </c>
      <c r="G17" s="69">
        <v>129.25</v>
      </c>
      <c r="H17" s="71">
        <v>130.75</v>
      </c>
      <c r="I17" s="70">
        <v>92.82</v>
      </c>
      <c r="J17" s="69">
        <v>89.61999999999999</v>
      </c>
      <c r="K17" s="71">
        <v>91.22</v>
      </c>
      <c r="L17" s="69">
        <v>160.47999999999999</v>
      </c>
      <c r="M17" s="69">
        <v>152.47999999999999</v>
      </c>
      <c r="N17" s="69">
        <v>156.47999999999999</v>
      </c>
      <c r="O17" s="70">
        <v>126.17</v>
      </c>
      <c r="P17" s="69">
        <v>124.37</v>
      </c>
      <c r="Q17" s="71">
        <v>125.27000000000001</v>
      </c>
      <c r="R17" s="69">
        <v>17.87</v>
      </c>
      <c r="S17" s="69">
        <v>17.27</v>
      </c>
      <c r="T17" s="69">
        <v>17.57</v>
      </c>
      <c r="U17" s="70">
        <v>13.41</v>
      </c>
      <c r="V17" s="69">
        <v>12.81</v>
      </c>
      <c r="W17" s="71">
        <v>13.11</v>
      </c>
      <c r="X17" s="70">
        <v>13.18</v>
      </c>
      <c r="Y17" s="69">
        <v>12.379999999999999</v>
      </c>
      <c r="Z17" s="71">
        <v>12.78</v>
      </c>
      <c r="AA17" s="70">
        <v>85.03</v>
      </c>
      <c r="AB17" s="69">
        <v>81.03</v>
      </c>
      <c r="AC17" s="71">
        <v>83.03</v>
      </c>
      <c r="AD17" s="70">
        <v>80.290000000000006</v>
      </c>
      <c r="AE17" s="69">
        <v>76.290000000000006</v>
      </c>
      <c r="AF17" s="71">
        <v>78.290000000000006</v>
      </c>
      <c r="AG17" s="69">
        <v>15.08</v>
      </c>
      <c r="AH17" s="69">
        <v>14.22</v>
      </c>
      <c r="AI17" s="69">
        <v>14.65</v>
      </c>
      <c r="AJ17" s="70"/>
      <c r="AK17" s="69"/>
      <c r="AL17" s="71"/>
      <c r="AM17" s="69">
        <v>85.65</v>
      </c>
      <c r="AN17" s="69">
        <v>83.990000000000009</v>
      </c>
      <c r="AO17" s="69">
        <v>84.820000000000007</v>
      </c>
      <c r="AP17" s="70">
        <v>31.25</v>
      </c>
      <c r="AQ17" s="69">
        <v>29.65</v>
      </c>
      <c r="AR17" s="71">
        <v>30.45</v>
      </c>
      <c r="AS17" s="69">
        <v>31.8</v>
      </c>
      <c r="AT17" s="69">
        <v>30.44</v>
      </c>
      <c r="AU17" s="69">
        <v>31.12</v>
      </c>
      <c r="AV17" s="70">
        <v>18.239999999999998</v>
      </c>
      <c r="AW17" s="69">
        <v>17.639999999999997</v>
      </c>
      <c r="AX17" s="71">
        <v>17.939999999999998</v>
      </c>
      <c r="AY17" s="70">
        <v>3.52</v>
      </c>
      <c r="AZ17" s="69">
        <v>3.36</v>
      </c>
      <c r="BA17" s="71">
        <v>3.44</v>
      </c>
      <c r="BB17" s="70">
        <v>1.7</v>
      </c>
      <c r="BC17" s="69">
        <v>1.4</v>
      </c>
      <c r="BD17" s="71">
        <v>1.5499999999999998</v>
      </c>
      <c r="BE17" s="69">
        <v>0.8</v>
      </c>
      <c r="BF17" s="69">
        <v>0.5</v>
      </c>
      <c r="BG17" s="69">
        <v>0.65</v>
      </c>
      <c r="BH17" s="70">
        <v>386.73</v>
      </c>
      <c r="BI17" s="69">
        <v>370.73</v>
      </c>
      <c r="BJ17" s="71">
        <v>378.73</v>
      </c>
      <c r="BK17" s="69">
        <v>31.85</v>
      </c>
      <c r="BL17" s="69">
        <v>30.490000000000002</v>
      </c>
      <c r="BM17" s="69">
        <v>31.17</v>
      </c>
      <c r="BN17" s="70">
        <v>0.92</v>
      </c>
      <c r="BO17" s="69">
        <v>0.68</v>
      </c>
      <c r="BP17" s="71">
        <v>0.8</v>
      </c>
      <c r="BQ17" s="69">
        <v>6.61</v>
      </c>
      <c r="BR17" s="69">
        <v>4.6100000000000003</v>
      </c>
      <c r="BS17" s="69">
        <v>5.61</v>
      </c>
      <c r="BT17" s="70">
        <v>9.82</v>
      </c>
      <c r="BU17" s="69">
        <v>9.42</v>
      </c>
      <c r="BV17" s="71">
        <v>9.620000000000001</v>
      </c>
      <c r="BW17" s="70">
        <v>2.39</v>
      </c>
      <c r="BX17" s="69">
        <v>2.1100000000000003</v>
      </c>
      <c r="BY17" s="71">
        <v>2.25</v>
      </c>
      <c r="BZ17" s="70">
        <v>8.9</v>
      </c>
      <c r="CA17" s="69">
        <v>5.9</v>
      </c>
      <c r="CB17" s="71">
        <v>7.4</v>
      </c>
      <c r="CC17" s="70">
        <v>5.44</v>
      </c>
      <c r="CD17" s="69">
        <v>5.2</v>
      </c>
      <c r="CE17" s="71">
        <v>5.32</v>
      </c>
      <c r="CF17" s="70">
        <v>1.74</v>
      </c>
      <c r="CG17" s="69">
        <v>1.24</v>
      </c>
      <c r="CH17" s="71">
        <v>1.49</v>
      </c>
      <c r="CI17" s="70">
        <v>0.39</v>
      </c>
      <c r="CJ17" s="69">
        <v>0.35000000000000003</v>
      </c>
      <c r="CK17" s="71">
        <v>0.37</v>
      </c>
      <c r="CL17" s="70">
        <v>30.03</v>
      </c>
      <c r="CM17" s="69">
        <v>27.630000000000003</v>
      </c>
      <c r="CN17" s="71">
        <v>28.830000000000002</v>
      </c>
      <c r="CO17" s="69">
        <v>10.91</v>
      </c>
      <c r="CP17" s="69">
        <v>5.91</v>
      </c>
      <c r="CQ17" s="71">
        <v>8.41</v>
      </c>
    </row>
    <row r="18" spans="1:95" s="76" customFormat="1">
      <c r="A18" s="67">
        <v>44576</v>
      </c>
      <c r="B18" s="68" t="s">
        <v>82</v>
      </c>
      <c r="C18" s="70"/>
      <c r="D18" s="69"/>
      <c r="E18" s="71"/>
      <c r="F18" s="70"/>
      <c r="G18" s="69"/>
      <c r="H18" s="71"/>
      <c r="I18" s="70"/>
      <c r="J18" s="69"/>
      <c r="K18" s="71"/>
      <c r="L18" s="69"/>
      <c r="M18" s="69"/>
      <c r="N18" s="69"/>
      <c r="O18" s="70"/>
      <c r="P18" s="69"/>
      <c r="Q18" s="71"/>
      <c r="R18" s="69"/>
      <c r="S18" s="69"/>
      <c r="T18" s="69"/>
      <c r="U18" s="70"/>
      <c r="V18" s="69"/>
      <c r="W18" s="71"/>
      <c r="X18" s="70"/>
      <c r="Y18" s="69"/>
      <c r="Z18" s="71"/>
      <c r="AA18" s="70"/>
      <c r="AB18" s="69"/>
      <c r="AC18" s="71"/>
      <c r="AD18" s="70"/>
      <c r="AE18" s="69"/>
      <c r="AF18" s="71"/>
      <c r="AG18" s="69"/>
      <c r="AH18" s="69"/>
      <c r="AI18" s="69"/>
      <c r="AJ18" s="70"/>
      <c r="AK18" s="69"/>
      <c r="AL18" s="71"/>
      <c r="AM18" s="69"/>
      <c r="AN18" s="69"/>
      <c r="AO18" s="69"/>
      <c r="AP18" s="70"/>
      <c r="AQ18" s="69"/>
      <c r="AR18" s="71"/>
      <c r="AS18" s="69"/>
      <c r="AT18" s="69"/>
      <c r="AU18" s="69"/>
      <c r="AV18" s="70"/>
      <c r="AW18" s="69"/>
      <c r="AX18" s="71"/>
      <c r="AY18" s="70"/>
      <c r="AZ18" s="69"/>
      <c r="BA18" s="71"/>
      <c r="BB18" s="70"/>
      <c r="BC18" s="69"/>
      <c r="BD18" s="71"/>
      <c r="BE18" s="69"/>
      <c r="BF18" s="69"/>
      <c r="BG18" s="69"/>
      <c r="BH18" s="70"/>
      <c r="BI18" s="69"/>
      <c r="BJ18" s="71"/>
      <c r="BK18" s="69"/>
      <c r="BL18" s="69"/>
      <c r="BM18" s="69"/>
      <c r="BN18" s="70"/>
      <c r="BO18" s="69"/>
      <c r="BP18" s="71"/>
      <c r="BQ18" s="69"/>
      <c r="BR18" s="69"/>
      <c r="BS18" s="69"/>
      <c r="BT18" s="70"/>
      <c r="BU18" s="69"/>
      <c r="BV18" s="71"/>
      <c r="BW18" s="70"/>
      <c r="BX18" s="69"/>
      <c r="BY18" s="71"/>
      <c r="BZ18" s="70"/>
      <c r="CA18" s="69"/>
      <c r="CB18" s="71"/>
      <c r="CC18" s="70"/>
      <c r="CD18" s="69"/>
      <c r="CE18" s="71"/>
      <c r="CF18" s="70"/>
      <c r="CG18" s="69"/>
      <c r="CH18" s="71"/>
      <c r="CI18" s="70"/>
      <c r="CJ18" s="69"/>
      <c r="CK18" s="71"/>
      <c r="CL18" s="70"/>
      <c r="CM18" s="69"/>
      <c r="CN18" s="71"/>
      <c r="CO18" s="69"/>
      <c r="CP18" s="69"/>
      <c r="CQ18" s="71"/>
    </row>
    <row r="19" spans="1:95" s="76" customFormat="1">
      <c r="A19" s="67">
        <v>44577</v>
      </c>
      <c r="B19" s="68" t="s">
        <v>83</v>
      </c>
      <c r="C19" s="69"/>
      <c r="D19" s="69"/>
      <c r="E19" s="69"/>
      <c r="F19" s="70"/>
      <c r="G19" s="69"/>
      <c r="H19" s="71"/>
      <c r="I19" s="69"/>
      <c r="J19" s="69"/>
      <c r="K19" s="69"/>
      <c r="L19" s="70"/>
      <c r="M19" s="69"/>
      <c r="N19" s="71"/>
      <c r="O19" s="69"/>
      <c r="P19" s="69"/>
      <c r="Q19" s="69"/>
      <c r="R19" s="70"/>
      <c r="S19" s="69"/>
      <c r="T19" s="71"/>
      <c r="U19" s="70"/>
      <c r="V19" s="69"/>
      <c r="W19" s="71"/>
      <c r="X19" s="70"/>
      <c r="Y19" s="69"/>
      <c r="Z19" s="71"/>
      <c r="AA19" s="70"/>
      <c r="AB19" s="69"/>
      <c r="AC19" s="71"/>
      <c r="AD19" s="69"/>
      <c r="AE19" s="69"/>
      <c r="AF19" s="69"/>
      <c r="AG19" s="70"/>
      <c r="AH19" s="69"/>
      <c r="AI19" s="71"/>
      <c r="AJ19" s="70"/>
      <c r="AK19" s="69"/>
      <c r="AL19" s="71"/>
      <c r="AM19" s="70"/>
      <c r="AN19" s="69"/>
      <c r="AO19" s="71"/>
      <c r="AP19" s="70"/>
      <c r="AQ19" s="69"/>
      <c r="AR19" s="71"/>
      <c r="AS19" s="69"/>
      <c r="AT19" s="69"/>
      <c r="AU19" s="69"/>
      <c r="AV19" s="70"/>
      <c r="AW19" s="69"/>
      <c r="AX19" s="71"/>
      <c r="AY19" s="70"/>
      <c r="AZ19" s="69"/>
      <c r="BA19" s="71"/>
      <c r="BB19" s="70"/>
      <c r="BC19" s="69"/>
      <c r="BD19" s="71"/>
      <c r="BE19" s="70"/>
      <c r="BF19" s="69"/>
      <c r="BG19" s="71"/>
      <c r="BH19" s="70"/>
      <c r="BI19" s="69"/>
      <c r="BJ19" s="71"/>
      <c r="BK19" s="69"/>
      <c r="BL19" s="69"/>
      <c r="BM19" s="69"/>
      <c r="BN19" s="70"/>
      <c r="BO19" s="69"/>
      <c r="BP19" s="71"/>
      <c r="BQ19" s="69"/>
      <c r="BR19" s="69"/>
      <c r="BS19" s="69"/>
      <c r="BT19" s="70"/>
      <c r="BU19" s="69"/>
      <c r="BV19" s="71"/>
      <c r="BW19" s="70"/>
      <c r="BX19" s="69"/>
      <c r="BY19" s="71"/>
      <c r="BZ19" s="70"/>
      <c r="CA19" s="69"/>
      <c r="CB19" s="71"/>
      <c r="CC19" s="70"/>
      <c r="CD19" s="69"/>
      <c r="CE19" s="71"/>
      <c r="CF19" s="69"/>
      <c r="CG19" s="69"/>
      <c r="CH19" s="69"/>
      <c r="CI19" s="70"/>
      <c r="CJ19" s="69"/>
      <c r="CK19" s="71"/>
      <c r="CL19" s="70"/>
      <c r="CM19" s="69"/>
      <c r="CN19" s="71"/>
      <c r="CO19" s="69"/>
      <c r="CP19" s="69"/>
      <c r="CQ19" s="71"/>
    </row>
    <row r="20" spans="1:95" s="76" customFormat="1" ht="13.5" customHeight="1">
      <c r="A20" s="67">
        <v>44578</v>
      </c>
      <c r="B20" s="80" t="s">
        <v>84</v>
      </c>
      <c r="C20" s="70">
        <v>115.34</v>
      </c>
      <c r="D20" s="69">
        <v>113.34</v>
      </c>
      <c r="E20" s="71">
        <v>114.34</v>
      </c>
      <c r="F20" s="70">
        <v>131.94999999999999</v>
      </c>
      <c r="G20" s="69">
        <v>128.94999999999999</v>
      </c>
      <c r="H20" s="71">
        <v>130.44999999999999</v>
      </c>
      <c r="I20" s="70">
        <v>92.79</v>
      </c>
      <c r="J20" s="69">
        <v>89.59</v>
      </c>
      <c r="K20" s="71">
        <v>91.19</v>
      </c>
      <c r="L20" s="69">
        <v>160.35</v>
      </c>
      <c r="M20" s="69">
        <v>152.35</v>
      </c>
      <c r="N20" s="69">
        <v>156.35</v>
      </c>
      <c r="O20" s="70">
        <v>125.93</v>
      </c>
      <c r="P20" s="69">
        <v>124.13000000000001</v>
      </c>
      <c r="Q20" s="71">
        <v>125.03</v>
      </c>
      <c r="R20" s="69">
        <v>17.829999999999998</v>
      </c>
      <c r="S20" s="69">
        <v>17.229999999999997</v>
      </c>
      <c r="T20" s="69">
        <v>17.529999999999998</v>
      </c>
      <c r="U20" s="70">
        <v>13.33</v>
      </c>
      <c r="V20" s="69">
        <v>12.73</v>
      </c>
      <c r="W20" s="71">
        <v>13.030000000000001</v>
      </c>
      <c r="X20" s="70">
        <v>13.07</v>
      </c>
      <c r="Y20" s="69">
        <v>12.27</v>
      </c>
      <c r="Z20" s="71">
        <v>12.67</v>
      </c>
      <c r="AA20" s="70">
        <v>84.45</v>
      </c>
      <c r="AB20" s="69">
        <v>80.45</v>
      </c>
      <c r="AC20" s="71">
        <v>82.45</v>
      </c>
      <c r="AD20" s="70">
        <v>79.790000000000006</v>
      </c>
      <c r="AE20" s="69">
        <v>75.790000000000006</v>
      </c>
      <c r="AF20" s="71">
        <v>77.790000000000006</v>
      </c>
      <c r="AG20" s="69">
        <v>15.11</v>
      </c>
      <c r="AH20" s="69">
        <v>14.25</v>
      </c>
      <c r="AI20" s="69">
        <v>14.68</v>
      </c>
      <c r="AJ20" s="70"/>
      <c r="AK20" s="69"/>
      <c r="AL20" s="71"/>
      <c r="AM20" s="69">
        <v>85.63</v>
      </c>
      <c r="AN20" s="69">
        <v>83.97</v>
      </c>
      <c r="AO20" s="69">
        <v>84.8</v>
      </c>
      <c r="AP20" s="70">
        <v>31.32</v>
      </c>
      <c r="AQ20" s="69">
        <v>29.72</v>
      </c>
      <c r="AR20" s="71">
        <v>30.52</v>
      </c>
      <c r="AS20" s="69">
        <v>31.86</v>
      </c>
      <c r="AT20" s="69">
        <v>30.5</v>
      </c>
      <c r="AU20" s="69">
        <v>31.18</v>
      </c>
      <c r="AV20" s="70">
        <v>18.28</v>
      </c>
      <c r="AW20" s="69">
        <v>17.68</v>
      </c>
      <c r="AX20" s="71">
        <v>17.98</v>
      </c>
      <c r="AY20" s="70">
        <v>3.52</v>
      </c>
      <c r="AZ20" s="69">
        <v>3.36</v>
      </c>
      <c r="BA20" s="71">
        <v>3.44</v>
      </c>
      <c r="BB20" s="70">
        <v>1.7</v>
      </c>
      <c r="BC20" s="69">
        <v>1.4</v>
      </c>
      <c r="BD20" s="71">
        <v>1.5499999999999998</v>
      </c>
      <c r="BE20" s="69">
        <v>0.8</v>
      </c>
      <c r="BF20" s="69">
        <v>0.5</v>
      </c>
      <c r="BG20" s="69">
        <v>0.65</v>
      </c>
      <c r="BH20" s="70">
        <v>387.49</v>
      </c>
      <c r="BI20" s="69">
        <v>371.49</v>
      </c>
      <c r="BJ20" s="71">
        <v>379.49</v>
      </c>
      <c r="BK20" s="69">
        <v>31.96</v>
      </c>
      <c r="BL20" s="69">
        <v>30.6</v>
      </c>
      <c r="BM20" s="69">
        <v>31.28</v>
      </c>
      <c r="BN20" s="70">
        <v>0.92</v>
      </c>
      <c r="BO20" s="69">
        <v>0.68</v>
      </c>
      <c r="BP20" s="71">
        <v>0.8</v>
      </c>
      <c r="BQ20" s="69">
        <v>6.63</v>
      </c>
      <c r="BR20" s="69">
        <v>4.63</v>
      </c>
      <c r="BS20" s="69">
        <v>5.63</v>
      </c>
      <c r="BT20" s="70">
        <v>9.81</v>
      </c>
      <c r="BU20" s="69">
        <v>9.41</v>
      </c>
      <c r="BV20" s="71">
        <v>9.61</v>
      </c>
      <c r="BW20" s="70">
        <v>2.39</v>
      </c>
      <c r="BX20" s="69">
        <v>2.1100000000000003</v>
      </c>
      <c r="BY20" s="71">
        <v>2.25</v>
      </c>
      <c r="BZ20" s="70">
        <v>8.94</v>
      </c>
      <c r="CA20" s="69">
        <v>5.9399999999999995</v>
      </c>
      <c r="CB20" s="71">
        <v>7.4399999999999995</v>
      </c>
      <c r="CC20" s="70">
        <v>5.45</v>
      </c>
      <c r="CD20" s="69">
        <v>5.21</v>
      </c>
      <c r="CE20" s="71">
        <v>5.33</v>
      </c>
      <c r="CF20" s="70">
        <v>1.75</v>
      </c>
      <c r="CG20" s="69">
        <v>1.25</v>
      </c>
      <c r="CH20" s="71">
        <v>1.5</v>
      </c>
      <c r="CI20" s="70">
        <v>0.39</v>
      </c>
      <c r="CJ20" s="69">
        <v>0.35000000000000003</v>
      </c>
      <c r="CK20" s="71">
        <v>0.37</v>
      </c>
      <c r="CL20" s="70">
        <v>29.96</v>
      </c>
      <c r="CM20" s="69">
        <v>27.560000000000002</v>
      </c>
      <c r="CN20" s="71">
        <v>28.76</v>
      </c>
      <c r="CO20" s="69">
        <v>10.92</v>
      </c>
      <c r="CP20" s="69">
        <v>5.92</v>
      </c>
      <c r="CQ20" s="71">
        <v>8.42</v>
      </c>
    </row>
    <row r="21" spans="1:95" s="76" customFormat="1">
      <c r="A21" s="67">
        <v>44579</v>
      </c>
      <c r="B21" s="80" t="s">
        <v>85</v>
      </c>
      <c r="C21" s="70">
        <v>115.56</v>
      </c>
      <c r="D21" s="69">
        <v>113.56</v>
      </c>
      <c r="E21" s="71">
        <v>114.56</v>
      </c>
      <c r="F21" s="70">
        <v>132.29</v>
      </c>
      <c r="G21" s="69">
        <v>129.29</v>
      </c>
      <c r="H21" s="71">
        <v>130.79</v>
      </c>
      <c r="I21" s="70">
        <v>93.25</v>
      </c>
      <c r="J21" s="69">
        <v>90.05</v>
      </c>
      <c r="K21" s="71">
        <v>91.65</v>
      </c>
      <c r="L21" s="69">
        <v>160.41999999999999</v>
      </c>
      <c r="M21" s="69">
        <v>152.41999999999999</v>
      </c>
      <c r="N21" s="69">
        <v>156.41999999999999</v>
      </c>
      <c r="O21" s="70">
        <v>126.34</v>
      </c>
      <c r="P21" s="69">
        <v>124.54</v>
      </c>
      <c r="Q21" s="71">
        <v>125.44</v>
      </c>
      <c r="R21" s="69">
        <v>17.88</v>
      </c>
      <c r="S21" s="69">
        <v>17.279999999999998</v>
      </c>
      <c r="T21" s="69">
        <v>17.579999999999998</v>
      </c>
      <c r="U21" s="70">
        <v>13.45</v>
      </c>
      <c r="V21" s="69">
        <v>12.85</v>
      </c>
      <c r="W21" s="71">
        <v>13.149999999999999</v>
      </c>
      <c r="X21" s="70">
        <v>13.13</v>
      </c>
      <c r="Y21" s="69">
        <v>12.33</v>
      </c>
      <c r="Z21" s="71">
        <v>12.73</v>
      </c>
      <c r="AA21" s="70">
        <v>84.68</v>
      </c>
      <c r="AB21" s="69">
        <v>80.680000000000007</v>
      </c>
      <c r="AC21" s="71">
        <v>82.68</v>
      </c>
      <c r="AD21" s="70">
        <v>79.91</v>
      </c>
      <c r="AE21" s="69">
        <v>75.91</v>
      </c>
      <c r="AF21" s="71">
        <v>77.91</v>
      </c>
      <c r="AG21" s="69">
        <v>15.14</v>
      </c>
      <c r="AH21" s="69">
        <v>14.280000000000001</v>
      </c>
      <c r="AI21" s="69">
        <v>14.71</v>
      </c>
      <c r="AJ21" s="70"/>
      <c r="AK21" s="69"/>
      <c r="AL21" s="71"/>
      <c r="AM21" s="69">
        <v>85.88</v>
      </c>
      <c r="AN21" s="69">
        <v>84.22</v>
      </c>
      <c r="AO21" s="69">
        <v>85.05</v>
      </c>
      <c r="AP21" s="70">
        <v>31.38</v>
      </c>
      <c r="AQ21" s="69">
        <v>29.779999999999998</v>
      </c>
      <c r="AR21" s="71">
        <v>30.58</v>
      </c>
      <c r="AS21" s="69">
        <v>31.92</v>
      </c>
      <c r="AT21" s="69">
        <v>30.560000000000002</v>
      </c>
      <c r="AU21" s="69">
        <v>31.240000000000002</v>
      </c>
      <c r="AV21" s="70">
        <v>18.350000000000001</v>
      </c>
      <c r="AW21" s="69">
        <v>17.75</v>
      </c>
      <c r="AX21" s="71">
        <v>18.05</v>
      </c>
      <c r="AY21" s="70">
        <v>3.56</v>
      </c>
      <c r="AZ21" s="69">
        <v>3.4</v>
      </c>
      <c r="BA21" s="71">
        <v>3.48</v>
      </c>
      <c r="BB21" s="70">
        <v>1.7</v>
      </c>
      <c r="BC21" s="69">
        <v>1.4</v>
      </c>
      <c r="BD21" s="71">
        <v>1.5499999999999998</v>
      </c>
      <c r="BE21" s="69">
        <v>0.8</v>
      </c>
      <c r="BF21" s="69">
        <v>0.5</v>
      </c>
      <c r="BG21" s="69">
        <v>0.65</v>
      </c>
      <c r="BH21" s="70">
        <v>387.97</v>
      </c>
      <c r="BI21" s="69">
        <v>371.97</v>
      </c>
      <c r="BJ21" s="71">
        <v>379.97</v>
      </c>
      <c r="BK21" s="69">
        <v>32.07</v>
      </c>
      <c r="BL21" s="69">
        <v>30.71</v>
      </c>
      <c r="BM21" s="69">
        <v>31.39</v>
      </c>
      <c r="BN21" s="70">
        <v>0.92</v>
      </c>
      <c r="BO21" s="69">
        <v>0.68</v>
      </c>
      <c r="BP21" s="71">
        <v>0.8</v>
      </c>
      <c r="BQ21" s="69">
        <v>6.65</v>
      </c>
      <c r="BR21" s="69">
        <v>4.6500000000000004</v>
      </c>
      <c r="BS21" s="69">
        <v>5.65</v>
      </c>
      <c r="BT21" s="70">
        <v>9.85</v>
      </c>
      <c r="BU21" s="69">
        <v>9.4499999999999993</v>
      </c>
      <c r="BV21" s="71">
        <v>9.6499999999999986</v>
      </c>
      <c r="BW21" s="70">
        <v>2.39</v>
      </c>
      <c r="BX21" s="69">
        <v>2.1100000000000003</v>
      </c>
      <c r="BY21" s="71">
        <v>2.25</v>
      </c>
      <c r="BZ21" s="70">
        <v>8.9600000000000009</v>
      </c>
      <c r="CA21" s="69">
        <v>5.9600000000000009</v>
      </c>
      <c r="CB21" s="71">
        <v>7.4600000000000009</v>
      </c>
      <c r="CC21" s="70">
        <v>5.48</v>
      </c>
      <c r="CD21" s="69">
        <v>5.24</v>
      </c>
      <c r="CE21" s="71">
        <v>5.36</v>
      </c>
      <c r="CF21" s="70">
        <v>1.76</v>
      </c>
      <c r="CG21" s="69">
        <v>1.26</v>
      </c>
      <c r="CH21" s="71">
        <v>1.51</v>
      </c>
      <c r="CI21" s="70">
        <v>0.39</v>
      </c>
      <c r="CJ21" s="69">
        <v>0.35000000000000003</v>
      </c>
      <c r="CK21" s="71">
        <v>0.37</v>
      </c>
      <c r="CL21" s="70">
        <v>30.12</v>
      </c>
      <c r="CM21" s="69">
        <v>27.720000000000002</v>
      </c>
      <c r="CN21" s="71">
        <v>28.92</v>
      </c>
      <c r="CO21" s="69">
        <v>11.03</v>
      </c>
      <c r="CP21" s="69">
        <v>6.0299999999999994</v>
      </c>
      <c r="CQ21" s="71">
        <v>8.5299999999999994</v>
      </c>
    </row>
    <row r="22" spans="1:95" s="76" customFormat="1">
      <c r="A22" s="67">
        <v>44580</v>
      </c>
      <c r="B22" s="80" t="s">
        <v>86</v>
      </c>
      <c r="C22" s="70">
        <v>115.72</v>
      </c>
      <c r="D22" s="69">
        <v>113.72</v>
      </c>
      <c r="E22" s="71">
        <v>114.72</v>
      </c>
      <c r="F22" s="70">
        <v>131.41</v>
      </c>
      <c r="G22" s="69">
        <v>128.41</v>
      </c>
      <c r="H22" s="71">
        <v>129.91</v>
      </c>
      <c r="I22" s="70">
        <v>93.32</v>
      </c>
      <c r="J22" s="69">
        <v>90.11999999999999</v>
      </c>
      <c r="K22" s="71">
        <v>91.72</v>
      </c>
      <c r="L22" s="69">
        <v>159.91999999999999</v>
      </c>
      <c r="M22" s="69">
        <v>151.91999999999999</v>
      </c>
      <c r="N22" s="69">
        <v>155.91999999999999</v>
      </c>
      <c r="O22" s="70">
        <v>125.95</v>
      </c>
      <c r="P22" s="69">
        <v>124.15</v>
      </c>
      <c r="Q22" s="71">
        <v>125.05000000000001</v>
      </c>
      <c r="R22" s="69">
        <v>17.75</v>
      </c>
      <c r="S22" s="69">
        <v>17.149999999999999</v>
      </c>
      <c r="T22" s="69">
        <v>17.45</v>
      </c>
      <c r="U22" s="70">
        <v>13.3</v>
      </c>
      <c r="V22" s="69">
        <v>12.700000000000001</v>
      </c>
      <c r="W22" s="71">
        <v>13</v>
      </c>
      <c r="X22" s="70">
        <v>12.93</v>
      </c>
      <c r="Y22" s="69">
        <v>12.129999999999999</v>
      </c>
      <c r="Z22" s="71">
        <v>12.53</v>
      </c>
      <c r="AA22" s="70">
        <v>84.36</v>
      </c>
      <c r="AB22" s="69">
        <v>80.36</v>
      </c>
      <c r="AC22" s="71">
        <v>82.36</v>
      </c>
      <c r="AD22" s="70">
        <v>79.64</v>
      </c>
      <c r="AE22" s="69">
        <v>75.64</v>
      </c>
      <c r="AF22" s="71">
        <v>77.64</v>
      </c>
      <c r="AG22" s="69">
        <v>15.15</v>
      </c>
      <c r="AH22" s="69">
        <v>14.290000000000001</v>
      </c>
      <c r="AI22" s="69">
        <v>14.72</v>
      </c>
      <c r="AJ22" s="70"/>
      <c r="AK22" s="69"/>
      <c r="AL22" s="71"/>
      <c r="AM22" s="69">
        <v>85.72</v>
      </c>
      <c r="AN22" s="69">
        <v>84.06</v>
      </c>
      <c r="AO22" s="69">
        <v>84.89</v>
      </c>
      <c r="AP22" s="70">
        <v>31.42</v>
      </c>
      <c r="AQ22" s="69">
        <v>29.82</v>
      </c>
      <c r="AR22" s="71">
        <v>30.62</v>
      </c>
      <c r="AS22" s="69">
        <v>31.96</v>
      </c>
      <c r="AT22" s="69">
        <v>30.6</v>
      </c>
      <c r="AU22" s="69">
        <v>31.28</v>
      </c>
      <c r="AV22" s="70">
        <v>18.350000000000001</v>
      </c>
      <c r="AW22" s="69">
        <v>17.75</v>
      </c>
      <c r="AX22" s="71">
        <v>18.05</v>
      </c>
      <c r="AY22" s="70">
        <v>3.54</v>
      </c>
      <c r="AZ22" s="69">
        <v>3.38</v>
      </c>
      <c r="BA22" s="71">
        <v>3.46</v>
      </c>
      <c r="BB22" s="70">
        <v>1.7</v>
      </c>
      <c r="BC22" s="69">
        <v>1.4</v>
      </c>
      <c r="BD22" s="71">
        <v>1.5499999999999998</v>
      </c>
      <c r="BE22" s="69">
        <v>0.81</v>
      </c>
      <c r="BF22" s="69">
        <v>0.51</v>
      </c>
      <c r="BG22" s="69">
        <v>0.66</v>
      </c>
      <c r="BH22" s="70">
        <v>388.12</v>
      </c>
      <c r="BI22" s="69">
        <v>372.12</v>
      </c>
      <c r="BJ22" s="71">
        <v>380.12</v>
      </c>
      <c r="BK22" s="69">
        <v>32.130000000000003</v>
      </c>
      <c r="BL22" s="69">
        <v>30.770000000000003</v>
      </c>
      <c r="BM22" s="69">
        <v>31.450000000000003</v>
      </c>
      <c r="BN22" s="70">
        <v>0.92</v>
      </c>
      <c r="BO22" s="69">
        <v>0.68</v>
      </c>
      <c r="BP22" s="71">
        <v>0.8</v>
      </c>
      <c r="BQ22" s="69">
        <v>6.63</v>
      </c>
      <c r="BR22" s="69">
        <v>4.63</v>
      </c>
      <c r="BS22" s="69">
        <v>5.63</v>
      </c>
      <c r="BT22" s="70">
        <v>9.84</v>
      </c>
      <c r="BU22" s="69">
        <v>9.44</v>
      </c>
      <c r="BV22" s="71">
        <v>9.64</v>
      </c>
      <c r="BW22" s="70">
        <v>2.38</v>
      </c>
      <c r="BX22" s="69">
        <v>2.0999999999999996</v>
      </c>
      <c r="BY22" s="71">
        <v>2.2399999999999998</v>
      </c>
      <c r="BZ22" s="70">
        <v>8.8800000000000008</v>
      </c>
      <c r="CA22" s="69">
        <v>5.8800000000000008</v>
      </c>
      <c r="CB22" s="71">
        <v>7.3800000000000008</v>
      </c>
      <c r="CC22" s="70">
        <v>5.45</v>
      </c>
      <c r="CD22" s="69">
        <v>5.21</v>
      </c>
      <c r="CE22" s="71">
        <v>5.33</v>
      </c>
      <c r="CF22" s="70">
        <v>1.75</v>
      </c>
      <c r="CG22" s="69">
        <v>1.25</v>
      </c>
      <c r="CH22" s="71">
        <v>1.5</v>
      </c>
      <c r="CI22" s="70">
        <v>0.38</v>
      </c>
      <c r="CJ22" s="69">
        <v>0.34</v>
      </c>
      <c r="CK22" s="71">
        <v>0.36</v>
      </c>
      <c r="CL22" s="70">
        <v>29.8</v>
      </c>
      <c r="CM22" s="69">
        <v>27.400000000000002</v>
      </c>
      <c r="CN22" s="71">
        <v>28.6</v>
      </c>
      <c r="CO22" s="69">
        <v>10.98</v>
      </c>
      <c r="CP22" s="69">
        <v>5.98</v>
      </c>
      <c r="CQ22" s="71">
        <v>8.48</v>
      </c>
    </row>
    <row r="23" spans="1:95" s="76" customFormat="1" ht="13.5" customHeight="1">
      <c r="A23" s="67">
        <v>44581</v>
      </c>
      <c r="B23" s="80" t="s">
        <v>87</v>
      </c>
      <c r="C23" s="70">
        <v>115.31</v>
      </c>
      <c r="D23" s="69">
        <v>113.31</v>
      </c>
      <c r="E23" s="71">
        <v>114.31</v>
      </c>
      <c r="F23" s="70">
        <v>131.26</v>
      </c>
      <c r="G23" s="69">
        <v>128.26</v>
      </c>
      <c r="H23" s="71">
        <v>129.76</v>
      </c>
      <c r="I23" s="70">
        <v>93.03</v>
      </c>
      <c r="J23" s="69">
        <v>89.83</v>
      </c>
      <c r="K23" s="71">
        <v>91.43</v>
      </c>
      <c r="L23" s="69">
        <v>159.74</v>
      </c>
      <c r="M23" s="69">
        <v>151.74</v>
      </c>
      <c r="N23" s="69">
        <v>155.74</v>
      </c>
      <c r="O23" s="70">
        <v>125.77</v>
      </c>
      <c r="P23" s="69">
        <v>123.97</v>
      </c>
      <c r="Q23" s="71">
        <v>124.87</v>
      </c>
      <c r="R23" s="69">
        <v>17.73</v>
      </c>
      <c r="S23" s="69">
        <v>17.13</v>
      </c>
      <c r="T23" s="69">
        <v>17.43</v>
      </c>
      <c r="U23" s="70">
        <v>13.33</v>
      </c>
      <c r="V23" s="69">
        <v>12.73</v>
      </c>
      <c r="W23" s="71">
        <v>13.030000000000001</v>
      </c>
      <c r="X23" s="70">
        <v>12.96</v>
      </c>
      <c r="Y23" s="69">
        <v>12.16</v>
      </c>
      <c r="Z23" s="71">
        <v>12.56</v>
      </c>
      <c r="AA23" s="70">
        <v>84.68</v>
      </c>
      <c r="AB23" s="69">
        <v>80.680000000000007</v>
      </c>
      <c r="AC23" s="71">
        <v>82.68</v>
      </c>
      <c r="AD23" s="70">
        <v>79.489999999999995</v>
      </c>
      <c r="AE23" s="69">
        <v>75.489999999999995</v>
      </c>
      <c r="AF23" s="71">
        <v>77.489999999999995</v>
      </c>
      <c r="AG23" s="69">
        <v>15.1</v>
      </c>
      <c r="AH23" s="69">
        <v>14.24</v>
      </c>
      <c r="AI23" s="69">
        <v>14.67</v>
      </c>
      <c r="AJ23" s="70"/>
      <c r="AK23" s="69"/>
      <c r="AL23" s="71"/>
      <c r="AM23" s="69">
        <v>85.71</v>
      </c>
      <c r="AN23" s="69">
        <v>84.05</v>
      </c>
      <c r="AO23" s="69">
        <v>84.88</v>
      </c>
      <c r="AP23" s="70">
        <v>31.32</v>
      </c>
      <c r="AQ23" s="69">
        <v>29.72</v>
      </c>
      <c r="AR23" s="71">
        <v>30.52</v>
      </c>
      <c r="AS23" s="69">
        <v>31.75</v>
      </c>
      <c r="AT23" s="69">
        <v>30.39</v>
      </c>
      <c r="AU23" s="69">
        <v>31.07</v>
      </c>
      <c r="AV23" s="70">
        <v>18.309999999999999</v>
      </c>
      <c r="AW23" s="69">
        <v>17.709999999999997</v>
      </c>
      <c r="AX23" s="71">
        <v>18.009999999999998</v>
      </c>
      <c r="AY23" s="70">
        <v>3.57</v>
      </c>
      <c r="AZ23" s="69">
        <v>3.4099999999999997</v>
      </c>
      <c r="BA23" s="71">
        <v>3.4899999999999998</v>
      </c>
      <c r="BB23" s="70">
        <v>1.7</v>
      </c>
      <c r="BC23" s="69">
        <v>1.4</v>
      </c>
      <c r="BD23" s="71">
        <v>1.5499999999999998</v>
      </c>
      <c r="BE23" s="69">
        <v>0.8</v>
      </c>
      <c r="BF23" s="69">
        <v>0.5</v>
      </c>
      <c r="BG23" s="69">
        <v>0.65</v>
      </c>
      <c r="BH23" s="70">
        <v>386.76</v>
      </c>
      <c r="BI23" s="69">
        <v>370.76</v>
      </c>
      <c r="BJ23" s="71">
        <v>378.76</v>
      </c>
      <c r="BK23" s="69">
        <v>31.99</v>
      </c>
      <c r="BL23" s="69">
        <v>30.63</v>
      </c>
      <c r="BM23" s="69">
        <v>31.31</v>
      </c>
      <c r="BN23" s="70">
        <v>0.92</v>
      </c>
      <c r="BO23" s="69">
        <v>0.68</v>
      </c>
      <c r="BP23" s="71">
        <v>0.8</v>
      </c>
      <c r="BQ23" s="69">
        <v>6.58</v>
      </c>
      <c r="BR23" s="69">
        <v>4.58</v>
      </c>
      <c r="BS23" s="69">
        <v>5.58</v>
      </c>
      <c r="BT23" s="70">
        <v>9.82</v>
      </c>
      <c r="BU23" s="69">
        <v>9.42</v>
      </c>
      <c r="BV23" s="71">
        <v>9.620000000000001</v>
      </c>
      <c r="BW23" s="70">
        <v>2.37</v>
      </c>
      <c r="BX23" s="69">
        <v>2.09</v>
      </c>
      <c r="BY23" s="71">
        <v>2.23</v>
      </c>
      <c r="BZ23" s="70">
        <v>8.9700000000000006</v>
      </c>
      <c r="CA23" s="69">
        <v>5.9700000000000006</v>
      </c>
      <c r="CB23" s="71">
        <v>7.4700000000000006</v>
      </c>
      <c r="CC23" s="70">
        <v>5.47</v>
      </c>
      <c r="CD23" s="69">
        <v>5.2299999999999995</v>
      </c>
      <c r="CE23" s="71">
        <v>5.35</v>
      </c>
      <c r="CF23" s="70">
        <v>1.75</v>
      </c>
      <c r="CG23" s="69">
        <v>1.25</v>
      </c>
      <c r="CH23" s="71">
        <v>1.5</v>
      </c>
      <c r="CI23" s="70">
        <v>0.39</v>
      </c>
      <c r="CJ23" s="69">
        <v>0.35000000000000003</v>
      </c>
      <c r="CK23" s="71">
        <v>0.37</v>
      </c>
      <c r="CL23" s="70">
        <v>29.91</v>
      </c>
      <c r="CM23" s="69">
        <v>27.51</v>
      </c>
      <c r="CN23" s="71">
        <v>28.71</v>
      </c>
      <c r="CO23" s="69">
        <v>11.02</v>
      </c>
      <c r="CP23" s="69">
        <v>6.02</v>
      </c>
      <c r="CQ23" s="71">
        <v>8.52</v>
      </c>
    </row>
    <row r="24" spans="1:95" s="76" customFormat="1">
      <c r="A24" s="67">
        <v>44582</v>
      </c>
      <c r="B24" s="80" t="s">
        <v>88</v>
      </c>
      <c r="C24" s="70">
        <v>114.84</v>
      </c>
      <c r="D24" s="69">
        <v>112.84</v>
      </c>
      <c r="E24" s="71">
        <v>113.84</v>
      </c>
      <c r="F24" s="70">
        <v>130.18</v>
      </c>
      <c r="G24" s="69">
        <v>127.18</v>
      </c>
      <c r="H24" s="71">
        <v>128.68</v>
      </c>
      <c r="I24" s="70">
        <v>92.51</v>
      </c>
      <c r="J24" s="69">
        <v>89.31</v>
      </c>
      <c r="K24" s="71">
        <v>90.91</v>
      </c>
      <c r="L24" s="69">
        <v>158.69999999999999</v>
      </c>
      <c r="M24" s="69">
        <v>150.69999999999999</v>
      </c>
      <c r="N24" s="69">
        <v>154.69999999999999</v>
      </c>
      <c r="O24" s="70">
        <v>125</v>
      </c>
      <c r="P24" s="69">
        <v>123.2</v>
      </c>
      <c r="Q24" s="71">
        <v>124.1</v>
      </c>
      <c r="R24" s="69">
        <v>17.59</v>
      </c>
      <c r="S24" s="69">
        <v>16.989999999999998</v>
      </c>
      <c r="T24" s="69">
        <v>17.29</v>
      </c>
      <c r="U24" s="70">
        <v>13.17</v>
      </c>
      <c r="V24" s="69">
        <v>12.57</v>
      </c>
      <c r="W24" s="71">
        <v>12.870000000000001</v>
      </c>
      <c r="X24" s="70">
        <v>12.72</v>
      </c>
      <c r="Y24" s="69">
        <v>11.92</v>
      </c>
      <c r="Z24" s="71">
        <v>12.32</v>
      </c>
      <c r="AA24" s="70">
        <v>83.89</v>
      </c>
      <c r="AB24" s="69">
        <v>79.89</v>
      </c>
      <c r="AC24" s="71">
        <v>81.89</v>
      </c>
      <c r="AD24" s="70">
        <v>78.66</v>
      </c>
      <c r="AE24" s="69">
        <v>74.66</v>
      </c>
      <c r="AF24" s="71">
        <v>76.66</v>
      </c>
      <c r="AG24" s="69">
        <v>15.05</v>
      </c>
      <c r="AH24" s="69">
        <v>14.190000000000001</v>
      </c>
      <c r="AI24" s="69">
        <v>14.620000000000001</v>
      </c>
      <c r="AJ24" s="70"/>
      <c r="AK24" s="69"/>
      <c r="AL24" s="71"/>
      <c r="AM24" s="69">
        <v>85.3</v>
      </c>
      <c r="AN24" s="69">
        <v>83.64</v>
      </c>
      <c r="AO24" s="69">
        <v>84.47</v>
      </c>
      <c r="AP24" s="70">
        <v>31.2</v>
      </c>
      <c r="AQ24" s="69">
        <v>29.599999999999998</v>
      </c>
      <c r="AR24" s="71">
        <v>30.4</v>
      </c>
      <c r="AS24" s="69">
        <v>31.72</v>
      </c>
      <c r="AT24" s="69">
        <v>30.36</v>
      </c>
      <c r="AU24" s="69">
        <v>31.04</v>
      </c>
      <c r="AV24" s="70">
        <v>18.23</v>
      </c>
      <c r="AW24" s="69">
        <v>17.63</v>
      </c>
      <c r="AX24" s="71">
        <v>17.93</v>
      </c>
      <c r="AY24" s="70">
        <v>3.53</v>
      </c>
      <c r="AZ24" s="69">
        <v>3.3699999999999997</v>
      </c>
      <c r="BA24" s="71">
        <v>3.4499999999999997</v>
      </c>
      <c r="BB24" s="70">
        <v>1.69</v>
      </c>
      <c r="BC24" s="69">
        <v>1.39</v>
      </c>
      <c r="BD24" s="71">
        <v>1.54</v>
      </c>
      <c r="BE24" s="69">
        <v>0.8</v>
      </c>
      <c r="BF24" s="69">
        <v>0.5</v>
      </c>
      <c r="BG24" s="69">
        <v>0.65</v>
      </c>
      <c r="BH24" s="70">
        <v>384.21</v>
      </c>
      <c r="BI24" s="69">
        <v>368.21</v>
      </c>
      <c r="BJ24" s="71">
        <v>376.21</v>
      </c>
      <c r="BK24" s="69">
        <v>31.86</v>
      </c>
      <c r="BL24" s="69">
        <v>30.5</v>
      </c>
      <c r="BM24" s="69">
        <v>31.18</v>
      </c>
      <c r="BN24" s="70">
        <v>0.92</v>
      </c>
      <c r="BO24" s="69">
        <v>0.68</v>
      </c>
      <c r="BP24" s="71">
        <v>0.8</v>
      </c>
      <c r="BQ24" s="69">
        <v>6.55</v>
      </c>
      <c r="BR24" s="69">
        <v>4.55</v>
      </c>
      <c r="BS24" s="69">
        <v>5.55</v>
      </c>
      <c r="BT24" s="70">
        <v>9.75</v>
      </c>
      <c r="BU24" s="69">
        <v>9.35</v>
      </c>
      <c r="BV24" s="71">
        <v>9.5500000000000007</v>
      </c>
      <c r="BW24" s="70">
        <v>2.37</v>
      </c>
      <c r="BX24" s="69">
        <v>2.09</v>
      </c>
      <c r="BY24" s="71">
        <v>2.23</v>
      </c>
      <c r="BZ24" s="70">
        <v>8.9700000000000006</v>
      </c>
      <c r="CA24" s="69">
        <v>5.9700000000000006</v>
      </c>
      <c r="CB24" s="71">
        <v>7.4700000000000006</v>
      </c>
      <c r="CC24" s="70">
        <v>5.42</v>
      </c>
      <c r="CD24" s="69">
        <v>5.18</v>
      </c>
      <c r="CE24" s="71">
        <v>5.3</v>
      </c>
      <c r="CF24" s="70">
        <v>1.73</v>
      </c>
      <c r="CG24" s="69">
        <v>1.23</v>
      </c>
      <c r="CH24" s="71">
        <v>1.48</v>
      </c>
      <c r="CI24" s="70">
        <v>0.38</v>
      </c>
      <c r="CJ24" s="69">
        <v>0.34</v>
      </c>
      <c r="CK24" s="71">
        <v>0.36</v>
      </c>
      <c r="CL24" s="70">
        <v>29.66</v>
      </c>
      <c r="CM24" s="69">
        <v>27.26</v>
      </c>
      <c r="CN24" s="71">
        <v>28.46</v>
      </c>
      <c r="CO24" s="69">
        <v>11.06</v>
      </c>
      <c r="CP24" s="69">
        <v>6.0600000000000005</v>
      </c>
      <c r="CQ24" s="71">
        <v>8.56</v>
      </c>
    </row>
    <row r="25" spans="1:95" s="76" customFormat="1">
      <c r="A25" s="67">
        <v>44583</v>
      </c>
      <c r="B25" s="68" t="s">
        <v>82</v>
      </c>
      <c r="C25" s="70"/>
      <c r="D25" s="69"/>
      <c r="E25" s="71"/>
      <c r="F25" s="70"/>
      <c r="G25" s="69"/>
      <c r="H25" s="71"/>
      <c r="I25" s="70"/>
      <c r="J25" s="69"/>
      <c r="K25" s="71"/>
      <c r="L25" s="69"/>
      <c r="M25" s="69"/>
      <c r="N25" s="69"/>
      <c r="O25" s="70"/>
      <c r="P25" s="69"/>
      <c r="Q25" s="71"/>
      <c r="R25" s="69"/>
      <c r="S25" s="69"/>
      <c r="T25" s="69"/>
      <c r="U25" s="70"/>
      <c r="V25" s="69"/>
      <c r="W25" s="71"/>
      <c r="X25" s="70"/>
      <c r="Y25" s="69"/>
      <c r="Z25" s="71"/>
      <c r="AA25" s="70"/>
      <c r="AB25" s="69"/>
      <c r="AC25" s="71"/>
      <c r="AD25" s="70"/>
      <c r="AE25" s="69"/>
      <c r="AF25" s="71"/>
      <c r="AG25" s="69"/>
      <c r="AH25" s="69"/>
      <c r="AI25" s="69"/>
      <c r="AJ25" s="70"/>
      <c r="AK25" s="69"/>
      <c r="AL25" s="71"/>
      <c r="AM25" s="69"/>
      <c r="AN25" s="69"/>
      <c r="AO25" s="69"/>
      <c r="AP25" s="70"/>
      <c r="AQ25" s="69"/>
      <c r="AR25" s="71"/>
      <c r="AS25" s="69"/>
      <c r="AT25" s="69"/>
      <c r="AU25" s="69"/>
      <c r="AV25" s="70"/>
      <c r="AW25" s="69"/>
      <c r="AX25" s="71"/>
      <c r="AY25" s="70"/>
      <c r="AZ25" s="69"/>
      <c r="BA25" s="71"/>
      <c r="BB25" s="70"/>
      <c r="BC25" s="69"/>
      <c r="BD25" s="71"/>
      <c r="BE25" s="69"/>
      <c r="BF25" s="69"/>
      <c r="BG25" s="69"/>
      <c r="BH25" s="70"/>
      <c r="BI25" s="69"/>
      <c r="BJ25" s="71"/>
      <c r="BK25" s="69"/>
      <c r="BL25" s="69"/>
      <c r="BM25" s="69"/>
      <c r="BN25" s="70"/>
      <c r="BO25" s="69"/>
      <c r="BP25" s="71"/>
      <c r="BQ25" s="69"/>
      <c r="BR25" s="69"/>
      <c r="BS25" s="69"/>
      <c r="BT25" s="70"/>
      <c r="BU25" s="69"/>
      <c r="BV25" s="71"/>
      <c r="BW25" s="70"/>
      <c r="BX25" s="69"/>
      <c r="BY25" s="71"/>
      <c r="BZ25" s="70"/>
      <c r="CA25" s="69"/>
      <c r="CB25" s="71"/>
      <c r="CC25" s="70"/>
      <c r="CD25" s="69"/>
      <c r="CE25" s="71"/>
      <c r="CF25" s="70"/>
      <c r="CG25" s="69"/>
      <c r="CH25" s="71"/>
      <c r="CI25" s="70"/>
      <c r="CJ25" s="69"/>
      <c r="CK25" s="71"/>
      <c r="CL25" s="70"/>
      <c r="CM25" s="69"/>
      <c r="CN25" s="71"/>
      <c r="CO25" s="69"/>
      <c r="CP25" s="69"/>
      <c r="CQ25" s="71"/>
    </row>
    <row r="26" spans="1:95" s="76" customFormat="1" ht="13.5" customHeight="1">
      <c r="A26" s="67">
        <v>44584</v>
      </c>
      <c r="B26" s="68" t="s">
        <v>83</v>
      </c>
      <c r="C26" s="69"/>
      <c r="D26" s="69"/>
      <c r="E26" s="69"/>
      <c r="F26" s="70"/>
      <c r="G26" s="69"/>
      <c r="H26" s="71"/>
      <c r="I26" s="69"/>
      <c r="J26" s="69"/>
      <c r="K26" s="69"/>
      <c r="L26" s="70"/>
      <c r="M26" s="69"/>
      <c r="N26" s="71"/>
      <c r="O26" s="69"/>
      <c r="P26" s="69"/>
      <c r="Q26" s="69"/>
      <c r="R26" s="70"/>
      <c r="S26" s="69"/>
      <c r="T26" s="71"/>
      <c r="U26" s="70"/>
      <c r="V26" s="69"/>
      <c r="W26" s="71"/>
      <c r="X26" s="70"/>
      <c r="Y26" s="69"/>
      <c r="Z26" s="71"/>
      <c r="AA26" s="70"/>
      <c r="AB26" s="69"/>
      <c r="AC26" s="71"/>
      <c r="AD26" s="69"/>
      <c r="AE26" s="69"/>
      <c r="AF26" s="69"/>
      <c r="AG26" s="70"/>
      <c r="AH26" s="69"/>
      <c r="AI26" s="71"/>
      <c r="AJ26" s="70"/>
      <c r="AK26" s="69"/>
      <c r="AL26" s="71"/>
      <c r="AM26" s="70"/>
      <c r="AN26" s="69"/>
      <c r="AO26" s="71"/>
      <c r="AP26" s="70"/>
      <c r="AQ26" s="69"/>
      <c r="AR26" s="71"/>
      <c r="AS26" s="69"/>
      <c r="AT26" s="69"/>
      <c r="AU26" s="69"/>
      <c r="AV26" s="70"/>
      <c r="AW26" s="69"/>
      <c r="AX26" s="71"/>
      <c r="AY26" s="70"/>
      <c r="AZ26" s="69"/>
      <c r="BA26" s="71"/>
      <c r="BB26" s="70"/>
      <c r="BC26" s="69"/>
      <c r="BD26" s="71"/>
      <c r="BE26" s="70"/>
      <c r="BF26" s="69"/>
      <c r="BG26" s="71"/>
      <c r="BH26" s="70"/>
      <c r="BI26" s="69"/>
      <c r="BJ26" s="71"/>
      <c r="BK26" s="69"/>
      <c r="BL26" s="69"/>
      <c r="BM26" s="69"/>
      <c r="BN26" s="70"/>
      <c r="BO26" s="69"/>
      <c r="BP26" s="71"/>
      <c r="BQ26" s="69"/>
      <c r="BR26" s="69"/>
      <c r="BS26" s="69"/>
      <c r="BT26" s="70"/>
      <c r="BU26" s="69"/>
      <c r="BV26" s="71"/>
      <c r="BW26" s="70"/>
      <c r="BX26" s="69"/>
      <c r="BY26" s="71"/>
      <c r="BZ26" s="70"/>
      <c r="CA26" s="69"/>
      <c r="CB26" s="71"/>
      <c r="CC26" s="70"/>
      <c r="CD26" s="69"/>
      <c r="CE26" s="71"/>
      <c r="CF26" s="69"/>
      <c r="CG26" s="69"/>
      <c r="CH26" s="69"/>
      <c r="CI26" s="70"/>
      <c r="CJ26" s="69"/>
      <c r="CK26" s="71"/>
      <c r="CL26" s="70"/>
      <c r="CM26" s="69"/>
      <c r="CN26" s="71"/>
      <c r="CO26" s="69"/>
      <c r="CP26" s="69"/>
      <c r="CQ26" s="71"/>
    </row>
    <row r="27" spans="1:95" s="76" customFormat="1">
      <c r="A27" s="67">
        <v>44585</v>
      </c>
      <c r="B27" s="80" t="s">
        <v>84</v>
      </c>
      <c r="C27" s="70">
        <v>114.86</v>
      </c>
      <c r="D27" s="69">
        <v>112.86</v>
      </c>
      <c r="E27" s="71">
        <v>113.86</v>
      </c>
      <c r="F27" s="70">
        <v>130.63</v>
      </c>
      <c r="G27" s="69">
        <v>127.63</v>
      </c>
      <c r="H27" s="71">
        <v>129.13</v>
      </c>
      <c r="I27" s="70">
        <v>92.19</v>
      </c>
      <c r="J27" s="69">
        <v>88.99</v>
      </c>
      <c r="K27" s="71">
        <v>90.59</v>
      </c>
      <c r="L27" s="69">
        <v>158.33000000000001</v>
      </c>
      <c r="M27" s="69">
        <v>150.33000000000001</v>
      </c>
      <c r="N27" s="69">
        <v>154.33000000000001</v>
      </c>
      <c r="O27" s="70">
        <v>125.62</v>
      </c>
      <c r="P27" s="69">
        <v>123.82000000000001</v>
      </c>
      <c r="Q27" s="71">
        <v>124.72</v>
      </c>
      <c r="R27" s="69">
        <v>17.649999999999999</v>
      </c>
      <c r="S27" s="69">
        <v>17.049999999999997</v>
      </c>
      <c r="T27" s="69">
        <v>17.349999999999998</v>
      </c>
      <c r="U27" s="70">
        <v>13.11</v>
      </c>
      <c r="V27" s="69">
        <v>12.51</v>
      </c>
      <c r="W27" s="71">
        <v>12.809999999999999</v>
      </c>
      <c r="X27" s="70">
        <v>12.79</v>
      </c>
      <c r="Y27" s="69">
        <v>11.989999999999998</v>
      </c>
      <c r="Z27" s="71">
        <v>12.389999999999999</v>
      </c>
      <c r="AA27" s="70">
        <v>83.75</v>
      </c>
      <c r="AB27" s="69">
        <v>79.75</v>
      </c>
      <c r="AC27" s="71">
        <v>81.75</v>
      </c>
      <c r="AD27" s="70">
        <v>78.47</v>
      </c>
      <c r="AE27" s="69">
        <v>74.47</v>
      </c>
      <c r="AF27" s="71">
        <v>76.47</v>
      </c>
      <c r="AG27" s="69">
        <v>15.05</v>
      </c>
      <c r="AH27" s="69">
        <v>14.190000000000001</v>
      </c>
      <c r="AI27" s="69">
        <v>14.620000000000001</v>
      </c>
      <c r="AJ27" s="70"/>
      <c r="AK27" s="69"/>
      <c r="AL27" s="71"/>
      <c r="AM27" s="69">
        <v>85.48</v>
      </c>
      <c r="AN27" s="69">
        <v>83.820000000000007</v>
      </c>
      <c r="AO27" s="69">
        <v>84.65</v>
      </c>
      <c r="AP27" s="70">
        <v>31.2</v>
      </c>
      <c r="AQ27" s="69">
        <v>29.599999999999998</v>
      </c>
      <c r="AR27" s="71">
        <v>30.4</v>
      </c>
      <c r="AS27" s="69">
        <v>31.73</v>
      </c>
      <c r="AT27" s="69">
        <v>30.37</v>
      </c>
      <c r="AU27" s="69">
        <v>31.05</v>
      </c>
      <c r="AV27" s="70">
        <v>18.260000000000002</v>
      </c>
      <c r="AW27" s="69">
        <v>17.66</v>
      </c>
      <c r="AX27" s="71">
        <v>17.96</v>
      </c>
      <c r="AY27" s="70">
        <v>3.53</v>
      </c>
      <c r="AZ27" s="69">
        <v>3.3699999999999997</v>
      </c>
      <c r="BA27" s="71">
        <v>3.4499999999999997</v>
      </c>
      <c r="BB27" s="70">
        <v>1.69</v>
      </c>
      <c r="BC27" s="69">
        <v>1.39</v>
      </c>
      <c r="BD27" s="71">
        <v>1.54</v>
      </c>
      <c r="BE27" s="69">
        <v>0.8</v>
      </c>
      <c r="BF27" s="69">
        <v>0.5</v>
      </c>
      <c r="BG27" s="69">
        <v>0.65</v>
      </c>
      <c r="BH27" s="70">
        <v>383.9</v>
      </c>
      <c r="BI27" s="69">
        <v>367.9</v>
      </c>
      <c r="BJ27" s="71">
        <v>375.9</v>
      </c>
      <c r="BK27" s="69">
        <v>31.87</v>
      </c>
      <c r="BL27" s="69">
        <v>30.51</v>
      </c>
      <c r="BM27" s="69">
        <v>31.19</v>
      </c>
      <c r="BN27" s="70">
        <v>0.92</v>
      </c>
      <c r="BO27" s="69">
        <v>0.68</v>
      </c>
      <c r="BP27" s="71">
        <v>0.8</v>
      </c>
      <c r="BQ27" s="69">
        <v>6.57</v>
      </c>
      <c r="BR27" s="69">
        <v>4.57</v>
      </c>
      <c r="BS27" s="69">
        <v>5.57</v>
      </c>
      <c r="BT27" s="70">
        <v>9.75</v>
      </c>
      <c r="BU27" s="69">
        <v>9.35</v>
      </c>
      <c r="BV27" s="71">
        <v>9.5500000000000007</v>
      </c>
      <c r="BW27" s="70">
        <v>2.37</v>
      </c>
      <c r="BX27" s="69">
        <v>2.09</v>
      </c>
      <c r="BY27" s="71">
        <v>2.23</v>
      </c>
      <c r="BZ27" s="70">
        <v>9.0500000000000007</v>
      </c>
      <c r="CA27" s="69">
        <v>6.0500000000000007</v>
      </c>
      <c r="CB27" s="71">
        <v>7.5500000000000007</v>
      </c>
      <c r="CC27" s="70">
        <v>5.41</v>
      </c>
      <c r="CD27" s="69">
        <v>5.17</v>
      </c>
      <c r="CE27" s="71">
        <v>5.29</v>
      </c>
      <c r="CF27" s="70">
        <v>1.72</v>
      </c>
      <c r="CG27" s="69">
        <v>1.22</v>
      </c>
      <c r="CH27" s="71">
        <v>1.47</v>
      </c>
      <c r="CI27" s="70">
        <v>0.38</v>
      </c>
      <c r="CJ27" s="69">
        <v>0.34</v>
      </c>
      <c r="CK27" s="71">
        <v>0.36</v>
      </c>
      <c r="CL27" s="70">
        <v>29.74</v>
      </c>
      <c r="CM27" s="69">
        <v>27.34</v>
      </c>
      <c r="CN27" s="71">
        <v>28.54</v>
      </c>
      <c r="CO27" s="69">
        <v>10.95</v>
      </c>
      <c r="CP27" s="69">
        <v>5.9499999999999993</v>
      </c>
      <c r="CQ27" s="71">
        <v>8.4499999999999993</v>
      </c>
    </row>
    <row r="28" spans="1:95" s="76" customFormat="1">
      <c r="A28" s="67">
        <v>44586</v>
      </c>
      <c r="B28" s="80" t="s">
        <v>85</v>
      </c>
      <c r="C28" s="70">
        <v>115.01</v>
      </c>
      <c r="D28" s="69">
        <v>113.01</v>
      </c>
      <c r="E28" s="71">
        <v>114.01</v>
      </c>
      <c r="F28" s="70">
        <v>130.56</v>
      </c>
      <c r="G28" s="69">
        <v>127.56</v>
      </c>
      <c r="H28" s="71">
        <v>129.06</v>
      </c>
      <c r="I28" s="70">
        <v>91.83</v>
      </c>
      <c r="J28" s="69">
        <v>88.63</v>
      </c>
      <c r="K28" s="71">
        <v>90.22999999999999</v>
      </c>
      <c r="L28" s="69">
        <v>157.69999999999999</v>
      </c>
      <c r="M28" s="69">
        <v>149.69999999999999</v>
      </c>
      <c r="N28" s="69">
        <v>153.69999999999999</v>
      </c>
      <c r="O28" s="70">
        <v>125.58</v>
      </c>
      <c r="P28" s="69">
        <v>123.78</v>
      </c>
      <c r="Q28" s="71">
        <v>124.68</v>
      </c>
      <c r="R28" s="69">
        <v>17.63</v>
      </c>
      <c r="S28" s="69">
        <v>17.029999999999998</v>
      </c>
      <c r="T28" s="69">
        <v>17.329999999999998</v>
      </c>
      <c r="U28" s="70">
        <v>12.99</v>
      </c>
      <c r="V28" s="69">
        <v>12.39</v>
      </c>
      <c r="W28" s="71">
        <v>12.690000000000001</v>
      </c>
      <c r="X28" s="70">
        <v>12.7</v>
      </c>
      <c r="Y28" s="69">
        <v>11.899999999999999</v>
      </c>
      <c r="Z28" s="71">
        <v>12.299999999999999</v>
      </c>
      <c r="AA28" s="70">
        <v>83.65</v>
      </c>
      <c r="AB28" s="69">
        <v>79.650000000000006</v>
      </c>
      <c r="AC28" s="71">
        <v>81.650000000000006</v>
      </c>
      <c r="AD28" s="70">
        <v>78.349999999999994</v>
      </c>
      <c r="AE28" s="69">
        <v>74.349999999999994</v>
      </c>
      <c r="AF28" s="71">
        <v>76.349999999999994</v>
      </c>
      <c r="AG28" s="69">
        <v>15.07</v>
      </c>
      <c r="AH28" s="69">
        <v>14.21</v>
      </c>
      <c r="AI28" s="69">
        <v>14.64</v>
      </c>
      <c r="AJ28" s="70"/>
      <c r="AK28" s="69"/>
      <c r="AL28" s="71"/>
      <c r="AM28" s="69">
        <v>85.69</v>
      </c>
      <c r="AN28" s="69">
        <v>84.03</v>
      </c>
      <c r="AO28" s="69">
        <v>84.86</v>
      </c>
      <c r="AP28" s="70">
        <v>31.24</v>
      </c>
      <c r="AQ28" s="69">
        <v>29.639999999999997</v>
      </c>
      <c r="AR28" s="71">
        <v>30.439999999999998</v>
      </c>
      <c r="AS28" s="69">
        <v>31.67</v>
      </c>
      <c r="AT28" s="69">
        <v>30.310000000000002</v>
      </c>
      <c r="AU28" s="69">
        <v>30.990000000000002</v>
      </c>
      <c r="AV28" s="70">
        <v>18.32</v>
      </c>
      <c r="AW28" s="69">
        <v>17.72</v>
      </c>
      <c r="AX28" s="71">
        <v>18.02</v>
      </c>
      <c r="AY28" s="70">
        <v>3.54</v>
      </c>
      <c r="AZ28" s="69">
        <v>3.38</v>
      </c>
      <c r="BA28" s="71">
        <v>3.46</v>
      </c>
      <c r="BB28" s="70">
        <v>1.69</v>
      </c>
      <c r="BC28" s="69">
        <v>1.39</v>
      </c>
      <c r="BD28" s="71">
        <v>1.54</v>
      </c>
      <c r="BE28" s="69">
        <v>0.8</v>
      </c>
      <c r="BF28" s="69">
        <v>0.5</v>
      </c>
      <c r="BG28" s="69">
        <v>0.65</v>
      </c>
      <c r="BH28" s="70">
        <v>385.77</v>
      </c>
      <c r="BI28" s="69">
        <v>369.77</v>
      </c>
      <c r="BJ28" s="71">
        <v>377.77</v>
      </c>
      <c r="BK28" s="69">
        <v>31.9</v>
      </c>
      <c r="BL28" s="69">
        <v>30.54</v>
      </c>
      <c r="BM28" s="69">
        <v>31.22</v>
      </c>
      <c r="BN28" s="70">
        <v>0.92</v>
      </c>
      <c r="BO28" s="69">
        <v>0.68</v>
      </c>
      <c r="BP28" s="71">
        <v>0.8</v>
      </c>
      <c r="BQ28" s="69">
        <v>6.54</v>
      </c>
      <c r="BR28" s="69">
        <v>4.54</v>
      </c>
      <c r="BS28" s="69">
        <v>5.54</v>
      </c>
      <c r="BT28" s="70">
        <v>9.74</v>
      </c>
      <c r="BU28" s="69">
        <v>9.34</v>
      </c>
      <c r="BV28" s="71">
        <v>9.5399999999999991</v>
      </c>
      <c r="BW28" s="70">
        <v>2.37</v>
      </c>
      <c r="BX28" s="69">
        <v>2.09</v>
      </c>
      <c r="BY28" s="71">
        <v>2.23</v>
      </c>
      <c r="BZ28" s="70">
        <v>8.99</v>
      </c>
      <c r="CA28" s="69">
        <v>5.99</v>
      </c>
      <c r="CB28" s="71">
        <v>7.49</v>
      </c>
      <c r="CC28" s="70">
        <v>5.38</v>
      </c>
      <c r="CD28" s="69">
        <v>5.14</v>
      </c>
      <c r="CE28" s="71">
        <v>5.26</v>
      </c>
      <c r="CF28" s="70">
        <v>1.69</v>
      </c>
      <c r="CG28" s="69">
        <v>1.19</v>
      </c>
      <c r="CH28" s="71">
        <v>1.44</v>
      </c>
      <c r="CI28" s="70">
        <v>0.38</v>
      </c>
      <c r="CJ28" s="69">
        <v>0.34</v>
      </c>
      <c r="CK28" s="71">
        <v>0.36</v>
      </c>
      <c r="CL28" s="70">
        <v>29.46</v>
      </c>
      <c r="CM28" s="69">
        <v>27.060000000000002</v>
      </c>
      <c r="CN28" s="71">
        <v>28.26</v>
      </c>
      <c r="CO28" s="69">
        <v>10.97</v>
      </c>
      <c r="CP28" s="69">
        <v>5.9700000000000006</v>
      </c>
      <c r="CQ28" s="71">
        <v>8.4700000000000006</v>
      </c>
    </row>
    <row r="29" spans="1:95" s="76" customFormat="1" ht="13.5" customHeight="1">
      <c r="A29" s="67">
        <v>44587</v>
      </c>
      <c r="B29" s="80" t="s">
        <v>86</v>
      </c>
      <c r="C29" s="70">
        <v>114.84</v>
      </c>
      <c r="D29" s="69">
        <v>112.84</v>
      </c>
      <c r="E29" s="71">
        <v>113.84</v>
      </c>
      <c r="F29" s="70">
        <v>130.15</v>
      </c>
      <c r="G29" s="69">
        <v>127.15</v>
      </c>
      <c r="H29" s="71">
        <v>128.65</v>
      </c>
      <c r="I29" s="70">
        <v>91.74</v>
      </c>
      <c r="J29" s="69">
        <v>88.539999999999992</v>
      </c>
      <c r="K29" s="71">
        <v>90.139999999999986</v>
      </c>
      <c r="L29" s="69">
        <v>157.82</v>
      </c>
      <c r="M29" s="69">
        <v>149.82</v>
      </c>
      <c r="N29" s="69">
        <v>153.82</v>
      </c>
      <c r="O29" s="70">
        <v>124.92</v>
      </c>
      <c r="P29" s="69">
        <v>123.12</v>
      </c>
      <c r="Q29" s="71">
        <v>124.02000000000001</v>
      </c>
      <c r="R29" s="69">
        <v>17.59</v>
      </c>
      <c r="S29" s="69">
        <v>16.989999999999998</v>
      </c>
      <c r="T29" s="69">
        <v>17.29</v>
      </c>
      <c r="U29" s="70">
        <v>13.06</v>
      </c>
      <c r="V29" s="69">
        <v>12.46</v>
      </c>
      <c r="W29" s="71">
        <v>12.760000000000002</v>
      </c>
      <c r="X29" s="70">
        <v>12.7</v>
      </c>
      <c r="Y29" s="69">
        <v>11.899999999999999</v>
      </c>
      <c r="Z29" s="71">
        <v>12.299999999999999</v>
      </c>
      <c r="AA29" s="70">
        <v>83.45</v>
      </c>
      <c r="AB29" s="69">
        <v>79.45</v>
      </c>
      <c r="AC29" s="71">
        <v>81.45</v>
      </c>
      <c r="AD29" s="70">
        <v>78.06</v>
      </c>
      <c r="AE29" s="69">
        <v>74.06</v>
      </c>
      <c r="AF29" s="71">
        <v>76.06</v>
      </c>
      <c r="AG29" s="69">
        <v>15.05</v>
      </c>
      <c r="AH29" s="69">
        <v>14.190000000000001</v>
      </c>
      <c r="AI29" s="69">
        <v>14.620000000000001</v>
      </c>
      <c r="AJ29" s="70"/>
      <c r="AK29" s="69"/>
      <c r="AL29" s="71"/>
      <c r="AM29" s="69">
        <v>85.54</v>
      </c>
      <c r="AN29" s="69">
        <v>83.88000000000001</v>
      </c>
      <c r="AO29" s="69">
        <v>84.710000000000008</v>
      </c>
      <c r="AP29" s="70">
        <v>31.1</v>
      </c>
      <c r="AQ29" s="69">
        <v>29.5</v>
      </c>
      <c r="AR29" s="71">
        <v>30.3</v>
      </c>
      <c r="AS29" s="69">
        <v>31.72</v>
      </c>
      <c r="AT29" s="69">
        <v>30.36</v>
      </c>
      <c r="AU29" s="69">
        <v>31.04</v>
      </c>
      <c r="AV29" s="70">
        <v>18.27</v>
      </c>
      <c r="AW29" s="69">
        <v>17.669999999999998</v>
      </c>
      <c r="AX29" s="71">
        <v>17.97</v>
      </c>
      <c r="AY29" s="70">
        <v>3.53</v>
      </c>
      <c r="AZ29" s="69">
        <v>3.3699999999999997</v>
      </c>
      <c r="BA29" s="71">
        <v>3.4499999999999997</v>
      </c>
      <c r="BB29" s="70">
        <v>1.68</v>
      </c>
      <c r="BC29" s="69">
        <v>1.38</v>
      </c>
      <c r="BD29" s="71">
        <v>1.5299999999999998</v>
      </c>
      <c r="BE29" s="69">
        <v>0.8</v>
      </c>
      <c r="BF29" s="69">
        <v>0.5</v>
      </c>
      <c r="BG29" s="69">
        <v>0.65</v>
      </c>
      <c r="BH29" s="70">
        <v>385.2</v>
      </c>
      <c r="BI29" s="69">
        <v>369.2</v>
      </c>
      <c r="BJ29" s="71">
        <v>377.2</v>
      </c>
      <c r="BK29" s="69">
        <v>31.83</v>
      </c>
      <c r="BL29" s="69">
        <v>30.47</v>
      </c>
      <c r="BM29" s="69">
        <v>31.15</v>
      </c>
      <c r="BN29" s="70">
        <v>0.92</v>
      </c>
      <c r="BO29" s="69">
        <v>0.68</v>
      </c>
      <c r="BP29" s="71">
        <v>0.8</v>
      </c>
      <c r="BQ29" s="69">
        <v>6.52</v>
      </c>
      <c r="BR29" s="69">
        <v>4.5199999999999996</v>
      </c>
      <c r="BS29" s="69">
        <v>5.52</v>
      </c>
      <c r="BT29" s="70">
        <v>9.7200000000000006</v>
      </c>
      <c r="BU29" s="69">
        <v>9.32</v>
      </c>
      <c r="BV29" s="71">
        <v>9.52</v>
      </c>
      <c r="BW29" s="70">
        <v>2.37</v>
      </c>
      <c r="BX29" s="69">
        <v>2.09</v>
      </c>
      <c r="BY29" s="71">
        <v>2.23</v>
      </c>
      <c r="BZ29" s="70">
        <v>8.9700000000000006</v>
      </c>
      <c r="CA29" s="69">
        <v>5.9700000000000006</v>
      </c>
      <c r="CB29" s="71">
        <v>7.4700000000000006</v>
      </c>
      <c r="CC29" s="70">
        <v>5.38</v>
      </c>
      <c r="CD29" s="69">
        <v>5.14</v>
      </c>
      <c r="CE29" s="71">
        <v>5.26</v>
      </c>
      <c r="CF29" s="70">
        <v>1.7</v>
      </c>
      <c r="CG29" s="69">
        <v>1.2</v>
      </c>
      <c r="CH29" s="71">
        <v>1.45</v>
      </c>
      <c r="CI29" s="70">
        <v>0.38</v>
      </c>
      <c r="CJ29" s="69">
        <v>0.34</v>
      </c>
      <c r="CK29" s="71">
        <v>0.36</v>
      </c>
      <c r="CL29" s="70">
        <v>29.3</v>
      </c>
      <c r="CM29" s="69">
        <v>26.900000000000002</v>
      </c>
      <c r="CN29" s="71">
        <v>28.1</v>
      </c>
      <c r="CO29" s="69">
        <v>10.97</v>
      </c>
      <c r="CP29" s="69">
        <v>5.9700000000000006</v>
      </c>
      <c r="CQ29" s="71">
        <v>8.4700000000000006</v>
      </c>
    </row>
    <row r="30" spans="1:95" s="76" customFormat="1">
      <c r="A30" s="67">
        <v>44588</v>
      </c>
      <c r="B30" s="80" t="s">
        <v>87</v>
      </c>
      <c r="C30" s="70">
        <v>115.64</v>
      </c>
      <c r="D30" s="69">
        <v>113.64</v>
      </c>
      <c r="E30" s="71">
        <v>114.64</v>
      </c>
      <c r="F30" s="70">
        <v>130.26</v>
      </c>
      <c r="G30" s="69">
        <v>127.25999999999999</v>
      </c>
      <c r="H30" s="71">
        <v>128.76</v>
      </c>
      <c r="I30" s="70">
        <v>92</v>
      </c>
      <c r="J30" s="69">
        <v>88.8</v>
      </c>
      <c r="K30" s="71">
        <v>90.4</v>
      </c>
      <c r="L30" s="69">
        <v>158.19999999999999</v>
      </c>
      <c r="M30" s="69">
        <v>150.19999999999999</v>
      </c>
      <c r="N30" s="69">
        <v>154.19999999999999</v>
      </c>
      <c r="O30" s="70">
        <v>124.96</v>
      </c>
      <c r="P30" s="69">
        <v>123.16</v>
      </c>
      <c r="Q30" s="71">
        <v>124.06</v>
      </c>
      <c r="R30" s="69">
        <v>17.600000000000001</v>
      </c>
      <c r="S30" s="69">
        <v>17</v>
      </c>
      <c r="T30" s="69">
        <v>17.3</v>
      </c>
      <c r="U30" s="70">
        <v>13.12</v>
      </c>
      <c r="V30" s="69">
        <v>12.52</v>
      </c>
      <c r="W30" s="71">
        <v>12.82</v>
      </c>
      <c r="X30" s="70">
        <v>12.72</v>
      </c>
      <c r="Y30" s="69">
        <v>11.92</v>
      </c>
      <c r="Z30" s="71">
        <v>12.32</v>
      </c>
      <c r="AA30" s="70">
        <v>83.37</v>
      </c>
      <c r="AB30" s="69">
        <v>79.37</v>
      </c>
      <c r="AC30" s="71">
        <v>81.37</v>
      </c>
      <c r="AD30" s="70">
        <v>78.11</v>
      </c>
      <c r="AE30" s="69">
        <v>74.11</v>
      </c>
      <c r="AF30" s="71">
        <v>76.11</v>
      </c>
      <c r="AG30" s="69">
        <v>15.14</v>
      </c>
      <c r="AH30" s="69">
        <v>14.280000000000001</v>
      </c>
      <c r="AI30" s="69">
        <v>14.71</v>
      </c>
      <c r="AJ30" s="70"/>
      <c r="AK30" s="69"/>
      <c r="AL30" s="71"/>
      <c r="AM30" s="69">
        <v>85.74</v>
      </c>
      <c r="AN30" s="69">
        <v>84.08</v>
      </c>
      <c r="AO30" s="69">
        <v>84.91</v>
      </c>
      <c r="AP30" s="70">
        <v>31.41</v>
      </c>
      <c r="AQ30" s="69">
        <v>29.81</v>
      </c>
      <c r="AR30" s="71">
        <v>30.61</v>
      </c>
      <c r="AS30" s="69">
        <v>31.94</v>
      </c>
      <c r="AT30" s="69">
        <v>30.580000000000002</v>
      </c>
      <c r="AU30" s="69">
        <v>31.26</v>
      </c>
      <c r="AV30" s="70">
        <v>18.399999999999999</v>
      </c>
      <c r="AW30" s="69">
        <v>17.799999999999997</v>
      </c>
      <c r="AX30" s="71">
        <v>18.099999999999998</v>
      </c>
      <c r="AY30" s="70">
        <v>3.53</v>
      </c>
      <c r="AZ30" s="69">
        <v>3.3699999999999997</v>
      </c>
      <c r="BA30" s="71">
        <v>3.4499999999999997</v>
      </c>
      <c r="BB30" s="70">
        <v>1.69</v>
      </c>
      <c r="BC30" s="69">
        <v>1.39</v>
      </c>
      <c r="BD30" s="71">
        <v>1.54</v>
      </c>
      <c r="BE30" s="69">
        <v>0.8</v>
      </c>
      <c r="BF30" s="69">
        <v>0.5</v>
      </c>
      <c r="BG30" s="69">
        <v>0.65</v>
      </c>
      <c r="BH30" s="70">
        <v>387.85</v>
      </c>
      <c r="BI30" s="69">
        <v>371.85</v>
      </c>
      <c r="BJ30" s="71">
        <v>379.85</v>
      </c>
      <c r="BK30" s="69">
        <v>32.049999999999997</v>
      </c>
      <c r="BL30" s="69">
        <v>30.689999999999998</v>
      </c>
      <c r="BM30" s="69">
        <v>31.369999999999997</v>
      </c>
      <c r="BN30" s="70">
        <v>0.92</v>
      </c>
      <c r="BO30" s="69">
        <v>0.68</v>
      </c>
      <c r="BP30" s="71">
        <v>0.8</v>
      </c>
      <c r="BQ30" s="69">
        <v>6.53</v>
      </c>
      <c r="BR30" s="69">
        <v>4.53</v>
      </c>
      <c r="BS30" s="69">
        <v>5.53</v>
      </c>
      <c r="BT30" s="70">
        <v>9.77</v>
      </c>
      <c r="BU30" s="69">
        <v>9.3699999999999992</v>
      </c>
      <c r="BV30" s="71">
        <v>9.57</v>
      </c>
      <c r="BW30" s="70">
        <v>2.39</v>
      </c>
      <c r="BX30" s="69">
        <v>2.1100000000000003</v>
      </c>
      <c r="BY30" s="71">
        <v>2.25</v>
      </c>
      <c r="BZ30" s="70">
        <v>8.98</v>
      </c>
      <c r="CA30" s="69">
        <v>5.98</v>
      </c>
      <c r="CB30" s="71">
        <v>7.48</v>
      </c>
      <c r="CC30" s="70">
        <v>5.38</v>
      </c>
      <c r="CD30" s="69">
        <v>5.14</v>
      </c>
      <c r="CE30" s="71">
        <v>5.26</v>
      </c>
      <c r="CF30" s="70">
        <v>1.69</v>
      </c>
      <c r="CG30" s="69">
        <v>1.19</v>
      </c>
      <c r="CH30" s="71">
        <v>1.44</v>
      </c>
      <c r="CI30" s="70">
        <v>0.38</v>
      </c>
      <c r="CJ30" s="69">
        <v>0.34</v>
      </c>
      <c r="CK30" s="71">
        <v>0.36</v>
      </c>
      <c r="CL30" s="70">
        <v>29.3</v>
      </c>
      <c r="CM30" s="69">
        <v>26.900000000000002</v>
      </c>
      <c r="CN30" s="71">
        <v>28.1</v>
      </c>
      <c r="CO30" s="69">
        <v>10.97</v>
      </c>
      <c r="CP30" s="69">
        <v>5.9700000000000006</v>
      </c>
      <c r="CQ30" s="71">
        <v>8.4700000000000006</v>
      </c>
    </row>
    <row r="31" spans="1:95" s="76" customFormat="1">
      <c r="A31" s="67">
        <v>44589</v>
      </c>
      <c r="B31" s="80" t="s">
        <v>88</v>
      </c>
      <c r="C31" s="70">
        <v>116.46</v>
      </c>
      <c r="D31" s="69">
        <v>114.46</v>
      </c>
      <c r="E31" s="71">
        <v>115.46</v>
      </c>
      <c r="F31" s="70">
        <v>130.18</v>
      </c>
      <c r="G31" s="69">
        <v>127.18</v>
      </c>
      <c r="H31" s="71">
        <v>128.68</v>
      </c>
      <c r="I31" s="70">
        <v>92.25</v>
      </c>
      <c r="J31" s="69">
        <v>89.05</v>
      </c>
      <c r="K31" s="71">
        <v>90.65</v>
      </c>
      <c r="L31" s="69">
        <v>158.6</v>
      </c>
      <c r="M31" s="69">
        <v>150.6</v>
      </c>
      <c r="N31" s="69">
        <v>154.6</v>
      </c>
      <c r="O31" s="70">
        <v>124.93</v>
      </c>
      <c r="P31" s="69">
        <v>123.13000000000001</v>
      </c>
      <c r="Q31" s="71">
        <v>124.03</v>
      </c>
      <c r="R31" s="69">
        <v>17.59</v>
      </c>
      <c r="S31" s="69">
        <v>16.989999999999998</v>
      </c>
      <c r="T31" s="69">
        <v>17.29</v>
      </c>
      <c r="U31" s="70">
        <v>13.21</v>
      </c>
      <c r="V31" s="69">
        <v>12.610000000000001</v>
      </c>
      <c r="W31" s="71">
        <v>12.91</v>
      </c>
      <c r="X31" s="70">
        <v>12.7</v>
      </c>
      <c r="Y31" s="69">
        <v>11.899999999999999</v>
      </c>
      <c r="Z31" s="71">
        <v>12.299999999999999</v>
      </c>
      <c r="AA31" s="70">
        <v>83.19</v>
      </c>
      <c r="AB31" s="69">
        <v>79.19</v>
      </c>
      <c r="AC31" s="71">
        <v>81.19</v>
      </c>
      <c r="AD31" s="70">
        <v>77.900000000000006</v>
      </c>
      <c r="AE31" s="69">
        <v>73.900000000000006</v>
      </c>
      <c r="AF31" s="71">
        <v>75.900000000000006</v>
      </c>
      <c r="AG31" s="69">
        <v>15.25</v>
      </c>
      <c r="AH31" s="69">
        <v>14.39</v>
      </c>
      <c r="AI31" s="69">
        <v>14.82</v>
      </c>
      <c r="AJ31" s="70"/>
      <c r="AK31" s="69"/>
      <c r="AL31" s="71"/>
      <c r="AM31" s="69">
        <v>86.17</v>
      </c>
      <c r="AN31" s="69">
        <v>84.51</v>
      </c>
      <c r="AO31" s="69">
        <v>85.34</v>
      </c>
      <c r="AP31" s="70">
        <v>31.62</v>
      </c>
      <c r="AQ31" s="69">
        <v>30.02</v>
      </c>
      <c r="AR31" s="71">
        <v>30.82</v>
      </c>
      <c r="AS31" s="69">
        <v>32.17</v>
      </c>
      <c r="AT31" s="69">
        <v>30.810000000000002</v>
      </c>
      <c r="AU31" s="69">
        <v>31.490000000000002</v>
      </c>
      <c r="AV31" s="70">
        <v>18.440000000000001</v>
      </c>
      <c r="AW31" s="69">
        <v>17.84</v>
      </c>
      <c r="AX31" s="71">
        <v>18.14</v>
      </c>
      <c r="AY31" s="70">
        <v>3.55</v>
      </c>
      <c r="AZ31" s="69">
        <v>3.3899999999999997</v>
      </c>
      <c r="BA31" s="71">
        <v>3.4699999999999998</v>
      </c>
      <c r="BB31" s="70">
        <v>1.7</v>
      </c>
      <c r="BC31" s="69">
        <v>1.4</v>
      </c>
      <c r="BD31" s="71">
        <v>1.5499999999999998</v>
      </c>
      <c r="BE31" s="69">
        <v>0.81</v>
      </c>
      <c r="BF31" s="69">
        <v>0.51</v>
      </c>
      <c r="BG31" s="69">
        <v>0.66</v>
      </c>
      <c r="BH31" s="70">
        <v>389.81</v>
      </c>
      <c r="BI31" s="69">
        <v>373.81</v>
      </c>
      <c r="BJ31" s="71">
        <v>381.81</v>
      </c>
      <c r="BK31" s="69">
        <v>32.270000000000003</v>
      </c>
      <c r="BL31" s="69">
        <v>30.910000000000004</v>
      </c>
      <c r="BM31" s="69">
        <v>31.590000000000003</v>
      </c>
      <c r="BN31" s="70">
        <v>0.93</v>
      </c>
      <c r="BO31" s="69">
        <v>0.69000000000000006</v>
      </c>
      <c r="BP31" s="71">
        <v>0.81</v>
      </c>
      <c r="BQ31" s="69">
        <v>6.56</v>
      </c>
      <c r="BR31" s="69">
        <v>4.5599999999999996</v>
      </c>
      <c r="BS31" s="69">
        <v>5.56</v>
      </c>
      <c r="BT31" s="70">
        <v>9.81</v>
      </c>
      <c r="BU31" s="69">
        <v>9.41</v>
      </c>
      <c r="BV31" s="71">
        <v>9.61</v>
      </c>
      <c r="BW31" s="70">
        <v>2.4</v>
      </c>
      <c r="BX31" s="69">
        <v>2.12</v>
      </c>
      <c r="BY31" s="71">
        <v>2.2599999999999998</v>
      </c>
      <c r="BZ31" s="70">
        <v>8.9700000000000006</v>
      </c>
      <c r="CA31" s="69">
        <v>5.9700000000000006</v>
      </c>
      <c r="CB31" s="71">
        <v>7.4700000000000006</v>
      </c>
      <c r="CC31" s="70">
        <v>5.39</v>
      </c>
      <c r="CD31" s="69">
        <v>5.1499999999999995</v>
      </c>
      <c r="CE31" s="71">
        <v>5.27</v>
      </c>
      <c r="CF31" s="70">
        <v>1.73</v>
      </c>
      <c r="CG31" s="69">
        <v>1.23</v>
      </c>
      <c r="CH31" s="71">
        <v>1.48</v>
      </c>
      <c r="CI31" s="70">
        <v>0.38</v>
      </c>
      <c r="CJ31" s="69">
        <v>0.34</v>
      </c>
      <c r="CK31" s="71">
        <v>0.36</v>
      </c>
      <c r="CL31" s="70">
        <v>29.44</v>
      </c>
      <c r="CM31" s="69">
        <v>27.040000000000003</v>
      </c>
      <c r="CN31" s="71">
        <v>28.240000000000002</v>
      </c>
      <c r="CO31" s="69">
        <v>11.04</v>
      </c>
      <c r="CP31" s="69">
        <v>6.0399999999999991</v>
      </c>
      <c r="CQ31" s="71">
        <v>8.5399999999999991</v>
      </c>
    </row>
    <row r="32" spans="1:95" s="76" customFormat="1" ht="13.5" customHeight="1">
      <c r="A32" s="67">
        <v>44590</v>
      </c>
      <c r="B32" s="68" t="s">
        <v>82</v>
      </c>
      <c r="C32" s="70"/>
      <c r="D32" s="69"/>
      <c r="E32" s="71"/>
      <c r="F32" s="70"/>
      <c r="G32" s="69"/>
      <c r="H32" s="71"/>
      <c r="I32" s="70"/>
      <c r="J32" s="69"/>
      <c r="K32" s="71"/>
      <c r="L32" s="69"/>
      <c r="M32" s="69"/>
      <c r="N32" s="69"/>
      <c r="O32" s="70"/>
      <c r="P32" s="69"/>
      <c r="Q32" s="71"/>
      <c r="R32" s="69"/>
      <c r="S32" s="69"/>
      <c r="T32" s="69"/>
      <c r="U32" s="70"/>
      <c r="V32" s="69"/>
      <c r="W32" s="71"/>
      <c r="X32" s="70"/>
      <c r="Y32" s="69"/>
      <c r="Z32" s="71"/>
      <c r="AA32" s="70"/>
      <c r="AB32" s="69"/>
      <c r="AC32" s="71"/>
      <c r="AD32" s="70"/>
      <c r="AE32" s="69"/>
      <c r="AF32" s="71"/>
      <c r="AG32" s="69"/>
      <c r="AH32" s="69"/>
      <c r="AI32" s="69"/>
      <c r="AJ32" s="70"/>
      <c r="AK32" s="69"/>
      <c r="AL32" s="71"/>
      <c r="AM32" s="69"/>
      <c r="AN32" s="69"/>
      <c r="AO32" s="69"/>
      <c r="AP32" s="70"/>
      <c r="AQ32" s="69"/>
      <c r="AR32" s="71"/>
      <c r="AS32" s="69"/>
      <c r="AT32" s="69"/>
      <c r="AU32" s="69"/>
      <c r="AV32" s="70"/>
      <c r="AW32" s="69"/>
      <c r="AX32" s="71"/>
      <c r="AY32" s="70"/>
      <c r="AZ32" s="69"/>
      <c r="BA32" s="71"/>
      <c r="BB32" s="70"/>
      <c r="BC32" s="69"/>
      <c r="BD32" s="71"/>
      <c r="BE32" s="69"/>
      <c r="BF32" s="69"/>
      <c r="BG32" s="69"/>
      <c r="BH32" s="70"/>
      <c r="BI32" s="69"/>
      <c r="BJ32" s="71"/>
      <c r="BK32" s="69"/>
      <c r="BL32" s="69"/>
      <c r="BM32" s="69"/>
      <c r="BN32" s="70"/>
      <c r="BO32" s="69"/>
      <c r="BP32" s="71"/>
      <c r="BQ32" s="69"/>
      <c r="BR32" s="69"/>
      <c r="BS32" s="69"/>
      <c r="BT32" s="70"/>
      <c r="BU32" s="69"/>
      <c r="BV32" s="71"/>
      <c r="BW32" s="70"/>
      <c r="BX32" s="69"/>
      <c r="BY32" s="71"/>
      <c r="BZ32" s="70"/>
      <c r="CA32" s="69"/>
      <c r="CB32" s="71"/>
      <c r="CC32" s="70"/>
      <c r="CD32" s="69"/>
      <c r="CE32" s="71"/>
      <c r="CF32" s="70"/>
      <c r="CG32" s="69"/>
      <c r="CH32" s="71"/>
      <c r="CI32" s="70"/>
      <c r="CJ32" s="69"/>
      <c r="CK32" s="71"/>
      <c r="CL32" s="70"/>
      <c r="CM32" s="69"/>
      <c r="CN32" s="71"/>
      <c r="CO32" s="69"/>
      <c r="CP32" s="69"/>
      <c r="CQ32" s="71"/>
    </row>
    <row r="33" spans="1:95" s="76" customFormat="1">
      <c r="A33" s="67">
        <v>44591</v>
      </c>
      <c r="B33" s="68" t="s">
        <v>83</v>
      </c>
      <c r="C33" s="69"/>
      <c r="D33" s="69"/>
      <c r="E33" s="69"/>
      <c r="F33" s="70"/>
      <c r="G33" s="69"/>
      <c r="H33" s="71"/>
      <c r="I33" s="69"/>
      <c r="J33" s="69"/>
      <c r="K33" s="69"/>
      <c r="L33" s="70"/>
      <c r="M33" s="69"/>
      <c r="N33" s="71"/>
      <c r="O33" s="69"/>
      <c r="P33" s="69"/>
      <c r="Q33" s="69"/>
      <c r="R33" s="70"/>
      <c r="S33" s="69"/>
      <c r="T33" s="71"/>
      <c r="U33" s="70"/>
      <c r="V33" s="69"/>
      <c r="W33" s="71"/>
      <c r="X33" s="70"/>
      <c r="Y33" s="69"/>
      <c r="Z33" s="71"/>
      <c r="AA33" s="70"/>
      <c r="AB33" s="69"/>
      <c r="AC33" s="71"/>
      <c r="AD33" s="69"/>
      <c r="AE33" s="69"/>
      <c r="AF33" s="69"/>
      <c r="AG33" s="70"/>
      <c r="AH33" s="69"/>
      <c r="AI33" s="71"/>
      <c r="AJ33" s="70"/>
      <c r="AK33" s="69"/>
      <c r="AL33" s="71"/>
      <c r="AM33" s="70"/>
      <c r="AN33" s="69"/>
      <c r="AO33" s="71"/>
      <c r="AP33" s="70"/>
      <c r="AQ33" s="69"/>
      <c r="AR33" s="71"/>
      <c r="AS33" s="69"/>
      <c r="AT33" s="69"/>
      <c r="AU33" s="69"/>
      <c r="AV33" s="70"/>
      <c r="AW33" s="69"/>
      <c r="AX33" s="71"/>
      <c r="AY33" s="70"/>
      <c r="AZ33" s="69"/>
      <c r="BA33" s="71"/>
      <c r="BB33" s="70"/>
      <c r="BC33" s="69"/>
      <c r="BD33" s="71"/>
      <c r="BE33" s="70"/>
      <c r="BF33" s="69"/>
      <c r="BG33" s="71"/>
      <c r="BH33" s="70"/>
      <c r="BI33" s="69"/>
      <c r="BJ33" s="71"/>
      <c r="BK33" s="69"/>
      <c r="BL33" s="69"/>
      <c r="BM33" s="69"/>
      <c r="BN33" s="70"/>
      <c r="BO33" s="69"/>
      <c r="BP33" s="71"/>
      <c r="BQ33" s="69"/>
      <c r="BR33" s="69"/>
      <c r="BS33" s="69"/>
      <c r="BT33" s="70"/>
      <c r="BU33" s="69"/>
      <c r="BV33" s="71"/>
      <c r="BW33" s="70"/>
      <c r="BX33" s="69"/>
      <c r="BY33" s="71"/>
      <c r="BZ33" s="70"/>
      <c r="CA33" s="69"/>
      <c r="CB33" s="71"/>
      <c r="CC33" s="70"/>
      <c r="CD33" s="69"/>
      <c r="CE33" s="71"/>
      <c r="CF33" s="69"/>
      <c r="CG33" s="69"/>
      <c r="CH33" s="69"/>
      <c r="CI33" s="70"/>
      <c r="CJ33" s="69"/>
      <c r="CK33" s="71"/>
      <c r="CL33" s="70"/>
      <c r="CM33" s="69"/>
      <c r="CN33" s="71"/>
      <c r="CO33" s="69"/>
      <c r="CP33" s="69"/>
      <c r="CQ33" s="71"/>
    </row>
    <row r="34" spans="1:95" s="76" customFormat="1">
      <c r="A34" s="67">
        <v>44592</v>
      </c>
      <c r="B34" s="80" t="s">
        <v>84</v>
      </c>
      <c r="C34" s="70">
        <v>116.44</v>
      </c>
      <c r="D34" s="69">
        <v>114.44</v>
      </c>
      <c r="E34" s="71">
        <v>115.44</v>
      </c>
      <c r="F34" s="70">
        <v>130.16</v>
      </c>
      <c r="G34" s="69">
        <v>127.16</v>
      </c>
      <c r="H34" s="71">
        <v>128.66</v>
      </c>
      <c r="I34" s="70">
        <v>92.03</v>
      </c>
      <c r="J34" s="69">
        <v>88.83</v>
      </c>
      <c r="K34" s="71">
        <v>90.43</v>
      </c>
      <c r="L34" s="69">
        <v>158.72</v>
      </c>
      <c r="M34" s="69">
        <v>150.72</v>
      </c>
      <c r="N34" s="69">
        <v>154.72</v>
      </c>
      <c r="O34" s="70">
        <v>124.9</v>
      </c>
      <c r="P34" s="69">
        <v>123.10000000000001</v>
      </c>
      <c r="Q34" s="71">
        <v>124</v>
      </c>
      <c r="R34" s="69">
        <v>17.59</v>
      </c>
      <c r="S34" s="69">
        <v>16.989999999999998</v>
      </c>
      <c r="T34" s="69">
        <v>17.29</v>
      </c>
      <c r="U34" s="70">
        <v>13.17</v>
      </c>
      <c r="V34" s="69">
        <v>12.57</v>
      </c>
      <c r="W34" s="71">
        <v>12.870000000000001</v>
      </c>
      <c r="X34" s="70">
        <v>12.64</v>
      </c>
      <c r="Y34" s="69">
        <v>11.84</v>
      </c>
      <c r="Z34" s="71">
        <v>12.24</v>
      </c>
      <c r="AA34" s="70">
        <v>82.78</v>
      </c>
      <c r="AB34" s="69">
        <v>78.78</v>
      </c>
      <c r="AC34" s="71">
        <v>80.78</v>
      </c>
      <c r="AD34" s="70">
        <v>77.540000000000006</v>
      </c>
      <c r="AE34" s="69">
        <v>73.540000000000006</v>
      </c>
      <c r="AF34" s="71">
        <v>75.540000000000006</v>
      </c>
      <c r="AG34" s="69">
        <v>15.24</v>
      </c>
      <c r="AH34" s="69">
        <v>14.38</v>
      </c>
      <c r="AI34" s="69">
        <v>14.81</v>
      </c>
      <c r="AJ34" s="70"/>
      <c r="AK34" s="69"/>
      <c r="AL34" s="71"/>
      <c r="AM34" s="69">
        <v>85.98</v>
      </c>
      <c r="AN34" s="69">
        <v>84.320000000000007</v>
      </c>
      <c r="AO34" s="69">
        <v>85.15</v>
      </c>
      <c r="AP34" s="70">
        <v>31.62</v>
      </c>
      <c r="AQ34" s="69">
        <v>30.02</v>
      </c>
      <c r="AR34" s="71">
        <v>30.82</v>
      </c>
      <c r="AS34" s="69">
        <v>32.159999999999997</v>
      </c>
      <c r="AT34" s="69">
        <v>30.799999999999997</v>
      </c>
      <c r="AU34" s="69">
        <v>31.479999999999997</v>
      </c>
      <c r="AV34" s="70">
        <v>18.440000000000001</v>
      </c>
      <c r="AW34" s="69">
        <v>17.84</v>
      </c>
      <c r="AX34" s="71">
        <v>18.14</v>
      </c>
      <c r="AY34" s="70">
        <v>3.53</v>
      </c>
      <c r="AZ34" s="69">
        <v>3.3699999999999997</v>
      </c>
      <c r="BA34" s="71">
        <v>3.4499999999999997</v>
      </c>
      <c r="BB34" s="70">
        <v>1.7</v>
      </c>
      <c r="BC34" s="69">
        <v>1.4</v>
      </c>
      <c r="BD34" s="71">
        <v>1.5499999999999998</v>
      </c>
      <c r="BE34" s="69">
        <v>0.81</v>
      </c>
      <c r="BF34" s="69">
        <v>0.51</v>
      </c>
      <c r="BG34" s="69">
        <v>0.66</v>
      </c>
      <c r="BH34" s="70">
        <v>389.62</v>
      </c>
      <c r="BI34" s="69">
        <v>373.62</v>
      </c>
      <c r="BJ34" s="71">
        <v>381.62</v>
      </c>
      <c r="BK34" s="69">
        <v>32.270000000000003</v>
      </c>
      <c r="BL34" s="69">
        <v>30.910000000000004</v>
      </c>
      <c r="BM34" s="69">
        <v>31.590000000000003</v>
      </c>
      <c r="BN34" s="70">
        <v>0.93</v>
      </c>
      <c r="BO34" s="69">
        <v>0.69000000000000006</v>
      </c>
      <c r="BP34" s="71">
        <v>0.81</v>
      </c>
      <c r="BQ34" s="69">
        <v>6.54</v>
      </c>
      <c r="BR34" s="69">
        <v>4.54</v>
      </c>
      <c r="BS34" s="69">
        <v>5.54</v>
      </c>
      <c r="BT34" s="70">
        <v>9.77</v>
      </c>
      <c r="BU34" s="69">
        <v>9.3699999999999992</v>
      </c>
      <c r="BV34" s="71">
        <v>9.57</v>
      </c>
      <c r="BW34" s="70">
        <v>2.41</v>
      </c>
      <c r="BX34" s="69">
        <v>2.13</v>
      </c>
      <c r="BY34" s="71">
        <v>2.27</v>
      </c>
      <c r="BZ34" s="70">
        <v>8.9</v>
      </c>
      <c r="CA34" s="69">
        <v>5.9</v>
      </c>
      <c r="CB34" s="71">
        <v>7.4</v>
      </c>
      <c r="CC34" s="70">
        <v>5.38</v>
      </c>
      <c r="CD34" s="69">
        <v>5.14</v>
      </c>
      <c r="CE34" s="71">
        <v>5.26</v>
      </c>
      <c r="CF34" s="70">
        <v>1.72</v>
      </c>
      <c r="CG34" s="69">
        <v>1.22</v>
      </c>
      <c r="CH34" s="71">
        <v>1.47</v>
      </c>
      <c r="CI34" s="70">
        <v>0.38</v>
      </c>
      <c r="CJ34" s="69">
        <v>0.34</v>
      </c>
      <c r="CK34" s="71">
        <v>0.36</v>
      </c>
      <c r="CL34" s="70">
        <v>29.3</v>
      </c>
      <c r="CM34" s="69">
        <v>26.900000000000002</v>
      </c>
      <c r="CN34" s="71">
        <v>28.1</v>
      </c>
      <c r="CO34" s="69">
        <v>11</v>
      </c>
      <c r="CP34" s="69">
        <v>6</v>
      </c>
      <c r="CQ34" s="71">
        <v>8.5</v>
      </c>
    </row>
    <row r="35" spans="1:95" s="76" customFormat="1" ht="13.5" customHeight="1">
      <c r="A35" s="67">
        <v>44593</v>
      </c>
      <c r="B35" s="80" t="s">
        <v>85</v>
      </c>
      <c r="C35" s="70">
        <v>116.16</v>
      </c>
      <c r="D35" s="69">
        <v>114.16</v>
      </c>
      <c r="E35" s="71">
        <v>115.16</v>
      </c>
      <c r="F35" s="70">
        <v>130.71</v>
      </c>
      <c r="G35" s="69">
        <v>127.71000000000001</v>
      </c>
      <c r="H35" s="71">
        <v>129.21</v>
      </c>
      <c r="I35" s="70">
        <v>92.18</v>
      </c>
      <c r="J35" s="69">
        <v>88.98</v>
      </c>
      <c r="K35" s="71">
        <v>90.580000000000013</v>
      </c>
      <c r="L35" s="69">
        <v>158.69</v>
      </c>
      <c r="M35" s="69">
        <v>150.69</v>
      </c>
      <c r="N35" s="69">
        <v>154.69</v>
      </c>
      <c r="O35" s="70">
        <v>125.05</v>
      </c>
      <c r="P35" s="69">
        <v>123.25</v>
      </c>
      <c r="Q35" s="71">
        <v>124.15</v>
      </c>
      <c r="R35" s="69">
        <v>17.66</v>
      </c>
      <c r="S35" s="69">
        <v>17.059999999999999</v>
      </c>
      <c r="T35" s="69">
        <v>17.36</v>
      </c>
      <c r="U35" s="70">
        <v>13.23</v>
      </c>
      <c r="V35" s="69">
        <v>12.63</v>
      </c>
      <c r="W35" s="71">
        <v>12.93</v>
      </c>
      <c r="X35" s="70">
        <v>12.75</v>
      </c>
      <c r="Y35" s="69">
        <v>11.95</v>
      </c>
      <c r="Z35" s="71">
        <v>12.35</v>
      </c>
      <c r="AA35" s="70">
        <v>83.33</v>
      </c>
      <c r="AB35" s="69">
        <v>79.33</v>
      </c>
      <c r="AC35" s="71">
        <v>81.33</v>
      </c>
      <c r="AD35" s="70">
        <v>77.66</v>
      </c>
      <c r="AE35" s="69">
        <v>73.66</v>
      </c>
      <c r="AF35" s="71">
        <v>75.66</v>
      </c>
      <c r="AG35" s="69">
        <v>15.2</v>
      </c>
      <c r="AH35" s="69">
        <v>14.34</v>
      </c>
      <c r="AI35" s="69">
        <v>14.77</v>
      </c>
      <c r="AJ35" s="70"/>
      <c r="AK35" s="69"/>
      <c r="AL35" s="71"/>
      <c r="AM35" s="69">
        <v>86.04</v>
      </c>
      <c r="AN35" s="69">
        <v>84.38000000000001</v>
      </c>
      <c r="AO35" s="69">
        <v>85.210000000000008</v>
      </c>
      <c r="AP35" s="70">
        <v>31.54</v>
      </c>
      <c r="AQ35" s="69">
        <v>29.939999999999998</v>
      </c>
      <c r="AR35" s="71">
        <v>30.74</v>
      </c>
      <c r="AS35" s="69">
        <v>32.08</v>
      </c>
      <c r="AT35" s="69">
        <v>30.72</v>
      </c>
      <c r="AU35" s="69">
        <v>31.4</v>
      </c>
      <c r="AV35" s="70">
        <v>18.38</v>
      </c>
      <c r="AW35" s="69">
        <v>17.779999999999998</v>
      </c>
      <c r="AX35" s="71">
        <v>18.079999999999998</v>
      </c>
      <c r="AY35" s="70">
        <v>3.55</v>
      </c>
      <c r="AZ35" s="69">
        <v>3.3899999999999997</v>
      </c>
      <c r="BA35" s="71">
        <v>3.4699999999999998</v>
      </c>
      <c r="BB35" s="70">
        <v>1.7</v>
      </c>
      <c r="BC35" s="69">
        <v>1.4</v>
      </c>
      <c r="BD35" s="71">
        <v>1.5499999999999998</v>
      </c>
      <c r="BE35" s="69">
        <v>0.8</v>
      </c>
      <c r="BF35" s="69">
        <v>0.5</v>
      </c>
      <c r="BG35" s="69">
        <v>0.65</v>
      </c>
      <c r="BH35" s="70">
        <v>388.69</v>
      </c>
      <c r="BI35" s="69">
        <v>372.69</v>
      </c>
      <c r="BJ35" s="71">
        <v>380.69</v>
      </c>
      <c r="BK35" s="69">
        <v>32.21</v>
      </c>
      <c r="BL35" s="69">
        <v>30.85</v>
      </c>
      <c r="BM35" s="69">
        <v>31.53</v>
      </c>
      <c r="BN35" s="70">
        <v>0.92</v>
      </c>
      <c r="BO35" s="69">
        <v>0.68</v>
      </c>
      <c r="BP35" s="71">
        <v>0.8</v>
      </c>
      <c r="BQ35" s="69">
        <v>6.58</v>
      </c>
      <c r="BR35" s="69">
        <v>4.58</v>
      </c>
      <c r="BS35" s="69">
        <v>5.58</v>
      </c>
      <c r="BT35" s="70">
        <v>9.75</v>
      </c>
      <c r="BU35" s="69">
        <v>9.35</v>
      </c>
      <c r="BV35" s="71">
        <v>9.5500000000000007</v>
      </c>
      <c r="BW35" s="70">
        <v>2.41</v>
      </c>
      <c r="BX35" s="69">
        <v>2.13</v>
      </c>
      <c r="BY35" s="71">
        <v>2.27</v>
      </c>
      <c r="BZ35" s="70">
        <v>8.9700000000000006</v>
      </c>
      <c r="CA35" s="69">
        <v>5.9700000000000006</v>
      </c>
      <c r="CB35" s="71">
        <v>7.4700000000000006</v>
      </c>
      <c r="CC35" s="70">
        <v>5.44</v>
      </c>
      <c r="CD35" s="69">
        <v>5.2</v>
      </c>
      <c r="CE35" s="71">
        <v>5.32</v>
      </c>
      <c r="CF35" s="70">
        <v>1.73</v>
      </c>
      <c r="CG35" s="69">
        <v>1.23</v>
      </c>
      <c r="CH35" s="71">
        <v>1.48</v>
      </c>
      <c r="CI35" s="70">
        <v>0.38</v>
      </c>
      <c r="CJ35" s="69">
        <v>0.34</v>
      </c>
      <c r="CK35" s="71">
        <v>0.36</v>
      </c>
      <c r="CL35" s="70">
        <v>29.39</v>
      </c>
      <c r="CM35" s="69">
        <v>26.990000000000002</v>
      </c>
      <c r="CN35" s="71">
        <v>28.19</v>
      </c>
      <c r="CO35" s="70">
        <v>11.14</v>
      </c>
      <c r="CP35" s="69">
        <v>6.1400000000000006</v>
      </c>
      <c r="CQ35" s="71">
        <v>8.64</v>
      </c>
    </row>
    <row r="36" spans="1:95" s="76" customFormat="1">
      <c r="A36" s="67">
        <v>44594</v>
      </c>
      <c r="B36" s="80" t="s">
        <v>86</v>
      </c>
      <c r="C36" s="70">
        <v>115.71</v>
      </c>
      <c r="D36" s="69">
        <v>113.71</v>
      </c>
      <c r="E36" s="71">
        <v>114.71</v>
      </c>
      <c r="F36" s="70">
        <v>130.79</v>
      </c>
      <c r="G36" s="69">
        <v>127.78999999999999</v>
      </c>
      <c r="H36" s="71">
        <v>129.29</v>
      </c>
      <c r="I36" s="70">
        <v>92.02</v>
      </c>
      <c r="J36" s="69">
        <v>88.82</v>
      </c>
      <c r="K36" s="71">
        <v>90.419999999999987</v>
      </c>
      <c r="L36" s="69">
        <v>159.15</v>
      </c>
      <c r="M36" s="69">
        <v>151.15</v>
      </c>
      <c r="N36" s="69">
        <v>155.15</v>
      </c>
      <c r="O36" s="70">
        <v>125.41</v>
      </c>
      <c r="P36" s="69">
        <v>123.61</v>
      </c>
      <c r="Q36" s="71">
        <v>124.50999999999999</v>
      </c>
      <c r="R36" s="69">
        <v>17.670000000000002</v>
      </c>
      <c r="S36" s="69">
        <v>17.07</v>
      </c>
      <c r="T36" s="69">
        <v>17.37</v>
      </c>
      <c r="U36" s="70">
        <v>13.27</v>
      </c>
      <c r="V36" s="69">
        <v>12.67</v>
      </c>
      <c r="W36" s="71">
        <v>12.969999999999999</v>
      </c>
      <c r="X36" s="70">
        <v>12.78</v>
      </c>
      <c r="Y36" s="69">
        <v>11.979999999999999</v>
      </c>
      <c r="Z36" s="71">
        <v>12.379999999999999</v>
      </c>
      <c r="AA36" s="70">
        <v>83.87</v>
      </c>
      <c r="AB36" s="69">
        <v>79.87</v>
      </c>
      <c r="AC36" s="71">
        <v>81.87</v>
      </c>
      <c r="AD36" s="70">
        <v>78.28</v>
      </c>
      <c r="AE36" s="69">
        <v>74.28</v>
      </c>
      <c r="AF36" s="71">
        <v>76.28</v>
      </c>
      <c r="AG36" s="69">
        <v>15.15</v>
      </c>
      <c r="AH36" s="69">
        <v>14.290000000000001</v>
      </c>
      <c r="AI36" s="69">
        <v>14.72</v>
      </c>
      <c r="AJ36" s="70"/>
      <c r="AK36" s="69"/>
      <c r="AL36" s="71"/>
      <c r="AM36" s="69">
        <v>85.91</v>
      </c>
      <c r="AN36" s="69">
        <v>84.25</v>
      </c>
      <c r="AO36" s="69">
        <v>85.08</v>
      </c>
      <c r="AP36" s="70">
        <v>31.42</v>
      </c>
      <c r="AQ36" s="69">
        <v>29.82</v>
      </c>
      <c r="AR36" s="71">
        <v>30.62</v>
      </c>
      <c r="AS36" s="69">
        <v>31.96</v>
      </c>
      <c r="AT36" s="69">
        <v>30.6</v>
      </c>
      <c r="AU36" s="69">
        <v>31.28</v>
      </c>
      <c r="AV36" s="70">
        <v>18.329999999999998</v>
      </c>
      <c r="AW36" s="69">
        <v>17.729999999999997</v>
      </c>
      <c r="AX36" s="71">
        <v>18.029999999999998</v>
      </c>
      <c r="AY36" s="70">
        <v>3.54</v>
      </c>
      <c r="AZ36" s="69">
        <v>3.38</v>
      </c>
      <c r="BA36" s="71">
        <v>3.46</v>
      </c>
      <c r="BB36" s="70">
        <v>1.69</v>
      </c>
      <c r="BC36" s="69">
        <v>1.39</v>
      </c>
      <c r="BD36" s="71">
        <v>1.54</v>
      </c>
      <c r="BE36" s="69">
        <v>0.8</v>
      </c>
      <c r="BF36" s="69">
        <v>0.5</v>
      </c>
      <c r="BG36" s="69">
        <v>0.65</v>
      </c>
      <c r="BH36" s="70">
        <v>387.96</v>
      </c>
      <c r="BI36" s="69">
        <v>371.96</v>
      </c>
      <c r="BJ36" s="71">
        <v>379.96</v>
      </c>
      <c r="BK36" s="69">
        <v>32.1</v>
      </c>
      <c r="BL36" s="69">
        <v>30.740000000000002</v>
      </c>
      <c r="BM36" s="69">
        <v>31.42</v>
      </c>
      <c r="BN36" s="70">
        <v>0.92</v>
      </c>
      <c r="BO36" s="69">
        <v>0.68</v>
      </c>
      <c r="BP36" s="71">
        <v>0.8</v>
      </c>
      <c r="BQ36" s="69">
        <v>6.59</v>
      </c>
      <c r="BR36" s="69">
        <v>4.59</v>
      </c>
      <c r="BS36" s="69">
        <v>5.59</v>
      </c>
      <c r="BT36" s="70">
        <v>9.74</v>
      </c>
      <c r="BU36" s="69">
        <v>9.34</v>
      </c>
      <c r="BV36" s="71">
        <v>9.5399999999999991</v>
      </c>
      <c r="BW36" s="70">
        <v>2.4</v>
      </c>
      <c r="BX36" s="69">
        <v>2.12</v>
      </c>
      <c r="BY36" s="71">
        <v>2.2599999999999998</v>
      </c>
      <c r="BZ36" s="70">
        <v>9.01</v>
      </c>
      <c r="CA36" s="69">
        <v>6.01</v>
      </c>
      <c r="CB36" s="71">
        <v>7.51</v>
      </c>
      <c r="CC36" s="70">
        <v>5.45</v>
      </c>
      <c r="CD36" s="69">
        <v>5.21</v>
      </c>
      <c r="CE36" s="71">
        <v>5.33</v>
      </c>
      <c r="CF36" s="70">
        <v>1.75</v>
      </c>
      <c r="CG36" s="69">
        <v>1.25</v>
      </c>
      <c r="CH36" s="71">
        <v>1.5</v>
      </c>
      <c r="CI36" s="70">
        <v>0.38</v>
      </c>
      <c r="CJ36" s="69">
        <v>0.34</v>
      </c>
      <c r="CK36" s="71">
        <v>0.36</v>
      </c>
      <c r="CL36" s="70">
        <v>29.47</v>
      </c>
      <c r="CM36" s="69">
        <v>27.07</v>
      </c>
      <c r="CN36" s="71">
        <v>28.27</v>
      </c>
      <c r="CO36" s="70">
        <v>11.1</v>
      </c>
      <c r="CP36" s="69">
        <v>6.1</v>
      </c>
      <c r="CQ36" s="71">
        <v>8.6</v>
      </c>
    </row>
    <row r="37" spans="1:95" s="76" customFormat="1">
      <c r="A37" s="67">
        <v>44595</v>
      </c>
      <c r="B37" s="80" t="s">
        <v>87</v>
      </c>
      <c r="C37" s="70">
        <v>115.46</v>
      </c>
      <c r="D37" s="69">
        <v>113.46</v>
      </c>
      <c r="E37" s="71">
        <v>114.46</v>
      </c>
      <c r="F37" s="70">
        <v>130.78</v>
      </c>
      <c r="G37" s="69">
        <v>127.78</v>
      </c>
      <c r="H37" s="71">
        <v>129.28</v>
      </c>
      <c r="I37" s="70">
        <v>91.85</v>
      </c>
      <c r="J37" s="69">
        <v>88.649999999999991</v>
      </c>
      <c r="K37" s="71">
        <v>90.25</v>
      </c>
      <c r="L37" s="69">
        <v>159.19999999999999</v>
      </c>
      <c r="M37" s="69">
        <v>151.19999999999999</v>
      </c>
      <c r="N37" s="69">
        <v>155.19999999999999</v>
      </c>
      <c r="O37" s="70">
        <v>125.33</v>
      </c>
      <c r="P37" s="69">
        <v>123.53</v>
      </c>
      <c r="Q37" s="71">
        <v>124.43</v>
      </c>
      <c r="R37" s="69">
        <v>17.670000000000002</v>
      </c>
      <c r="S37" s="69">
        <v>17.07</v>
      </c>
      <c r="T37" s="69">
        <v>17.37</v>
      </c>
      <c r="U37" s="70">
        <v>13.27</v>
      </c>
      <c r="V37" s="69">
        <v>12.67</v>
      </c>
      <c r="W37" s="71">
        <v>12.969999999999999</v>
      </c>
      <c r="X37" s="70">
        <v>12.83</v>
      </c>
      <c r="Y37" s="69">
        <v>12.03</v>
      </c>
      <c r="Z37" s="71">
        <v>12.43</v>
      </c>
      <c r="AA37" s="70">
        <v>83.45</v>
      </c>
      <c r="AB37" s="69">
        <v>79.45</v>
      </c>
      <c r="AC37" s="71">
        <v>81.45</v>
      </c>
      <c r="AD37" s="70">
        <v>77.78</v>
      </c>
      <c r="AE37" s="69">
        <v>73.78</v>
      </c>
      <c r="AF37" s="71">
        <v>75.78</v>
      </c>
      <c r="AG37" s="69">
        <v>15.11</v>
      </c>
      <c r="AH37" s="69">
        <v>14.25</v>
      </c>
      <c r="AI37" s="69">
        <v>14.68</v>
      </c>
      <c r="AJ37" s="70"/>
      <c r="AK37" s="69"/>
      <c r="AL37" s="71"/>
      <c r="AM37" s="69">
        <v>85.75</v>
      </c>
      <c r="AN37" s="69">
        <v>84.09</v>
      </c>
      <c r="AO37" s="69">
        <v>84.92</v>
      </c>
      <c r="AP37" s="70">
        <v>31.36</v>
      </c>
      <c r="AQ37" s="69">
        <v>29.759999999999998</v>
      </c>
      <c r="AR37" s="71">
        <v>30.56</v>
      </c>
      <c r="AS37" s="69">
        <v>31.89</v>
      </c>
      <c r="AT37" s="69">
        <v>30.53</v>
      </c>
      <c r="AU37" s="69">
        <v>31.21</v>
      </c>
      <c r="AV37" s="70">
        <v>18.3</v>
      </c>
      <c r="AW37" s="69">
        <v>17.7</v>
      </c>
      <c r="AX37" s="71">
        <v>18</v>
      </c>
      <c r="AY37" s="70">
        <v>3.53</v>
      </c>
      <c r="AZ37" s="69">
        <v>3.3699999999999997</v>
      </c>
      <c r="BA37" s="71">
        <v>3.4499999999999997</v>
      </c>
      <c r="BB37" s="70">
        <v>1.69</v>
      </c>
      <c r="BC37" s="69">
        <v>1.39</v>
      </c>
      <c r="BD37" s="71">
        <v>1.54</v>
      </c>
      <c r="BE37" s="69">
        <v>0.8</v>
      </c>
      <c r="BF37" s="69">
        <v>0.5</v>
      </c>
      <c r="BG37" s="69">
        <v>0.65</v>
      </c>
      <c r="BH37" s="70">
        <v>387.26</v>
      </c>
      <c r="BI37" s="69">
        <v>371.26</v>
      </c>
      <c r="BJ37" s="71">
        <v>379.26</v>
      </c>
      <c r="BK37" s="69">
        <v>32.04</v>
      </c>
      <c r="BL37" s="69">
        <v>30.68</v>
      </c>
      <c r="BM37" s="69">
        <v>31.36</v>
      </c>
      <c r="BN37" s="70">
        <v>0.92</v>
      </c>
      <c r="BO37" s="69">
        <v>0.68</v>
      </c>
      <c r="BP37" s="71">
        <v>0.8</v>
      </c>
      <c r="BQ37" s="69">
        <v>6.56</v>
      </c>
      <c r="BR37" s="69">
        <v>4.5599999999999996</v>
      </c>
      <c r="BS37" s="69">
        <v>5.56</v>
      </c>
      <c r="BT37" s="70">
        <v>9.7100000000000009</v>
      </c>
      <c r="BU37" s="69">
        <v>9.31</v>
      </c>
      <c r="BV37" s="71">
        <v>9.5100000000000016</v>
      </c>
      <c r="BW37" s="70">
        <v>2.39</v>
      </c>
      <c r="BX37" s="69">
        <v>2.1100000000000003</v>
      </c>
      <c r="BY37" s="71">
        <v>2.25</v>
      </c>
      <c r="BZ37" s="70">
        <v>8.94</v>
      </c>
      <c r="CA37" s="69">
        <v>5.9399999999999995</v>
      </c>
      <c r="CB37" s="71">
        <v>7.4399999999999995</v>
      </c>
      <c r="CC37" s="70">
        <v>5.47</v>
      </c>
      <c r="CD37" s="69">
        <v>5.2299999999999995</v>
      </c>
      <c r="CE37" s="71">
        <v>5.35</v>
      </c>
      <c r="CF37" s="70">
        <v>1.74</v>
      </c>
      <c r="CG37" s="69">
        <v>1.24</v>
      </c>
      <c r="CH37" s="71">
        <v>1.49</v>
      </c>
      <c r="CI37" s="70">
        <v>0.39</v>
      </c>
      <c r="CJ37" s="69">
        <v>0.35000000000000003</v>
      </c>
      <c r="CK37" s="71">
        <v>0.37</v>
      </c>
      <c r="CL37" s="70">
        <v>29.71</v>
      </c>
      <c r="CM37" s="69">
        <v>27.310000000000002</v>
      </c>
      <c r="CN37" s="71">
        <v>28.51</v>
      </c>
      <c r="CO37" s="70">
        <v>11.01</v>
      </c>
      <c r="CP37" s="69">
        <v>6.01</v>
      </c>
      <c r="CQ37" s="71">
        <v>8.51</v>
      </c>
    </row>
    <row r="38" spans="1:95" s="76" customFormat="1" ht="13.5" customHeight="1">
      <c r="A38" s="67">
        <v>44596</v>
      </c>
      <c r="B38" s="80" t="s">
        <v>88</v>
      </c>
      <c r="C38" s="70">
        <v>116.01</v>
      </c>
      <c r="D38" s="69">
        <v>114.01</v>
      </c>
      <c r="E38" s="71">
        <v>115.01</v>
      </c>
      <c r="F38" s="70">
        <v>133.11000000000001</v>
      </c>
      <c r="G38" s="69">
        <v>130.11000000000001</v>
      </c>
      <c r="H38" s="71">
        <v>131.61000000000001</v>
      </c>
      <c r="I38" s="70">
        <v>92.37</v>
      </c>
      <c r="J38" s="69">
        <v>89.17</v>
      </c>
      <c r="K38" s="71">
        <v>90.77000000000001</v>
      </c>
      <c r="L38" s="69">
        <v>160.46</v>
      </c>
      <c r="M38" s="69">
        <v>152.46</v>
      </c>
      <c r="N38" s="69">
        <v>156.46</v>
      </c>
      <c r="O38" s="70">
        <v>125.87</v>
      </c>
      <c r="P38" s="69">
        <v>124.07000000000001</v>
      </c>
      <c r="Q38" s="71">
        <v>124.97</v>
      </c>
      <c r="R38" s="69">
        <v>17.989999999999998</v>
      </c>
      <c r="S38" s="69">
        <v>17.389999999999997</v>
      </c>
      <c r="T38" s="69">
        <v>17.689999999999998</v>
      </c>
      <c r="U38" s="70">
        <v>13.5</v>
      </c>
      <c r="V38" s="69">
        <v>12.9</v>
      </c>
      <c r="W38" s="71">
        <v>13.2</v>
      </c>
      <c r="X38" s="70">
        <v>13.06</v>
      </c>
      <c r="Y38" s="69">
        <v>12.26</v>
      </c>
      <c r="Z38" s="71">
        <v>12.66</v>
      </c>
      <c r="AA38" s="70">
        <v>84.11</v>
      </c>
      <c r="AB38" s="69">
        <v>80.11</v>
      </c>
      <c r="AC38" s="71">
        <v>82.11</v>
      </c>
      <c r="AD38" s="70">
        <v>78.7</v>
      </c>
      <c r="AE38" s="69">
        <v>74.7</v>
      </c>
      <c r="AF38" s="71">
        <v>76.7</v>
      </c>
      <c r="AG38" s="69">
        <v>15.19</v>
      </c>
      <c r="AH38" s="69">
        <v>14.33</v>
      </c>
      <c r="AI38" s="69">
        <v>14.76</v>
      </c>
      <c r="AJ38" s="70"/>
      <c r="AK38" s="69"/>
      <c r="AL38" s="71"/>
      <c r="AM38" s="69">
        <v>86.4</v>
      </c>
      <c r="AN38" s="69">
        <v>84.740000000000009</v>
      </c>
      <c r="AO38" s="69">
        <v>85.570000000000007</v>
      </c>
      <c r="AP38" s="70">
        <v>31.5</v>
      </c>
      <c r="AQ38" s="69">
        <v>29.9</v>
      </c>
      <c r="AR38" s="71">
        <v>30.7</v>
      </c>
      <c r="AS38" s="69">
        <v>32.04</v>
      </c>
      <c r="AT38" s="69">
        <v>30.68</v>
      </c>
      <c r="AU38" s="69">
        <v>31.36</v>
      </c>
      <c r="AV38" s="70">
        <v>18.41</v>
      </c>
      <c r="AW38" s="69">
        <v>17.809999999999999</v>
      </c>
      <c r="AX38" s="71">
        <v>18.11</v>
      </c>
      <c r="AY38" s="70">
        <v>3.56</v>
      </c>
      <c r="AZ38" s="69">
        <v>3.4</v>
      </c>
      <c r="BA38" s="71">
        <v>3.48</v>
      </c>
      <c r="BB38" s="70">
        <v>1.7</v>
      </c>
      <c r="BC38" s="69">
        <v>1.4</v>
      </c>
      <c r="BD38" s="71">
        <v>1.5499999999999998</v>
      </c>
      <c r="BE38" s="69">
        <v>0.81</v>
      </c>
      <c r="BF38" s="69">
        <v>0.51</v>
      </c>
      <c r="BG38" s="69">
        <v>0.66</v>
      </c>
      <c r="BH38" s="70">
        <v>389.08</v>
      </c>
      <c r="BI38" s="69">
        <v>373.08</v>
      </c>
      <c r="BJ38" s="71">
        <v>381.08</v>
      </c>
      <c r="BK38" s="69">
        <v>32.19</v>
      </c>
      <c r="BL38" s="69">
        <v>30.83</v>
      </c>
      <c r="BM38" s="69">
        <v>31.509999999999998</v>
      </c>
      <c r="BN38" s="70">
        <v>0.92</v>
      </c>
      <c r="BO38" s="69">
        <v>0.68</v>
      </c>
      <c r="BP38" s="71">
        <v>0.8</v>
      </c>
      <c r="BQ38" s="69">
        <v>6.59</v>
      </c>
      <c r="BR38" s="69">
        <v>4.59</v>
      </c>
      <c r="BS38" s="69">
        <v>5.59</v>
      </c>
      <c r="BT38" s="70">
        <v>9.8000000000000007</v>
      </c>
      <c r="BU38" s="69">
        <v>9.4</v>
      </c>
      <c r="BV38" s="71">
        <v>9.6000000000000014</v>
      </c>
      <c r="BW38" s="70">
        <v>2.41</v>
      </c>
      <c r="BX38" s="69">
        <v>2.13</v>
      </c>
      <c r="BY38" s="71">
        <v>2.27</v>
      </c>
      <c r="BZ38" s="70">
        <v>9.0299999999999994</v>
      </c>
      <c r="CA38" s="69">
        <v>6.0299999999999994</v>
      </c>
      <c r="CB38" s="71">
        <v>7.5299999999999994</v>
      </c>
      <c r="CC38" s="70">
        <v>5.54</v>
      </c>
      <c r="CD38" s="69">
        <v>5.3</v>
      </c>
      <c r="CE38" s="71">
        <v>5.42</v>
      </c>
      <c r="CF38" s="70">
        <v>1.75</v>
      </c>
      <c r="CG38" s="69">
        <v>1.25</v>
      </c>
      <c r="CH38" s="71">
        <v>1.5</v>
      </c>
      <c r="CI38" s="70">
        <v>0.39</v>
      </c>
      <c r="CJ38" s="69">
        <v>0.35000000000000003</v>
      </c>
      <c r="CK38" s="71">
        <v>0.37</v>
      </c>
      <c r="CL38" s="70">
        <v>30.17</v>
      </c>
      <c r="CM38" s="69">
        <v>27.770000000000003</v>
      </c>
      <c r="CN38" s="71">
        <v>28.970000000000002</v>
      </c>
      <c r="CO38" s="70">
        <v>11</v>
      </c>
      <c r="CP38" s="69">
        <v>6</v>
      </c>
      <c r="CQ38" s="71">
        <v>8.5</v>
      </c>
    </row>
    <row r="39" spans="1:95" s="76" customFormat="1">
      <c r="A39" s="67">
        <v>44597</v>
      </c>
      <c r="B39" s="68" t="s">
        <v>82</v>
      </c>
      <c r="C39" s="70"/>
      <c r="D39" s="69"/>
      <c r="E39" s="71"/>
      <c r="F39" s="70"/>
      <c r="G39" s="69"/>
      <c r="H39" s="71"/>
      <c r="I39" s="70"/>
      <c r="J39" s="69"/>
      <c r="K39" s="71"/>
      <c r="L39" s="69"/>
      <c r="M39" s="69"/>
      <c r="N39" s="69"/>
      <c r="O39" s="70"/>
      <c r="P39" s="69"/>
      <c r="Q39" s="71"/>
      <c r="R39" s="69"/>
      <c r="S39" s="69"/>
      <c r="T39" s="69"/>
      <c r="U39" s="70"/>
      <c r="V39" s="69"/>
      <c r="W39" s="71"/>
      <c r="X39" s="70"/>
      <c r="Y39" s="69"/>
      <c r="Z39" s="71"/>
      <c r="AA39" s="70"/>
      <c r="AB39" s="69"/>
      <c r="AC39" s="71"/>
      <c r="AD39" s="70"/>
      <c r="AE39" s="69"/>
      <c r="AF39" s="71"/>
      <c r="AG39" s="69"/>
      <c r="AH39" s="69"/>
      <c r="AI39" s="69"/>
      <c r="AJ39" s="70"/>
      <c r="AK39" s="69"/>
      <c r="AL39" s="71"/>
      <c r="AM39" s="69"/>
      <c r="AN39" s="69"/>
      <c r="AO39" s="69"/>
      <c r="AP39" s="70"/>
      <c r="AQ39" s="69"/>
      <c r="AR39" s="71"/>
      <c r="AS39" s="69"/>
      <c r="AT39" s="69"/>
      <c r="AU39" s="69"/>
      <c r="AV39" s="70"/>
      <c r="AW39" s="69"/>
      <c r="AX39" s="71"/>
      <c r="AY39" s="70"/>
      <c r="AZ39" s="69"/>
      <c r="BA39" s="71"/>
      <c r="BB39" s="70"/>
      <c r="BC39" s="69"/>
      <c r="BD39" s="71"/>
      <c r="BE39" s="69"/>
      <c r="BF39" s="69"/>
      <c r="BG39" s="69"/>
      <c r="BH39" s="70"/>
      <c r="BI39" s="69"/>
      <c r="BJ39" s="71"/>
      <c r="BK39" s="69"/>
      <c r="BL39" s="69"/>
      <c r="BM39" s="69"/>
      <c r="BN39" s="70"/>
      <c r="BO39" s="69"/>
      <c r="BP39" s="71"/>
      <c r="BQ39" s="69"/>
      <c r="BR39" s="69"/>
      <c r="BS39" s="69"/>
      <c r="BT39" s="70"/>
      <c r="BU39" s="69"/>
      <c r="BV39" s="71"/>
      <c r="BW39" s="70"/>
      <c r="BX39" s="69"/>
      <c r="BY39" s="71"/>
      <c r="BZ39" s="70"/>
      <c r="CA39" s="69"/>
      <c r="CB39" s="71"/>
      <c r="CC39" s="70"/>
      <c r="CD39" s="69"/>
      <c r="CE39" s="71"/>
      <c r="CF39" s="70"/>
      <c r="CG39" s="69"/>
      <c r="CH39" s="71"/>
      <c r="CI39" s="70"/>
      <c r="CJ39" s="69"/>
      <c r="CK39" s="71"/>
      <c r="CL39" s="70"/>
      <c r="CM39" s="69"/>
      <c r="CN39" s="71"/>
      <c r="CO39" s="70"/>
      <c r="CP39" s="69"/>
      <c r="CQ39" s="71"/>
    </row>
    <row r="40" spans="1:95" s="76" customFormat="1">
      <c r="A40" s="67">
        <v>44598</v>
      </c>
      <c r="B40" s="68" t="s">
        <v>83</v>
      </c>
      <c r="C40" s="69"/>
      <c r="D40" s="69"/>
      <c r="E40" s="69"/>
      <c r="F40" s="70"/>
      <c r="G40" s="69"/>
      <c r="H40" s="71"/>
      <c r="I40" s="69"/>
      <c r="J40" s="69"/>
      <c r="K40" s="69"/>
      <c r="L40" s="70"/>
      <c r="M40" s="69"/>
      <c r="N40" s="71"/>
      <c r="O40" s="69"/>
      <c r="P40" s="69"/>
      <c r="Q40" s="69"/>
      <c r="R40" s="70"/>
      <c r="S40" s="69"/>
      <c r="T40" s="71"/>
      <c r="U40" s="70"/>
      <c r="V40" s="69"/>
      <c r="W40" s="71"/>
      <c r="X40" s="70"/>
      <c r="Y40" s="69"/>
      <c r="Z40" s="71"/>
      <c r="AA40" s="70"/>
      <c r="AB40" s="69"/>
      <c r="AC40" s="71"/>
      <c r="AD40" s="69"/>
      <c r="AE40" s="69"/>
      <c r="AF40" s="69"/>
      <c r="AG40" s="70"/>
      <c r="AH40" s="69"/>
      <c r="AI40" s="71"/>
      <c r="AJ40" s="70"/>
      <c r="AK40" s="69"/>
      <c r="AL40" s="71"/>
      <c r="AM40" s="70"/>
      <c r="AN40" s="69"/>
      <c r="AO40" s="71"/>
      <c r="AP40" s="70"/>
      <c r="AQ40" s="69"/>
      <c r="AR40" s="71"/>
      <c r="AS40" s="69"/>
      <c r="AT40" s="69"/>
      <c r="AU40" s="69"/>
      <c r="AV40" s="70"/>
      <c r="AW40" s="69"/>
      <c r="AX40" s="71"/>
      <c r="AY40" s="70"/>
      <c r="AZ40" s="69"/>
      <c r="BA40" s="71"/>
      <c r="BB40" s="70"/>
      <c r="BC40" s="69"/>
      <c r="BD40" s="71"/>
      <c r="BE40" s="70"/>
      <c r="BF40" s="69"/>
      <c r="BG40" s="71"/>
      <c r="BH40" s="70"/>
      <c r="BI40" s="69"/>
      <c r="BJ40" s="71"/>
      <c r="BK40" s="69"/>
      <c r="BL40" s="69"/>
      <c r="BM40" s="69"/>
      <c r="BN40" s="70"/>
      <c r="BO40" s="69"/>
      <c r="BP40" s="71"/>
      <c r="BQ40" s="69"/>
      <c r="BR40" s="69"/>
      <c r="BS40" s="69"/>
      <c r="BT40" s="70"/>
      <c r="BU40" s="69"/>
      <c r="BV40" s="71"/>
      <c r="BW40" s="70"/>
      <c r="BX40" s="69"/>
      <c r="BY40" s="71"/>
      <c r="BZ40" s="70"/>
      <c r="CA40" s="69"/>
      <c r="CB40" s="71"/>
      <c r="CC40" s="70"/>
      <c r="CD40" s="69"/>
      <c r="CE40" s="71"/>
      <c r="CF40" s="69"/>
      <c r="CG40" s="69"/>
      <c r="CH40" s="69"/>
      <c r="CI40" s="70"/>
      <c r="CJ40" s="69"/>
      <c r="CK40" s="71"/>
      <c r="CL40" s="70"/>
      <c r="CM40" s="69"/>
      <c r="CN40" s="71"/>
      <c r="CO40" s="70"/>
      <c r="CP40" s="69"/>
      <c r="CQ40" s="71"/>
    </row>
    <row r="41" spans="1:95" s="76" customFormat="1" ht="13.5" customHeight="1">
      <c r="A41" s="67">
        <v>44599</v>
      </c>
      <c r="B41" s="80" t="s">
        <v>84</v>
      </c>
      <c r="C41" s="70">
        <v>116.26</v>
      </c>
      <c r="D41" s="69">
        <v>114.26</v>
      </c>
      <c r="E41" s="71">
        <v>115.26</v>
      </c>
      <c r="F41" s="70">
        <v>133.47999999999999</v>
      </c>
      <c r="G41" s="69">
        <v>130.47999999999999</v>
      </c>
      <c r="H41" s="71">
        <v>131.97999999999999</v>
      </c>
      <c r="I41" s="70">
        <v>92</v>
      </c>
      <c r="J41" s="69">
        <v>88.8</v>
      </c>
      <c r="K41" s="71">
        <v>90.4</v>
      </c>
      <c r="L41" s="69">
        <v>159.99</v>
      </c>
      <c r="M41" s="69">
        <v>151.99</v>
      </c>
      <c r="N41" s="69">
        <v>155.99</v>
      </c>
      <c r="O41" s="70">
        <v>125.53</v>
      </c>
      <c r="P41" s="69">
        <v>123.73</v>
      </c>
      <c r="Q41" s="71">
        <v>124.63</v>
      </c>
      <c r="R41" s="69">
        <v>18.03</v>
      </c>
      <c r="S41" s="69">
        <v>17.43</v>
      </c>
      <c r="T41" s="69">
        <v>17.73</v>
      </c>
      <c r="U41" s="70">
        <v>13.39</v>
      </c>
      <c r="V41" s="69">
        <v>12.790000000000001</v>
      </c>
      <c r="W41" s="71">
        <v>13.09</v>
      </c>
      <c r="X41" s="70">
        <v>13.01</v>
      </c>
      <c r="Y41" s="69">
        <v>12.209999999999999</v>
      </c>
      <c r="Z41" s="71">
        <v>12.61</v>
      </c>
      <c r="AA41" s="70">
        <v>83.5</v>
      </c>
      <c r="AB41" s="69">
        <v>79.5</v>
      </c>
      <c r="AC41" s="71">
        <v>81.5</v>
      </c>
      <c r="AD41" s="70">
        <v>78.180000000000007</v>
      </c>
      <c r="AE41" s="69">
        <v>74.180000000000007</v>
      </c>
      <c r="AF41" s="71">
        <v>76.180000000000007</v>
      </c>
      <c r="AG41" s="69">
        <v>15.23</v>
      </c>
      <c r="AH41" s="69">
        <v>14.370000000000001</v>
      </c>
      <c r="AI41" s="69">
        <v>14.8</v>
      </c>
      <c r="AJ41" s="70"/>
      <c r="AK41" s="69"/>
      <c r="AL41" s="71"/>
      <c r="AM41" s="69">
        <v>86.51</v>
      </c>
      <c r="AN41" s="69">
        <v>84.850000000000009</v>
      </c>
      <c r="AO41" s="69">
        <v>85.68</v>
      </c>
      <c r="AP41" s="70">
        <v>31.57</v>
      </c>
      <c r="AQ41" s="69">
        <v>29.97</v>
      </c>
      <c r="AR41" s="71">
        <v>30.77</v>
      </c>
      <c r="AS41" s="69">
        <v>32.11</v>
      </c>
      <c r="AT41" s="69">
        <v>30.75</v>
      </c>
      <c r="AU41" s="69">
        <v>31.43</v>
      </c>
      <c r="AV41" s="70">
        <v>18.440000000000001</v>
      </c>
      <c r="AW41" s="69">
        <v>17.84</v>
      </c>
      <c r="AX41" s="71">
        <v>18.14</v>
      </c>
      <c r="AY41" s="70">
        <v>3.58</v>
      </c>
      <c r="AZ41" s="69">
        <v>3.42</v>
      </c>
      <c r="BA41" s="71">
        <v>3.5</v>
      </c>
      <c r="BB41" s="70">
        <v>1.7</v>
      </c>
      <c r="BC41" s="69">
        <v>1.4</v>
      </c>
      <c r="BD41" s="71">
        <v>1.5499999999999998</v>
      </c>
      <c r="BE41" s="69">
        <v>0.81</v>
      </c>
      <c r="BF41" s="69">
        <v>0.51</v>
      </c>
      <c r="BG41" s="69">
        <v>0.66</v>
      </c>
      <c r="BH41" s="70">
        <v>390.04</v>
      </c>
      <c r="BI41" s="69">
        <v>374.04</v>
      </c>
      <c r="BJ41" s="71">
        <v>382.04</v>
      </c>
      <c r="BK41" s="69">
        <v>32.28</v>
      </c>
      <c r="BL41" s="69">
        <v>30.92</v>
      </c>
      <c r="BM41" s="69">
        <v>31.6</v>
      </c>
      <c r="BN41" s="70">
        <v>0.92</v>
      </c>
      <c r="BO41" s="69">
        <v>0.68</v>
      </c>
      <c r="BP41" s="71">
        <v>0.8</v>
      </c>
      <c r="BQ41" s="69">
        <v>6.57</v>
      </c>
      <c r="BR41" s="69">
        <v>4.57</v>
      </c>
      <c r="BS41" s="69">
        <v>5.57</v>
      </c>
      <c r="BT41" s="70">
        <v>9.82</v>
      </c>
      <c r="BU41" s="69">
        <v>9.42</v>
      </c>
      <c r="BV41" s="71">
        <v>9.620000000000001</v>
      </c>
      <c r="BW41" s="70">
        <v>2.41</v>
      </c>
      <c r="BX41" s="69">
        <v>2.13</v>
      </c>
      <c r="BY41" s="71">
        <v>2.27</v>
      </c>
      <c r="BZ41" s="70">
        <v>8.9499999999999993</v>
      </c>
      <c r="CA41" s="69">
        <v>5.9499999999999993</v>
      </c>
      <c r="CB41" s="71">
        <v>7.4499999999999993</v>
      </c>
      <c r="CC41" s="70">
        <v>5.55</v>
      </c>
      <c r="CD41" s="69">
        <v>5.31</v>
      </c>
      <c r="CE41" s="71">
        <v>5.43</v>
      </c>
      <c r="CF41" s="70">
        <v>1.76</v>
      </c>
      <c r="CG41" s="69">
        <v>1.26</v>
      </c>
      <c r="CH41" s="71">
        <v>1.51</v>
      </c>
      <c r="CI41" s="70">
        <v>0.39</v>
      </c>
      <c r="CJ41" s="69">
        <v>0.35000000000000003</v>
      </c>
      <c r="CK41" s="71">
        <v>0.37</v>
      </c>
      <c r="CL41" s="70">
        <v>30.1</v>
      </c>
      <c r="CM41" s="69">
        <v>27.700000000000003</v>
      </c>
      <c r="CN41" s="71">
        <v>28.900000000000002</v>
      </c>
      <c r="CO41" s="70">
        <v>11.01</v>
      </c>
      <c r="CP41" s="69">
        <v>6.01</v>
      </c>
      <c r="CQ41" s="71">
        <v>8.51</v>
      </c>
    </row>
    <row r="42" spans="1:95" s="76" customFormat="1">
      <c r="A42" s="67">
        <v>44600</v>
      </c>
      <c r="B42" s="80" t="s">
        <v>85</v>
      </c>
      <c r="C42" s="70">
        <v>116.3</v>
      </c>
      <c r="D42" s="69">
        <v>114.3</v>
      </c>
      <c r="E42" s="71">
        <v>115.3</v>
      </c>
      <c r="F42" s="70">
        <v>133.41</v>
      </c>
      <c r="G42" s="69">
        <v>130.41</v>
      </c>
      <c r="H42" s="71">
        <v>131.91</v>
      </c>
      <c r="I42" s="70">
        <v>92.61</v>
      </c>
      <c r="J42" s="69">
        <v>89.41</v>
      </c>
      <c r="K42" s="71">
        <v>91.009999999999991</v>
      </c>
      <c r="L42" s="69">
        <v>160.1</v>
      </c>
      <c r="M42" s="69">
        <v>152.1</v>
      </c>
      <c r="N42" s="69">
        <v>156.1</v>
      </c>
      <c r="O42" s="70">
        <v>125.79</v>
      </c>
      <c r="P42" s="69">
        <v>123.99000000000001</v>
      </c>
      <c r="Q42" s="71">
        <v>124.89000000000001</v>
      </c>
      <c r="R42" s="69">
        <v>18.02</v>
      </c>
      <c r="S42" s="69">
        <v>17.419999999999998</v>
      </c>
      <c r="T42" s="69">
        <v>17.72</v>
      </c>
      <c r="U42" s="70">
        <v>13.44</v>
      </c>
      <c r="V42" s="69">
        <v>12.84</v>
      </c>
      <c r="W42" s="71">
        <v>13.14</v>
      </c>
      <c r="X42" s="70">
        <v>13.04</v>
      </c>
      <c r="Y42" s="69">
        <v>12.239999999999998</v>
      </c>
      <c r="Z42" s="71">
        <v>12.639999999999999</v>
      </c>
      <c r="AA42" s="70">
        <v>84.2</v>
      </c>
      <c r="AB42" s="69">
        <v>80.2</v>
      </c>
      <c r="AC42" s="71">
        <v>82.2</v>
      </c>
      <c r="AD42" s="70">
        <v>78.58</v>
      </c>
      <c r="AE42" s="69">
        <v>74.58</v>
      </c>
      <c r="AF42" s="71">
        <v>76.58</v>
      </c>
      <c r="AG42" s="69">
        <v>15.22</v>
      </c>
      <c r="AH42" s="69">
        <v>14.360000000000001</v>
      </c>
      <c r="AI42" s="69">
        <v>14.790000000000001</v>
      </c>
      <c r="AJ42" s="70"/>
      <c r="AK42" s="69"/>
      <c r="AL42" s="71"/>
      <c r="AM42" s="69">
        <v>86.67</v>
      </c>
      <c r="AN42" s="69">
        <v>85.01</v>
      </c>
      <c r="AO42" s="69">
        <v>85.84</v>
      </c>
      <c r="AP42" s="70">
        <v>31.58</v>
      </c>
      <c r="AQ42" s="69">
        <v>29.979999999999997</v>
      </c>
      <c r="AR42" s="71">
        <v>30.779999999999998</v>
      </c>
      <c r="AS42" s="69">
        <v>32.020000000000003</v>
      </c>
      <c r="AT42" s="69">
        <v>30.660000000000004</v>
      </c>
      <c r="AU42" s="69">
        <v>31.340000000000003</v>
      </c>
      <c r="AV42" s="70">
        <v>18.43</v>
      </c>
      <c r="AW42" s="69">
        <v>17.829999999999998</v>
      </c>
      <c r="AX42" s="71">
        <v>18.13</v>
      </c>
      <c r="AY42" s="70">
        <v>3.58</v>
      </c>
      <c r="AZ42" s="69">
        <v>3.42</v>
      </c>
      <c r="BA42" s="71">
        <v>3.5</v>
      </c>
      <c r="BB42" s="70">
        <v>1.7</v>
      </c>
      <c r="BC42" s="69">
        <v>1.4</v>
      </c>
      <c r="BD42" s="71">
        <v>1.5499999999999998</v>
      </c>
      <c r="BE42" s="69">
        <v>0.81</v>
      </c>
      <c r="BF42" s="69">
        <v>0.51</v>
      </c>
      <c r="BG42" s="69">
        <v>0.66</v>
      </c>
      <c r="BH42" s="70">
        <v>390.29</v>
      </c>
      <c r="BI42" s="69">
        <v>374.29</v>
      </c>
      <c r="BJ42" s="71">
        <v>382.29</v>
      </c>
      <c r="BK42" s="69">
        <v>32.270000000000003</v>
      </c>
      <c r="BL42" s="69">
        <v>30.910000000000004</v>
      </c>
      <c r="BM42" s="69">
        <v>31.590000000000003</v>
      </c>
      <c r="BN42" s="70">
        <v>0.92</v>
      </c>
      <c r="BO42" s="69">
        <v>0.68</v>
      </c>
      <c r="BP42" s="71">
        <v>0.8</v>
      </c>
      <c r="BQ42" s="69">
        <v>6.6</v>
      </c>
      <c r="BR42" s="69">
        <v>4.5999999999999996</v>
      </c>
      <c r="BS42" s="69">
        <v>5.6</v>
      </c>
      <c r="BT42" s="70">
        <v>9.83</v>
      </c>
      <c r="BU42" s="69">
        <v>9.43</v>
      </c>
      <c r="BV42" s="71">
        <v>9.629999999999999</v>
      </c>
      <c r="BW42" s="70">
        <v>2.4</v>
      </c>
      <c r="BX42" s="69">
        <v>2.12</v>
      </c>
      <c r="BY42" s="71">
        <v>2.2599999999999998</v>
      </c>
      <c r="BZ42" s="70">
        <v>8.94</v>
      </c>
      <c r="CA42" s="69">
        <v>5.9399999999999995</v>
      </c>
      <c r="CB42" s="71">
        <v>7.4399999999999995</v>
      </c>
      <c r="CC42" s="70">
        <v>5.56</v>
      </c>
      <c r="CD42" s="69">
        <v>5.3199999999999994</v>
      </c>
      <c r="CE42" s="71">
        <v>5.4399999999999995</v>
      </c>
      <c r="CF42" s="70">
        <v>1.77</v>
      </c>
      <c r="CG42" s="69">
        <v>1.27</v>
      </c>
      <c r="CH42" s="71">
        <v>1.52</v>
      </c>
      <c r="CI42" s="70">
        <v>0.39</v>
      </c>
      <c r="CJ42" s="69">
        <v>0.35000000000000003</v>
      </c>
      <c r="CK42" s="71">
        <v>0.37</v>
      </c>
      <c r="CL42" s="70">
        <v>30.28</v>
      </c>
      <c r="CM42" s="69">
        <v>27.880000000000003</v>
      </c>
      <c r="CN42" s="71">
        <v>29.080000000000002</v>
      </c>
      <c r="CO42" s="70">
        <v>10.96</v>
      </c>
      <c r="CP42" s="69">
        <v>5.9600000000000009</v>
      </c>
      <c r="CQ42" s="71">
        <v>8.4600000000000009</v>
      </c>
    </row>
    <row r="43" spans="1:95" s="76" customFormat="1">
      <c r="A43" s="67">
        <v>44601</v>
      </c>
      <c r="B43" s="80" t="s">
        <v>86</v>
      </c>
      <c r="C43" s="70">
        <v>116.56</v>
      </c>
      <c r="D43" s="69">
        <v>114.56</v>
      </c>
      <c r="E43" s="71">
        <v>115.56</v>
      </c>
      <c r="F43" s="70">
        <v>133.43</v>
      </c>
      <c r="G43" s="69">
        <v>130.43</v>
      </c>
      <c r="H43" s="71">
        <v>131.93</v>
      </c>
      <c r="I43" s="70">
        <v>92.51</v>
      </c>
      <c r="J43" s="69">
        <v>89.31</v>
      </c>
      <c r="K43" s="71">
        <v>90.91</v>
      </c>
      <c r="L43" s="69">
        <v>160.61000000000001</v>
      </c>
      <c r="M43" s="69">
        <v>152.61000000000001</v>
      </c>
      <c r="N43" s="69">
        <v>156.61000000000001</v>
      </c>
      <c r="O43" s="70">
        <v>125.82</v>
      </c>
      <c r="P43" s="69">
        <v>124.02</v>
      </c>
      <c r="Q43" s="71">
        <v>124.91999999999999</v>
      </c>
      <c r="R43" s="69">
        <v>18.03</v>
      </c>
      <c r="S43" s="69">
        <v>17.43</v>
      </c>
      <c r="T43" s="69">
        <v>17.73</v>
      </c>
      <c r="U43" s="70">
        <v>13.4</v>
      </c>
      <c r="V43" s="69">
        <v>12.8</v>
      </c>
      <c r="W43" s="71">
        <v>13.100000000000001</v>
      </c>
      <c r="X43" s="70">
        <v>13.04</v>
      </c>
      <c r="Y43" s="69">
        <v>12.239999999999998</v>
      </c>
      <c r="Z43" s="71">
        <v>12.639999999999999</v>
      </c>
      <c r="AA43" s="70">
        <v>84.54</v>
      </c>
      <c r="AB43" s="69">
        <v>80.540000000000006</v>
      </c>
      <c r="AC43" s="71">
        <v>82.54</v>
      </c>
      <c r="AD43" s="70">
        <v>78.75</v>
      </c>
      <c r="AE43" s="69">
        <v>74.75</v>
      </c>
      <c r="AF43" s="71">
        <v>76.75</v>
      </c>
      <c r="AG43" s="69">
        <v>15.26</v>
      </c>
      <c r="AH43" s="69">
        <v>14.4</v>
      </c>
      <c r="AI43" s="69">
        <v>14.83</v>
      </c>
      <c r="AJ43" s="70"/>
      <c r="AK43" s="69"/>
      <c r="AL43" s="71"/>
      <c r="AM43" s="69">
        <v>86.77</v>
      </c>
      <c r="AN43" s="69">
        <v>85.11</v>
      </c>
      <c r="AO43" s="69">
        <v>85.94</v>
      </c>
      <c r="AP43" s="70">
        <v>31.65</v>
      </c>
      <c r="AQ43" s="69">
        <v>30.049999999999997</v>
      </c>
      <c r="AR43" s="71">
        <v>30.849999999999998</v>
      </c>
      <c r="AS43" s="69">
        <v>32.19</v>
      </c>
      <c r="AT43" s="69">
        <v>30.83</v>
      </c>
      <c r="AU43" s="69">
        <v>31.509999999999998</v>
      </c>
      <c r="AV43" s="70">
        <v>18.46</v>
      </c>
      <c r="AW43" s="69">
        <v>17.86</v>
      </c>
      <c r="AX43" s="71">
        <v>18.16</v>
      </c>
      <c r="AY43" s="70">
        <v>3.6</v>
      </c>
      <c r="AZ43" s="69">
        <v>3.44</v>
      </c>
      <c r="BA43" s="71">
        <v>3.52</v>
      </c>
      <c r="BB43" s="70">
        <v>1.71</v>
      </c>
      <c r="BC43" s="69">
        <v>1.41</v>
      </c>
      <c r="BD43" s="71">
        <v>1.56</v>
      </c>
      <c r="BE43" s="69">
        <v>0.82</v>
      </c>
      <c r="BF43" s="69">
        <v>0.52</v>
      </c>
      <c r="BG43" s="69">
        <v>0.66999999999999993</v>
      </c>
      <c r="BH43" s="70">
        <v>391.16</v>
      </c>
      <c r="BI43" s="69">
        <v>375.16</v>
      </c>
      <c r="BJ43" s="71">
        <v>383.16</v>
      </c>
      <c r="BK43" s="69">
        <v>32.369999999999997</v>
      </c>
      <c r="BL43" s="69">
        <v>31.009999999999998</v>
      </c>
      <c r="BM43" s="69">
        <v>31.689999999999998</v>
      </c>
      <c r="BN43" s="70">
        <v>0.93</v>
      </c>
      <c r="BO43" s="69">
        <v>0.69000000000000006</v>
      </c>
      <c r="BP43" s="71">
        <v>0.81</v>
      </c>
      <c r="BQ43" s="69">
        <v>6.61</v>
      </c>
      <c r="BR43" s="69">
        <v>4.6100000000000003</v>
      </c>
      <c r="BS43" s="69">
        <v>5.61</v>
      </c>
      <c r="BT43" s="70">
        <v>9.8699999999999992</v>
      </c>
      <c r="BU43" s="69">
        <v>9.4699999999999989</v>
      </c>
      <c r="BV43" s="71">
        <v>9.6699999999999982</v>
      </c>
      <c r="BW43" s="70">
        <v>2.4</v>
      </c>
      <c r="BX43" s="69">
        <v>2.12</v>
      </c>
      <c r="BY43" s="71">
        <v>2.2599999999999998</v>
      </c>
      <c r="BZ43" s="70">
        <v>9.02</v>
      </c>
      <c r="CA43" s="69">
        <v>6.02</v>
      </c>
      <c r="CB43" s="71">
        <v>7.52</v>
      </c>
      <c r="CC43" s="70">
        <v>5.57</v>
      </c>
      <c r="CD43" s="69">
        <v>5.33</v>
      </c>
      <c r="CE43" s="71">
        <v>5.45</v>
      </c>
      <c r="CF43" s="70">
        <v>1.79</v>
      </c>
      <c r="CG43" s="69">
        <v>1.29</v>
      </c>
      <c r="CH43" s="71">
        <v>1.54</v>
      </c>
      <c r="CI43" s="70">
        <v>0.39</v>
      </c>
      <c r="CJ43" s="69">
        <v>0.35000000000000003</v>
      </c>
      <c r="CK43" s="71">
        <v>0.37</v>
      </c>
      <c r="CL43" s="70">
        <v>30.32</v>
      </c>
      <c r="CM43" s="69">
        <v>27.92</v>
      </c>
      <c r="CN43" s="71">
        <v>29.12</v>
      </c>
      <c r="CO43" s="70">
        <v>11.02</v>
      </c>
      <c r="CP43" s="69">
        <v>6.02</v>
      </c>
      <c r="CQ43" s="71">
        <v>8.52</v>
      </c>
    </row>
    <row r="44" spans="1:95" s="76" customFormat="1">
      <c r="A44" s="67">
        <v>44602</v>
      </c>
      <c r="B44" s="80" t="s">
        <v>87</v>
      </c>
      <c r="C44" s="70">
        <v>116.61</v>
      </c>
      <c r="D44" s="69">
        <v>114.61</v>
      </c>
      <c r="E44" s="71">
        <v>115.61</v>
      </c>
      <c r="F44" s="70">
        <v>133.5</v>
      </c>
      <c r="G44" s="69">
        <v>130.5</v>
      </c>
      <c r="H44" s="71">
        <v>132</v>
      </c>
      <c r="I44" s="70">
        <v>92.75</v>
      </c>
      <c r="J44" s="69">
        <v>89.55</v>
      </c>
      <c r="K44" s="71">
        <v>91.15</v>
      </c>
      <c r="L44" s="69">
        <v>160.38999999999999</v>
      </c>
      <c r="M44" s="69">
        <v>152.38999999999999</v>
      </c>
      <c r="N44" s="69">
        <v>156.38999999999999</v>
      </c>
      <c r="O44" s="70">
        <v>125.95</v>
      </c>
      <c r="P44" s="69">
        <v>124.15</v>
      </c>
      <c r="Q44" s="71">
        <v>125.05000000000001</v>
      </c>
      <c r="R44" s="69">
        <v>18.04</v>
      </c>
      <c r="S44" s="69">
        <v>17.439999999999998</v>
      </c>
      <c r="T44" s="69">
        <v>17.739999999999998</v>
      </c>
      <c r="U44" s="70">
        <v>13.39</v>
      </c>
      <c r="V44" s="69">
        <v>12.790000000000001</v>
      </c>
      <c r="W44" s="71">
        <v>13.09</v>
      </c>
      <c r="X44" s="70">
        <v>13.08</v>
      </c>
      <c r="Y44" s="69">
        <v>12.28</v>
      </c>
      <c r="Z44" s="71">
        <v>12.68</v>
      </c>
      <c r="AA44" s="70">
        <v>84.87</v>
      </c>
      <c r="AB44" s="69">
        <v>80.87</v>
      </c>
      <c r="AC44" s="71">
        <v>82.87</v>
      </c>
      <c r="AD44" s="70">
        <v>79.2</v>
      </c>
      <c r="AE44" s="69">
        <v>75.2</v>
      </c>
      <c r="AF44" s="71">
        <v>77.2</v>
      </c>
      <c r="AG44" s="69">
        <v>15.27</v>
      </c>
      <c r="AH44" s="69">
        <v>14.41</v>
      </c>
      <c r="AI44" s="69">
        <v>14.84</v>
      </c>
      <c r="AJ44" s="70"/>
      <c r="AK44" s="69"/>
      <c r="AL44" s="71"/>
      <c r="AM44" s="69">
        <v>86.98</v>
      </c>
      <c r="AN44" s="69">
        <v>85.320000000000007</v>
      </c>
      <c r="AO44" s="69">
        <v>86.15</v>
      </c>
      <c r="AP44" s="70">
        <v>31.66</v>
      </c>
      <c r="AQ44" s="69">
        <v>30.06</v>
      </c>
      <c r="AR44" s="71">
        <v>30.86</v>
      </c>
      <c r="AS44" s="69">
        <v>32.19</v>
      </c>
      <c r="AT44" s="69">
        <v>30.83</v>
      </c>
      <c r="AU44" s="69">
        <v>31.509999999999998</v>
      </c>
      <c r="AV44" s="70">
        <v>18.48</v>
      </c>
      <c r="AW44" s="69">
        <v>17.88</v>
      </c>
      <c r="AX44" s="71">
        <v>18.18</v>
      </c>
      <c r="AY44" s="70">
        <v>3.61</v>
      </c>
      <c r="AZ44" s="69">
        <v>3.4499999999999997</v>
      </c>
      <c r="BA44" s="71">
        <v>3.53</v>
      </c>
      <c r="BB44" s="70">
        <v>1.71</v>
      </c>
      <c r="BC44" s="69">
        <v>1.41</v>
      </c>
      <c r="BD44" s="71">
        <v>1.56</v>
      </c>
      <c r="BE44" s="69">
        <v>0.82</v>
      </c>
      <c r="BF44" s="69">
        <v>0.52</v>
      </c>
      <c r="BG44" s="69">
        <v>0.66999999999999993</v>
      </c>
      <c r="BH44" s="70">
        <v>391.32</v>
      </c>
      <c r="BI44" s="69">
        <v>375.32</v>
      </c>
      <c r="BJ44" s="71">
        <v>383.32</v>
      </c>
      <c r="BK44" s="69">
        <v>32.39</v>
      </c>
      <c r="BL44" s="69">
        <v>31.03</v>
      </c>
      <c r="BM44" s="69">
        <v>31.71</v>
      </c>
      <c r="BN44" s="70">
        <v>0.93</v>
      </c>
      <c r="BO44" s="69">
        <v>0.69000000000000006</v>
      </c>
      <c r="BP44" s="71">
        <v>0.81</v>
      </c>
      <c r="BQ44" s="69">
        <v>6.64</v>
      </c>
      <c r="BR44" s="69">
        <v>4.6399999999999997</v>
      </c>
      <c r="BS44" s="69">
        <v>5.64</v>
      </c>
      <c r="BT44" s="70">
        <v>9.8800000000000008</v>
      </c>
      <c r="BU44" s="69">
        <v>9.48</v>
      </c>
      <c r="BV44" s="71">
        <v>9.68</v>
      </c>
      <c r="BW44" s="70">
        <v>2.4</v>
      </c>
      <c r="BX44" s="69">
        <v>2.12</v>
      </c>
      <c r="BY44" s="71">
        <v>2.2599999999999998</v>
      </c>
      <c r="BZ44" s="70">
        <v>9.09</v>
      </c>
      <c r="CA44" s="69">
        <v>6.09</v>
      </c>
      <c r="CB44" s="71">
        <v>7.59</v>
      </c>
      <c r="CC44" s="70">
        <v>5.55</v>
      </c>
      <c r="CD44" s="69">
        <v>5.31</v>
      </c>
      <c r="CE44" s="71">
        <v>5.43</v>
      </c>
      <c r="CF44" s="70">
        <v>1.79</v>
      </c>
      <c r="CG44" s="69">
        <v>1.29</v>
      </c>
      <c r="CH44" s="71">
        <v>1.54</v>
      </c>
      <c r="CI44" s="70">
        <v>0.39</v>
      </c>
      <c r="CJ44" s="69">
        <v>0.35000000000000003</v>
      </c>
      <c r="CK44" s="71">
        <v>0.37</v>
      </c>
      <c r="CL44" s="70">
        <v>30.58</v>
      </c>
      <c r="CM44" s="69">
        <v>28.18</v>
      </c>
      <c r="CN44" s="71">
        <v>29.38</v>
      </c>
      <c r="CO44" s="70">
        <v>11.05</v>
      </c>
      <c r="CP44" s="69">
        <v>6.0500000000000007</v>
      </c>
      <c r="CQ44" s="71">
        <v>8.5500000000000007</v>
      </c>
    </row>
    <row r="45" spans="1:95" s="76" customFormat="1">
      <c r="A45" s="67">
        <v>44603</v>
      </c>
      <c r="B45" s="68" t="s">
        <v>88</v>
      </c>
      <c r="C45" s="70"/>
      <c r="D45" s="69"/>
      <c r="E45" s="71"/>
      <c r="F45" s="70"/>
      <c r="G45" s="69"/>
      <c r="H45" s="71"/>
      <c r="I45" s="70"/>
      <c r="J45" s="69"/>
      <c r="K45" s="71"/>
      <c r="L45" s="69"/>
      <c r="M45" s="69"/>
      <c r="N45" s="69"/>
      <c r="O45" s="70"/>
      <c r="P45" s="69"/>
      <c r="Q45" s="71"/>
      <c r="R45" s="69"/>
      <c r="S45" s="69"/>
      <c r="T45" s="69"/>
      <c r="U45" s="70"/>
      <c r="V45" s="69"/>
      <c r="W45" s="71"/>
      <c r="X45" s="70"/>
      <c r="Y45" s="69"/>
      <c r="Z45" s="71"/>
      <c r="AA45" s="70"/>
      <c r="AB45" s="69"/>
      <c r="AC45" s="71"/>
      <c r="AD45" s="70"/>
      <c r="AE45" s="69"/>
      <c r="AF45" s="71"/>
      <c r="AG45" s="69"/>
      <c r="AH45" s="69"/>
      <c r="AI45" s="69"/>
      <c r="AJ45" s="70"/>
      <c r="AK45" s="69"/>
      <c r="AL45" s="71"/>
      <c r="AM45" s="69"/>
      <c r="AN45" s="69"/>
      <c r="AO45" s="69"/>
      <c r="AP45" s="70"/>
      <c r="AQ45" s="69"/>
      <c r="AR45" s="71"/>
      <c r="AS45" s="69"/>
      <c r="AT45" s="69"/>
      <c r="AU45" s="69"/>
      <c r="AV45" s="70"/>
      <c r="AW45" s="69"/>
      <c r="AX45" s="71"/>
      <c r="AY45" s="70"/>
      <c r="AZ45" s="69"/>
      <c r="BA45" s="71"/>
      <c r="BB45" s="70"/>
      <c r="BC45" s="69"/>
      <c r="BD45" s="71"/>
      <c r="BE45" s="69"/>
      <c r="BF45" s="69"/>
      <c r="BG45" s="69"/>
      <c r="BH45" s="70"/>
      <c r="BI45" s="69"/>
      <c r="BJ45" s="71"/>
      <c r="BK45" s="69"/>
      <c r="BL45" s="69"/>
      <c r="BM45" s="69"/>
      <c r="BN45" s="70"/>
      <c r="BO45" s="69"/>
      <c r="BP45" s="71"/>
      <c r="BQ45" s="69"/>
      <c r="BR45" s="69"/>
      <c r="BS45" s="69"/>
      <c r="BT45" s="70"/>
      <c r="BU45" s="69"/>
      <c r="BV45" s="71"/>
      <c r="BW45" s="70"/>
      <c r="BX45" s="69"/>
      <c r="BY45" s="71"/>
      <c r="BZ45" s="70"/>
      <c r="CA45" s="69"/>
      <c r="CB45" s="71"/>
      <c r="CC45" s="70"/>
      <c r="CD45" s="69"/>
      <c r="CE45" s="71"/>
      <c r="CF45" s="70"/>
      <c r="CG45" s="69"/>
      <c r="CH45" s="71"/>
      <c r="CI45" s="70"/>
      <c r="CJ45" s="69"/>
      <c r="CK45" s="71"/>
      <c r="CL45" s="70"/>
      <c r="CM45" s="69"/>
      <c r="CN45" s="71"/>
      <c r="CO45" s="70"/>
      <c r="CP45" s="69"/>
      <c r="CQ45" s="71"/>
    </row>
    <row r="46" spans="1:95" s="76" customFormat="1">
      <c r="A46" s="67">
        <v>44604</v>
      </c>
      <c r="B46" s="68" t="s">
        <v>82</v>
      </c>
      <c r="C46" s="70"/>
      <c r="D46" s="69"/>
      <c r="E46" s="71"/>
      <c r="F46" s="70"/>
      <c r="G46" s="69"/>
      <c r="H46" s="71"/>
      <c r="I46" s="70"/>
      <c r="J46" s="69"/>
      <c r="K46" s="71"/>
      <c r="L46" s="69"/>
      <c r="M46" s="69"/>
      <c r="N46" s="69"/>
      <c r="O46" s="70"/>
      <c r="P46" s="69"/>
      <c r="Q46" s="71"/>
      <c r="R46" s="69"/>
      <c r="S46" s="69"/>
      <c r="T46" s="69"/>
      <c r="U46" s="70"/>
      <c r="V46" s="69"/>
      <c r="W46" s="71"/>
      <c r="X46" s="70"/>
      <c r="Y46" s="69"/>
      <c r="Z46" s="71"/>
      <c r="AA46" s="70"/>
      <c r="AB46" s="69"/>
      <c r="AC46" s="71"/>
      <c r="AD46" s="70"/>
      <c r="AE46" s="69"/>
      <c r="AF46" s="71"/>
      <c r="AG46" s="69"/>
      <c r="AH46" s="69"/>
      <c r="AI46" s="69"/>
      <c r="AJ46" s="70"/>
      <c r="AK46" s="69"/>
      <c r="AL46" s="71"/>
      <c r="AM46" s="69"/>
      <c r="AN46" s="69"/>
      <c r="AO46" s="69"/>
      <c r="AP46" s="70"/>
      <c r="AQ46" s="69"/>
      <c r="AR46" s="71"/>
      <c r="AS46" s="69"/>
      <c r="AT46" s="69"/>
      <c r="AU46" s="69"/>
      <c r="AV46" s="70"/>
      <c r="AW46" s="69"/>
      <c r="AX46" s="71"/>
      <c r="AY46" s="70"/>
      <c r="AZ46" s="69"/>
      <c r="BA46" s="71"/>
      <c r="BB46" s="70"/>
      <c r="BC46" s="69"/>
      <c r="BD46" s="71"/>
      <c r="BE46" s="69"/>
      <c r="BF46" s="69"/>
      <c r="BG46" s="69"/>
      <c r="BH46" s="70"/>
      <c r="BI46" s="69"/>
      <c r="BJ46" s="71"/>
      <c r="BK46" s="69"/>
      <c r="BL46" s="69"/>
      <c r="BM46" s="69"/>
      <c r="BN46" s="70"/>
      <c r="BO46" s="69"/>
      <c r="BP46" s="71"/>
      <c r="BQ46" s="69"/>
      <c r="BR46" s="69"/>
      <c r="BS46" s="69"/>
      <c r="BT46" s="70"/>
      <c r="BU46" s="69"/>
      <c r="BV46" s="71"/>
      <c r="BW46" s="70"/>
      <c r="BX46" s="69"/>
      <c r="BY46" s="71"/>
      <c r="BZ46" s="70"/>
      <c r="CA46" s="69"/>
      <c r="CB46" s="71"/>
      <c r="CC46" s="70"/>
      <c r="CD46" s="69"/>
      <c r="CE46" s="71"/>
      <c r="CF46" s="70"/>
      <c r="CG46" s="69"/>
      <c r="CH46" s="71"/>
      <c r="CI46" s="70"/>
      <c r="CJ46" s="69"/>
      <c r="CK46" s="71"/>
      <c r="CL46" s="70"/>
      <c r="CM46" s="69"/>
      <c r="CN46" s="71"/>
      <c r="CO46" s="70"/>
      <c r="CP46" s="69"/>
      <c r="CQ46" s="71"/>
    </row>
    <row r="47" spans="1:95" s="76" customFormat="1">
      <c r="A47" s="67">
        <v>44605</v>
      </c>
      <c r="B47" s="68" t="s">
        <v>83</v>
      </c>
      <c r="C47" s="69"/>
      <c r="D47" s="69"/>
      <c r="E47" s="69"/>
      <c r="F47" s="70"/>
      <c r="G47" s="69"/>
      <c r="H47" s="71"/>
      <c r="I47" s="69"/>
      <c r="J47" s="69"/>
      <c r="K47" s="69"/>
      <c r="L47" s="70"/>
      <c r="M47" s="69"/>
      <c r="N47" s="71"/>
      <c r="O47" s="69"/>
      <c r="P47" s="69"/>
      <c r="Q47" s="69"/>
      <c r="R47" s="70"/>
      <c r="S47" s="69"/>
      <c r="T47" s="71"/>
      <c r="U47" s="70"/>
      <c r="V47" s="69"/>
      <c r="W47" s="71"/>
      <c r="X47" s="70"/>
      <c r="Y47" s="69"/>
      <c r="Z47" s="71"/>
      <c r="AA47" s="70"/>
      <c r="AB47" s="69"/>
      <c r="AC47" s="71"/>
      <c r="AD47" s="69"/>
      <c r="AE47" s="69"/>
      <c r="AF47" s="69"/>
      <c r="AG47" s="70"/>
      <c r="AH47" s="69"/>
      <c r="AI47" s="71"/>
      <c r="AJ47" s="70"/>
      <c r="AK47" s="69"/>
      <c r="AL47" s="71"/>
      <c r="AM47" s="70"/>
      <c r="AN47" s="69"/>
      <c r="AO47" s="71"/>
      <c r="AP47" s="70"/>
      <c r="AQ47" s="69"/>
      <c r="AR47" s="71"/>
      <c r="AS47" s="69"/>
      <c r="AT47" s="69"/>
      <c r="AU47" s="69"/>
      <c r="AV47" s="70"/>
      <c r="AW47" s="69"/>
      <c r="AX47" s="71"/>
      <c r="AY47" s="70"/>
      <c r="AZ47" s="69"/>
      <c r="BA47" s="71"/>
      <c r="BB47" s="70"/>
      <c r="BC47" s="69"/>
      <c r="BD47" s="71"/>
      <c r="BE47" s="70"/>
      <c r="BF47" s="69"/>
      <c r="BG47" s="71"/>
      <c r="BH47" s="70"/>
      <c r="BI47" s="69"/>
      <c r="BJ47" s="71"/>
      <c r="BK47" s="69"/>
      <c r="BL47" s="69"/>
      <c r="BM47" s="69"/>
      <c r="BN47" s="70"/>
      <c r="BO47" s="69"/>
      <c r="BP47" s="71"/>
      <c r="BQ47" s="69"/>
      <c r="BR47" s="69"/>
      <c r="BS47" s="69"/>
      <c r="BT47" s="70"/>
      <c r="BU47" s="69"/>
      <c r="BV47" s="71"/>
      <c r="BW47" s="70"/>
      <c r="BX47" s="69"/>
      <c r="BY47" s="71"/>
      <c r="BZ47" s="70"/>
      <c r="CA47" s="69"/>
      <c r="CB47" s="71"/>
      <c r="CC47" s="70"/>
      <c r="CD47" s="69"/>
      <c r="CE47" s="71"/>
      <c r="CF47" s="69"/>
      <c r="CG47" s="69"/>
      <c r="CH47" s="69"/>
      <c r="CI47" s="70"/>
      <c r="CJ47" s="69"/>
      <c r="CK47" s="71"/>
      <c r="CL47" s="70"/>
      <c r="CM47" s="69"/>
      <c r="CN47" s="71"/>
      <c r="CO47" s="70"/>
      <c r="CP47" s="69"/>
      <c r="CQ47" s="71"/>
    </row>
    <row r="48" spans="1:95" s="76" customFormat="1">
      <c r="A48" s="67">
        <v>44606</v>
      </c>
      <c r="B48" s="80" t="s">
        <v>84</v>
      </c>
      <c r="C48" s="70">
        <v>116.43</v>
      </c>
      <c r="D48" s="69">
        <v>114.43</v>
      </c>
      <c r="E48" s="71">
        <v>115.43</v>
      </c>
      <c r="F48" s="70">
        <v>132.63</v>
      </c>
      <c r="G48" s="69">
        <v>129.63</v>
      </c>
      <c r="H48" s="71">
        <v>131.13</v>
      </c>
      <c r="I48" s="70">
        <v>92.28</v>
      </c>
      <c r="J48" s="69">
        <v>89.08</v>
      </c>
      <c r="K48" s="71">
        <v>90.68</v>
      </c>
      <c r="L48" s="69">
        <v>160.53</v>
      </c>
      <c r="M48" s="69">
        <v>152.53</v>
      </c>
      <c r="N48" s="69">
        <v>156.53</v>
      </c>
      <c r="O48" s="70">
        <v>125.72</v>
      </c>
      <c r="P48" s="69">
        <v>123.92</v>
      </c>
      <c r="Q48" s="71">
        <v>124.82</v>
      </c>
      <c r="R48" s="69">
        <v>17.93</v>
      </c>
      <c r="S48" s="69">
        <v>17.329999999999998</v>
      </c>
      <c r="T48" s="69">
        <v>17.63</v>
      </c>
      <c r="U48" s="70">
        <v>13.33</v>
      </c>
      <c r="V48" s="69">
        <v>12.73</v>
      </c>
      <c r="W48" s="71">
        <v>13.030000000000001</v>
      </c>
      <c r="X48" s="70">
        <v>12.79</v>
      </c>
      <c r="Y48" s="69">
        <v>11.989999999999998</v>
      </c>
      <c r="Z48" s="71">
        <v>12.389999999999999</v>
      </c>
      <c r="AA48" s="70">
        <v>84.38</v>
      </c>
      <c r="AB48" s="69">
        <v>80.38</v>
      </c>
      <c r="AC48" s="71">
        <v>82.38</v>
      </c>
      <c r="AD48" s="70">
        <v>78.67</v>
      </c>
      <c r="AE48" s="69">
        <v>74.67</v>
      </c>
      <c r="AF48" s="71">
        <v>76.67</v>
      </c>
      <c r="AG48" s="69">
        <v>15.23</v>
      </c>
      <c r="AH48" s="69">
        <v>14.370000000000001</v>
      </c>
      <c r="AI48" s="69">
        <v>14.8</v>
      </c>
      <c r="AJ48" s="70"/>
      <c r="AK48" s="69"/>
      <c r="AL48" s="71"/>
      <c r="AM48" s="69">
        <v>86.57</v>
      </c>
      <c r="AN48" s="69">
        <v>84.91</v>
      </c>
      <c r="AO48" s="69">
        <v>85.74</v>
      </c>
      <c r="AP48" s="70">
        <v>31.61</v>
      </c>
      <c r="AQ48" s="69">
        <v>30.009999999999998</v>
      </c>
      <c r="AR48" s="71">
        <v>30.81</v>
      </c>
      <c r="AS48" s="69">
        <v>32.159999999999997</v>
      </c>
      <c r="AT48" s="69">
        <v>30.799999999999997</v>
      </c>
      <c r="AU48" s="69">
        <v>31.479999999999997</v>
      </c>
      <c r="AV48" s="70">
        <v>18.45</v>
      </c>
      <c r="AW48" s="69">
        <v>17.849999999999998</v>
      </c>
      <c r="AX48" s="71">
        <v>18.149999999999999</v>
      </c>
      <c r="AY48" s="70">
        <v>3.62</v>
      </c>
      <c r="AZ48" s="69">
        <v>3.46</v>
      </c>
      <c r="BA48" s="71">
        <v>3.54</v>
      </c>
      <c r="BB48" s="70">
        <v>1.69</v>
      </c>
      <c r="BC48" s="69">
        <v>1.39</v>
      </c>
      <c r="BD48" s="71">
        <v>1.54</v>
      </c>
      <c r="BE48" s="69">
        <v>0.81</v>
      </c>
      <c r="BF48" s="69">
        <v>0.51</v>
      </c>
      <c r="BG48" s="69">
        <v>0.66</v>
      </c>
      <c r="BH48" s="70">
        <v>390.6</v>
      </c>
      <c r="BI48" s="69">
        <v>374.6</v>
      </c>
      <c r="BJ48" s="71">
        <v>382.6</v>
      </c>
      <c r="BK48" s="69">
        <v>32.369999999999997</v>
      </c>
      <c r="BL48" s="69">
        <v>31.009999999999998</v>
      </c>
      <c r="BM48" s="69">
        <v>31.689999999999998</v>
      </c>
      <c r="BN48" s="70">
        <v>0.93</v>
      </c>
      <c r="BO48" s="69">
        <v>0.69000000000000006</v>
      </c>
      <c r="BP48" s="71">
        <v>0.81</v>
      </c>
      <c r="BQ48" s="69">
        <v>6.63</v>
      </c>
      <c r="BR48" s="69">
        <v>4.63</v>
      </c>
      <c r="BS48" s="69">
        <v>5.63</v>
      </c>
      <c r="BT48" s="70">
        <v>9.83</v>
      </c>
      <c r="BU48" s="69">
        <v>9.43</v>
      </c>
      <c r="BV48" s="71">
        <v>9.629999999999999</v>
      </c>
      <c r="BW48" s="70">
        <v>2.4</v>
      </c>
      <c r="BX48" s="69">
        <v>2.12</v>
      </c>
      <c r="BY48" s="71">
        <v>2.2599999999999998</v>
      </c>
      <c r="BZ48" s="70">
        <v>9.07</v>
      </c>
      <c r="CA48" s="69">
        <v>6.07</v>
      </c>
      <c r="CB48" s="71">
        <v>7.57</v>
      </c>
      <c r="CC48" s="70">
        <v>5.47</v>
      </c>
      <c r="CD48" s="69">
        <v>5.2299999999999995</v>
      </c>
      <c r="CE48" s="71">
        <v>5.35</v>
      </c>
      <c r="CF48" s="70">
        <v>1.75</v>
      </c>
      <c r="CG48" s="69">
        <v>1.25</v>
      </c>
      <c r="CH48" s="71">
        <v>1.5</v>
      </c>
      <c r="CI48" s="70">
        <v>0.39</v>
      </c>
      <c r="CJ48" s="69">
        <v>0.35000000000000003</v>
      </c>
      <c r="CK48" s="71">
        <v>0.37</v>
      </c>
      <c r="CL48" s="70">
        <v>29.89</v>
      </c>
      <c r="CM48" s="69">
        <v>27.490000000000002</v>
      </c>
      <c r="CN48" s="71">
        <v>28.69</v>
      </c>
      <c r="CO48" s="70">
        <v>11.01</v>
      </c>
      <c r="CP48" s="69">
        <v>6.01</v>
      </c>
      <c r="CQ48" s="71">
        <v>8.51</v>
      </c>
    </row>
    <row r="49" spans="1:95" s="76" customFormat="1">
      <c r="A49" s="67">
        <v>44607</v>
      </c>
      <c r="B49" s="80" t="s">
        <v>85</v>
      </c>
      <c r="C49" s="70">
        <v>116.42</v>
      </c>
      <c r="D49" s="69">
        <v>114.42</v>
      </c>
      <c r="E49" s="71">
        <v>115.42</v>
      </c>
      <c r="F49" s="70">
        <v>132.06</v>
      </c>
      <c r="G49" s="69">
        <v>129.06</v>
      </c>
      <c r="H49" s="71">
        <v>130.56</v>
      </c>
      <c r="I49" s="70">
        <v>92.28</v>
      </c>
      <c r="J49" s="69">
        <v>89.08</v>
      </c>
      <c r="K49" s="71">
        <v>90.68</v>
      </c>
      <c r="L49" s="69">
        <v>160.24</v>
      </c>
      <c r="M49" s="69">
        <v>152.24</v>
      </c>
      <c r="N49" s="69">
        <v>156.24</v>
      </c>
      <c r="O49" s="70">
        <v>125.84</v>
      </c>
      <c r="P49" s="69">
        <v>124.04</v>
      </c>
      <c r="Q49" s="71">
        <v>124.94</v>
      </c>
      <c r="R49" s="69">
        <v>17.84</v>
      </c>
      <c r="S49" s="69">
        <v>17.239999999999998</v>
      </c>
      <c r="T49" s="69">
        <v>17.54</v>
      </c>
      <c r="U49" s="70">
        <v>13.3</v>
      </c>
      <c r="V49" s="69">
        <v>12.700000000000001</v>
      </c>
      <c r="W49" s="71">
        <v>13</v>
      </c>
      <c r="X49" s="70">
        <v>12.7</v>
      </c>
      <c r="Y49" s="69">
        <v>11.899999999999999</v>
      </c>
      <c r="Z49" s="71">
        <v>12.299999999999999</v>
      </c>
      <c r="AA49" s="70">
        <v>84.31</v>
      </c>
      <c r="AB49" s="69">
        <v>80.31</v>
      </c>
      <c r="AC49" s="71">
        <v>82.31</v>
      </c>
      <c r="AD49" s="70">
        <v>78.430000000000007</v>
      </c>
      <c r="AE49" s="69">
        <v>74.430000000000007</v>
      </c>
      <c r="AF49" s="71">
        <v>76.430000000000007</v>
      </c>
      <c r="AG49" s="69">
        <v>15.22</v>
      </c>
      <c r="AH49" s="69">
        <v>14.360000000000001</v>
      </c>
      <c r="AI49" s="69">
        <v>14.790000000000001</v>
      </c>
      <c r="AJ49" s="70"/>
      <c r="AK49" s="69"/>
      <c r="AL49" s="71"/>
      <c r="AM49" s="69">
        <v>86.52</v>
      </c>
      <c r="AN49" s="69">
        <v>84.86</v>
      </c>
      <c r="AO49" s="69">
        <v>85.69</v>
      </c>
      <c r="AP49" s="70">
        <v>31.61</v>
      </c>
      <c r="AQ49" s="69">
        <v>30.009999999999998</v>
      </c>
      <c r="AR49" s="71">
        <v>30.81</v>
      </c>
      <c r="AS49" s="69">
        <v>32.159999999999997</v>
      </c>
      <c r="AT49" s="69">
        <v>30.799999999999997</v>
      </c>
      <c r="AU49" s="69">
        <v>31.479999999999997</v>
      </c>
      <c r="AV49" s="70">
        <v>18.46</v>
      </c>
      <c r="AW49" s="69">
        <v>17.86</v>
      </c>
      <c r="AX49" s="71">
        <v>18.16</v>
      </c>
      <c r="AY49" s="70">
        <v>3.65</v>
      </c>
      <c r="AZ49" s="69">
        <v>3.4899999999999998</v>
      </c>
      <c r="BA49" s="71">
        <v>3.57</v>
      </c>
      <c r="BB49" s="70">
        <v>1.69</v>
      </c>
      <c r="BC49" s="69">
        <v>1.39</v>
      </c>
      <c r="BD49" s="71">
        <v>1.54</v>
      </c>
      <c r="BE49" s="69">
        <v>0.81</v>
      </c>
      <c r="BF49" s="69">
        <v>0.51</v>
      </c>
      <c r="BG49" s="69">
        <v>0.66</v>
      </c>
      <c r="BH49" s="70">
        <v>390.31</v>
      </c>
      <c r="BI49" s="69">
        <v>374.31</v>
      </c>
      <c r="BJ49" s="71">
        <v>382.31</v>
      </c>
      <c r="BK49" s="69">
        <v>32.36</v>
      </c>
      <c r="BL49" s="69">
        <v>31</v>
      </c>
      <c r="BM49" s="69">
        <v>31.68</v>
      </c>
      <c r="BN49" s="70">
        <v>0.93</v>
      </c>
      <c r="BO49" s="69">
        <v>0.69000000000000006</v>
      </c>
      <c r="BP49" s="71">
        <v>0.81</v>
      </c>
      <c r="BQ49" s="69">
        <v>6.66</v>
      </c>
      <c r="BR49" s="69">
        <v>4.66</v>
      </c>
      <c r="BS49" s="69">
        <v>5.66</v>
      </c>
      <c r="BT49" s="70">
        <v>9.84</v>
      </c>
      <c r="BU49" s="69">
        <v>9.44</v>
      </c>
      <c r="BV49" s="71">
        <v>9.64</v>
      </c>
      <c r="BW49" s="70">
        <v>2.4</v>
      </c>
      <c r="BX49" s="69">
        <v>2.12</v>
      </c>
      <c r="BY49" s="71">
        <v>2.2599999999999998</v>
      </c>
      <c r="BZ49" s="70">
        <v>9.1300000000000008</v>
      </c>
      <c r="CA49" s="69">
        <v>6.1300000000000008</v>
      </c>
      <c r="CB49" s="71">
        <v>7.6300000000000008</v>
      </c>
      <c r="CC49" s="70">
        <v>5.44</v>
      </c>
      <c r="CD49" s="69">
        <v>5.2</v>
      </c>
      <c r="CE49" s="71">
        <v>5.32</v>
      </c>
      <c r="CF49" s="70">
        <v>1.75</v>
      </c>
      <c r="CG49" s="69">
        <v>1.25</v>
      </c>
      <c r="CH49" s="71">
        <v>1.5</v>
      </c>
      <c r="CI49" s="70">
        <v>0.39</v>
      </c>
      <c r="CJ49" s="69">
        <v>0.35000000000000003</v>
      </c>
      <c r="CK49" s="71">
        <v>0.37</v>
      </c>
      <c r="CL49" s="70">
        <v>29.94</v>
      </c>
      <c r="CM49" s="69">
        <v>27.540000000000003</v>
      </c>
      <c r="CN49" s="71">
        <v>28.740000000000002</v>
      </c>
      <c r="CO49" s="70">
        <v>10.98</v>
      </c>
      <c r="CP49" s="69">
        <v>5.98</v>
      </c>
      <c r="CQ49" s="71">
        <v>8.48</v>
      </c>
    </row>
    <row r="50" spans="1:95" s="76" customFormat="1">
      <c r="A50" s="67">
        <v>44608</v>
      </c>
      <c r="B50" s="80" t="s">
        <v>86</v>
      </c>
      <c r="C50" s="70">
        <v>116.7</v>
      </c>
      <c r="D50" s="69">
        <v>114.7</v>
      </c>
      <c r="E50" s="71">
        <v>115.7</v>
      </c>
      <c r="F50" s="70">
        <v>132.9</v>
      </c>
      <c r="G50" s="69">
        <v>129.9</v>
      </c>
      <c r="H50" s="71">
        <v>131.4</v>
      </c>
      <c r="I50" s="70">
        <v>92.53</v>
      </c>
      <c r="J50" s="69">
        <v>89.33</v>
      </c>
      <c r="K50" s="71">
        <v>90.93</v>
      </c>
      <c r="L50" s="69">
        <v>160.69999999999999</v>
      </c>
      <c r="M50" s="69">
        <v>152.69999999999999</v>
      </c>
      <c r="N50" s="69">
        <v>156.69999999999999</v>
      </c>
      <c r="O50" s="70">
        <v>125.9</v>
      </c>
      <c r="P50" s="69">
        <v>124.10000000000001</v>
      </c>
      <c r="Q50" s="71">
        <v>125</v>
      </c>
      <c r="R50" s="69">
        <v>17.95</v>
      </c>
      <c r="S50" s="69">
        <v>17.349999999999998</v>
      </c>
      <c r="T50" s="69">
        <v>17.649999999999999</v>
      </c>
      <c r="U50" s="70">
        <v>13.29</v>
      </c>
      <c r="V50" s="69">
        <v>12.69</v>
      </c>
      <c r="W50" s="71">
        <v>12.989999999999998</v>
      </c>
      <c r="X50" s="70">
        <v>12.86</v>
      </c>
      <c r="Y50" s="69">
        <v>12.059999999999999</v>
      </c>
      <c r="Z50" s="71">
        <v>12.459999999999999</v>
      </c>
      <c r="AA50" s="70">
        <v>84.7</v>
      </c>
      <c r="AB50" s="69">
        <v>80.7</v>
      </c>
      <c r="AC50" s="71">
        <v>82.7</v>
      </c>
      <c r="AD50" s="70">
        <v>78.86</v>
      </c>
      <c r="AE50" s="69">
        <v>74.86</v>
      </c>
      <c r="AF50" s="71">
        <v>76.86</v>
      </c>
      <c r="AG50" s="69">
        <v>15.26</v>
      </c>
      <c r="AH50" s="69">
        <v>14.4</v>
      </c>
      <c r="AI50" s="69">
        <v>14.83</v>
      </c>
      <c r="AJ50" s="70"/>
      <c r="AK50" s="69"/>
      <c r="AL50" s="71"/>
      <c r="AM50" s="69">
        <v>86.86</v>
      </c>
      <c r="AN50" s="69">
        <v>85.2</v>
      </c>
      <c r="AO50" s="69">
        <v>86.03</v>
      </c>
      <c r="AP50" s="70">
        <v>31.69</v>
      </c>
      <c r="AQ50" s="69">
        <v>30.09</v>
      </c>
      <c r="AR50" s="71">
        <v>30.89</v>
      </c>
      <c r="AS50" s="69">
        <v>32.229999999999997</v>
      </c>
      <c r="AT50" s="69">
        <v>30.869999999999997</v>
      </c>
      <c r="AU50" s="69">
        <v>31.549999999999997</v>
      </c>
      <c r="AV50" s="70">
        <v>18.559999999999999</v>
      </c>
      <c r="AW50" s="69">
        <v>17.959999999999997</v>
      </c>
      <c r="AX50" s="71">
        <v>18.259999999999998</v>
      </c>
      <c r="AY50" s="70">
        <v>3.66</v>
      </c>
      <c r="AZ50" s="69">
        <v>3.5</v>
      </c>
      <c r="BA50" s="71">
        <v>3.58</v>
      </c>
      <c r="BB50" s="70">
        <v>1.7</v>
      </c>
      <c r="BC50" s="69">
        <v>1.4</v>
      </c>
      <c r="BD50" s="71">
        <v>1.5499999999999998</v>
      </c>
      <c r="BE50" s="69">
        <v>0.81</v>
      </c>
      <c r="BF50" s="69">
        <v>0.51</v>
      </c>
      <c r="BG50" s="69">
        <v>0.66</v>
      </c>
      <c r="BH50" s="70">
        <v>391.24</v>
      </c>
      <c r="BI50" s="69">
        <v>375.24</v>
      </c>
      <c r="BJ50" s="71">
        <v>383.24</v>
      </c>
      <c r="BK50" s="69">
        <v>32.4</v>
      </c>
      <c r="BL50" s="69">
        <v>31.04</v>
      </c>
      <c r="BM50" s="69">
        <v>31.72</v>
      </c>
      <c r="BN50" s="70">
        <v>0.93</v>
      </c>
      <c r="BO50" s="69">
        <v>0.69000000000000006</v>
      </c>
      <c r="BP50" s="71">
        <v>0.81</v>
      </c>
      <c r="BQ50" s="69">
        <v>6.67</v>
      </c>
      <c r="BR50" s="69">
        <v>4.67</v>
      </c>
      <c r="BS50" s="69">
        <v>5.67</v>
      </c>
      <c r="BT50" s="70">
        <v>9.8800000000000008</v>
      </c>
      <c r="BU50" s="69">
        <v>9.48</v>
      </c>
      <c r="BV50" s="71">
        <v>9.68</v>
      </c>
      <c r="BW50" s="70">
        <v>2.4</v>
      </c>
      <c r="BX50" s="69">
        <v>2.12</v>
      </c>
      <c r="BY50" s="71">
        <v>2.2599999999999998</v>
      </c>
      <c r="BZ50" s="70">
        <v>9.15</v>
      </c>
      <c r="CA50" s="69">
        <v>6.15</v>
      </c>
      <c r="CB50" s="71">
        <v>7.65</v>
      </c>
      <c r="CC50" s="70">
        <v>5.52</v>
      </c>
      <c r="CD50" s="69">
        <v>5.2799999999999994</v>
      </c>
      <c r="CE50" s="71">
        <v>5.3999999999999995</v>
      </c>
      <c r="CF50" s="70">
        <v>1.79</v>
      </c>
      <c r="CG50" s="69">
        <v>1.29</v>
      </c>
      <c r="CH50" s="71">
        <v>1.54</v>
      </c>
      <c r="CI50" s="70">
        <v>0.39</v>
      </c>
      <c r="CJ50" s="69">
        <v>0.35000000000000003</v>
      </c>
      <c r="CK50" s="71">
        <v>0.37</v>
      </c>
      <c r="CL50" s="70">
        <v>30.41</v>
      </c>
      <c r="CM50" s="69">
        <v>28.01</v>
      </c>
      <c r="CN50" s="71">
        <v>29.21</v>
      </c>
      <c r="CO50" s="70">
        <v>11</v>
      </c>
      <c r="CP50" s="69">
        <v>6</v>
      </c>
      <c r="CQ50" s="71">
        <v>8.5</v>
      </c>
    </row>
    <row r="51" spans="1:95" s="76" customFormat="1">
      <c r="A51" s="67">
        <v>44609</v>
      </c>
      <c r="B51" s="80" t="s">
        <v>87</v>
      </c>
      <c r="C51" s="70">
        <v>116.48</v>
      </c>
      <c r="D51" s="69">
        <v>114.48</v>
      </c>
      <c r="E51" s="71">
        <v>115.48</v>
      </c>
      <c r="F51" s="70">
        <v>132.93</v>
      </c>
      <c r="G51" s="69">
        <v>129.93</v>
      </c>
      <c r="H51" s="71">
        <v>131.43</v>
      </c>
      <c r="I51" s="70">
        <v>92.62</v>
      </c>
      <c r="J51" s="69">
        <v>89.42</v>
      </c>
      <c r="K51" s="71">
        <v>91.02000000000001</v>
      </c>
      <c r="L51" s="69">
        <v>160.94</v>
      </c>
      <c r="M51" s="69">
        <v>152.94</v>
      </c>
      <c r="N51" s="69">
        <v>156.94</v>
      </c>
      <c r="O51" s="70">
        <v>126.18</v>
      </c>
      <c r="P51" s="69">
        <v>124.38000000000001</v>
      </c>
      <c r="Q51" s="71">
        <v>125.28</v>
      </c>
      <c r="R51" s="69">
        <v>17.96</v>
      </c>
      <c r="S51" s="69">
        <v>17.36</v>
      </c>
      <c r="T51" s="69">
        <v>17.66</v>
      </c>
      <c r="U51" s="70">
        <v>13.28</v>
      </c>
      <c r="V51" s="69">
        <v>12.68</v>
      </c>
      <c r="W51" s="71">
        <v>12.98</v>
      </c>
      <c r="X51" s="70">
        <v>12.83</v>
      </c>
      <c r="Y51" s="69">
        <v>12.03</v>
      </c>
      <c r="Z51" s="71">
        <v>12.43</v>
      </c>
      <c r="AA51" s="70">
        <v>85.09</v>
      </c>
      <c r="AB51" s="69">
        <v>81.09</v>
      </c>
      <c r="AC51" s="71">
        <v>83.09</v>
      </c>
      <c r="AD51" s="70">
        <v>79.239999999999995</v>
      </c>
      <c r="AE51" s="69">
        <v>75.239999999999995</v>
      </c>
      <c r="AF51" s="71">
        <v>77.239999999999995</v>
      </c>
      <c r="AG51" s="69">
        <v>15.23</v>
      </c>
      <c r="AH51" s="69">
        <v>14.370000000000001</v>
      </c>
      <c r="AI51" s="69">
        <v>14.8</v>
      </c>
      <c r="AJ51" s="70"/>
      <c r="AK51" s="69"/>
      <c r="AL51" s="71"/>
      <c r="AM51" s="69">
        <v>86.84</v>
      </c>
      <c r="AN51" s="69">
        <v>85.18</v>
      </c>
      <c r="AO51" s="69">
        <v>86.01</v>
      </c>
      <c r="AP51" s="70">
        <v>31.63</v>
      </c>
      <c r="AQ51" s="69">
        <v>30.029999999999998</v>
      </c>
      <c r="AR51" s="71">
        <v>30.83</v>
      </c>
      <c r="AS51" s="69">
        <v>32.07</v>
      </c>
      <c r="AT51" s="69">
        <v>30.71</v>
      </c>
      <c r="AU51" s="69">
        <v>31.39</v>
      </c>
      <c r="AV51" s="70">
        <v>18.54</v>
      </c>
      <c r="AW51" s="69">
        <v>17.939999999999998</v>
      </c>
      <c r="AX51" s="71">
        <v>18.239999999999998</v>
      </c>
      <c r="AY51" s="70">
        <v>3.68</v>
      </c>
      <c r="AZ51" s="69">
        <v>3.52</v>
      </c>
      <c r="BA51" s="71">
        <v>3.6</v>
      </c>
      <c r="BB51" s="70">
        <v>1.7</v>
      </c>
      <c r="BC51" s="69">
        <v>1.4</v>
      </c>
      <c r="BD51" s="71">
        <v>1.5499999999999998</v>
      </c>
      <c r="BE51" s="69">
        <v>0.81</v>
      </c>
      <c r="BF51" s="69">
        <v>0.51</v>
      </c>
      <c r="BG51" s="69">
        <v>0.66</v>
      </c>
      <c r="BH51" s="70">
        <v>390.38</v>
      </c>
      <c r="BI51" s="69">
        <v>374.38</v>
      </c>
      <c r="BJ51" s="71">
        <v>382.38</v>
      </c>
      <c r="BK51" s="69">
        <v>32.409999999999997</v>
      </c>
      <c r="BL51" s="69">
        <v>31.049999999999997</v>
      </c>
      <c r="BM51" s="69">
        <v>31.729999999999997</v>
      </c>
      <c r="BN51" s="70">
        <v>0.93</v>
      </c>
      <c r="BO51" s="69">
        <v>0.69000000000000006</v>
      </c>
      <c r="BP51" s="71">
        <v>0.81</v>
      </c>
      <c r="BQ51" s="69">
        <v>6.7</v>
      </c>
      <c r="BR51" s="69">
        <v>4.7</v>
      </c>
      <c r="BS51" s="69">
        <v>5.7</v>
      </c>
      <c r="BT51" s="70">
        <v>9.8699999999999992</v>
      </c>
      <c r="BU51" s="69">
        <v>9.4699999999999989</v>
      </c>
      <c r="BV51" s="71">
        <v>9.6699999999999982</v>
      </c>
      <c r="BW51" s="70">
        <v>2.4</v>
      </c>
      <c r="BX51" s="69">
        <v>2.12</v>
      </c>
      <c r="BY51" s="71">
        <v>2.2599999999999998</v>
      </c>
      <c r="BZ51" s="70">
        <v>9.19</v>
      </c>
      <c r="CA51" s="69">
        <v>6.1899999999999995</v>
      </c>
      <c r="CB51" s="71">
        <v>7.6899999999999995</v>
      </c>
      <c r="CC51" s="70">
        <v>5.53</v>
      </c>
      <c r="CD51" s="69">
        <v>5.29</v>
      </c>
      <c r="CE51" s="71">
        <v>5.41</v>
      </c>
      <c r="CF51" s="70">
        <v>1.78</v>
      </c>
      <c r="CG51" s="69">
        <v>1.28</v>
      </c>
      <c r="CH51" s="71">
        <v>1.53</v>
      </c>
      <c r="CI51" s="70">
        <v>0.39</v>
      </c>
      <c r="CJ51" s="69">
        <v>0.35000000000000003</v>
      </c>
      <c r="CK51" s="71">
        <v>0.37</v>
      </c>
      <c r="CL51" s="70">
        <v>30.37</v>
      </c>
      <c r="CM51" s="69">
        <v>27.970000000000002</v>
      </c>
      <c r="CN51" s="71">
        <v>29.17</v>
      </c>
      <c r="CO51" s="70">
        <v>11.01</v>
      </c>
      <c r="CP51" s="69">
        <v>6.01</v>
      </c>
      <c r="CQ51" s="71">
        <v>8.51</v>
      </c>
    </row>
    <row r="52" spans="1:95" s="76" customFormat="1">
      <c r="A52" s="67">
        <v>44610</v>
      </c>
      <c r="B52" s="80" t="s">
        <v>88</v>
      </c>
      <c r="C52" s="70">
        <v>115.95</v>
      </c>
      <c r="D52" s="69">
        <v>113.95</v>
      </c>
      <c r="E52" s="71">
        <v>114.95</v>
      </c>
      <c r="F52" s="70">
        <v>132.07</v>
      </c>
      <c r="G52" s="69">
        <v>129.07</v>
      </c>
      <c r="H52" s="71">
        <v>130.57</v>
      </c>
      <c r="I52" s="70">
        <v>92.01</v>
      </c>
      <c r="J52" s="69">
        <v>88.81</v>
      </c>
      <c r="K52" s="71">
        <v>90.41</v>
      </c>
      <c r="L52" s="69">
        <v>160.41999999999999</v>
      </c>
      <c r="M52" s="69">
        <v>152.41999999999999</v>
      </c>
      <c r="N52" s="69">
        <v>156.41999999999999</v>
      </c>
      <c r="O52" s="70">
        <v>125.8</v>
      </c>
      <c r="P52" s="69">
        <v>124</v>
      </c>
      <c r="Q52" s="71">
        <v>124.9</v>
      </c>
      <c r="R52" s="69">
        <v>17.850000000000001</v>
      </c>
      <c r="S52" s="69">
        <v>17.25</v>
      </c>
      <c r="T52" s="69">
        <v>17.55</v>
      </c>
      <c r="U52" s="70">
        <v>13.19</v>
      </c>
      <c r="V52" s="69">
        <v>12.59</v>
      </c>
      <c r="W52" s="71">
        <v>12.89</v>
      </c>
      <c r="X52" s="70">
        <v>12.7</v>
      </c>
      <c r="Y52" s="69">
        <v>11.899999999999999</v>
      </c>
      <c r="Z52" s="71">
        <v>12.299999999999999</v>
      </c>
      <c r="AA52" s="70">
        <v>84.48</v>
      </c>
      <c r="AB52" s="69">
        <v>80.48</v>
      </c>
      <c r="AC52" s="71">
        <v>82.48</v>
      </c>
      <c r="AD52" s="70">
        <v>78.900000000000006</v>
      </c>
      <c r="AE52" s="69">
        <v>74.900000000000006</v>
      </c>
      <c r="AF52" s="71">
        <v>76.900000000000006</v>
      </c>
      <c r="AG52" s="69">
        <v>15.17</v>
      </c>
      <c r="AH52" s="69">
        <v>14.31</v>
      </c>
      <c r="AI52" s="69">
        <v>14.74</v>
      </c>
      <c r="AJ52" s="70"/>
      <c r="AK52" s="69"/>
      <c r="AL52" s="71"/>
      <c r="AM52" s="69">
        <v>86.43</v>
      </c>
      <c r="AN52" s="69">
        <v>84.77000000000001</v>
      </c>
      <c r="AO52" s="69">
        <v>85.600000000000009</v>
      </c>
      <c r="AP52" s="70">
        <v>31.49</v>
      </c>
      <c r="AQ52" s="69">
        <v>29.889999999999997</v>
      </c>
      <c r="AR52" s="71">
        <v>30.689999999999998</v>
      </c>
      <c r="AS52" s="69">
        <v>32.03</v>
      </c>
      <c r="AT52" s="69">
        <v>30.67</v>
      </c>
      <c r="AU52" s="69">
        <v>31.35</v>
      </c>
      <c r="AV52" s="70">
        <v>18.46</v>
      </c>
      <c r="AW52" s="69">
        <v>17.86</v>
      </c>
      <c r="AX52" s="71">
        <v>18.16</v>
      </c>
      <c r="AY52" s="70">
        <v>3.66</v>
      </c>
      <c r="AZ52" s="69">
        <v>3.5</v>
      </c>
      <c r="BA52" s="71">
        <v>3.58</v>
      </c>
      <c r="BB52" s="70">
        <v>1.69</v>
      </c>
      <c r="BC52" s="69">
        <v>1.39</v>
      </c>
      <c r="BD52" s="71">
        <v>1.54</v>
      </c>
      <c r="BE52" s="69">
        <v>0.81</v>
      </c>
      <c r="BF52" s="69">
        <v>0.51</v>
      </c>
      <c r="BG52" s="69">
        <v>0.66</v>
      </c>
      <c r="BH52" s="70">
        <v>388.88</v>
      </c>
      <c r="BI52" s="69">
        <v>372.88</v>
      </c>
      <c r="BJ52" s="71">
        <v>380.88</v>
      </c>
      <c r="BK52" s="69">
        <v>32.229999999999997</v>
      </c>
      <c r="BL52" s="69">
        <v>30.869999999999997</v>
      </c>
      <c r="BM52" s="69">
        <v>31.549999999999997</v>
      </c>
      <c r="BN52" s="70">
        <v>0.93</v>
      </c>
      <c r="BO52" s="69">
        <v>0.69000000000000006</v>
      </c>
      <c r="BP52" s="71">
        <v>0.81</v>
      </c>
      <c r="BQ52" s="69">
        <v>6.66</v>
      </c>
      <c r="BR52" s="69">
        <v>4.66</v>
      </c>
      <c r="BS52" s="69">
        <v>5.66</v>
      </c>
      <c r="BT52" s="70">
        <v>9.81</v>
      </c>
      <c r="BU52" s="69">
        <v>9.41</v>
      </c>
      <c r="BV52" s="71">
        <v>9.61</v>
      </c>
      <c r="BW52" s="70">
        <v>2.39</v>
      </c>
      <c r="BX52" s="69">
        <v>2.1100000000000003</v>
      </c>
      <c r="BY52" s="71">
        <v>2.25</v>
      </c>
      <c r="BZ52" s="70">
        <v>9.16</v>
      </c>
      <c r="CA52" s="69">
        <v>6.16</v>
      </c>
      <c r="CB52" s="71">
        <v>7.66</v>
      </c>
      <c r="CC52" s="70">
        <v>5.48</v>
      </c>
      <c r="CD52" s="69">
        <v>5.24</v>
      </c>
      <c r="CE52" s="71">
        <v>5.36</v>
      </c>
      <c r="CF52" s="70">
        <v>1.77</v>
      </c>
      <c r="CG52" s="69">
        <v>1.27</v>
      </c>
      <c r="CH52" s="71">
        <v>1.52</v>
      </c>
      <c r="CI52" s="70">
        <v>0.39</v>
      </c>
      <c r="CJ52" s="69">
        <v>0.35000000000000003</v>
      </c>
      <c r="CK52" s="71">
        <v>0.37</v>
      </c>
      <c r="CL52" s="70">
        <v>30.11</v>
      </c>
      <c r="CM52" s="69">
        <v>27.71</v>
      </c>
      <c r="CN52" s="71">
        <v>28.91</v>
      </c>
      <c r="CO52" s="70">
        <v>11.02</v>
      </c>
      <c r="CP52" s="69">
        <v>6.02</v>
      </c>
      <c r="CQ52" s="71">
        <v>8.52</v>
      </c>
    </row>
    <row r="53" spans="1:95" s="76" customFormat="1">
      <c r="A53" s="67">
        <v>44611</v>
      </c>
      <c r="B53" s="68" t="s">
        <v>82</v>
      </c>
      <c r="C53" s="70"/>
      <c r="D53" s="69"/>
      <c r="E53" s="71"/>
      <c r="F53" s="70"/>
      <c r="G53" s="69"/>
      <c r="H53" s="71"/>
      <c r="I53" s="70"/>
      <c r="J53" s="69"/>
      <c r="K53" s="71"/>
      <c r="L53" s="69"/>
      <c r="M53" s="69"/>
      <c r="N53" s="69"/>
      <c r="O53" s="70"/>
      <c r="P53" s="69"/>
      <c r="Q53" s="71"/>
      <c r="R53" s="69"/>
      <c r="S53" s="69"/>
      <c r="T53" s="69"/>
      <c r="U53" s="70"/>
      <c r="V53" s="69"/>
      <c r="W53" s="71"/>
      <c r="X53" s="70"/>
      <c r="Y53" s="69"/>
      <c r="Z53" s="71"/>
      <c r="AA53" s="70"/>
      <c r="AB53" s="69"/>
      <c r="AC53" s="71"/>
      <c r="AD53" s="70"/>
      <c r="AE53" s="69"/>
      <c r="AF53" s="71"/>
      <c r="AG53" s="69"/>
      <c r="AH53" s="69"/>
      <c r="AI53" s="69"/>
      <c r="AJ53" s="70"/>
      <c r="AK53" s="69"/>
      <c r="AL53" s="71"/>
      <c r="AM53" s="69"/>
      <c r="AN53" s="69"/>
      <c r="AO53" s="69"/>
      <c r="AP53" s="70"/>
      <c r="AQ53" s="69"/>
      <c r="AR53" s="71"/>
      <c r="AS53" s="69"/>
      <c r="AT53" s="69"/>
      <c r="AU53" s="69"/>
      <c r="AV53" s="70"/>
      <c r="AW53" s="69"/>
      <c r="AX53" s="71"/>
      <c r="AY53" s="70"/>
      <c r="AZ53" s="69"/>
      <c r="BA53" s="71"/>
      <c r="BB53" s="70"/>
      <c r="BC53" s="69"/>
      <c r="BD53" s="71"/>
      <c r="BE53" s="69"/>
      <c r="BF53" s="69"/>
      <c r="BG53" s="69"/>
      <c r="BH53" s="70"/>
      <c r="BI53" s="69"/>
      <c r="BJ53" s="71"/>
      <c r="BK53" s="69"/>
      <c r="BL53" s="69"/>
      <c r="BM53" s="69"/>
      <c r="BN53" s="70"/>
      <c r="BO53" s="69"/>
      <c r="BP53" s="71"/>
      <c r="BQ53" s="69"/>
      <c r="BR53" s="69"/>
      <c r="BS53" s="69"/>
      <c r="BT53" s="70"/>
      <c r="BU53" s="69"/>
      <c r="BV53" s="71"/>
      <c r="BW53" s="70"/>
      <c r="BX53" s="69"/>
      <c r="BY53" s="71"/>
      <c r="BZ53" s="70"/>
      <c r="CA53" s="69"/>
      <c r="CB53" s="71"/>
      <c r="CC53" s="70"/>
      <c r="CD53" s="69"/>
      <c r="CE53" s="71"/>
      <c r="CF53" s="70"/>
      <c r="CG53" s="69"/>
      <c r="CH53" s="71"/>
      <c r="CI53" s="70"/>
      <c r="CJ53" s="69"/>
      <c r="CK53" s="71"/>
      <c r="CL53" s="70"/>
      <c r="CM53" s="69"/>
      <c r="CN53" s="71"/>
      <c r="CO53" s="70"/>
      <c r="CP53" s="69"/>
      <c r="CQ53" s="71"/>
    </row>
    <row r="54" spans="1:95" s="76" customFormat="1">
      <c r="A54" s="67">
        <v>44612</v>
      </c>
      <c r="B54" s="68" t="s">
        <v>83</v>
      </c>
      <c r="C54" s="69"/>
      <c r="D54" s="69"/>
      <c r="E54" s="69"/>
      <c r="F54" s="70"/>
      <c r="G54" s="69"/>
      <c r="H54" s="71"/>
      <c r="I54" s="69"/>
      <c r="J54" s="69"/>
      <c r="K54" s="69"/>
      <c r="L54" s="70"/>
      <c r="M54" s="69"/>
      <c r="N54" s="71"/>
      <c r="O54" s="69"/>
      <c r="P54" s="69"/>
      <c r="Q54" s="69"/>
      <c r="R54" s="70"/>
      <c r="S54" s="69"/>
      <c r="T54" s="71"/>
      <c r="U54" s="70"/>
      <c r="V54" s="69"/>
      <c r="W54" s="71"/>
      <c r="X54" s="70"/>
      <c r="Y54" s="69"/>
      <c r="Z54" s="71"/>
      <c r="AA54" s="70"/>
      <c r="AB54" s="69"/>
      <c r="AC54" s="71"/>
      <c r="AD54" s="69"/>
      <c r="AE54" s="69"/>
      <c r="AF54" s="69"/>
      <c r="AG54" s="70"/>
      <c r="AH54" s="69"/>
      <c r="AI54" s="71"/>
      <c r="AJ54" s="70"/>
      <c r="AK54" s="69"/>
      <c r="AL54" s="71"/>
      <c r="AM54" s="70"/>
      <c r="AN54" s="69"/>
      <c r="AO54" s="71"/>
      <c r="AP54" s="70"/>
      <c r="AQ54" s="69"/>
      <c r="AR54" s="71"/>
      <c r="AS54" s="69"/>
      <c r="AT54" s="69"/>
      <c r="AU54" s="69"/>
      <c r="AV54" s="70"/>
      <c r="AW54" s="69"/>
      <c r="AX54" s="71"/>
      <c r="AY54" s="70"/>
      <c r="AZ54" s="69"/>
      <c r="BA54" s="71"/>
      <c r="BB54" s="70"/>
      <c r="BC54" s="69"/>
      <c r="BD54" s="71"/>
      <c r="BE54" s="70"/>
      <c r="BF54" s="69"/>
      <c r="BG54" s="71"/>
      <c r="BH54" s="70"/>
      <c r="BI54" s="69"/>
      <c r="BJ54" s="71"/>
      <c r="BK54" s="69"/>
      <c r="BL54" s="69"/>
      <c r="BM54" s="69"/>
      <c r="BN54" s="70"/>
      <c r="BO54" s="69"/>
      <c r="BP54" s="71"/>
      <c r="BQ54" s="69"/>
      <c r="BR54" s="69"/>
      <c r="BS54" s="69"/>
      <c r="BT54" s="70"/>
      <c r="BU54" s="69"/>
      <c r="BV54" s="71"/>
      <c r="BW54" s="70"/>
      <c r="BX54" s="69"/>
      <c r="BY54" s="71"/>
      <c r="BZ54" s="70"/>
      <c r="CA54" s="69"/>
      <c r="CB54" s="71"/>
      <c r="CC54" s="70"/>
      <c r="CD54" s="69"/>
      <c r="CE54" s="71"/>
      <c r="CF54" s="69"/>
      <c r="CG54" s="69"/>
      <c r="CH54" s="69"/>
      <c r="CI54" s="70"/>
      <c r="CJ54" s="69"/>
      <c r="CK54" s="71"/>
      <c r="CL54" s="70"/>
      <c r="CM54" s="69"/>
      <c r="CN54" s="71"/>
      <c r="CO54" s="70"/>
      <c r="CP54" s="69"/>
      <c r="CQ54" s="71"/>
    </row>
    <row r="55" spans="1:95" s="76" customFormat="1">
      <c r="A55" s="67">
        <v>44613</v>
      </c>
      <c r="B55" s="80" t="s">
        <v>84</v>
      </c>
      <c r="C55" s="70">
        <v>116.06</v>
      </c>
      <c r="D55" s="69">
        <v>114.06</v>
      </c>
      <c r="E55" s="71">
        <v>115.06</v>
      </c>
      <c r="F55" s="70">
        <v>131.86000000000001</v>
      </c>
      <c r="G55" s="69">
        <v>128.86000000000001</v>
      </c>
      <c r="H55" s="71">
        <v>130.36000000000001</v>
      </c>
      <c r="I55" s="70">
        <v>91.91</v>
      </c>
      <c r="J55" s="69">
        <v>88.71</v>
      </c>
      <c r="K55" s="71">
        <v>90.31</v>
      </c>
      <c r="L55" s="69">
        <v>160.56</v>
      </c>
      <c r="M55" s="69">
        <v>152.56</v>
      </c>
      <c r="N55" s="69">
        <v>156.56</v>
      </c>
      <c r="O55" s="70">
        <v>125.87</v>
      </c>
      <c r="P55" s="69">
        <v>124.07000000000001</v>
      </c>
      <c r="Q55" s="71">
        <v>124.97</v>
      </c>
      <c r="R55" s="69">
        <v>17.829999999999998</v>
      </c>
      <c r="S55" s="69">
        <v>17.229999999999997</v>
      </c>
      <c r="T55" s="69">
        <v>17.529999999999998</v>
      </c>
      <c r="U55" s="70">
        <v>13.13</v>
      </c>
      <c r="V55" s="69">
        <v>12.530000000000001</v>
      </c>
      <c r="W55" s="71">
        <v>12.830000000000002</v>
      </c>
      <c r="X55" s="70">
        <v>12.64</v>
      </c>
      <c r="Y55" s="69">
        <v>11.84</v>
      </c>
      <c r="Z55" s="71">
        <v>12.24</v>
      </c>
      <c r="AA55" s="70">
        <v>84.72</v>
      </c>
      <c r="AB55" s="69">
        <v>80.72</v>
      </c>
      <c r="AC55" s="71">
        <v>82.72</v>
      </c>
      <c r="AD55" s="70">
        <v>79.08</v>
      </c>
      <c r="AE55" s="69">
        <v>75.08</v>
      </c>
      <c r="AF55" s="71">
        <v>77.08</v>
      </c>
      <c r="AG55" s="69">
        <v>15.18</v>
      </c>
      <c r="AH55" s="69">
        <v>14.32</v>
      </c>
      <c r="AI55" s="69">
        <v>14.75</v>
      </c>
      <c r="AJ55" s="70"/>
      <c r="AK55" s="69"/>
      <c r="AL55" s="71"/>
      <c r="AM55" s="69">
        <v>86.38</v>
      </c>
      <c r="AN55" s="69">
        <v>84.72</v>
      </c>
      <c r="AO55" s="69">
        <v>85.55</v>
      </c>
      <c r="AP55" s="70">
        <v>31.52</v>
      </c>
      <c r="AQ55" s="69">
        <v>29.919999999999998</v>
      </c>
      <c r="AR55" s="71">
        <v>30.72</v>
      </c>
      <c r="AS55" s="69">
        <v>32.06</v>
      </c>
      <c r="AT55" s="69">
        <v>30.700000000000003</v>
      </c>
      <c r="AU55" s="69">
        <v>31.380000000000003</v>
      </c>
      <c r="AV55" s="70">
        <v>18.489999999999998</v>
      </c>
      <c r="AW55" s="69">
        <v>17.889999999999997</v>
      </c>
      <c r="AX55" s="71">
        <v>18.189999999999998</v>
      </c>
      <c r="AY55" s="70">
        <v>3.66</v>
      </c>
      <c r="AZ55" s="69">
        <v>3.5</v>
      </c>
      <c r="BA55" s="71">
        <v>3.58</v>
      </c>
      <c r="BB55" s="70">
        <v>1.7</v>
      </c>
      <c r="BC55" s="69">
        <v>1.4</v>
      </c>
      <c r="BD55" s="71">
        <v>1.5499999999999998</v>
      </c>
      <c r="BE55" s="69">
        <v>0.81</v>
      </c>
      <c r="BF55" s="69">
        <v>0.51</v>
      </c>
      <c r="BG55" s="69">
        <v>0.66</v>
      </c>
      <c r="BH55" s="70">
        <v>389.25</v>
      </c>
      <c r="BI55" s="69">
        <v>373.25</v>
      </c>
      <c r="BJ55" s="71">
        <v>381.25</v>
      </c>
      <c r="BK55" s="69">
        <v>32.25</v>
      </c>
      <c r="BL55" s="69">
        <v>30.89</v>
      </c>
      <c r="BM55" s="69">
        <v>31.57</v>
      </c>
      <c r="BN55" s="70">
        <v>0.93</v>
      </c>
      <c r="BO55" s="69">
        <v>0.69000000000000006</v>
      </c>
      <c r="BP55" s="71">
        <v>0.81</v>
      </c>
      <c r="BQ55" s="69">
        <v>6.67</v>
      </c>
      <c r="BR55" s="69">
        <v>4.67</v>
      </c>
      <c r="BS55" s="69">
        <v>5.67</v>
      </c>
      <c r="BT55" s="70">
        <v>9.82</v>
      </c>
      <c r="BU55" s="69">
        <v>9.42</v>
      </c>
      <c r="BV55" s="71">
        <v>9.620000000000001</v>
      </c>
      <c r="BW55" s="70">
        <v>2.39</v>
      </c>
      <c r="BX55" s="69">
        <v>2.1100000000000003</v>
      </c>
      <c r="BY55" s="71">
        <v>2.25</v>
      </c>
      <c r="BZ55" s="70">
        <v>9.1</v>
      </c>
      <c r="CA55" s="69">
        <v>6.1</v>
      </c>
      <c r="CB55" s="71">
        <v>7.6</v>
      </c>
      <c r="CC55" s="70">
        <v>5.49</v>
      </c>
      <c r="CD55" s="69">
        <v>5.25</v>
      </c>
      <c r="CE55" s="71">
        <v>5.37</v>
      </c>
      <c r="CF55" s="70">
        <v>1.72</v>
      </c>
      <c r="CG55" s="69">
        <v>1.22</v>
      </c>
      <c r="CH55" s="71">
        <v>1.47</v>
      </c>
      <c r="CI55" s="70">
        <v>0.39</v>
      </c>
      <c r="CJ55" s="69">
        <v>0.35000000000000003</v>
      </c>
      <c r="CK55" s="71">
        <v>0.37</v>
      </c>
      <c r="CL55" s="70">
        <v>29.93</v>
      </c>
      <c r="CM55" s="69">
        <v>27.53</v>
      </c>
      <c r="CN55" s="71">
        <v>28.73</v>
      </c>
      <c r="CO55" s="70">
        <v>10.96</v>
      </c>
      <c r="CP55" s="69">
        <v>5.9600000000000009</v>
      </c>
      <c r="CQ55" s="71">
        <v>8.4600000000000009</v>
      </c>
    </row>
    <row r="56" spans="1:95" s="76" customFormat="1">
      <c r="A56" s="67">
        <v>44614</v>
      </c>
      <c r="B56" s="80" t="s">
        <v>85</v>
      </c>
      <c r="C56" s="70">
        <v>115.79</v>
      </c>
      <c r="D56" s="69">
        <v>113.79</v>
      </c>
      <c r="E56" s="71">
        <v>114.79</v>
      </c>
      <c r="F56" s="70">
        <v>131.4</v>
      </c>
      <c r="G56" s="69">
        <v>128.4</v>
      </c>
      <c r="H56" s="71">
        <v>129.9</v>
      </c>
      <c r="I56" s="70">
        <v>91.65</v>
      </c>
      <c r="J56" s="69">
        <v>88.45</v>
      </c>
      <c r="K56" s="71">
        <v>90.050000000000011</v>
      </c>
      <c r="L56" s="69">
        <v>160.03</v>
      </c>
      <c r="M56" s="69">
        <v>152.03</v>
      </c>
      <c r="N56" s="69">
        <v>156.03</v>
      </c>
      <c r="O56" s="70">
        <v>126.19</v>
      </c>
      <c r="P56" s="69">
        <v>124.39</v>
      </c>
      <c r="Q56" s="71">
        <v>125.28999999999999</v>
      </c>
      <c r="R56" s="69">
        <v>17.760000000000002</v>
      </c>
      <c r="S56" s="69">
        <v>17.16</v>
      </c>
      <c r="T56" s="69">
        <v>17.46</v>
      </c>
      <c r="U56" s="70">
        <v>13.05</v>
      </c>
      <c r="V56" s="69">
        <v>12.450000000000001</v>
      </c>
      <c r="W56" s="71">
        <v>12.75</v>
      </c>
      <c r="X56" s="70">
        <v>12.57</v>
      </c>
      <c r="Y56" s="69">
        <v>11.77</v>
      </c>
      <c r="Z56" s="71">
        <v>12.17</v>
      </c>
      <c r="AA56" s="70">
        <v>84.64</v>
      </c>
      <c r="AB56" s="69">
        <v>80.64</v>
      </c>
      <c r="AC56" s="71">
        <v>82.64</v>
      </c>
      <c r="AD56" s="70">
        <v>79</v>
      </c>
      <c r="AE56" s="69">
        <v>75</v>
      </c>
      <c r="AF56" s="71">
        <v>77</v>
      </c>
      <c r="AG56" s="69">
        <v>15.14</v>
      </c>
      <c r="AH56" s="69">
        <v>14.280000000000001</v>
      </c>
      <c r="AI56" s="69">
        <v>14.71</v>
      </c>
      <c r="AJ56" s="70"/>
      <c r="AK56" s="69"/>
      <c r="AL56" s="71"/>
      <c r="AM56" s="69">
        <v>86.11</v>
      </c>
      <c r="AN56" s="69">
        <v>84.45</v>
      </c>
      <c r="AO56" s="69">
        <v>85.28</v>
      </c>
      <c r="AP56" s="70">
        <v>31.44</v>
      </c>
      <c r="AQ56" s="69">
        <v>29.84</v>
      </c>
      <c r="AR56" s="71">
        <v>30.64</v>
      </c>
      <c r="AS56" s="69">
        <v>31.98</v>
      </c>
      <c r="AT56" s="69">
        <v>30.62</v>
      </c>
      <c r="AU56" s="69">
        <v>31.3</v>
      </c>
      <c r="AV56" s="70">
        <v>18.45</v>
      </c>
      <c r="AW56" s="69">
        <v>17.849999999999998</v>
      </c>
      <c r="AX56" s="71">
        <v>18.149999999999999</v>
      </c>
      <c r="AY56" s="70">
        <v>3.64</v>
      </c>
      <c r="AZ56" s="69">
        <v>3.48</v>
      </c>
      <c r="BA56" s="71">
        <v>3.56</v>
      </c>
      <c r="BB56" s="70">
        <v>1.7</v>
      </c>
      <c r="BC56" s="69">
        <v>1.4</v>
      </c>
      <c r="BD56" s="71">
        <v>1.5499999999999998</v>
      </c>
      <c r="BE56" s="69">
        <v>0.81</v>
      </c>
      <c r="BF56" s="69">
        <v>0.51</v>
      </c>
      <c r="BG56" s="69">
        <v>0.66</v>
      </c>
      <c r="BH56" s="70">
        <v>388.23</v>
      </c>
      <c r="BI56" s="69">
        <v>372.23</v>
      </c>
      <c r="BJ56" s="71">
        <v>380.23</v>
      </c>
      <c r="BK56" s="69">
        <v>32.15</v>
      </c>
      <c r="BL56" s="69">
        <v>30.79</v>
      </c>
      <c r="BM56" s="69">
        <v>31.47</v>
      </c>
      <c r="BN56" s="70">
        <v>0.92</v>
      </c>
      <c r="BO56" s="69">
        <v>0.68</v>
      </c>
      <c r="BP56" s="71">
        <v>0.8</v>
      </c>
      <c r="BQ56" s="69">
        <v>6.65</v>
      </c>
      <c r="BR56" s="69">
        <v>4.6500000000000004</v>
      </c>
      <c r="BS56" s="69">
        <v>5.65</v>
      </c>
      <c r="BT56" s="70">
        <v>9.82</v>
      </c>
      <c r="BU56" s="69">
        <v>9.42</v>
      </c>
      <c r="BV56" s="71">
        <v>9.620000000000001</v>
      </c>
      <c r="BW56" s="70">
        <v>2.39</v>
      </c>
      <c r="BX56" s="69">
        <v>2.1100000000000003</v>
      </c>
      <c r="BY56" s="71">
        <v>2.25</v>
      </c>
      <c r="BZ56" s="70">
        <v>9.07</v>
      </c>
      <c r="CA56" s="69">
        <v>6.07</v>
      </c>
      <c r="CB56" s="71">
        <v>7.57</v>
      </c>
      <c r="CC56" s="70">
        <v>5.44</v>
      </c>
      <c r="CD56" s="69">
        <v>5.2</v>
      </c>
      <c r="CE56" s="71">
        <v>5.32</v>
      </c>
      <c r="CF56" s="70">
        <v>1.67</v>
      </c>
      <c r="CG56" s="69">
        <v>1.17</v>
      </c>
      <c r="CH56" s="71">
        <v>1.42</v>
      </c>
      <c r="CI56" s="70">
        <v>0.38</v>
      </c>
      <c r="CJ56" s="69">
        <v>0.34</v>
      </c>
      <c r="CK56" s="71">
        <v>0.36</v>
      </c>
      <c r="CL56" s="70">
        <v>29.81</v>
      </c>
      <c r="CM56" s="69">
        <v>27.41</v>
      </c>
      <c r="CN56" s="71">
        <v>28.61</v>
      </c>
      <c r="CO56" s="70">
        <v>10.9</v>
      </c>
      <c r="CP56" s="69">
        <v>5.9</v>
      </c>
      <c r="CQ56" s="71">
        <v>8.4</v>
      </c>
    </row>
    <row r="57" spans="1:95" s="76" customFormat="1">
      <c r="A57" s="67">
        <v>44615</v>
      </c>
      <c r="B57" s="68" t="s">
        <v>86</v>
      </c>
      <c r="C57" s="70"/>
      <c r="D57" s="69"/>
      <c r="E57" s="71"/>
      <c r="F57" s="70"/>
      <c r="G57" s="69"/>
      <c r="H57" s="71"/>
      <c r="I57" s="70"/>
      <c r="J57" s="69"/>
      <c r="K57" s="71"/>
      <c r="L57" s="69"/>
      <c r="M57" s="69"/>
      <c r="N57" s="69"/>
      <c r="O57" s="70"/>
      <c r="P57" s="69"/>
      <c r="Q57" s="71"/>
      <c r="R57" s="69"/>
      <c r="S57" s="69"/>
      <c r="T57" s="69"/>
      <c r="U57" s="70"/>
      <c r="V57" s="69"/>
      <c r="W57" s="71"/>
      <c r="X57" s="70"/>
      <c r="Y57" s="69"/>
      <c r="Z57" s="71"/>
      <c r="AA57" s="70"/>
      <c r="AB57" s="69"/>
      <c r="AC57" s="71"/>
      <c r="AD57" s="70"/>
      <c r="AE57" s="69"/>
      <c r="AF57" s="71"/>
      <c r="AG57" s="69"/>
      <c r="AH57" s="69"/>
      <c r="AI57" s="69"/>
      <c r="AJ57" s="70"/>
      <c r="AK57" s="69"/>
      <c r="AL57" s="71"/>
      <c r="AM57" s="69"/>
      <c r="AN57" s="69"/>
      <c r="AO57" s="69"/>
      <c r="AP57" s="70"/>
      <c r="AQ57" s="69"/>
      <c r="AR57" s="71"/>
      <c r="AS57" s="69"/>
      <c r="AT57" s="69"/>
      <c r="AU57" s="69"/>
      <c r="AV57" s="70"/>
      <c r="AW57" s="69"/>
      <c r="AX57" s="71"/>
      <c r="AY57" s="70"/>
      <c r="AZ57" s="69"/>
      <c r="BA57" s="71"/>
      <c r="BB57" s="70"/>
      <c r="BC57" s="69"/>
      <c r="BD57" s="71"/>
      <c r="BE57" s="69"/>
      <c r="BF57" s="69"/>
      <c r="BG57" s="69"/>
      <c r="BH57" s="70"/>
      <c r="BI57" s="69"/>
      <c r="BJ57" s="71"/>
      <c r="BK57" s="69"/>
      <c r="BL57" s="69"/>
      <c r="BM57" s="69"/>
      <c r="BN57" s="70"/>
      <c r="BO57" s="69"/>
      <c r="BP57" s="71"/>
      <c r="BQ57" s="69"/>
      <c r="BR57" s="69"/>
      <c r="BS57" s="69"/>
      <c r="BT57" s="70"/>
      <c r="BU57" s="69"/>
      <c r="BV57" s="71"/>
      <c r="BW57" s="70"/>
      <c r="BX57" s="69"/>
      <c r="BY57" s="71"/>
      <c r="BZ57" s="70"/>
      <c r="CA57" s="69"/>
      <c r="CB57" s="71"/>
      <c r="CC57" s="70"/>
      <c r="CD57" s="69"/>
      <c r="CE57" s="71"/>
      <c r="CF57" s="70"/>
      <c r="CG57" s="69"/>
      <c r="CH57" s="71"/>
      <c r="CI57" s="70"/>
      <c r="CJ57" s="69"/>
      <c r="CK57" s="71"/>
      <c r="CL57" s="70"/>
      <c r="CM57" s="69"/>
      <c r="CN57" s="71"/>
      <c r="CO57" s="70"/>
      <c r="CP57" s="69"/>
      <c r="CQ57" s="71"/>
    </row>
    <row r="58" spans="1:95" s="76" customFormat="1">
      <c r="A58" s="67">
        <v>44616</v>
      </c>
      <c r="B58" s="80" t="s">
        <v>87</v>
      </c>
      <c r="C58" s="70">
        <v>115.95</v>
      </c>
      <c r="D58" s="69">
        <v>113.95</v>
      </c>
      <c r="E58" s="71">
        <v>114.95</v>
      </c>
      <c r="F58" s="70">
        <v>131.16</v>
      </c>
      <c r="G58" s="69">
        <v>128.16</v>
      </c>
      <c r="H58" s="71">
        <v>129.66</v>
      </c>
      <c r="I58" s="70">
        <v>91.77</v>
      </c>
      <c r="J58" s="69">
        <v>88.57</v>
      </c>
      <c r="K58" s="71">
        <v>90.169999999999987</v>
      </c>
      <c r="L58" s="69">
        <v>159.6</v>
      </c>
      <c r="M58" s="69">
        <v>151.6</v>
      </c>
      <c r="N58" s="69">
        <v>155.6</v>
      </c>
      <c r="O58" s="70">
        <v>126.13</v>
      </c>
      <c r="P58" s="69">
        <v>124.33</v>
      </c>
      <c r="Q58" s="71">
        <v>125.22999999999999</v>
      </c>
      <c r="R58" s="69">
        <v>17.73</v>
      </c>
      <c r="S58" s="69">
        <v>17.13</v>
      </c>
      <c r="T58" s="69">
        <v>17.43</v>
      </c>
      <c r="U58" s="70">
        <v>13.16</v>
      </c>
      <c r="V58" s="69">
        <v>12.56</v>
      </c>
      <c r="W58" s="71">
        <v>12.86</v>
      </c>
      <c r="X58" s="70">
        <v>12.59</v>
      </c>
      <c r="Y58" s="69">
        <v>11.79</v>
      </c>
      <c r="Z58" s="71">
        <v>12.19</v>
      </c>
      <c r="AA58" s="70">
        <v>84.86</v>
      </c>
      <c r="AB58" s="69">
        <v>80.86</v>
      </c>
      <c r="AC58" s="71">
        <v>82.86</v>
      </c>
      <c r="AD58" s="70">
        <v>79.66</v>
      </c>
      <c r="AE58" s="69">
        <v>75.66</v>
      </c>
      <c r="AF58" s="71">
        <v>77.66</v>
      </c>
      <c r="AG58" s="69">
        <v>15.16</v>
      </c>
      <c r="AH58" s="69">
        <v>14.3</v>
      </c>
      <c r="AI58" s="69">
        <v>14.73</v>
      </c>
      <c r="AJ58" s="70"/>
      <c r="AK58" s="69"/>
      <c r="AL58" s="71"/>
      <c r="AM58" s="69">
        <v>86.14</v>
      </c>
      <c r="AN58" s="69">
        <v>84.48</v>
      </c>
      <c r="AO58" s="69">
        <v>85.31</v>
      </c>
      <c r="AP58" s="70">
        <v>31.48</v>
      </c>
      <c r="AQ58" s="69">
        <v>29.88</v>
      </c>
      <c r="AR58" s="71">
        <v>30.68</v>
      </c>
      <c r="AS58" s="69">
        <v>32.03</v>
      </c>
      <c r="AT58" s="69">
        <v>30.67</v>
      </c>
      <c r="AU58" s="69">
        <v>31.35</v>
      </c>
      <c r="AV58" s="70">
        <v>18.5</v>
      </c>
      <c r="AW58" s="69">
        <v>17.899999999999999</v>
      </c>
      <c r="AX58" s="71">
        <v>18.2</v>
      </c>
      <c r="AY58" s="70">
        <v>3.64</v>
      </c>
      <c r="AZ58" s="69">
        <v>3.48</v>
      </c>
      <c r="BA58" s="71">
        <v>3.56</v>
      </c>
      <c r="BB58" s="70">
        <v>1.7</v>
      </c>
      <c r="BC58" s="69">
        <v>1.4</v>
      </c>
      <c r="BD58" s="71">
        <v>1.5499999999999998</v>
      </c>
      <c r="BE58" s="69">
        <v>0.81</v>
      </c>
      <c r="BF58" s="69">
        <v>0.51</v>
      </c>
      <c r="BG58" s="69">
        <v>0.66</v>
      </c>
      <c r="BH58" s="70">
        <v>388.88</v>
      </c>
      <c r="BI58" s="69">
        <v>372.88</v>
      </c>
      <c r="BJ58" s="71">
        <v>380.88</v>
      </c>
      <c r="BK58" s="69">
        <v>32.229999999999997</v>
      </c>
      <c r="BL58" s="69">
        <v>30.869999999999997</v>
      </c>
      <c r="BM58" s="69">
        <v>31.549999999999997</v>
      </c>
      <c r="BN58" s="70">
        <v>0.93</v>
      </c>
      <c r="BO58" s="69">
        <v>0.69000000000000006</v>
      </c>
      <c r="BP58" s="71">
        <v>0.81</v>
      </c>
      <c r="BQ58" s="69">
        <v>6.67</v>
      </c>
      <c r="BR58" s="69">
        <v>4.67</v>
      </c>
      <c r="BS58" s="69">
        <v>5.67</v>
      </c>
      <c r="BT58" s="70">
        <v>9.82</v>
      </c>
      <c r="BU58" s="69">
        <v>9.42</v>
      </c>
      <c r="BV58" s="71">
        <v>9.620000000000001</v>
      </c>
      <c r="BW58" s="70">
        <v>2.4</v>
      </c>
      <c r="BX58" s="69">
        <v>2.12</v>
      </c>
      <c r="BY58" s="71">
        <v>2.2599999999999998</v>
      </c>
      <c r="BZ58" s="70">
        <v>9.09</v>
      </c>
      <c r="CA58" s="69">
        <v>6.09</v>
      </c>
      <c r="CB58" s="71">
        <v>7.59</v>
      </c>
      <c r="CC58" s="70">
        <v>5.38</v>
      </c>
      <c r="CD58" s="69">
        <v>5.14</v>
      </c>
      <c r="CE58" s="71">
        <v>5.26</v>
      </c>
      <c r="CF58" s="70">
        <v>1.67</v>
      </c>
      <c r="CG58" s="69">
        <v>1.17</v>
      </c>
      <c r="CH58" s="71">
        <v>1.42</v>
      </c>
      <c r="CI58" s="70">
        <v>0.38</v>
      </c>
      <c r="CJ58" s="69">
        <v>0.34</v>
      </c>
      <c r="CK58" s="71">
        <v>0.36</v>
      </c>
      <c r="CL58" s="70">
        <v>29.49</v>
      </c>
      <c r="CM58" s="69">
        <v>27.09</v>
      </c>
      <c r="CN58" s="71">
        <v>28.29</v>
      </c>
      <c r="CO58" s="70">
        <v>10.85</v>
      </c>
      <c r="CP58" s="69">
        <v>5.85</v>
      </c>
      <c r="CQ58" s="71">
        <v>8.35</v>
      </c>
    </row>
    <row r="59" spans="1:95" s="76" customFormat="1">
      <c r="A59" s="67">
        <v>44617</v>
      </c>
      <c r="B59" s="80" t="s">
        <v>88</v>
      </c>
      <c r="C59" s="70">
        <v>116.57</v>
      </c>
      <c r="D59" s="69">
        <v>114.57</v>
      </c>
      <c r="E59" s="71">
        <v>115.57</v>
      </c>
      <c r="F59" s="70">
        <v>130.91999999999999</v>
      </c>
      <c r="G59" s="69">
        <v>127.91999999999999</v>
      </c>
      <c r="H59" s="71">
        <v>129.41999999999999</v>
      </c>
      <c r="I59" s="70">
        <v>91.81</v>
      </c>
      <c r="J59" s="69">
        <v>88.61</v>
      </c>
      <c r="K59" s="71">
        <v>90.210000000000008</v>
      </c>
      <c r="L59" s="69">
        <v>158.66</v>
      </c>
      <c r="M59" s="69">
        <v>150.66</v>
      </c>
      <c r="N59" s="69">
        <v>154.66</v>
      </c>
      <c r="O59" s="70">
        <v>125.92</v>
      </c>
      <c r="P59" s="69">
        <v>124.12</v>
      </c>
      <c r="Q59" s="71">
        <v>125.02000000000001</v>
      </c>
      <c r="R59" s="69">
        <v>17.7</v>
      </c>
      <c r="S59" s="69">
        <v>17.099999999999998</v>
      </c>
      <c r="T59" s="69">
        <v>17.399999999999999</v>
      </c>
      <c r="U59" s="70">
        <v>13.21</v>
      </c>
      <c r="V59" s="69">
        <v>12.610000000000001</v>
      </c>
      <c r="W59" s="71">
        <v>12.91</v>
      </c>
      <c r="X59" s="70">
        <v>12.58</v>
      </c>
      <c r="Y59" s="69">
        <v>11.78</v>
      </c>
      <c r="Z59" s="71">
        <v>12.18</v>
      </c>
      <c r="AA59" s="70">
        <v>84.57</v>
      </c>
      <c r="AB59" s="69">
        <v>80.569999999999993</v>
      </c>
      <c r="AC59" s="71">
        <v>82.57</v>
      </c>
      <c r="AD59" s="70">
        <v>79.34</v>
      </c>
      <c r="AE59" s="69">
        <v>75.34</v>
      </c>
      <c r="AF59" s="71">
        <v>77.34</v>
      </c>
      <c r="AG59" s="69">
        <v>15.23</v>
      </c>
      <c r="AH59" s="69">
        <v>14.370000000000001</v>
      </c>
      <c r="AI59" s="69">
        <v>14.8</v>
      </c>
      <c r="AJ59" s="70"/>
      <c r="AK59" s="69"/>
      <c r="AL59" s="71"/>
      <c r="AM59" s="69">
        <v>86.2</v>
      </c>
      <c r="AN59" s="69">
        <v>84.54</v>
      </c>
      <c r="AO59" s="69">
        <v>85.37</v>
      </c>
      <c r="AP59" s="70">
        <v>31.65</v>
      </c>
      <c r="AQ59" s="69">
        <v>30.049999999999997</v>
      </c>
      <c r="AR59" s="71">
        <v>30.849999999999998</v>
      </c>
      <c r="AS59" s="69">
        <v>32.200000000000003</v>
      </c>
      <c r="AT59" s="69">
        <v>30.840000000000003</v>
      </c>
      <c r="AU59" s="69">
        <v>31.520000000000003</v>
      </c>
      <c r="AV59" s="70">
        <v>18.61</v>
      </c>
      <c r="AW59" s="69">
        <v>18.009999999999998</v>
      </c>
      <c r="AX59" s="71">
        <v>18.309999999999999</v>
      </c>
      <c r="AY59" s="70">
        <v>3.64</v>
      </c>
      <c r="AZ59" s="69">
        <v>3.48</v>
      </c>
      <c r="BA59" s="71">
        <v>3.56</v>
      </c>
      <c r="BB59" s="70">
        <v>1.69</v>
      </c>
      <c r="BC59" s="69">
        <v>1.39</v>
      </c>
      <c r="BD59" s="71">
        <v>1.54</v>
      </c>
      <c r="BE59" s="69">
        <v>0.81</v>
      </c>
      <c r="BF59" s="69">
        <v>0.51</v>
      </c>
      <c r="BG59" s="69">
        <v>0.66</v>
      </c>
      <c r="BH59" s="70">
        <v>390.18</v>
      </c>
      <c r="BI59" s="69">
        <v>374.18</v>
      </c>
      <c r="BJ59" s="71">
        <v>382.18</v>
      </c>
      <c r="BK59" s="69">
        <v>32.39</v>
      </c>
      <c r="BL59" s="69">
        <v>31.03</v>
      </c>
      <c r="BM59" s="69">
        <v>31.71</v>
      </c>
      <c r="BN59" s="70">
        <v>0.93</v>
      </c>
      <c r="BO59" s="69">
        <v>0.69000000000000006</v>
      </c>
      <c r="BP59" s="71">
        <v>0.81</v>
      </c>
      <c r="BQ59" s="69">
        <v>6.62</v>
      </c>
      <c r="BR59" s="69">
        <v>4.62</v>
      </c>
      <c r="BS59" s="69">
        <v>5.62</v>
      </c>
      <c r="BT59" s="70">
        <v>9.83</v>
      </c>
      <c r="BU59" s="69">
        <v>9.43</v>
      </c>
      <c r="BV59" s="71">
        <v>9.629999999999999</v>
      </c>
      <c r="BW59" s="70">
        <v>2.4</v>
      </c>
      <c r="BX59" s="69">
        <v>2.12</v>
      </c>
      <c r="BY59" s="71">
        <v>2.2599999999999998</v>
      </c>
      <c r="BZ59" s="70">
        <v>9.02</v>
      </c>
      <c r="CA59" s="69">
        <v>6.02</v>
      </c>
      <c r="CB59" s="71">
        <v>7.52</v>
      </c>
      <c r="CC59" s="70">
        <v>5.36</v>
      </c>
      <c r="CD59" s="69">
        <v>5.12</v>
      </c>
      <c r="CE59" s="71">
        <v>5.24</v>
      </c>
      <c r="CF59" s="70">
        <v>1.6</v>
      </c>
      <c r="CG59" s="69">
        <v>1.1000000000000001</v>
      </c>
      <c r="CH59" s="71">
        <v>1.35</v>
      </c>
      <c r="CI59" s="70">
        <v>0.37</v>
      </c>
      <c r="CJ59" s="69">
        <v>0.33</v>
      </c>
      <c r="CK59" s="71">
        <v>0.35</v>
      </c>
      <c r="CL59" s="70">
        <v>29.23</v>
      </c>
      <c r="CM59" s="69">
        <v>26.830000000000002</v>
      </c>
      <c r="CN59" s="71">
        <v>28.03</v>
      </c>
      <c r="CO59" s="70">
        <v>10.87</v>
      </c>
      <c r="CP59" s="69">
        <v>5.8699999999999992</v>
      </c>
      <c r="CQ59" s="71">
        <v>8.3699999999999992</v>
      </c>
    </row>
    <row r="60" spans="1:95" s="76" customFormat="1">
      <c r="A60" s="67">
        <v>44618</v>
      </c>
      <c r="B60" s="68" t="s">
        <v>82</v>
      </c>
      <c r="C60" s="70"/>
      <c r="D60" s="69"/>
      <c r="E60" s="71"/>
      <c r="F60" s="70"/>
      <c r="G60" s="69"/>
      <c r="H60" s="71"/>
      <c r="I60" s="70"/>
      <c r="J60" s="69"/>
      <c r="K60" s="71"/>
      <c r="L60" s="69"/>
      <c r="M60" s="69"/>
      <c r="N60" s="69"/>
      <c r="O60" s="70"/>
      <c r="P60" s="69"/>
      <c r="Q60" s="71"/>
      <c r="R60" s="69"/>
      <c r="S60" s="69"/>
      <c r="T60" s="69"/>
      <c r="U60" s="70"/>
      <c r="V60" s="69"/>
      <c r="W60" s="71"/>
      <c r="X60" s="70"/>
      <c r="Y60" s="69"/>
      <c r="Z60" s="71"/>
      <c r="AA60" s="70"/>
      <c r="AB60" s="69"/>
      <c r="AC60" s="71"/>
      <c r="AD60" s="70"/>
      <c r="AE60" s="69"/>
      <c r="AF60" s="71"/>
      <c r="AG60" s="69"/>
      <c r="AH60" s="69"/>
      <c r="AI60" s="69"/>
      <c r="AJ60" s="70"/>
      <c r="AK60" s="69"/>
      <c r="AL60" s="71"/>
      <c r="AM60" s="69"/>
      <c r="AN60" s="69"/>
      <c r="AO60" s="69"/>
      <c r="AP60" s="70"/>
      <c r="AQ60" s="69"/>
      <c r="AR60" s="71"/>
      <c r="AS60" s="69"/>
      <c r="AT60" s="69"/>
      <c r="AU60" s="69"/>
      <c r="AV60" s="70"/>
      <c r="AW60" s="69"/>
      <c r="AX60" s="71"/>
      <c r="AY60" s="70"/>
      <c r="AZ60" s="69"/>
      <c r="BA60" s="71"/>
      <c r="BB60" s="70"/>
      <c r="BC60" s="69"/>
      <c r="BD60" s="71"/>
      <c r="BE60" s="69"/>
      <c r="BF60" s="69"/>
      <c r="BG60" s="69"/>
      <c r="BH60" s="70"/>
      <c r="BI60" s="69"/>
      <c r="BJ60" s="71"/>
      <c r="BK60" s="69"/>
      <c r="BL60" s="69"/>
      <c r="BM60" s="69"/>
      <c r="BN60" s="70"/>
      <c r="BO60" s="69"/>
      <c r="BP60" s="71"/>
      <c r="BQ60" s="69"/>
      <c r="BR60" s="69"/>
      <c r="BS60" s="69"/>
      <c r="BT60" s="70"/>
      <c r="BU60" s="69"/>
      <c r="BV60" s="71"/>
      <c r="BW60" s="70"/>
      <c r="BX60" s="69"/>
      <c r="BY60" s="71"/>
      <c r="BZ60" s="70"/>
      <c r="CA60" s="69"/>
      <c r="CB60" s="71"/>
      <c r="CC60" s="70"/>
      <c r="CD60" s="69"/>
      <c r="CE60" s="71"/>
      <c r="CF60" s="70"/>
      <c r="CG60" s="69"/>
      <c r="CH60" s="71"/>
      <c r="CI60" s="70"/>
      <c r="CJ60" s="69"/>
      <c r="CK60" s="71"/>
      <c r="CL60" s="70"/>
      <c r="CM60" s="69"/>
      <c r="CN60" s="71"/>
      <c r="CO60" s="70"/>
      <c r="CP60" s="69"/>
      <c r="CQ60" s="71"/>
    </row>
    <row r="61" spans="1:95" s="76" customFormat="1">
      <c r="A61" s="67">
        <v>44619</v>
      </c>
      <c r="B61" s="68" t="s">
        <v>83</v>
      </c>
      <c r="C61" s="69"/>
      <c r="D61" s="69"/>
      <c r="E61" s="69"/>
      <c r="F61" s="70"/>
      <c r="G61" s="69"/>
      <c r="H61" s="71"/>
      <c r="I61" s="69"/>
      <c r="J61" s="69"/>
      <c r="K61" s="69"/>
      <c r="L61" s="70"/>
      <c r="M61" s="69"/>
      <c r="N61" s="71"/>
      <c r="O61" s="69"/>
      <c r="P61" s="69"/>
      <c r="Q61" s="69"/>
      <c r="R61" s="70"/>
      <c r="S61" s="69"/>
      <c r="T61" s="71"/>
      <c r="U61" s="70"/>
      <c r="V61" s="69"/>
      <c r="W61" s="71"/>
      <c r="X61" s="70"/>
      <c r="Y61" s="69"/>
      <c r="Z61" s="71"/>
      <c r="AA61" s="70"/>
      <c r="AB61" s="69"/>
      <c r="AC61" s="71"/>
      <c r="AD61" s="69"/>
      <c r="AE61" s="69"/>
      <c r="AF61" s="69"/>
      <c r="AG61" s="70"/>
      <c r="AH61" s="69"/>
      <c r="AI61" s="71"/>
      <c r="AJ61" s="70"/>
      <c r="AK61" s="69"/>
      <c r="AL61" s="71"/>
      <c r="AM61" s="70"/>
      <c r="AN61" s="69"/>
      <c r="AO61" s="71"/>
      <c r="AP61" s="70"/>
      <c r="AQ61" s="69"/>
      <c r="AR61" s="71"/>
      <c r="AS61" s="69"/>
      <c r="AT61" s="69"/>
      <c r="AU61" s="69"/>
      <c r="AV61" s="70"/>
      <c r="AW61" s="69"/>
      <c r="AX61" s="71"/>
      <c r="AY61" s="70"/>
      <c r="AZ61" s="69"/>
      <c r="BA61" s="71"/>
      <c r="BB61" s="70"/>
      <c r="BC61" s="69"/>
      <c r="BD61" s="71"/>
      <c r="BE61" s="70"/>
      <c r="BF61" s="69"/>
      <c r="BG61" s="71"/>
      <c r="BH61" s="70"/>
      <c r="BI61" s="69"/>
      <c r="BJ61" s="71"/>
      <c r="BK61" s="69"/>
      <c r="BL61" s="69"/>
      <c r="BM61" s="69"/>
      <c r="BN61" s="70"/>
      <c r="BO61" s="69"/>
      <c r="BP61" s="71"/>
      <c r="BQ61" s="69"/>
      <c r="BR61" s="69"/>
      <c r="BS61" s="69"/>
      <c r="BT61" s="70"/>
      <c r="BU61" s="69"/>
      <c r="BV61" s="71"/>
      <c r="BW61" s="70"/>
      <c r="BX61" s="69"/>
      <c r="BY61" s="71"/>
      <c r="BZ61" s="70"/>
      <c r="CA61" s="69"/>
      <c r="CB61" s="71"/>
      <c r="CC61" s="70"/>
      <c r="CD61" s="69"/>
      <c r="CE61" s="71"/>
      <c r="CF61" s="69"/>
      <c r="CG61" s="69"/>
      <c r="CH61" s="69"/>
      <c r="CI61" s="70"/>
      <c r="CJ61" s="69"/>
      <c r="CK61" s="71"/>
      <c r="CL61" s="70"/>
      <c r="CM61" s="69"/>
      <c r="CN61" s="71"/>
      <c r="CO61" s="70"/>
      <c r="CP61" s="69"/>
      <c r="CQ61" s="71"/>
    </row>
    <row r="62" spans="1:95" s="76" customFormat="1">
      <c r="A62" s="67">
        <v>44620</v>
      </c>
      <c r="B62" s="80" t="s">
        <v>84</v>
      </c>
      <c r="C62" s="69">
        <v>116.55</v>
      </c>
      <c r="D62" s="69">
        <v>114.55</v>
      </c>
      <c r="E62" s="69">
        <v>115.55</v>
      </c>
      <c r="F62" s="70">
        <v>130.84</v>
      </c>
      <c r="G62" s="69">
        <v>127.84</v>
      </c>
      <c r="H62" s="71">
        <v>129.34</v>
      </c>
      <c r="I62" s="69">
        <v>92.12</v>
      </c>
      <c r="J62" s="69">
        <v>88.92</v>
      </c>
      <c r="K62" s="69">
        <v>90.52000000000001</v>
      </c>
      <c r="L62" s="70">
        <v>158.58000000000001</v>
      </c>
      <c r="M62" s="69">
        <v>150.58000000000001</v>
      </c>
      <c r="N62" s="69">
        <v>154.58000000000001</v>
      </c>
      <c r="O62" s="70">
        <v>125.76</v>
      </c>
      <c r="P62" s="69">
        <v>123.96000000000001</v>
      </c>
      <c r="Q62" s="69">
        <v>124.86000000000001</v>
      </c>
      <c r="R62" s="70">
        <v>17.68</v>
      </c>
      <c r="S62" s="69">
        <v>17.079999999999998</v>
      </c>
      <c r="T62" s="69">
        <v>17.38</v>
      </c>
      <c r="U62" s="70">
        <v>13.2</v>
      </c>
      <c r="V62" s="69">
        <v>12.6</v>
      </c>
      <c r="W62" s="71">
        <v>12.899999999999999</v>
      </c>
      <c r="X62" s="70">
        <v>12.5</v>
      </c>
      <c r="Y62" s="69">
        <v>11.7</v>
      </c>
      <c r="Z62" s="71">
        <v>12.1</v>
      </c>
      <c r="AA62" s="70">
        <v>84.95</v>
      </c>
      <c r="AB62" s="69">
        <v>80.95</v>
      </c>
      <c r="AC62" s="71">
        <v>82.95</v>
      </c>
      <c r="AD62" s="69">
        <v>79.27</v>
      </c>
      <c r="AE62" s="69">
        <v>75.27</v>
      </c>
      <c r="AF62" s="69">
        <v>77.27</v>
      </c>
      <c r="AG62" s="70">
        <v>15.22</v>
      </c>
      <c r="AH62" s="69">
        <v>14.360000000000001</v>
      </c>
      <c r="AI62" s="69">
        <v>14.790000000000001</v>
      </c>
      <c r="AJ62" s="70"/>
      <c r="AK62" s="69"/>
      <c r="AL62" s="71"/>
      <c r="AM62" s="69">
        <v>86.14</v>
      </c>
      <c r="AN62" s="69">
        <v>84.48</v>
      </c>
      <c r="AO62" s="69">
        <v>85.31</v>
      </c>
      <c r="AP62" s="70">
        <v>31.65</v>
      </c>
      <c r="AQ62" s="69">
        <v>30.049999999999997</v>
      </c>
      <c r="AR62" s="71">
        <v>30.849999999999998</v>
      </c>
      <c r="AS62" s="69">
        <v>32.19</v>
      </c>
      <c r="AT62" s="69">
        <v>30.83</v>
      </c>
      <c r="AU62" s="69">
        <v>31.509999999999998</v>
      </c>
      <c r="AV62" s="70">
        <v>18.57</v>
      </c>
      <c r="AW62" s="69">
        <v>17.97</v>
      </c>
      <c r="AX62" s="71">
        <v>18.27</v>
      </c>
      <c r="AY62" s="70">
        <v>3.61</v>
      </c>
      <c r="AZ62" s="69">
        <v>3.4499999999999997</v>
      </c>
      <c r="BA62" s="71">
        <v>3.53</v>
      </c>
      <c r="BB62" s="70">
        <v>1.7</v>
      </c>
      <c r="BC62" s="69">
        <v>1.4</v>
      </c>
      <c r="BD62" s="71">
        <v>1.5499999999999998</v>
      </c>
      <c r="BE62" s="69">
        <v>0.81</v>
      </c>
      <c r="BF62" s="69">
        <v>0.51</v>
      </c>
      <c r="BG62" s="69">
        <v>0.66</v>
      </c>
      <c r="BH62" s="70">
        <v>390.11</v>
      </c>
      <c r="BI62" s="69">
        <v>374.11</v>
      </c>
      <c r="BJ62" s="71">
        <v>382.11</v>
      </c>
      <c r="BK62" s="69">
        <v>32.39</v>
      </c>
      <c r="BL62" s="69">
        <v>31.03</v>
      </c>
      <c r="BM62" s="69">
        <v>31.71</v>
      </c>
      <c r="BN62" s="70">
        <v>0.93</v>
      </c>
      <c r="BO62" s="69">
        <v>0.69000000000000006</v>
      </c>
      <c r="BP62" s="71">
        <v>0.81</v>
      </c>
      <c r="BQ62" s="69">
        <v>6.62</v>
      </c>
      <c r="BR62" s="69">
        <v>4.62</v>
      </c>
      <c r="BS62" s="69">
        <v>5.62</v>
      </c>
      <c r="BT62" s="70">
        <v>9.8000000000000007</v>
      </c>
      <c r="BU62" s="69">
        <v>9.4</v>
      </c>
      <c r="BV62" s="71">
        <v>9.6000000000000014</v>
      </c>
      <c r="BW62" s="70">
        <v>2.4</v>
      </c>
      <c r="BX62" s="69">
        <v>2.12</v>
      </c>
      <c r="BY62" s="71">
        <v>2.2599999999999998</v>
      </c>
      <c r="BZ62" s="70">
        <v>9.01</v>
      </c>
      <c r="CA62" s="69">
        <v>6.01</v>
      </c>
      <c r="CB62" s="71">
        <v>7.51</v>
      </c>
      <c r="CC62" s="70">
        <v>5.3</v>
      </c>
      <c r="CD62" s="69">
        <v>5.0599999999999996</v>
      </c>
      <c r="CE62" s="71">
        <v>5.18</v>
      </c>
      <c r="CF62" s="69">
        <v>1.43</v>
      </c>
      <c r="CG62" s="69">
        <v>0.92999999999999994</v>
      </c>
      <c r="CH62" s="69">
        <v>1.18</v>
      </c>
      <c r="CI62" s="70">
        <v>0.37</v>
      </c>
      <c r="CJ62" s="69">
        <v>0.33</v>
      </c>
      <c r="CK62" s="71">
        <v>0.35</v>
      </c>
      <c r="CL62" s="70">
        <v>28.76</v>
      </c>
      <c r="CM62" s="69">
        <v>26.360000000000003</v>
      </c>
      <c r="CN62" s="71">
        <v>27.560000000000002</v>
      </c>
      <c r="CO62" s="70">
        <v>10.81</v>
      </c>
      <c r="CP62" s="69">
        <v>5.8100000000000005</v>
      </c>
      <c r="CQ62" s="71">
        <v>8.31</v>
      </c>
    </row>
    <row r="63" spans="1:95" s="76" customFormat="1">
      <c r="A63" s="67">
        <v>44621</v>
      </c>
      <c r="B63" s="80" t="s">
        <v>85</v>
      </c>
      <c r="C63" s="70">
        <v>116.28</v>
      </c>
      <c r="D63" s="69">
        <v>114.28</v>
      </c>
      <c r="E63" s="71">
        <v>115.28</v>
      </c>
      <c r="F63" s="70">
        <v>130.76</v>
      </c>
      <c r="G63" s="69">
        <v>127.75999999999999</v>
      </c>
      <c r="H63" s="71">
        <v>129.26</v>
      </c>
      <c r="I63" s="70">
        <v>92.57</v>
      </c>
      <c r="J63" s="69">
        <v>89.36999999999999</v>
      </c>
      <c r="K63" s="71">
        <v>90.97</v>
      </c>
      <c r="L63" s="69">
        <v>158.72999999999999</v>
      </c>
      <c r="M63" s="69">
        <v>150.72999999999999</v>
      </c>
      <c r="N63" s="69">
        <v>154.72999999999999</v>
      </c>
      <c r="O63" s="70">
        <v>126.49</v>
      </c>
      <c r="P63" s="69">
        <v>124.69</v>
      </c>
      <c r="Q63" s="71">
        <v>125.59</v>
      </c>
      <c r="R63" s="69">
        <v>17.68</v>
      </c>
      <c r="S63" s="69">
        <v>17.079999999999998</v>
      </c>
      <c r="T63" s="69">
        <v>17.38</v>
      </c>
      <c r="U63" s="70">
        <v>13.4</v>
      </c>
      <c r="V63" s="69">
        <v>12.8</v>
      </c>
      <c r="W63" s="71">
        <v>13.100000000000001</v>
      </c>
      <c r="X63" s="70">
        <v>12.59</v>
      </c>
      <c r="Y63" s="69">
        <v>11.79</v>
      </c>
      <c r="Z63" s="71">
        <v>12.19</v>
      </c>
      <c r="AA63" s="70">
        <v>85.65</v>
      </c>
      <c r="AB63" s="69">
        <v>81.650000000000006</v>
      </c>
      <c r="AC63" s="71">
        <v>83.65</v>
      </c>
      <c r="AD63" s="70">
        <v>79.959999999999994</v>
      </c>
      <c r="AE63" s="69">
        <v>75.959999999999994</v>
      </c>
      <c r="AF63" s="71">
        <v>77.959999999999994</v>
      </c>
      <c r="AG63" s="69">
        <v>15.19</v>
      </c>
      <c r="AH63" s="69">
        <v>14.33</v>
      </c>
      <c r="AI63" s="69">
        <v>14.76</v>
      </c>
      <c r="AJ63" s="70"/>
      <c r="AK63" s="69"/>
      <c r="AL63" s="71"/>
      <c r="AM63" s="69">
        <v>85.83</v>
      </c>
      <c r="AN63" s="69">
        <v>84.17</v>
      </c>
      <c r="AO63" s="69">
        <v>85</v>
      </c>
      <c r="AP63" s="70">
        <v>31.57</v>
      </c>
      <c r="AQ63" s="69">
        <v>29.97</v>
      </c>
      <c r="AR63" s="71">
        <v>30.77</v>
      </c>
      <c r="AS63" s="69">
        <v>32.119999999999997</v>
      </c>
      <c r="AT63" s="69">
        <v>30.759999999999998</v>
      </c>
      <c r="AU63" s="69">
        <v>31.439999999999998</v>
      </c>
      <c r="AV63" s="70">
        <v>18.57</v>
      </c>
      <c r="AW63" s="69">
        <v>17.97</v>
      </c>
      <c r="AX63" s="71">
        <v>18.27</v>
      </c>
      <c r="AY63" s="70">
        <v>3.61</v>
      </c>
      <c r="AZ63" s="69">
        <v>3.4499999999999997</v>
      </c>
      <c r="BA63" s="71">
        <v>3.53</v>
      </c>
      <c r="BB63" s="70">
        <v>1.69</v>
      </c>
      <c r="BC63" s="69">
        <v>1.39</v>
      </c>
      <c r="BD63" s="71">
        <v>1.54</v>
      </c>
      <c r="BE63" s="69">
        <v>0.8</v>
      </c>
      <c r="BF63" s="69">
        <v>0.5</v>
      </c>
      <c r="BG63" s="69">
        <v>0.65</v>
      </c>
      <c r="BH63" s="70">
        <v>389.34</v>
      </c>
      <c r="BI63" s="69">
        <v>373.34</v>
      </c>
      <c r="BJ63" s="71">
        <v>381.34</v>
      </c>
      <c r="BK63" s="69">
        <v>32.32</v>
      </c>
      <c r="BL63" s="69">
        <v>30.96</v>
      </c>
      <c r="BM63" s="69">
        <v>31.64</v>
      </c>
      <c r="BN63" s="70">
        <v>0.93</v>
      </c>
      <c r="BO63" s="69">
        <v>0.69000000000000006</v>
      </c>
      <c r="BP63" s="71">
        <v>0.81</v>
      </c>
      <c r="BQ63" s="69">
        <v>6.63</v>
      </c>
      <c r="BR63" s="69">
        <v>4.63</v>
      </c>
      <c r="BS63" s="69">
        <v>5.63</v>
      </c>
      <c r="BT63" s="70">
        <v>9.8000000000000007</v>
      </c>
      <c r="BU63" s="69">
        <v>9.4</v>
      </c>
      <c r="BV63" s="71">
        <v>9.6000000000000014</v>
      </c>
      <c r="BW63" s="70">
        <v>2.4</v>
      </c>
      <c r="BX63" s="69">
        <v>2.12</v>
      </c>
      <c r="BY63" s="71">
        <v>2.2599999999999998</v>
      </c>
      <c r="BZ63" s="70">
        <v>9.01</v>
      </c>
      <c r="CA63" s="69">
        <v>6.01</v>
      </c>
      <c r="CB63" s="71">
        <v>7.51</v>
      </c>
      <c r="CC63" s="70">
        <v>5.27</v>
      </c>
      <c r="CD63" s="69">
        <v>5.0299999999999994</v>
      </c>
      <c r="CE63" s="71">
        <v>5.1499999999999995</v>
      </c>
      <c r="CF63" s="70">
        <v>1.35</v>
      </c>
      <c r="CG63" s="69">
        <v>0.85000000000000009</v>
      </c>
      <c r="CH63" s="71">
        <v>1.1000000000000001</v>
      </c>
      <c r="CI63" s="70">
        <v>0.37</v>
      </c>
      <c r="CJ63" s="69">
        <v>0.33</v>
      </c>
      <c r="CK63" s="71">
        <v>0.35</v>
      </c>
      <c r="CL63" s="70">
        <v>28.72</v>
      </c>
      <c r="CM63" s="69">
        <v>26.32</v>
      </c>
      <c r="CN63" s="71">
        <v>27.52</v>
      </c>
      <c r="CO63" s="70">
        <v>10.9</v>
      </c>
      <c r="CP63" s="69">
        <v>5.9</v>
      </c>
      <c r="CQ63" s="71">
        <v>8.4</v>
      </c>
    </row>
    <row r="64" spans="1:95" s="76" customFormat="1">
      <c r="A64" s="67">
        <v>44622</v>
      </c>
      <c r="B64" s="80" t="s">
        <v>86</v>
      </c>
      <c r="C64" s="70">
        <v>116.01</v>
      </c>
      <c r="D64" s="69">
        <v>114.01</v>
      </c>
      <c r="E64" s="71">
        <v>115.01</v>
      </c>
      <c r="F64" s="70">
        <v>129.43</v>
      </c>
      <c r="G64" s="69">
        <v>126.43</v>
      </c>
      <c r="H64" s="71">
        <v>127.93</v>
      </c>
      <c r="I64" s="70">
        <v>91.93</v>
      </c>
      <c r="J64" s="69">
        <v>88.73</v>
      </c>
      <c r="K64" s="71">
        <v>90.330000000000013</v>
      </c>
      <c r="L64" s="69">
        <v>157.30000000000001</v>
      </c>
      <c r="M64" s="69">
        <v>149.30000000000001</v>
      </c>
      <c r="N64" s="69">
        <v>153.30000000000001</v>
      </c>
      <c r="O64" s="70">
        <v>126.05</v>
      </c>
      <c r="P64" s="69">
        <v>124.25</v>
      </c>
      <c r="Q64" s="71">
        <v>125.15</v>
      </c>
      <c r="R64" s="69">
        <v>17.5</v>
      </c>
      <c r="S64" s="69">
        <v>16.899999999999999</v>
      </c>
      <c r="T64" s="69">
        <v>17.2</v>
      </c>
      <c r="U64" s="70">
        <v>13.27</v>
      </c>
      <c r="V64" s="69">
        <v>12.67</v>
      </c>
      <c r="W64" s="71">
        <v>12.969999999999999</v>
      </c>
      <c r="X64" s="70">
        <v>12.33</v>
      </c>
      <c r="Y64" s="69">
        <v>11.53</v>
      </c>
      <c r="Z64" s="71">
        <v>11.93</v>
      </c>
      <c r="AA64" s="70">
        <v>85.53</v>
      </c>
      <c r="AB64" s="69">
        <v>81.53</v>
      </c>
      <c r="AC64" s="71">
        <v>83.53</v>
      </c>
      <c r="AD64" s="70">
        <v>79.790000000000006</v>
      </c>
      <c r="AE64" s="69">
        <v>75.790000000000006</v>
      </c>
      <c r="AF64" s="71">
        <v>77.790000000000006</v>
      </c>
      <c r="AG64" s="69">
        <v>15.15</v>
      </c>
      <c r="AH64" s="69">
        <v>14.290000000000001</v>
      </c>
      <c r="AI64" s="69">
        <v>14.72</v>
      </c>
      <c r="AJ64" s="70"/>
      <c r="AK64" s="69"/>
      <c r="AL64" s="71"/>
      <c r="AM64" s="69">
        <v>85.55</v>
      </c>
      <c r="AN64" s="69">
        <v>83.89</v>
      </c>
      <c r="AO64" s="69">
        <v>84.72</v>
      </c>
      <c r="AP64" s="70">
        <v>31.5</v>
      </c>
      <c r="AQ64" s="69">
        <v>29.9</v>
      </c>
      <c r="AR64" s="71">
        <v>30.7</v>
      </c>
      <c r="AS64" s="69">
        <v>32.04</v>
      </c>
      <c r="AT64" s="69">
        <v>30.68</v>
      </c>
      <c r="AU64" s="69">
        <v>31.36</v>
      </c>
      <c r="AV64" s="70">
        <v>18.5</v>
      </c>
      <c r="AW64" s="69">
        <v>17.899999999999999</v>
      </c>
      <c r="AX64" s="71">
        <v>18.2</v>
      </c>
      <c r="AY64" s="70">
        <v>3.59</v>
      </c>
      <c r="AZ64" s="69">
        <v>3.4299999999999997</v>
      </c>
      <c r="BA64" s="71">
        <v>3.51</v>
      </c>
      <c r="BB64" s="70">
        <v>1.68</v>
      </c>
      <c r="BC64" s="69">
        <v>1.38</v>
      </c>
      <c r="BD64" s="71">
        <v>1.5299999999999998</v>
      </c>
      <c r="BE64" s="69">
        <v>0.8</v>
      </c>
      <c r="BF64" s="69">
        <v>0.5</v>
      </c>
      <c r="BG64" s="69">
        <v>0.65</v>
      </c>
      <c r="BH64" s="70">
        <v>388.45</v>
      </c>
      <c r="BI64" s="69">
        <v>372.45</v>
      </c>
      <c r="BJ64" s="71">
        <v>380.45</v>
      </c>
      <c r="BK64" s="69">
        <v>32.26</v>
      </c>
      <c r="BL64" s="69">
        <v>30.9</v>
      </c>
      <c r="BM64" s="69">
        <v>31.58</v>
      </c>
      <c r="BN64" s="70">
        <v>0.93</v>
      </c>
      <c r="BO64" s="69">
        <v>0.69000000000000006</v>
      </c>
      <c r="BP64" s="71">
        <v>0.81</v>
      </c>
      <c r="BQ64" s="69">
        <v>6.58</v>
      </c>
      <c r="BR64" s="69">
        <v>4.58</v>
      </c>
      <c r="BS64" s="69">
        <v>5.58</v>
      </c>
      <c r="BT64" s="70">
        <v>9.75</v>
      </c>
      <c r="BU64" s="69">
        <v>9.35</v>
      </c>
      <c r="BV64" s="71">
        <v>9.5500000000000007</v>
      </c>
      <c r="BW64" s="70">
        <v>2.4</v>
      </c>
      <c r="BX64" s="69">
        <v>2.12</v>
      </c>
      <c r="BY64" s="71">
        <v>2.2599999999999998</v>
      </c>
      <c r="BZ64" s="70">
        <v>8.9600000000000009</v>
      </c>
      <c r="CA64" s="69">
        <v>5.9600000000000009</v>
      </c>
      <c r="CB64" s="71">
        <v>7.4600000000000009</v>
      </c>
      <c r="CC64" s="70">
        <v>5.17</v>
      </c>
      <c r="CD64" s="69">
        <v>4.93</v>
      </c>
      <c r="CE64" s="71">
        <v>5.05</v>
      </c>
      <c r="CF64" s="70">
        <v>1.3</v>
      </c>
      <c r="CG64" s="69">
        <v>0.8</v>
      </c>
      <c r="CH64" s="71">
        <v>1.05</v>
      </c>
      <c r="CI64" s="70">
        <v>0.36</v>
      </c>
      <c r="CJ64" s="69">
        <v>0.32</v>
      </c>
      <c r="CK64" s="71">
        <v>0.33999999999999997</v>
      </c>
      <c r="CL64" s="70">
        <v>28.3</v>
      </c>
      <c r="CM64" s="69">
        <v>25.900000000000002</v>
      </c>
      <c r="CN64" s="71">
        <v>27.1</v>
      </c>
      <c r="CO64" s="70">
        <v>10.88</v>
      </c>
      <c r="CP64" s="69">
        <v>5.8800000000000008</v>
      </c>
      <c r="CQ64" s="71">
        <v>8.3800000000000008</v>
      </c>
    </row>
    <row r="65" spans="1:95" s="76" customFormat="1">
      <c r="A65" s="67">
        <v>44623</v>
      </c>
      <c r="B65" s="80" t="s">
        <v>87</v>
      </c>
      <c r="C65" s="70">
        <v>116.63</v>
      </c>
      <c r="D65" s="69">
        <v>114.63</v>
      </c>
      <c r="E65" s="71">
        <v>115.63</v>
      </c>
      <c r="F65" s="70">
        <v>129.88</v>
      </c>
      <c r="G65" s="69">
        <v>126.88</v>
      </c>
      <c r="H65" s="71">
        <v>128.38</v>
      </c>
      <c r="I65" s="70">
        <v>93.05</v>
      </c>
      <c r="J65" s="69">
        <v>89.85</v>
      </c>
      <c r="K65" s="71">
        <v>91.449999999999989</v>
      </c>
      <c r="L65" s="69">
        <v>158.77000000000001</v>
      </c>
      <c r="M65" s="69">
        <v>150.77000000000001</v>
      </c>
      <c r="N65" s="69">
        <v>154.77000000000001</v>
      </c>
      <c r="O65" s="70">
        <v>126.43</v>
      </c>
      <c r="P65" s="69">
        <v>124.63000000000001</v>
      </c>
      <c r="Q65" s="71">
        <v>125.53</v>
      </c>
      <c r="R65" s="69">
        <v>17.55</v>
      </c>
      <c r="S65" s="69">
        <v>16.95</v>
      </c>
      <c r="T65" s="69">
        <v>17.25</v>
      </c>
      <c r="U65" s="70">
        <v>13.35</v>
      </c>
      <c r="V65" s="69">
        <v>12.75</v>
      </c>
      <c r="W65" s="71">
        <v>13.05</v>
      </c>
      <c r="X65" s="70">
        <v>12.31</v>
      </c>
      <c r="Y65" s="69">
        <v>11.51</v>
      </c>
      <c r="Z65" s="71">
        <v>11.91</v>
      </c>
      <c r="AA65" s="70">
        <v>86.26</v>
      </c>
      <c r="AB65" s="69">
        <v>82.26</v>
      </c>
      <c r="AC65" s="71">
        <v>84.26</v>
      </c>
      <c r="AD65" s="70">
        <v>80.36</v>
      </c>
      <c r="AE65" s="69">
        <v>76.36</v>
      </c>
      <c r="AF65" s="71">
        <v>78.36</v>
      </c>
      <c r="AG65" s="69">
        <v>15.23</v>
      </c>
      <c r="AH65" s="69">
        <v>14.370000000000001</v>
      </c>
      <c r="AI65" s="69">
        <v>14.8</v>
      </c>
      <c r="AJ65" s="70"/>
      <c r="AK65" s="69"/>
      <c r="AL65" s="71"/>
      <c r="AM65" s="69">
        <v>86.13</v>
      </c>
      <c r="AN65" s="69">
        <v>84.47</v>
      </c>
      <c r="AO65" s="69">
        <v>85.3</v>
      </c>
      <c r="AP65" s="70">
        <v>31.67</v>
      </c>
      <c r="AQ65" s="69">
        <v>30.07</v>
      </c>
      <c r="AR65" s="71">
        <v>30.87</v>
      </c>
      <c r="AS65" s="69">
        <v>32.21</v>
      </c>
      <c r="AT65" s="69">
        <v>30.85</v>
      </c>
      <c r="AU65" s="69">
        <v>31.53</v>
      </c>
      <c r="AV65" s="70">
        <v>18.59</v>
      </c>
      <c r="AW65" s="69">
        <v>17.989999999999998</v>
      </c>
      <c r="AX65" s="71">
        <v>18.29</v>
      </c>
      <c r="AY65" s="70">
        <v>3.65</v>
      </c>
      <c r="AZ65" s="69">
        <v>3.4899999999999998</v>
      </c>
      <c r="BA65" s="71">
        <v>3.57</v>
      </c>
      <c r="BB65" s="70">
        <v>1.69</v>
      </c>
      <c r="BC65" s="69">
        <v>1.39</v>
      </c>
      <c r="BD65" s="71">
        <v>1.54</v>
      </c>
      <c r="BE65" s="69">
        <v>0.8</v>
      </c>
      <c r="BF65" s="69">
        <v>0.5</v>
      </c>
      <c r="BG65" s="69">
        <v>0.65</v>
      </c>
      <c r="BH65" s="70">
        <v>390.12</v>
      </c>
      <c r="BI65" s="69">
        <v>374.12</v>
      </c>
      <c r="BJ65" s="71">
        <v>382.12</v>
      </c>
      <c r="BK65" s="69">
        <v>32.4</v>
      </c>
      <c r="BL65" s="69">
        <v>31.04</v>
      </c>
      <c r="BM65" s="69">
        <v>31.72</v>
      </c>
      <c r="BN65" s="70">
        <v>0.93</v>
      </c>
      <c r="BO65" s="69">
        <v>0.69000000000000006</v>
      </c>
      <c r="BP65" s="71">
        <v>0.81</v>
      </c>
      <c r="BQ65" s="69">
        <v>6.6</v>
      </c>
      <c r="BR65" s="69">
        <v>4.5999999999999996</v>
      </c>
      <c r="BS65" s="69">
        <v>5.6</v>
      </c>
      <c r="BT65" s="70">
        <v>9.83</v>
      </c>
      <c r="BU65" s="69">
        <v>9.43</v>
      </c>
      <c r="BV65" s="71">
        <v>9.629999999999999</v>
      </c>
      <c r="BW65" s="70">
        <v>2.4</v>
      </c>
      <c r="BX65" s="69">
        <v>2.12</v>
      </c>
      <c r="BY65" s="71">
        <v>2.2599999999999998</v>
      </c>
      <c r="BZ65" s="70">
        <v>9.0399999999999991</v>
      </c>
      <c r="CA65" s="69">
        <v>6.0399999999999991</v>
      </c>
      <c r="CB65" s="71">
        <v>7.5399999999999991</v>
      </c>
      <c r="CC65" s="70">
        <v>5.12</v>
      </c>
      <c r="CD65" s="69">
        <v>4.88</v>
      </c>
      <c r="CE65" s="71">
        <v>5</v>
      </c>
      <c r="CF65" s="70">
        <v>1.41</v>
      </c>
      <c r="CG65" s="69">
        <v>0.90999999999999992</v>
      </c>
      <c r="CH65" s="71">
        <v>1.1599999999999999</v>
      </c>
      <c r="CI65" s="70">
        <v>0.36</v>
      </c>
      <c r="CJ65" s="69">
        <v>0.32</v>
      </c>
      <c r="CK65" s="71">
        <v>0.33999999999999997</v>
      </c>
      <c r="CL65" s="70">
        <v>28.1</v>
      </c>
      <c r="CM65" s="69">
        <v>25.700000000000003</v>
      </c>
      <c r="CN65" s="71">
        <v>26.900000000000002</v>
      </c>
      <c r="CO65" s="70">
        <v>10.74</v>
      </c>
      <c r="CP65" s="69">
        <v>5.74</v>
      </c>
      <c r="CQ65" s="71">
        <v>8.24</v>
      </c>
    </row>
    <row r="66" spans="1:95" s="76" customFormat="1">
      <c r="A66" s="67">
        <v>44624</v>
      </c>
      <c r="B66" s="80" t="s">
        <v>88</v>
      </c>
      <c r="C66" s="70">
        <v>116.42</v>
      </c>
      <c r="D66" s="69">
        <v>114.42</v>
      </c>
      <c r="E66" s="71">
        <v>115.42</v>
      </c>
      <c r="F66" s="70">
        <v>128.62</v>
      </c>
      <c r="G66" s="69">
        <v>125.62</v>
      </c>
      <c r="H66" s="71">
        <v>127.12</v>
      </c>
      <c r="I66" s="70">
        <v>92.45</v>
      </c>
      <c r="J66" s="69">
        <v>89.25</v>
      </c>
      <c r="K66" s="71">
        <v>90.85</v>
      </c>
      <c r="L66" s="69">
        <v>157.82</v>
      </c>
      <c r="M66" s="69">
        <v>149.82</v>
      </c>
      <c r="N66" s="69">
        <v>153.82</v>
      </c>
      <c r="O66" s="70">
        <v>126.51</v>
      </c>
      <c r="P66" s="69">
        <v>124.71000000000001</v>
      </c>
      <c r="Q66" s="71">
        <v>125.61000000000001</v>
      </c>
      <c r="R66" s="69">
        <v>17.39</v>
      </c>
      <c r="S66" s="69">
        <v>16.79</v>
      </c>
      <c r="T66" s="69">
        <v>17.09</v>
      </c>
      <c r="U66" s="70">
        <v>13.19</v>
      </c>
      <c r="V66" s="69">
        <v>12.59</v>
      </c>
      <c r="W66" s="71">
        <v>12.89</v>
      </c>
      <c r="X66" s="70">
        <v>12.19</v>
      </c>
      <c r="Y66" s="69">
        <v>11.389999999999999</v>
      </c>
      <c r="Z66" s="71">
        <v>11.79</v>
      </c>
      <c r="AA66" s="70">
        <v>86.31</v>
      </c>
      <c r="AB66" s="69">
        <v>82.31</v>
      </c>
      <c r="AC66" s="71">
        <v>84.31</v>
      </c>
      <c r="AD66" s="70">
        <v>80.2</v>
      </c>
      <c r="AE66" s="69">
        <v>76.2</v>
      </c>
      <c r="AF66" s="71">
        <v>78.2</v>
      </c>
      <c r="AG66" s="69">
        <v>15.2</v>
      </c>
      <c r="AH66" s="69">
        <v>14.34</v>
      </c>
      <c r="AI66" s="69">
        <v>14.77</v>
      </c>
      <c r="AJ66" s="70"/>
      <c r="AK66" s="69"/>
      <c r="AL66" s="71"/>
      <c r="AM66" s="69">
        <v>85.72</v>
      </c>
      <c r="AN66" s="69">
        <v>84.06</v>
      </c>
      <c r="AO66" s="69">
        <v>84.89</v>
      </c>
      <c r="AP66" s="70">
        <v>31.61</v>
      </c>
      <c r="AQ66" s="69">
        <v>30.009999999999998</v>
      </c>
      <c r="AR66" s="71">
        <v>30.81</v>
      </c>
      <c r="AS66" s="69">
        <v>32.049999999999997</v>
      </c>
      <c r="AT66" s="69">
        <v>30.689999999999998</v>
      </c>
      <c r="AU66" s="69">
        <v>31.369999999999997</v>
      </c>
      <c r="AV66" s="70">
        <v>18.55</v>
      </c>
      <c r="AW66" s="69">
        <v>17.95</v>
      </c>
      <c r="AX66" s="71">
        <v>18.25</v>
      </c>
      <c r="AY66" s="70">
        <v>3.61</v>
      </c>
      <c r="AZ66" s="69">
        <v>3.4499999999999997</v>
      </c>
      <c r="BA66" s="71">
        <v>3.53</v>
      </c>
      <c r="BB66" s="70">
        <v>1.68</v>
      </c>
      <c r="BC66" s="69">
        <v>1.38</v>
      </c>
      <c r="BD66" s="71">
        <v>1.5299999999999998</v>
      </c>
      <c r="BE66" s="69">
        <v>0.8</v>
      </c>
      <c r="BF66" s="69">
        <v>0.5</v>
      </c>
      <c r="BG66" s="69">
        <v>0.65</v>
      </c>
      <c r="BH66" s="70">
        <v>389.43</v>
      </c>
      <c r="BI66" s="69">
        <v>373.43</v>
      </c>
      <c r="BJ66" s="71">
        <v>381.43</v>
      </c>
      <c r="BK66" s="69">
        <v>32.35</v>
      </c>
      <c r="BL66" s="69">
        <v>30.990000000000002</v>
      </c>
      <c r="BM66" s="69">
        <v>31.67</v>
      </c>
      <c r="BN66" s="70">
        <v>0.92</v>
      </c>
      <c r="BO66" s="69">
        <v>0.68</v>
      </c>
      <c r="BP66" s="71">
        <v>0.8</v>
      </c>
      <c r="BQ66" s="69">
        <v>6.57</v>
      </c>
      <c r="BR66" s="69">
        <v>4.57</v>
      </c>
      <c r="BS66" s="69">
        <v>5.57</v>
      </c>
      <c r="BT66" s="70">
        <v>9.74</v>
      </c>
      <c r="BU66" s="69">
        <v>9.34</v>
      </c>
      <c r="BV66" s="71">
        <v>9.5399999999999991</v>
      </c>
      <c r="BW66" s="70">
        <v>2.41</v>
      </c>
      <c r="BX66" s="69">
        <v>2.13</v>
      </c>
      <c r="BY66" s="71">
        <v>2.27</v>
      </c>
      <c r="BZ66" s="70">
        <v>9.0500000000000007</v>
      </c>
      <c r="CA66" s="69">
        <v>6.0500000000000007</v>
      </c>
      <c r="CB66" s="71">
        <v>7.5500000000000007</v>
      </c>
      <c r="CC66" s="70">
        <v>5.0599999999999996</v>
      </c>
      <c r="CD66" s="69">
        <v>4.8199999999999994</v>
      </c>
      <c r="CE66" s="71">
        <v>4.9399999999999995</v>
      </c>
      <c r="CF66" s="70">
        <v>1.18</v>
      </c>
      <c r="CG66" s="69">
        <v>0.67999999999999994</v>
      </c>
      <c r="CH66" s="71">
        <v>0.92999999999999994</v>
      </c>
      <c r="CI66" s="70">
        <v>0.35</v>
      </c>
      <c r="CJ66" s="69">
        <v>0.31</v>
      </c>
      <c r="CK66" s="71">
        <v>0.32999999999999996</v>
      </c>
      <c r="CL66" s="70">
        <v>27.59</v>
      </c>
      <c r="CM66" s="69">
        <v>25.19</v>
      </c>
      <c r="CN66" s="71">
        <v>26.39</v>
      </c>
      <c r="CO66" s="70">
        <v>10.71</v>
      </c>
      <c r="CP66" s="69">
        <v>5.7100000000000009</v>
      </c>
      <c r="CQ66" s="71">
        <v>8.2100000000000009</v>
      </c>
    </row>
    <row r="67" spans="1:95" s="76" customFormat="1">
      <c r="A67" s="67">
        <v>44625</v>
      </c>
      <c r="B67" s="68" t="s">
        <v>82</v>
      </c>
      <c r="C67" s="70"/>
      <c r="D67" s="69"/>
      <c r="E67" s="71"/>
      <c r="F67" s="70"/>
      <c r="G67" s="69"/>
      <c r="H67" s="71"/>
      <c r="I67" s="70"/>
      <c r="J67" s="69"/>
      <c r="K67" s="71"/>
      <c r="L67" s="69"/>
      <c r="M67" s="69"/>
      <c r="N67" s="69"/>
      <c r="O67" s="70"/>
      <c r="P67" s="69"/>
      <c r="Q67" s="71"/>
      <c r="R67" s="69"/>
      <c r="S67" s="69"/>
      <c r="T67" s="69"/>
      <c r="U67" s="70"/>
      <c r="V67" s="69"/>
      <c r="W67" s="71"/>
      <c r="X67" s="70"/>
      <c r="Y67" s="69"/>
      <c r="Z67" s="71"/>
      <c r="AA67" s="70"/>
      <c r="AB67" s="69"/>
      <c r="AC67" s="71"/>
      <c r="AD67" s="70"/>
      <c r="AE67" s="69"/>
      <c r="AF67" s="71"/>
      <c r="AG67" s="69"/>
      <c r="AH67" s="69"/>
      <c r="AI67" s="69"/>
      <c r="AJ67" s="70"/>
      <c r="AK67" s="69"/>
      <c r="AL67" s="71"/>
      <c r="AM67" s="69"/>
      <c r="AN67" s="69"/>
      <c r="AO67" s="69"/>
      <c r="AP67" s="70"/>
      <c r="AQ67" s="69"/>
      <c r="AR67" s="71"/>
      <c r="AS67" s="69"/>
      <c r="AT67" s="69"/>
      <c r="AU67" s="69"/>
      <c r="AV67" s="70"/>
      <c r="AW67" s="69"/>
      <c r="AX67" s="71"/>
      <c r="AY67" s="70"/>
      <c r="AZ67" s="69"/>
      <c r="BA67" s="71"/>
      <c r="BB67" s="70"/>
      <c r="BC67" s="69"/>
      <c r="BD67" s="71"/>
      <c r="BE67" s="69"/>
      <c r="BF67" s="69"/>
      <c r="BG67" s="69"/>
      <c r="BH67" s="70"/>
      <c r="BI67" s="69"/>
      <c r="BJ67" s="71"/>
      <c r="BK67" s="69"/>
      <c r="BL67" s="69"/>
      <c r="BM67" s="69"/>
      <c r="BN67" s="70"/>
      <c r="BO67" s="69"/>
      <c r="BP67" s="71"/>
      <c r="BQ67" s="69"/>
      <c r="BR67" s="69"/>
      <c r="BS67" s="69"/>
      <c r="BT67" s="70"/>
      <c r="BU67" s="69"/>
      <c r="BV67" s="71"/>
      <c r="BW67" s="70"/>
      <c r="BX67" s="69"/>
      <c r="BY67" s="71"/>
      <c r="BZ67" s="70"/>
      <c r="CA67" s="69"/>
      <c r="CB67" s="71"/>
      <c r="CC67" s="70"/>
      <c r="CD67" s="69"/>
      <c r="CE67" s="71"/>
      <c r="CF67" s="70"/>
      <c r="CG67" s="69"/>
      <c r="CH67" s="71"/>
      <c r="CI67" s="70"/>
      <c r="CJ67" s="69"/>
      <c r="CK67" s="71"/>
      <c r="CL67" s="70"/>
      <c r="CM67" s="69"/>
      <c r="CN67" s="71"/>
      <c r="CO67" s="70"/>
      <c r="CP67" s="69"/>
      <c r="CQ67" s="71"/>
    </row>
    <row r="68" spans="1:95" s="76" customFormat="1">
      <c r="A68" s="67">
        <v>44626</v>
      </c>
      <c r="B68" s="68" t="s">
        <v>83</v>
      </c>
      <c r="C68" s="70"/>
      <c r="D68" s="69"/>
      <c r="E68" s="71"/>
      <c r="F68" s="70"/>
      <c r="G68" s="69"/>
      <c r="H68" s="71"/>
      <c r="I68" s="70"/>
      <c r="J68" s="69"/>
      <c r="K68" s="71"/>
      <c r="L68" s="69"/>
      <c r="M68" s="69"/>
      <c r="N68" s="69"/>
      <c r="O68" s="70"/>
      <c r="P68" s="69"/>
      <c r="Q68" s="71"/>
      <c r="R68" s="69"/>
      <c r="S68" s="69"/>
      <c r="T68" s="69"/>
      <c r="U68" s="70"/>
      <c r="V68" s="69"/>
      <c r="W68" s="71"/>
      <c r="X68" s="70"/>
      <c r="Y68" s="69"/>
      <c r="Z68" s="71"/>
      <c r="AA68" s="70"/>
      <c r="AB68" s="69"/>
      <c r="AC68" s="71"/>
      <c r="AD68" s="70"/>
      <c r="AE68" s="69"/>
      <c r="AF68" s="71"/>
      <c r="AG68" s="69"/>
      <c r="AH68" s="69"/>
      <c r="AI68" s="69"/>
      <c r="AJ68" s="70"/>
      <c r="AK68" s="69"/>
      <c r="AL68" s="71"/>
      <c r="AM68" s="69"/>
      <c r="AN68" s="69"/>
      <c r="AO68" s="69"/>
      <c r="AP68" s="70"/>
      <c r="AQ68" s="69"/>
      <c r="AR68" s="71"/>
      <c r="AS68" s="69"/>
      <c r="AT68" s="69"/>
      <c r="AU68" s="69"/>
      <c r="AV68" s="70"/>
      <c r="AW68" s="69"/>
      <c r="AX68" s="71"/>
      <c r="AY68" s="70"/>
      <c r="AZ68" s="69"/>
      <c r="BA68" s="71"/>
      <c r="BB68" s="70"/>
      <c r="BC68" s="69"/>
      <c r="BD68" s="71"/>
      <c r="BE68" s="69"/>
      <c r="BF68" s="69"/>
      <c r="BG68" s="69"/>
      <c r="BH68" s="70"/>
      <c r="BI68" s="69"/>
      <c r="BJ68" s="71"/>
      <c r="BK68" s="69"/>
      <c r="BL68" s="69"/>
      <c r="BM68" s="69"/>
      <c r="BN68" s="70"/>
      <c r="BO68" s="69"/>
      <c r="BP68" s="71"/>
      <c r="BQ68" s="69"/>
      <c r="BR68" s="69"/>
      <c r="BS68" s="69"/>
      <c r="BT68" s="70"/>
      <c r="BU68" s="69"/>
      <c r="BV68" s="71"/>
      <c r="BW68" s="70"/>
      <c r="BX68" s="69"/>
      <c r="BY68" s="71"/>
      <c r="BZ68" s="70"/>
      <c r="CA68" s="69"/>
      <c r="CB68" s="71"/>
      <c r="CC68" s="70"/>
      <c r="CD68" s="69"/>
      <c r="CE68" s="71"/>
      <c r="CF68" s="70"/>
      <c r="CG68" s="69"/>
      <c r="CH68" s="71"/>
      <c r="CI68" s="70"/>
      <c r="CJ68" s="69"/>
      <c r="CK68" s="71"/>
      <c r="CL68" s="70"/>
      <c r="CM68" s="69"/>
      <c r="CN68" s="71"/>
      <c r="CO68" s="70"/>
      <c r="CP68" s="69"/>
      <c r="CQ68" s="71"/>
    </row>
    <row r="69" spans="1:95" s="76" customFormat="1">
      <c r="A69" s="67">
        <v>44627</v>
      </c>
      <c r="B69" s="80" t="s">
        <v>84</v>
      </c>
      <c r="C69" s="69">
        <v>116.02</v>
      </c>
      <c r="D69" s="69">
        <v>114.02</v>
      </c>
      <c r="E69" s="69">
        <v>115.02</v>
      </c>
      <c r="F69" s="70">
        <v>126.52</v>
      </c>
      <c r="G69" s="69">
        <v>123.52</v>
      </c>
      <c r="H69" s="71">
        <v>125.02</v>
      </c>
      <c r="I69" s="69">
        <v>91.92</v>
      </c>
      <c r="J69" s="69">
        <v>88.72</v>
      </c>
      <c r="K69" s="69">
        <v>90.32</v>
      </c>
      <c r="L69" s="70">
        <v>155.94</v>
      </c>
      <c r="M69" s="69">
        <v>147.94</v>
      </c>
      <c r="N69" s="71">
        <v>151.94</v>
      </c>
      <c r="O69" s="69">
        <v>125.94</v>
      </c>
      <c r="P69" s="69">
        <v>124.14</v>
      </c>
      <c r="Q69" s="69">
        <v>125.03999999999999</v>
      </c>
      <c r="R69" s="70">
        <v>17.100000000000001</v>
      </c>
      <c r="S69" s="69">
        <v>16.5</v>
      </c>
      <c r="T69" s="71">
        <v>16.8</v>
      </c>
      <c r="U69" s="70">
        <v>13.1</v>
      </c>
      <c r="V69" s="69">
        <v>12.5</v>
      </c>
      <c r="W69" s="71">
        <v>12.8</v>
      </c>
      <c r="X69" s="70">
        <v>11.97</v>
      </c>
      <c r="Y69" s="69">
        <v>11.17</v>
      </c>
      <c r="Z69" s="71">
        <v>11.57</v>
      </c>
      <c r="AA69" s="70">
        <v>87.01</v>
      </c>
      <c r="AB69" s="69">
        <v>83.01</v>
      </c>
      <c r="AC69" s="71">
        <v>85.01</v>
      </c>
      <c r="AD69" s="69">
        <v>81.260000000000005</v>
      </c>
      <c r="AE69" s="69">
        <v>77.260000000000005</v>
      </c>
      <c r="AF69" s="69">
        <v>79.260000000000005</v>
      </c>
      <c r="AG69" s="70">
        <v>15.15</v>
      </c>
      <c r="AH69" s="69">
        <v>14.290000000000001</v>
      </c>
      <c r="AI69" s="71">
        <v>14.72</v>
      </c>
      <c r="AJ69" s="70"/>
      <c r="AK69" s="69"/>
      <c r="AL69" s="71"/>
      <c r="AM69" s="70">
        <v>85.19</v>
      </c>
      <c r="AN69" s="69">
        <v>83.53</v>
      </c>
      <c r="AO69" s="71">
        <v>84.36</v>
      </c>
      <c r="AP69" s="70">
        <v>31.5</v>
      </c>
      <c r="AQ69" s="69">
        <v>29.9</v>
      </c>
      <c r="AR69" s="71">
        <v>30.7</v>
      </c>
      <c r="AS69" s="69">
        <v>32.049999999999997</v>
      </c>
      <c r="AT69" s="69">
        <v>30.689999999999998</v>
      </c>
      <c r="AU69" s="69">
        <v>31.369999999999997</v>
      </c>
      <c r="AV69" s="70">
        <v>18.47</v>
      </c>
      <c r="AW69" s="69">
        <v>17.869999999999997</v>
      </c>
      <c r="AX69" s="71">
        <v>18.169999999999998</v>
      </c>
      <c r="AY69" s="70">
        <v>3.6</v>
      </c>
      <c r="AZ69" s="69">
        <v>3.44</v>
      </c>
      <c r="BA69" s="71">
        <v>3.52</v>
      </c>
      <c r="BB69" s="70">
        <v>1.66</v>
      </c>
      <c r="BC69" s="69">
        <v>1.3599999999999999</v>
      </c>
      <c r="BD69" s="71">
        <v>1.5099999999999998</v>
      </c>
      <c r="BE69" s="70">
        <v>0.8</v>
      </c>
      <c r="BF69" s="69">
        <v>0.5</v>
      </c>
      <c r="BG69" s="71">
        <v>0.65</v>
      </c>
      <c r="BH69" s="70">
        <v>387.73</v>
      </c>
      <c r="BI69" s="69">
        <v>371.73</v>
      </c>
      <c r="BJ69" s="71">
        <v>379.73</v>
      </c>
      <c r="BK69" s="69">
        <v>32.24</v>
      </c>
      <c r="BL69" s="69">
        <v>30.880000000000003</v>
      </c>
      <c r="BM69" s="69">
        <v>31.560000000000002</v>
      </c>
      <c r="BN69" s="70">
        <v>0.92</v>
      </c>
      <c r="BO69" s="69">
        <v>0.68</v>
      </c>
      <c r="BP69" s="71">
        <v>0.8</v>
      </c>
      <c r="BQ69" s="69">
        <v>6.48</v>
      </c>
      <c r="BR69" s="69">
        <v>4.4800000000000004</v>
      </c>
      <c r="BS69" s="69">
        <v>5.48</v>
      </c>
      <c r="BT69" s="70">
        <v>9.61</v>
      </c>
      <c r="BU69" s="69">
        <v>9.2099999999999991</v>
      </c>
      <c r="BV69" s="71">
        <v>9.41</v>
      </c>
      <c r="BW69" s="70">
        <v>2.38</v>
      </c>
      <c r="BX69" s="69">
        <v>2.0999999999999996</v>
      </c>
      <c r="BY69" s="71">
        <v>2.2399999999999998</v>
      </c>
      <c r="BZ69" s="70">
        <v>8.9700000000000006</v>
      </c>
      <c r="CA69" s="69">
        <v>5.9700000000000006</v>
      </c>
      <c r="CB69" s="71">
        <v>7.4700000000000006</v>
      </c>
      <c r="CC69" s="70">
        <v>4.97</v>
      </c>
      <c r="CD69" s="69">
        <v>4.7299999999999995</v>
      </c>
      <c r="CE69" s="71">
        <v>4.8499999999999996</v>
      </c>
      <c r="CF69" s="69">
        <v>1.21</v>
      </c>
      <c r="CG69" s="69">
        <v>0.71</v>
      </c>
      <c r="CH69" s="69">
        <v>0.96</v>
      </c>
      <c r="CI69" s="70">
        <v>0.34</v>
      </c>
      <c r="CJ69" s="69">
        <v>0.30000000000000004</v>
      </c>
      <c r="CK69" s="71">
        <v>0.32000000000000006</v>
      </c>
      <c r="CL69" s="70">
        <v>26.5</v>
      </c>
      <c r="CM69" s="69">
        <v>24.1</v>
      </c>
      <c r="CN69" s="71">
        <v>25.3</v>
      </c>
      <c r="CO69" s="70">
        <v>10.56</v>
      </c>
      <c r="CP69" s="69">
        <v>5.5600000000000005</v>
      </c>
      <c r="CQ69" s="71">
        <v>8.06</v>
      </c>
    </row>
    <row r="70" spans="1:95" s="76" customFormat="1">
      <c r="A70" s="67">
        <v>44628</v>
      </c>
      <c r="B70" s="80" t="s">
        <v>85</v>
      </c>
      <c r="C70" s="70">
        <v>116.49</v>
      </c>
      <c r="D70" s="69">
        <v>114.49</v>
      </c>
      <c r="E70" s="71">
        <v>115.49</v>
      </c>
      <c r="F70" s="70">
        <v>126.81</v>
      </c>
      <c r="G70" s="69">
        <v>123.81</v>
      </c>
      <c r="H70" s="71">
        <v>125.31</v>
      </c>
      <c r="I70" s="70">
        <v>91.76</v>
      </c>
      <c r="J70" s="69">
        <v>88.56</v>
      </c>
      <c r="K70" s="71">
        <v>90.16</v>
      </c>
      <c r="L70" s="69">
        <v>155.34</v>
      </c>
      <c r="M70" s="69">
        <v>147.34</v>
      </c>
      <c r="N70" s="69">
        <v>151.34</v>
      </c>
      <c r="O70" s="70">
        <v>125.62</v>
      </c>
      <c r="P70" s="69">
        <v>123.82000000000001</v>
      </c>
      <c r="Q70" s="71">
        <v>124.72</v>
      </c>
      <c r="R70" s="69">
        <v>17.14</v>
      </c>
      <c r="S70" s="69">
        <v>16.54</v>
      </c>
      <c r="T70" s="69">
        <v>16.84</v>
      </c>
      <c r="U70" s="70">
        <v>13.06</v>
      </c>
      <c r="V70" s="69">
        <v>12.46</v>
      </c>
      <c r="W70" s="71">
        <v>12.760000000000002</v>
      </c>
      <c r="X70" s="70">
        <v>11.95</v>
      </c>
      <c r="Y70" s="69">
        <v>11.149999999999999</v>
      </c>
      <c r="Z70" s="71">
        <v>11.549999999999999</v>
      </c>
      <c r="AA70" s="70">
        <v>86.6</v>
      </c>
      <c r="AB70" s="69">
        <v>82.6</v>
      </c>
      <c r="AC70" s="71">
        <v>84.6</v>
      </c>
      <c r="AD70" s="70">
        <v>80.94</v>
      </c>
      <c r="AE70" s="69">
        <v>76.94</v>
      </c>
      <c r="AF70" s="71">
        <v>78.94</v>
      </c>
      <c r="AG70" s="69">
        <v>15.2</v>
      </c>
      <c r="AH70" s="69">
        <v>14.34</v>
      </c>
      <c r="AI70" s="69">
        <v>14.77</v>
      </c>
      <c r="AJ70" s="70"/>
      <c r="AK70" s="69"/>
      <c r="AL70" s="71"/>
      <c r="AM70" s="69">
        <v>85.53</v>
      </c>
      <c r="AN70" s="69">
        <v>83.87</v>
      </c>
      <c r="AO70" s="69">
        <v>84.7</v>
      </c>
      <c r="AP70" s="70">
        <v>31.63</v>
      </c>
      <c r="AQ70" s="69">
        <v>30.029999999999998</v>
      </c>
      <c r="AR70" s="71">
        <v>30.83</v>
      </c>
      <c r="AS70" s="69">
        <v>32.17</v>
      </c>
      <c r="AT70" s="69">
        <v>30.810000000000002</v>
      </c>
      <c r="AU70" s="69">
        <v>31.490000000000002</v>
      </c>
      <c r="AV70" s="70">
        <v>18.57</v>
      </c>
      <c r="AW70" s="69">
        <v>17.97</v>
      </c>
      <c r="AX70" s="71">
        <v>18.27</v>
      </c>
      <c r="AY70" s="70">
        <v>3.58</v>
      </c>
      <c r="AZ70" s="69">
        <v>3.42</v>
      </c>
      <c r="BA70" s="71">
        <v>3.5</v>
      </c>
      <c r="BB70" s="70">
        <v>1.66</v>
      </c>
      <c r="BC70" s="69">
        <v>1.3599999999999999</v>
      </c>
      <c r="BD70" s="71">
        <v>1.5099999999999998</v>
      </c>
      <c r="BE70" s="69">
        <v>0.8</v>
      </c>
      <c r="BF70" s="69">
        <v>0.5</v>
      </c>
      <c r="BG70" s="69">
        <v>0.65</v>
      </c>
      <c r="BH70" s="70">
        <v>388.9</v>
      </c>
      <c r="BI70" s="69">
        <v>372.9</v>
      </c>
      <c r="BJ70" s="71">
        <v>380.9</v>
      </c>
      <c r="BK70" s="69">
        <v>32.43</v>
      </c>
      <c r="BL70" s="69">
        <v>31.07</v>
      </c>
      <c r="BM70" s="69">
        <v>31.75</v>
      </c>
      <c r="BN70" s="70">
        <v>0.92</v>
      </c>
      <c r="BO70" s="69">
        <v>0.68</v>
      </c>
      <c r="BP70" s="71">
        <v>0.8</v>
      </c>
      <c r="BQ70" s="69">
        <v>6.42</v>
      </c>
      <c r="BR70" s="69">
        <v>4.42</v>
      </c>
      <c r="BS70" s="69">
        <v>5.42</v>
      </c>
      <c r="BT70" s="70">
        <v>9.56</v>
      </c>
      <c r="BU70" s="69">
        <v>9.16</v>
      </c>
      <c r="BV70" s="71">
        <v>9.36</v>
      </c>
      <c r="BW70" s="70">
        <v>2.37</v>
      </c>
      <c r="BX70" s="69">
        <v>2.09</v>
      </c>
      <c r="BY70" s="71">
        <v>2.23</v>
      </c>
      <c r="BZ70" s="70">
        <v>9.01</v>
      </c>
      <c r="CA70" s="69">
        <v>6.01</v>
      </c>
      <c r="CB70" s="71">
        <v>7.51</v>
      </c>
      <c r="CC70" s="70">
        <v>4.99</v>
      </c>
      <c r="CD70" s="69">
        <v>4.75</v>
      </c>
      <c r="CE70" s="71">
        <v>4.87</v>
      </c>
      <c r="CF70" s="70">
        <v>1.1399999999999999</v>
      </c>
      <c r="CG70" s="69">
        <v>0.6399999999999999</v>
      </c>
      <c r="CH70" s="71">
        <v>0.8899999999999999</v>
      </c>
      <c r="CI70" s="70">
        <v>0.34</v>
      </c>
      <c r="CJ70" s="69">
        <v>0.30000000000000004</v>
      </c>
      <c r="CK70" s="71">
        <v>0.32000000000000006</v>
      </c>
      <c r="CL70" s="70">
        <v>26.4</v>
      </c>
      <c r="CM70" s="69">
        <v>24</v>
      </c>
      <c r="CN70" s="71">
        <v>25.2</v>
      </c>
      <c r="CO70" s="70">
        <v>10.55</v>
      </c>
      <c r="CP70" s="69">
        <v>5.5500000000000007</v>
      </c>
      <c r="CQ70" s="71">
        <v>8.0500000000000007</v>
      </c>
    </row>
    <row r="71" spans="1:95" s="76" customFormat="1">
      <c r="A71" s="67">
        <v>44629</v>
      </c>
      <c r="B71" s="80" t="s">
        <v>86</v>
      </c>
      <c r="C71" s="70">
        <v>116.89</v>
      </c>
      <c r="D71" s="69">
        <v>114.89</v>
      </c>
      <c r="E71" s="71">
        <v>115.89</v>
      </c>
      <c r="F71" s="70">
        <v>127.95</v>
      </c>
      <c r="G71" s="69">
        <v>124.95</v>
      </c>
      <c r="H71" s="71">
        <v>126.45</v>
      </c>
      <c r="I71" s="70">
        <v>91.63</v>
      </c>
      <c r="J71" s="69">
        <v>88.429999999999993</v>
      </c>
      <c r="K71" s="71">
        <v>90.03</v>
      </c>
      <c r="L71" s="69">
        <v>155.94999999999999</v>
      </c>
      <c r="M71" s="69">
        <v>147.94999999999999</v>
      </c>
      <c r="N71" s="69">
        <v>151.94999999999999</v>
      </c>
      <c r="O71" s="70">
        <v>125.55</v>
      </c>
      <c r="P71" s="69">
        <v>123.75</v>
      </c>
      <c r="Q71" s="71">
        <v>124.65</v>
      </c>
      <c r="R71" s="69">
        <v>17.28</v>
      </c>
      <c r="S71" s="69">
        <v>16.68</v>
      </c>
      <c r="T71" s="69">
        <v>16.98</v>
      </c>
      <c r="U71" s="70">
        <v>13.23</v>
      </c>
      <c r="V71" s="69">
        <v>12.63</v>
      </c>
      <c r="W71" s="71">
        <v>12.93</v>
      </c>
      <c r="X71" s="70">
        <v>12.06</v>
      </c>
      <c r="Y71" s="69">
        <v>11.26</v>
      </c>
      <c r="Z71" s="71">
        <v>11.66</v>
      </c>
      <c r="AA71" s="70">
        <v>86.36</v>
      </c>
      <c r="AB71" s="69">
        <v>82.36</v>
      </c>
      <c r="AC71" s="71">
        <v>84.36</v>
      </c>
      <c r="AD71" s="70">
        <v>80.97</v>
      </c>
      <c r="AE71" s="69">
        <v>76.97</v>
      </c>
      <c r="AF71" s="71">
        <v>78.97</v>
      </c>
      <c r="AG71" s="69">
        <v>15.25</v>
      </c>
      <c r="AH71" s="69">
        <v>14.39</v>
      </c>
      <c r="AI71" s="69">
        <v>14.82</v>
      </c>
      <c r="AJ71" s="70"/>
      <c r="AK71" s="69"/>
      <c r="AL71" s="71"/>
      <c r="AM71" s="69">
        <v>85.77</v>
      </c>
      <c r="AN71" s="69">
        <v>84.11</v>
      </c>
      <c r="AO71" s="69">
        <v>84.94</v>
      </c>
      <c r="AP71" s="70">
        <v>31.74</v>
      </c>
      <c r="AQ71" s="69">
        <v>30.139999999999997</v>
      </c>
      <c r="AR71" s="71">
        <v>30.939999999999998</v>
      </c>
      <c r="AS71" s="69">
        <v>32.28</v>
      </c>
      <c r="AT71" s="69">
        <v>30.92</v>
      </c>
      <c r="AU71" s="69">
        <v>31.6</v>
      </c>
      <c r="AV71" s="70">
        <v>18.63</v>
      </c>
      <c r="AW71" s="69">
        <v>18.029999999999998</v>
      </c>
      <c r="AX71" s="71">
        <v>18.329999999999998</v>
      </c>
      <c r="AY71" s="70">
        <v>3.57</v>
      </c>
      <c r="AZ71" s="69">
        <v>3.4099999999999997</v>
      </c>
      <c r="BA71" s="71">
        <v>3.4899999999999998</v>
      </c>
      <c r="BB71" s="70">
        <v>1.67</v>
      </c>
      <c r="BC71" s="69">
        <v>1.3699999999999999</v>
      </c>
      <c r="BD71" s="71">
        <v>1.52</v>
      </c>
      <c r="BE71" s="69">
        <v>0.8</v>
      </c>
      <c r="BF71" s="69">
        <v>0.5</v>
      </c>
      <c r="BG71" s="69">
        <v>0.65</v>
      </c>
      <c r="BH71" s="70">
        <v>390.22</v>
      </c>
      <c r="BI71" s="69">
        <v>374.22</v>
      </c>
      <c r="BJ71" s="71">
        <v>382.22</v>
      </c>
      <c r="BK71" s="69">
        <v>32.5</v>
      </c>
      <c r="BL71" s="69">
        <v>31.14</v>
      </c>
      <c r="BM71" s="69">
        <v>31.82</v>
      </c>
      <c r="BN71" s="70">
        <v>0.93</v>
      </c>
      <c r="BO71" s="69">
        <v>0.69000000000000006</v>
      </c>
      <c r="BP71" s="71">
        <v>0.81</v>
      </c>
      <c r="BQ71" s="69">
        <v>6.44</v>
      </c>
      <c r="BR71" s="69">
        <v>4.4400000000000004</v>
      </c>
      <c r="BS71" s="69">
        <v>5.44</v>
      </c>
      <c r="BT71" s="70">
        <v>9.6</v>
      </c>
      <c r="BU71" s="69">
        <v>9.1999999999999993</v>
      </c>
      <c r="BV71" s="71">
        <v>9.3999999999999986</v>
      </c>
      <c r="BW71" s="70">
        <v>2.37</v>
      </c>
      <c r="BX71" s="69">
        <v>2.09</v>
      </c>
      <c r="BY71" s="71">
        <v>2.23</v>
      </c>
      <c r="BZ71" s="70">
        <v>9.07</v>
      </c>
      <c r="CA71" s="69">
        <v>6.07</v>
      </c>
      <c r="CB71" s="71">
        <v>7.57</v>
      </c>
      <c r="CC71" s="70">
        <v>5.0999999999999996</v>
      </c>
      <c r="CD71" s="69">
        <v>4.8599999999999994</v>
      </c>
      <c r="CE71" s="71">
        <v>4.9799999999999995</v>
      </c>
      <c r="CF71" s="70">
        <v>1.1399999999999999</v>
      </c>
      <c r="CG71" s="69">
        <v>0.6399999999999999</v>
      </c>
      <c r="CH71" s="71">
        <v>0.8899999999999999</v>
      </c>
      <c r="CI71" s="70">
        <v>0.35</v>
      </c>
      <c r="CJ71" s="69">
        <v>0.31</v>
      </c>
      <c r="CK71" s="71">
        <v>0.32999999999999996</v>
      </c>
      <c r="CL71" s="70">
        <v>27.17</v>
      </c>
      <c r="CM71" s="69">
        <v>24.770000000000003</v>
      </c>
      <c r="CN71" s="71">
        <v>25.970000000000002</v>
      </c>
      <c r="CO71" s="70">
        <v>10.5</v>
      </c>
      <c r="CP71" s="69">
        <v>5.5</v>
      </c>
      <c r="CQ71" s="71">
        <v>8</v>
      </c>
    </row>
    <row r="72" spans="1:95" s="76" customFormat="1">
      <c r="A72" s="67">
        <v>44630</v>
      </c>
      <c r="B72" s="80" t="s">
        <v>87</v>
      </c>
      <c r="C72" s="70">
        <v>117.01</v>
      </c>
      <c r="D72" s="69">
        <v>115.01</v>
      </c>
      <c r="E72" s="71">
        <v>116.01</v>
      </c>
      <c r="F72" s="70">
        <v>129.76</v>
      </c>
      <c r="G72" s="69">
        <v>126.75999999999999</v>
      </c>
      <c r="H72" s="71">
        <v>128.26</v>
      </c>
      <c r="I72" s="70">
        <v>92.15</v>
      </c>
      <c r="J72" s="69">
        <v>88.95</v>
      </c>
      <c r="K72" s="71">
        <v>90.550000000000011</v>
      </c>
      <c r="L72" s="69">
        <v>156.85</v>
      </c>
      <c r="M72" s="69">
        <v>148.85</v>
      </c>
      <c r="N72" s="69">
        <v>152.85</v>
      </c>
      <c r="O72" s="70">
        <v>125.98</v>
      </c>
      <c r="P72" s="69">
        <v>124.18</v>
      </c>
      <c r="Q72" s="71">
        <v>125.08000000000001</v>
      </c>
      <c r="R72" s="69">
        <v>17.53</v>
      </c>
      <c r="S72" s="69">
        <v>16.93</v>
      </c>
      <c r="T72" s="69">
        <v>17.23</v>
      </c>
      <c r="U72" s="70">
        <v>13.29</v>
      </c>
      <c r="V72" s="69">
        <v>12.69</v>
      </c>
      <c r="W72" s="71">
        <v>12.989999999999998</v>
      </c>
      <c r="X72" s="70">
        <v>12.38</v>
      </c>
      <c r="Y72" s="69">
        <v>11.58</v>
      </c>
      <c r="Z72" s="71">
        <v>11.98</v>
      </c>
      <c r="AA72" s="70">
        <v>86.79</v>
      </c>
      <c r="AB72" s="69">
        <v>82.79</v>
      </c>
      <c r="AC72" s="71">
        <v>84.79</v>
      </c>
      <c r="AD72" s="70">
        <v>81.25</v>
      </c>
      <c r="AE72" s="69">
        <v>77.25</v>
      </c>
      <c r="AF72" s="71">
        <v>79.25</v>
      </c>
      <c r="AG72" s="69">
        <v>15.27</v>
      </c>
      <c r="AH72" s="69">
        <v>14.41</v>
      </c>
      <c r="AI72" s="69">
        <v>14.84</v>
      </c>
      <c r="AJ72" s="70"/>
      <c r="AK72" s="69"/>
      <c r="AL72" s="71"/>
      <c r="AM72" s="69">
        <v>86.16</v>
      </c>
      <c r="AN72" s="69">
        <v>84.5</v>
      </c>
      <c r="AO72" s="69">
        <v>85.33</v>
      </c>
      <c r="AP72" s="70">
        <v>31.77</v>
      </c>
      <c r="AQ72" s="69">
        <v>30.169999999999998</v>
      </c>
      <c r="AR72" s="71">
        <v>30.97</v>
      </c>
      <c r="AS72" s="69">
        <v>32.32</v>
      </c>
      <c r="AT72" s="69">
        <v>30.96</v>
      </c>
      <c r="AU72" s="69">
        <v>31.64</v>
      </c>
      <c r="AV72" s="70">
        <v>18.66</v>
      </c>
      <c r="AW72" s="69">
        <v>18.059999999999999</v>
      </c>
      <c r="AX72" s="71">
        <v>18.36</v>
      </c>
      <c r="AY72" s="70">
        <v>3.6</v>
      </c>
      <c r="AZ72" s="69">
        <v>3.44</v>
      </c>
      <c r="BA72" s="71">
        <v>3.52</v>
      </c>
      <c r="BB72" s="70">
        <v>1.68</v>
      </c>
      <c r="BC72" s="69">
        <v>1.38</v>
      </c>
      <c r="BD72" s="71">
        <v>1.5299999999999998</v>
      </c>
      <c r="BE72" s="69">
        <v>0.8</v>
      </c>
      <c r="BF72" s="69">
        <v>0.5</v>
      </c>
      <c r="BG72" s="69">
        <v>0.65</v>
      </c>
      <c r="BH72" s="70">
        <v>390.74</v>
      </c>
      <c r="BI72" s="69">
        <v>374.74</v>
      </c>
      <c r="BJ72" s="71">
        <v>382.74</v>
      </c>
      <c r="BK72" s="69">
        <v>32.51</v>
      </c>
      <c r="BL72" s="69">
        <v>31.15</v>
      </c>
      <c r="BM72" s="69">
        <v>31.83</v>
      </c>
      <c r="BN72" s="70">
        <v>0.93</v>
      </c>
      <c r="BO72" s="69">
        <v>0.69000000000000006</v>
      </c>
      <c r="BP72" s="71">
        <v>0.81</v>
      </c>
      <c r="BQ72" s="69">
        <v>6.55</v>
      </c>
      <c r="BR72" s="69">
        <v>4.55</v>
      </c>
      <c r="BS72" s="69">
        <v>5.55</v>
      </c>
      <c r="BT72" s="70">
        <v>9.67</v>
      </c>
      <c r="BU72" s="69">
        <v>9.27</v>
      </c>
      <c r="BV72" s="71">
        <v>9.4699999999999989</v>
      </c>
      <c r="BW72" s="70">
        <v>2.37</v>
      </c>
      <c r="BX72" s="69">
        <v>2.09</v>
      </c>
      <c r="BY72" s="71">
        <v>2.23</v>
      </c>
      <c r="BZ72" s="70">
        <v>9.1999999999999993</v>
      </c>
      <c r="CA72" s="69">
        <v>6.1999999999999993</v>
      </c>
      <c r="CB72" s="71">
        <v>7.6999999999999993</v>
      </c>
      <c r="CC72" s="70">
        <v>5.21</v>
      </c>
      <c r="CD72" s="69">
        <v>4.97</v>
      </c>
      <c r="CE72" s="71">
        <v>5.09</v>
      </c>
      <c r="CF72" s="70">
        <v>1.1100000000000001</v>
      </c>
      <c r="CG72" s="69">
        <v>0.6100000000000001</v>
      </c>
      <c r="CH72" s="71">
        <v>0.8600000000000001</v>
      </c>
      <c r="CI72" s="70">
        <v>0.36</v>
      </c>
      <c r="CJ72" s="69">
        <v>0.32</v>
      </c>
      <c r="CK72" s="71">
        <v>0.33999999999999997</v>
      </c>
      <c r="CL72" s="70">
        <v>28.12</v>
      </c>
      <c r="CM72" s="69">
        <v>25.720000000000002</v>
      </c>
      <c r="CN72" s="71">
        <v>26.92</v>
      </c>
      <c r="CO72" s="70">
        <v>10.42</v>
      </c>
      <c r="CP72" s="69">
        <v>5.42</v>
      </c>
      <c r="CQ72" s="71">
        <v>7.92</v>
      </c>
    </row>
    <row r="73" spans="1:95" s="76" customFormat="1">
      <c r="A73" s="67">
        <v>44631</v>
      </c>
      <c r="B73" s="80" t="s">
        <v>88</v>
      </c>
      <c r="C73" s="70">
        <v>117.32</v>
      </c>
      <c r="D73" s="69">
        <v>115.32</v>
      </c>
      <c r="E73" s="71">
        <v>116.32</v>
      </c>
      <c r="F73" s="70">
        <v>129.53</v>
      </c>
      <c r="G73" s="69">
        <v>126.53</v>
      </c>
      <c r="H73" s="71">
        <v>128.03</v>
      </c>
      <c r="I73" s="70">
        <v>92.74</v>
      </c>
      <c r="J73" s="69">
        <v>89.539999999999992</v>
      </c>
      <c r="K73" s="71">
        <v>91.139999999999986</v>
      </c>
      <c r="L73" s="69">
        <v>156.29</v>
      </c>
      <c r="M73" s="69">
        <v>148.29</v>
      </c>
      <c r="N73" s="69">
        <v>152.29</v>
      </c>
      <c r="O73" s="70">
        <v>125.98</v>
      </c>
      <c r="P73" s="69">
        <v>124.18</v>
      </c>
      <c r="Q73" s="71">
        <v>125.08000000000001</v>
      </c>
      <c r="R73" s="69">
        <v>17.510000000000002</v>
      </c>
      <c r="S73" s="69">
        <v>16.91</v>
      </c>
      <c r="T73" s="69">
        <v>17.21</v>
      </c>
      <c r="U73" s="70">
        <v>13.33</v>
      </c>
      <c r="V73" s="69">
        <v>12.73</v>
      </c>
      <c r="W73" s="71">
        <v>13.030000000000001</v>
      </c>
      <c r="X73" s="70">
        <v>12.43</v>
      </c>
      <c r="Y73" s="69">
        <v>11.629999999999999</v>
      </c>
      <c r="Z73" s="71">
        <v>12.03</v>
      </c>
      <c r="AA73" s="70">
        <v>87.5</v>
      </c>
      <c r="AB73" s="69">
        <v>83.5</v>
      </c>
      <c r="AC73" s="71">
        <v>85.5</v>
      </c>
      <c r="AD73" s="70">
        <v>81.819999999999993</v>
      </c>
      <c r="AE73" s="69">
        <v>77.819999999999993</v>
      </c>
      <c r="AF73" s="71">
        <v>79.819999999999993</v>
      </c>
      <c r="AG73" s="69">
        <v>15.3</v>
      </c>
      <c r="AH73" s="69">
        <v>14.440000000000001</v>
      </c>
      <c r="AI73" s="69">
        <v>14.870000000000001</v>
      </c>
      <c r="AJ73" s="70"/>
      <c r="AK73" s="69"/>
      <c r="AL73" s="71"/>
      <c r="AM73" s="69">
        <v>86.43</v>
      </c>
      <c r="AN73" s="69">
        <v>84.77000000000001</v>
      </c>
      <c r="AO73" s="69">
        <v>85.600000000000009</v>
      </c>
      <c r="AP73" s="70">
        <v>31.86</v>
      </c>
      <c r="AQ73" s="69">
        <v>30.259999999999998</v>
      </c>
      <c r="AR73" s="71">
        <v>31.06</v>
      </c>
      <c r="AS73" s="69">
        <v>32.380000000000003</v>
      </c>
      <c r="AT73" s="69">
        <v>31.020000000000003</v>
      </c>
      <c r="AU73" s="69">
        <v>31.700000000000003</v>
      </c>
      <c r="AV73" s="70">
        <v>18.690000000000001</v>
      </c>
      <c r="AW73" s="69">
        <v>18.09</v>
      </c>
      <c r="AX73" s="71">
        <v>18.39</v>
      </c>
      <c r="AY73" s="70">
        <v>3.59</v>
      </c>
      <c r="AZ73" s="69">
        <v>3.4299999999999997</v>
      </c>
      <c r="BA73" s="71">
        <v>3.51</v>
      </c>
      <c r="BB73" s="70">
        <v>1.69</v>
      </c>
      <c r="BC73" s="69">
        <v>1.39</v>
      </c>
      <c r="BD73" s="71">
        <v>1.54</v>
      </c>
      <c r="BE73" s="69">
        <v>0.8</v>
      </c>
      <c r="BF73" s="69">
        <v>0.5</v>
      </c>
      <c r="BG73" s="69">
        <v>0.65</v>
      </c>
      <c r="BH73" s="70">
        <v>391.89</v>
      </c>
      <c r="BI73" s="69">
        <v>375.89</v>
      </c>
      <c r="BJ73" s="71">
        <v>383.89</v>
      </c>
      <c r="BK73" s="69">
        <v>32.65</v>
      </c>
      <c r="BL73" s="69">
        <v>31.29</v>
      </c>
      <c r="BM73" s="69">
        <v>31.97</v>
      </c>
      <c r="BN73" s="70">
        <v>0.94</v>
      </c>
      <c r="BO73" s="69">
        <v>0.7</v>
      </c>
      <c r="BP73" s="71">
        <v>0.82</v>
      </c>
      <c r="BQ73" s="69">
        <v>6.56</v>
      </c>
      <c r="BR73" s="69">
        <v>4.5599999999999996</v>
      </c>
      <c r="BS73" s="69">
        <v>5.56</v>
      </c>
      <c r="BT73" s="70">
        <v>9.66</v>
      </c>
      <c r="BU73" s="69">
        <v>9.26</v>
      </c>
      <c r="BV73" s="71">
        <v>9.4600000000000009</v>
      </c>
      <c r="BW73" s="70">
        <v>2.38</v>
      </c>
      <c r="BX73" s="69">
        <v>2.0999999999999996</v>
      </c>
      <c r="BY73" s="71">
        <v>2.2399999999999998</v>
      </c>
      <c r="BZ73" s="70">
        <v>9.2200000000000006</v>
      </c>
      <c r="CA73" s="69">
        <v>6.2200000000000006</v>
      </c>
      <c r="CB73" s="71">
        <v>7.7200000000000006</v>
      </c>
      <c r="CC73" s="70">
        <v>5.22</v>
      </c>
      <c r="CD73" s="69">
        <v>4.9799999999999995</v>
      </c>
      <c r="CE73" s="71">
        <v>5.0999999999999996</v>
      </c>
      <c r="CF73" s="70">
        <v>1.1100000000000001</v>
      </c>
      <c r="CG73" s="69">
        <v>0.6100000000000001</v>
      </c>
      <c r="CH73" s="71">
        <v>0.8600000000000001</v>
      </c>
      <c r="CI73" s="70">
        <v>0.36</v>
      </c>
      <c r="CJ73" s="69">
        <v>0.32</v>
      </c>
      <c r="CK73" s="71">
        <v>0.33999999999999997</v>
      </c>
      <c r="CL73" s="70">
        <v>27.91</v>
      </c>
      <c r="CM73" s="69">
        <v>25.51</v>
      </c>
      <c r="CN73" s="71">
        <v>26.71</v>
      </c>
      <c r="CO73" s="70">
        <v>10.36</v>
      </c>
      <c r="CP73" s="69">
        <v>5.3599999999999994</v>
      </c>
      <c r="CQ73" s="71">
        <v>7.8599999999999994</v>
      </c>
    </row>
    <row r="74" spans="1:95" s="76" customFormat="1">
      <c r="A74" s="67">
        <v>44632</v>
      </c>
      <c r="B74" s="68" t="s">
        <v>82</v>
      </c>
      <c r="C74" s="70"/>
      <c r="D74" s="69"/>
      <c r="E74" s="71"/>
      <c r="F74" s="70"/>
      <c r="G74" s="69"/>
      <c r="H74" s="71"/>
      <c r="I74" s="70"/>
      <c r="J74" s="69"/>
      <c r="K74" s="71"/>
      <c r="L74" s="69"/>
      <c r="M74" s="69"/>
      <c r="N74" s="69"/>
      <c r="O74" s="70"/>
      <c r="P74" s="69"/>
      <c r="Q74" s="71"/>
      <c r="R74" s="69"/>
      <c r="S74" s="69"/>
      <c r="T74" s="69"/>
      <c r="U74" s="70"/>
      <c r="V74" s="69"/>
      <c r="W74" s="71"/>
      <c r="X74" s="70"/>
      <c r="Y74" s="69"/>
      <c r="Z74" s="71"/>
      <c r="AA74" s="70"/>
      <c r="AB74" s="69"/>
      <c r="AC74" s="71"/>
      <c r="AD74" s="70"/>
      <c r="AE74" s="69"/>
      <c r="AF74" s="71"/>
      <c r="AG74" s="69"/>
      <c r="AH74" s="69"/>
      <c r="AI74" s="69"/>
      <c r="AJ74" s="70"/>
      <c r="AK74" s="69"/>
      <c r="AL74" s="71"/>
      <c r="AM74" s="69"/>
      <c r="AN74" s="69"/>
      <c r="AO74" s="69"/>
      <c r="AP74" s="70"/>
      <c r="AQ74" s="69"/>
      <c r="AR74" s="71"/>
      <c r="AS74" s="69"/>
      <c r="AT74" s="69"/>
      <c r="AU74" s="69"/>
      <c r="AV74" s="70"/>
      <c r="AW74" s="69"/>
      <c r="AX74" s="71"/>
      <c r="AY74" s="70"/>
      <c r="AZ74" s="69"/>
      <c r="BA74" s="71"/>
      <c r="BB74" s="70"/>
      <c r="BC74" s="69"/>
      <c r="BD74" s="71"/>
      <c r="BE74" s="69"/>
      <c r="BF74" s="69"/>
      <c r="BG74" s="69"/>
      <c r="BH74" s="70"/>
      <c r="BI74" s="69"/>
      <c r="BJ74" s="71"/>
      <c r="BK74" s="69"/>
      <c r="BL74" s="69"/>
      <c r="BM74" s="69"/>
      <c r="BN74" s="70"/>
      <c r="BO74" s="69"/>
      <c r="BP74" s="71"/>
      <c r="BQ74" s="69"/>
      <c r="BR74" s="69"/>
      <c r="BS74" s="69"/>
      <c r="BT74" s="70"/>
      <c r="BU74" s="69"/>
      <c r="BV74" s="71"/>
      <c r="BW74" s="70"/>
      <c r="BX74" s="69"/>
      <c r="BY74" s="71"/>
      <c r="BZ74" s="70"/>
      <c r="CA74" s="69"/>
      <c r="CB74" s="71"/>
      <c r="CC74" s="70"/>
      <c r="CD74" s="69"/>
      <c r="CE74" s="71"/>
      <c r="CF74" s="70"/>
      <c r="CG74" s="69"/>
      <c r="CH74" s="71"/>
      <c r="CI74" s="70"/>
      <c r="CJ74" s="69"/>
      <c r="CK74" s="71"/>
      <c r="CL74" s="70"/>
      <c r="CM74" s="69"/>
      <c r="CN74" s="71"/>
      <c r="CO74" s="70"/>
      <c r="CP74" s="69"/>
      <c r="CQ74" s="71"/>
    </row>
    <row r="75" spans="1:95" s="76" customFormat="1">
      <c r="A75" s="67">
        <v>44633</v>
      </c>
      <c r="B75" s="68" t="s">
        <v>83</v>
      </c>
      <c r="C75" s="70"/>
      <c r="D75" s="69"/>
      <c r="E75" s="71"/>
      <c r="F75" s="70"/>
      <c r="G75" s="69"/>
      <c r="H75" s="71"/>
      <c r="I75" s="70"/>
      <c r="J75" s="69"/>
      <c r="K75" s="71"/>
      <c r="L75" s="69"/>
      <c r="M75" s="69"/>
      <c r="N75" s="69"/>
      <c r="O75" s="70"/>
      <c r="P75" s="69"/>
      <c r="Q75" s="71"/>
      <c r="R75" s="69"/>
      <c r="S75" s="69"/>
      <c r="T75" s="69"/>
      <c r="U75" s="70"/>
      <c r="V75" s="69"/>
      <c r="W75" s="71"/>
      <c r="X75" s="70"/>
      <c r="Y75" s="69"/>
      <c r="Z75" s="71"/>
      <c r="AA75" s="70"/>
      <c r="AB75" s="69"/>
      <c r="AC75" s="71"/>
      <c r="AD75" s="70"/>
      <c r="AE75" s="69"/>
      <c r="AF75" s="71"/>
      <c r="AG75" s="69"/>
      <c r="AH75" s="69"/>
      <c r="AI75" s="69"/>
      <c r="AJ75" s="70"/>
      <c r="AK75" s="69"/>
      <c r="AL75" s="71"/>
      <c r="AM75" s="69"/>
      <c r="AN75" s="69"/>
      <c r="AO75" s="69"/>
      <c r="AP75" s="70"/>
      <c r="AQ75" s="69"/>
      <c r="AR75" s="71"/>
      <c r="AS75" s="69"/>
      <c r="AT75" s="69"/>
      <c r="AU75" s="69"/>
      <c r="AV75" s="70"/>
      <c r="AW75" s="69"/>
      <c r="AX75" s="71"/>
      <c r="AY75" s="70"/>
      <c r="AZ75" s="69"/>
      <c r="BA75" s="71"/>
      <c r="BB75" s="70"/>
      <c r="BC75" s="69"/>
      <c r="BD75" s="71"/>
      <c r="BE75" s="69"/>
      <c r="BF75" s="69"/>
      <c r="BG75" s="69"/>
      <c r="BH75" s="70"/>
      <c r="BI75" s="69"/>
      <c r="BJ75" s="71"/>
      <c r="BK75" s="69"/>
      <c r="BL75" s="69"/>
      <c r="BM75" s="69"/>
      <c r="BN75" s="70"/>
      <c r="BO75" s="69"/>
      <c r="BP75" s="71"/>
      <c r="BQ75" s="69"/>
      <c r="BR75" s="69"/>
      <c r="BS75" s="69"/>
      <c r="BT75" s="70"/>
      <c r="BU75" s="69"/>
      <c r="BV75" s="71"/>
      <c r="BW75" s="70"/>
      <c r="BX75" s="69"/>
      <c r="BY75" s="71"/>
      <c r="BZ75" s="70"/>
      <c r="CA75" s="69"/>
      <c r="CB75" s="71"/>
      <c r="CC75" s="70"/>
      <c r="CD75" s="69"/>
      <c r="CE75" s="71"/>
      <c r="CF75" s="70"/>
      <c r="CG75" s="69"/>
      <c r="CH75" s="71"/>
      <c r="CI75" s="70"/>
      <c r="CJ75" s="69"/>
      <c r="CK75" s="71"/>
      <c r="CL75" s="70"/>
      <c r="CM75" s="69"/>
      <c r="CN75" s="71"/>
      <c r="CO75" s="70"/>
      <c r="CP75" s="69"/>
      <c r="CQ75" s="71"/>
    </row>
    <row r="76" spans="1:95" s="76" customFormat="1">
      <c r="A76" s="67">
        <v>44634</v>
      </c>
      <c r="B76" s="80" t="s">
        <v>84</v>
      </c>
      <c r="C76" s="69">
        <v>118.61</v>
      </c>
      <c r="D76" s="69">
        <v>116.61</v>
      </c>
      <c r="E76" s="69">
        <v>117.61</v>
      </c>
      <c r="F76" s="70">
        <v>129.97999999999999</v>
      </c>
      <c r="G76" s="69">
        <v>126.97999999999999</v>
      </c>
      <c r="H76" s="71">
        <v>128.47999999999999</v>
      </c>
      <c r="I76" s="69">
        <v>93.89</v>
      </c>
      <c r="J76" s="69">
        <v>90.69</v>
      </c>
      <c r="K76" s="69">
        <v>92.289999999999992</v>
      </c>
      <c r="L76" s="70">
        <v>157.4</v>
      </c>
      <c r="M76" s="69">
        <v>149.4</v>
      </c>
      <c r="N76" s="71">
        <v>153.4</v>
      </c>
      <c r="O76" s="69">
        <v>126.57</v>
      </c>
      <c r="P76" s="69">
        <v>124.77</v>
      </c>
      <c r="Q76" s="69">
        <v>125.66999999999999</v>
      </c>
      <c r="R76" s="70">
        <v>17.57</v>
      </c>
      <c r="S76" s="69">
        <v>16.97</v>
      </c>
      <c r="T76" s="71">
        <v>17.27</v>
      </c>
      <c r="U76" s="70">
        <v>13.37</v>
      </c>
      <c r="V76" s="69">
        <v>12.77</v>
      </c>
      <c r="W76" s="71">
        <v>13.07</v>
      </c>
      <c r="X76" s="70">
        <v>12.5</v>
      </c>
      <c r="Y76" s="69">
        <v>11.7</v>
      </c>
      <c r="Z76" s="71">
        <v>12.1</v>
      </c>
      <c r="AA76" s="70">
        <v>87.55</v>
      </c>
      <c r="AB76" s="69">
        <v>83.55</v>
      </c>
      <c r="AC76" s="71">
        <v>85.55</v>
      </c>
      <c r="AD76" s="69">
        <v>81.94</v>
      </c>
      <c r="AE76" s="69">
        <v>77.94</v>
      </c>
      <c r="AF76" s="69">
        <v>79.94</v>
      </c>
      <c r="AG76" s="70">
        <v>15.45</v>
      </c>
      <c r="AH76" s="69">
        <v>14.59</v>
      </c>
      <c r="AI76" s="71">
        <v>15.02</v>
      </c>
      <c r="AJ76" s="70"/>
      <c r="AK76" s="69"/>
      <c r="AL76" s="71"/>
      <c r="AM76" s="70">
        <v>87.08</v>
      </c>
      <c r="AN76" s="69">
        <v>85.42</v>
      </c>
      <c r="AO76" s="71">
        <v>86.25</v>
      </c>
      <c r="AP76" s="70">
        <v>32.200000000000003</v>
      </c>
      <c r="AQ76" s="69">
        <v>30.6</v>
      </c>
      <c r="AR76" s="71">
        <v>31.400000000000002</v>
      </c>
      <c r="AS76" s="69">
        <v>32.75</v>
      </c>
      <c r="AT76" s="69">
        <v>31.39</v>
      </c>
      <c r="AU76" s="69">
        <v>32.07</v>
      </c>
      <c r="AV76" s="70">
        <v>18.79</v>
      </c>
      <c r="AW76" s="69">
        <v>18.189999999999998</v>
      </c>
      <c r="AX76" s="71">
        <v>18.489999999999998</v>
      </c>
      <c r="AY76" s="70">
        <v>3.61</v>
      </c>
      <c r="AZ76" s="69">
        <v>3.4499999999999997</v>
      </c>
      <c r="BA76" s="71">
        <v>3.53</v>
      </c>
      <c r="BB76" s="70">
        <v>1.7</v>
      </c>
      <c r="BC76" s="69">
        <v>1.4</v>
      </c>
      <c r="BD76" s="71">
        <v>1.5499999999999998</v>
      </c>
      <c r="BE76" s="70">
        <v>0.81</v>
      </c>
      <c r="BF76" s="69">
        <v>0.51</v>
      </c>
      <c r="BG76" s="71">
        <v>0.66</v>
      </c>
      <c r="BH76" s="70">
        <v>395.9</v>
      </c>
      <c r="BI76" s="69">
        <v>379.9</v>
      </c>
      <c r="BJ76" s="71">
        <v>387.9</v>
      </c>
      <c r="BK76" s="69">
        <v>32.96</v>
      </c>
      <c r="BL76" s="69">
        <v>31.6</v>
      </c>
      <c r="BM76" s="69">
        <v>32.28</v>
      </c>
      <c r="BN76" s="70">
        <v>0.95</v>
      </c>
      <c r="BO76" s="69">
        <v>0.71</v>
      </c>
      <c r="BP76" s="71">
        <v>0.83</v>
      </c>
      <c r="BQ76" s="69">
        <v>6.62</v>
      </c>
      <c r="BR76" s="69">
        <v>4.62</v>
      </c>
      <c r="BS76" s="69">
        <v>5.62</v>
      </c>
      <c r="BT76" s="70">
        <v>9.7200000000000006</v>
      </c>
      <c r="BU76" s="69">
        <v>9.32</v>
      </c>
      <c r="BV76" s="71">
        <v>9.52</v>
      </c>
      <c r="BW76" s="70">
        <v>2.4</v>
      </c>
      <c r="BX76" s="69">
        <v>2.12</v>
      </c>
      <c r="BY76" s="71">
        <v>2.2599999999999998</v>
      </c>
      <c r="BZ76" s="70">
        <v>9.32</v>
      </c>
      <c r="CA76" s="69">
        <v>6.32</v>
      </c>
      <c r="CB76" s="71">
        <v>7.82</v>
      </c>
      <c r="CC76" s="70">
        <v>5.25</v>
      </c>
      <c r="CD76" s="69">
        <v>5.01</v>
      </c>
      <c r="CE76" s="71">
        <v>5.13</v>
      </c>
      <c r="CF76" s="69">
        <v>1.1399999999999999</v>
      </c>
      <c r="CG76" s="69">
        <v>0.6399999999999999</v>
      </c>
      <c r="CH76" s="69">
        <v>0.8899999999999999</v>
      </c>
      <c r="CI76" s="70">
        <v>0.36</v>
      </c>
      <c r="CJ76" s="69">
        <v>0.32</v>
      </c>
      <c r="CK76" s="71">
        <v>0.33999999999999997</v>
      </c>
      <c r="CL76" s="70">
        <v>28.16</v>
      </c>
      <c r="CM76" s="69">
        <v>25.76</v>
      </c>
      <c r="CN76" s="71">
        <v>26.96</v>
      </c>
      <c r="CO76" s="70">
        <v>10.44</v>
      </c>
      <c r="CP76" s="69">
        <v>5.4399999999999995</v>
      </c>
      <c r="CQ76" s="71">
        <v>7.9399999999999995</v>
      </c>
    </row>
    <row r="77" spans="1:95" s="76" customFormat="1">
      <c r="A77" s="67">
        <v>44635</v>
      </c>
      <c r="B77" s="80" t="s">
        <v>85</v>
      </c>
      <c r="C77" s="70">
        <v>119.25</v>
      </c>
      <c r="D77" s="69">
        <v>117.25</v>
      </c>
      <c r="E77" s="71">
        <v>118.25</v>
      </c>
      <c r="F77" s="70">
        <v>130.97999999999999</v>
      </c>
      <c r="G77" s="69">
        <v>127.97999999999999</v>
      </c>
      <c r="H77" s="71">
        <v>129.47999999999999</v>
      </c>
      <c r="I77" s="70">
        <v>93.8</v>
      </c>
      <c r="J77" s="69">
        <v>90.6</v>
      </c>
      <c r="K77" s="71">
        <v>92.199999999999989</v>
      </c>
      <c r="L77" s="69">
        <v>157.88</v>
      </c>
      <c r="M77" s="69">
        <v>149.88</v>
      </c>
      <c r="N77" s="69">
        <v>153.88</v>
      </c>
      <c r="O77" s="70">
        <v>126.89</v>
      </c>
      <c r="P77" s="69">
        <v>125.09</v>
      </c>
      <c r="Q77" s="71">
        <v>125.99000000000001</v>
      </c>
      <c r="R77" s="69">
        <v>17.7</v>
      </c>
      <c r="S77" s="69">
        <v>17.099999999999998</v>
      </c>
      <c r="T77" s="69">
        <v>17.399999999999999</v>
      </c>
      <c r="U77" s="70">
        <v>13.4</v>
      </c>
      <c r="V77" s="69">
        <v>12.8</v>
      </c>
      <c r="W77" s="71">
        <v>13.100000000000001</v>
      </c>
      <c r="X77" s="70">
        <v>12.71</v>
      </c>
      <c r="Y77" s="69">
        <v>11.91</v>
      </c>
      <c r="Z77" s="71">
        <v>12.31</v>
      </c>
      <c r="AA77" s="70">
        <v>87.01</v>
      </c>
      <c r="AB77" s="69">
        <v>83.01</v>
      </c>
      <c r="AC77" s="71">
        <v>85.01</v>
      </c>
      <c r="AD77" s="70">
        <v>81.680000000000007</v>
      </c>
      <c r="AE77" s="69">
        <v>77.680000000000007</v>
      </c>
      <c r="AF77" s="71">
        <v>79.680000000000007</v>
      </c>
      <c r="AG77" s="69">
        <v>15.53</v>
      </c>
      <c r="AH77" s="69">
        <v>14.67</v>
      </c>
      <c r="AI77" s="69">
        <v>15.1</v>
      </c>
      <c r="AJ77" s="70"/>
      <c r="AK77" s="69"/>
      <c r="AL77" s="71"/>
      <c r="AM77" s="69">
        <v>87.33</v>
      </c>
      <c r="AN77" s="69">
        <v>85.67</v>
      </c>
      <c r="AO77" s="69">
        <v>86.5</v>
      </c>
      <c r="AP77" s="70">
        <v>32.270000000000003</v>
      </c>
      <c r="AQ77" s="69">
        <v>30.67</v>
      </c>
      <c r="AR77" s="71">
        <v>31.470000000000002</v>
      </c>
      <c r="AS77" s="69">
        <v>32.93</v>
      </c>
      <c r="AT77" s="69">
        <v>31.57</v>
      </c>
      <c r="AU77" s="69">
        <v>32.25</v>
      </c>
      <c r="AV77" s="70">
        <v>18.809999999999999</v>
      </c>
      <c r="AW77" s="69">
        <v>18.209999999999997</v>
      </c>
      <c r="AX77" s="71">
        <v>18.509999999999998</v>
      </c>
      <c r="AY77" s="70">
        <v>3.62</v>
      </c>
      <c r="AZ77" s="69">
        <v>3.46</v>
      </c>
      <c r="BA77" s="71">
        <v>3.54</v>
      </c>
      <c r="BB77" s="70">
        <v>1.71</v>
      </c>
      <c r="BC77" s="69">
        <v>1.41</v>
      </c>
      <c r="BD77" s="71">
        <v>1.56</v>
      </c>
      <c r="BE77" s="69">
        <v>0.81</v>
      </c>
      <c r="BF77" s="69">
        <v>0.51</v>
      </c>
      <c r="BG77" s="69">
        <v>0.66</v>
      </c>
      <c r="BH77" s="70">
        <v>397.49</v>
      </c>
      <c r="BI77" s="69">
        <v>381.49</v>
      </c>
      <c r="BJ77" s="71">
        <v>389.49</v>
      </c>
      <c r="BK77" s="69">
        <v>33.18</v>
      </c>
      <c r="BL77" s="69">
        <v>31.82</v>
      </c>
      <c r="BM77" s="69">
        <v>32.5</v>
      </c>
      <c r="BN77" s="70">
        <v>0.95</v>
      </c>
      <c r="BO77" s="69">
        <v>0.71</v>
      </c>
      <c r="BP77" s="71">
        <v>0.83</v>
      </c>
      <c r="BQ77" s="69">
        <v>6.66</v>
      </c>
      <c r="BR77" s="69">
        <v>4.66</v>
      </c>
      <c r="BS77" s="69">
        <v>5.66</v>
      </c>
      <c r="BT77" s="70">
        <v>9.7200000000000006</v>
      </c>
      <c r="BU77" s="69">
        <v>9.32</v>
      </c>
      <c r="BV77" s="71">
        <v>9.52</v>
      </c>
      <c r="BW77" s="70">
        <v>2.41</v>
      </c>
      <c r="BX77" s="69">
        <v>2.13</v>
      </c>
      <c r="BY77" s="71">
        <v>2.27</v>
      </c>
      <c r="BZ77" s="70">
        <v>9.31</v>
      </c>
      <c r="CA77" s="69">
        <v>6.3100000000000005</v>
      </c>
      <c r="CB77" s="71">
        <v>7.8100000000000005</v>
      </c>
      <c r="CC77" s="70">
        <v>5.35</v>
      </c>
      <c r="CD77" s="69">
        <v>5.1099999999999994</v>
      </c>
      <c r="CE77" s="71">
        <v>5.2299999999999995</v>
      </c>
      <c r="CF77" s="70">
        <v>1.25</v>
      </c>
      <c r="CG77" s="69">
        <v>0.75</v>
      </c>
      <c r="CH77" s="71">
        <v>1</v>
      </c>
      <c r="CI77" s="70">
        <v>0.37</v>
      </c>
      <c r="CJ77" s="69">
        <v>0.33</v>
      </c>
      <c r="CK77" s="71">
        <v>0.35</v>
      </c>
      <c r="CL77" s="70">
        <v>28.54</v>
      </c>
      <c r="CM77" s="69">
        <v>26.14</v>
      </c>
      <c r="CN77" s="71">
        <v>27.34</v>
      </c>
      <c r="CO77" s="70">
        <v>10.51</v>
      </c>
      <c r="CP77" s="69">
        <v>5.51</v>
      </c>
      <c r="CQ77" s="71">
        <v>8.01</v>
      </c>
    </row>
    <row r="78" spans="1:95" s="76" customFormat="1">
      <c r="A78" s="67">
        <v>44636</v>
      </c>
      <c r="B78" s="80" t="s">
        <v>86</v>
      </c>
      <c r="C78" s="70">
        <v>119.4</v>
      </c>
      <c r="D78" s="69">
        <v>117.4</v>
      </c>
      <c r="E78" s="71">
        <v>118.4</v>
      </c>
      <c r="F78" s="70">
        <v>131.24</v>
      </c>
      <c r="G78" s="69">
        <v>128.24</v>
      </c>
      <c r="H78" s="71">
        <v>129.74</v>
      </c>
      <c r="I78" s="70">
        <v>94.3</v>
      </c>
      <c r="J78" s="69">
        <v>91.1</v>
      </c>
      <c r="K78" s="71">
        <v>92.699999999999989</v>
      </c>
      <c r="L78" s="69">
        <v>158.44</v>
      </c>
      <c r="M78" s="69">
        <v>150.44</v>
      </c>
      <c r="N78" s="69">
        <v>154.44</v>
      </c>
      <c r="O78" s="70">
        <v>126.71</v>
      </c>
      <c r="P78" s="69">
        <v>124.91</v>
      </c>
      <c r="Q78" s="71">
        <v>125.81</v>
      </c>
      <c r="R78" s="69">
        <v>17.739999999999998</v>
      </c>
      <c r="S78" s="69">
        <v>17.139999999999997</v>
      </c>
      <c r="T78" s="69">
        <v>17.439999999999998</v>
      </c>
      <c r="U78" s="70">
        <v>13.46</v>
      </c>
      <c r="V78" s="69">
        <v>12.860000000000001</v>
      </c>
      <c r="W78" s="71">
        <v>13.16</v>
      </c>
      <c r="X78" s="70">
        <v>12.72</v>
      </c>
      <c r="Y78" s="69">
        <v>11.92</v>
      </c>
      <c r="Z78" s="71">
        <v>12.32</v>
      </c>
      <c r="AA78" s="70">
        <v>87.02</v>
      </c>
      <c r="AB78" s="69">
        <v>83.02</v>
      </c>
      <c r="AC78" s="71">
        <v>85.02</v>
      </c>
      <c r="AD78" s="70">
        <v>81.83</v>
      </c>
      <c r="AE78" s="69">
        <v>77.83</v>
      </c>
      <c r="AF78" s="71">
        <v>79.83</v>
      </c>
      <c r="AG78" s="69">
        <v>15.56</v>
      </c>
      <c r="AH78" s="69">
        <v>14.700000000000001</v>
      </c>
      <c r="AI78" s="69">
        <v>15.13</v>
      </c>
      <c r="AJ78" s="70"/>
      <c r="AK78" s="69"/>
      <c r="AL78" s="71"/>
      <c r="AM78" s="69">
        <v>87.48</v>
      </c>
      <c r="AN78" s="69">
        <v>85.820000000000007</v>
      </c>
      <c r="AO78" s="69">
        <v>86.65</v>
      </c>
      <c r="AP78" s="70">
        <v>32.409999999999997</v>
      </c>
      <c r="AQ78" s="69">
        <v>30.809999999999995</v>
      </c>
      <c r="AR78" s="71">
        <v>31.609999999999996</v>
      </c>
      <c r="AS78" s="69">
        <v>32.97</v>
      </c>
      <c r="AT78" s="69">
        <v>31.61</v>
      </c>
      <c r="AU78" s="69">
        <v>32.29</v>
      </c>
      <c r="AV78" s="70">
        <v>18.84</v>
      </c>
      <c r="AW78" s="69">
        <v>18.239999999999998</v>
      </c>
      <c r="AX78" s="71">
        <v>18.54</v>
      </c>
      <c r="AY78" s="70">
        <v>3.62</v>
      </c>
      <c r="AZ78" s="69">
        <v>3.46</v>
      </c>
      <c r="BA78" s="71">
        <v>3.54</v>
      </c>
      <c r="BB78" s="70">
        <v>1.71</v>
      </c>
      <c r="BC78" s="69">
        <v>1.41</v>
      </c>
      <c r="BD78" s="71">
        <v>1.56</v>
      </c>
      <c r="BE78" s="69">
        <v>0.81</v>
      </c>
      <c r="BF78" s="69">
        <v>0.51</v>
      </c>
      <c r="BG78" s="69">
        <v>0.66</v>
      </c>
      <c r="BH78" s="70">
        <v>398.12</v>
      </c>
      <c r="BI78" s="69">
        <v>382.12</v>
      </c>
      <c r="BJ78" s="71">
        <v>390.12</v>
      </c>
      <c r="BK78" s="69">
        <v>33.19</v>
      </c>
      <c r="BL78" s="69">
        <v>31.83</v>
      </c>
      <c r="BM78" s="69">
        <v>32.51</v>
      </c>
      <c r="BN78" s="70">
        <v>0.95</v>
      </c>
      <c r="BO78" s="69">
        <v>0.71</v>
      </c>
      <c r="BP78" s="71">
        <v>0.83</v>
      </c>
      <c r="BQ78" s="69">
        <v>6.68</v>
      </c>
      <c r="BR78" s="69">
        <v>4.68</v>
      </c>
      <c r="BS78" s="69">
        <v>5.68</v>
      </c>
      <c r="BT78" s="70">
        <v>9.73</v>
      </c>
      <c r="BU78" s="69">
        <v>9.33</v>
      </c>
      <c r="BV78" s="71">
        <v>9.5300000000000011</v>
      </c>
      <c r="BW78" s="70">
        <v>2.41</v>
      </c>
      <c r="BX78" s="69">
        <v>2.13</v>
      </c>
      <c r="BY78" s="71">
        <v>2.27</v>
      </c>
      <c r="BZ78" s="70">
        <v>9.32</v>
      </c>
      <c r="CA78" s="69">
        <v>6.32</v>
      </c>
      <c r="CB78" s="71">
        <v>7.82</v>
      </c>
      <c r="CC78" s="70">
        <v>5.35</v>
      </c>
      <c r="CD78" s="69">
        <v>5.1099999999999994</v>
      </c>
      <c r="CE78" s="71">
        <v>5.2299999999999995</v>
      </c>
      <c r="CF78" s="70">
        <v>1.36</v>
      </c>
      <c r="CG78" s="69">
        <v>0.8600000000000001</v>
      </c>
      <c r="CH78" s="71">
        <v>1.1100000000000001</v>
      </c>
      <c r="CI78" s="70">
        <v>0.37</v>
      </c>
      <c r="CJ78" s="69">
        <v>0.33</v>
      </c>
      <c r="CK78" s="71">
        <v>0.35</v>
      </c>
      <c r="CL78" s="70">
        <v>28.7</v>
      </c>
      <c r="CM78" s="69">
        <v>26.3</v>
      </c>
      <c r="CN78" s="71">
        <v>27.5</v>
      </c>
      <c r="CO78" s="70">
        <v>10.57</v>
      </c>
      <c r="CP78" s="69">
        <v>5.57</v>
      </c>
      <c r="CQ78" s="71">
        <v>8.07</v>
      </c>
    </row>
    <row r="79" spans="1:95" s="76" customFormat="1">
      <c r="A79" s="67">
        <v>44637</v>
      </c>
      <c r="B79" s="80" t="s">
        <v>87</v>
      </c>
      <c r="C79" s="70">
        <v>119.99</v>
      </c>
      <c r="D79" s="69">
        <v>117.99</v>
      </c>
      <c r="E79" s="71">
        <v>118.99</v>
      </c>
      <c r="F79" s="70">
        <v>132.91999999999999</v>
      </c>
      <c r="G79" s="69">
        <v>129.91999999999999</v>
      </c>
      <c r="H79" s="71">
        <v>131.41999999999999</v>
      </c>
      <c r="I79" s="70">
        <v>95.51</v>
      </c>
      <c r="J79" s="69">
        <v>92.31</v>
      </c>
      <c r="K79" s="71">
        <v>93.91</v>
      </c>
      <c r="L79" s="69">
        <v>160.57</v>
      </c>
      <c r="M79" s="69">
        <v>152.57</v>
      </c>
      <c r="N79" s="69">
        <v>156.57</v>
      </c>
      <c r="O79" s="70">
        <v>127.43</v>
      </c>
      <c r="P79" s="69">
        <v>125.63000000000001</v>
      </c>
      <c r="Q79" s="71">
        <v>126.53</v>
      </c>
      <c r="R79" s="69">
        <v>17.96</v>
      </c>
      <c r="S79" s="69">
        <v>17.36</v>
      </c>
      <c r="T79" s="69">
        <v>17.66</v>
      </c>
      <c r="U79" s="70">
        <v>13.68</v>
      </c>
      <c r="V79" s="69">
        <v>13.08</v>
      </c>
      <c r="W79" s="71">
        <v>13.379999999999999</v>
      </c>
      <c r="X79" s="70">
        <v>13.04</v>
      </c>
      <c r="Y79" s="69">
        <v>12.239999999999998</v>
      </c>
      <c r="Z79" s="71">
        <v>12.639999999999999</v>
      </c>
      <c r="AA79" s="70">
        <v>89.03</v>
      </c>
      <c r="AB79" s="69">
        <v>85.03</v>
      </c>
      <c r="AC79" s="71">
        <v>87.03</v>
      </c>
      <c r="AD79" s="70">
        <v>83.44</v>
      </c>
      <c r="AE79" s="69">
        <v>79.44</v>
      </c>
      <c r="AF79" s="71">
        <v>81.44</v>
      </c>
      <c r="AG79" s="69">
        <v>15.65</v>
      </c>
      <c r="AH79" s="69">
        <v>14.790000000000001</v>
      </c>
      <c r="AI79" s="69">
        <v>15.22</v>
      </c>
      <c r="AJ79" s="70"/>
      <c r="AK79" s="69"/>
      <c r="AL79" s="71"/>
      <c r="AM79" s="69">
        <v>88.48</v>
      </c>
      <c r="AN79" s="69">
        <v>86.820000000000007</v>
      </c>
      <c r="AO79" s="69">
        <v>87.65</v>
      </c>
      <c r="AP79" s="70">
        <v>32.56</v>
      </c>
      <c r="AQ79" s="69">
        <v>30.96</v>
      </c>
      <c r="AR79" s="71">
        <v>31.76</v>
      </c>
      <c r="AS79" s="69">
        <v>33.130000000000003</v>
      </c>
      <c r="AT79" s="69">
        <v>31.770000000000003</v>
      </c>
      <c r="AU79" s="69">
        <v>32.450000000000003</v>
      </c>
      <c r="AV79" s="70">
        <v>19.02</v>
      </c>
      <c r="AW79" s="69">
        <v>18.419999999999998</v>
      </c>
      <c r="AX79" s="71">
        <v>18.72</v>
      </c>
      <c r="AY79" s="70">
        <v>3.66</v>
      </c>
      <c r="AZ79" s="69">
        <v>3.5</v>
      </c>
      <c r="BA79" s="71">
        <v>3.58</v>
      </c>
      <c r="BB79" s="70">
        <v>1.72</v>
      </c>
      <c r="BC79" s="69">
        <v>1.42</v>
      </c>
      <c r="BD79" s="71">
        <v>1.5699999999999998</v>
      </c>
      <c r="BE79" s="69">
        <v>0.82</v>
      </c>
      <c r="BF79" s="69">
        <v>0.52</v>
      </c>
      <c r="BG79" s="69">
        <v>0.66999999999999993</v>
      </c>
      <c r="BH79" s="70">
        <v>400.32</v>
      </c>
      <c r="BI79" s="69">
        <v>384.32</v>
      </c>
      <c r="BJ79" s="71">
        <v>392.32</v>
      </c>
      <c r="BK79" s="69">
        <v>33.380000000000003</v>
      </c>
      <c r="BL79" s="69">
        <v>32.020000000000003</v>
      </c>
      <c r="BM79" s="69">
        <v>32.700000000000003</v>
      </c>
      <c r="BN79" s="70">
        <v>0.96</v>
      </c>
      <c r="BO79" s="69">
        <v>0.72</v>
      </c>
      <c r="BP79" s="71">
        <v>0.84</v>
      </c>
      <c r="BQ79" s="69">
        <v>6.77</v>
      </c>
      <c r="BR79" s="69">
        <v>4.7699999999999996</v>
      </c>
      <c r="BS79" s="69">
        <v>5.77</v>
      </c>
      <c r="BT79" s="70">
        <v>9.93</v>
      </c>
      <c r="BU79" s="69">
        <v>9.5299999999999994</v>
      </c>
      <c r="BV79" s="71">
        <v>9.73</v>
      </c>
      <c r="BW79" s="70">
        <v>2.4300000000000002</v>
      </c>
      <c r="BX79" s="69">
        <v>2.1500000000000004</v>
      </c>
      <c r="BY79" s="71">
        <v>2.29</v>
      </c>
      <c r="BZ79" s="70">
        <v>9.48</v>
      </c>
      <c r="CA79" s="69">
        <v>6.48</v>
      </c>
      <c r="CB79" s="71">
        <v>7.98</v>
      </c>
      <c r="CC79" s="70">
        <v>5.46</v>
      </c>
      <c r="CD79" s="69">
        <v>5.22</v>
      </c>
      <c r="CE79" s="71">
        <v>5.34</v>
      </c>
      <c r="CF79" s="70">
        <v>1.52</v>
      </c>
      <c r="CG79" s="69">
        <v>1.02</v>
      </c>
      <c r="CH79" s="71">
        <v>1.27</v>
      </c>
      <c r="CI79" s="70">
        <v>0.38</v>
      </c>
      <c r="CJ79" s="69">
        <v>0.34</v>
      </c>
      <c r="CK79" s="71">
        <v>0.36</v>
      </c>
      <c r="CL79" s="70">
        <v>29.34</v>
      </c>
      <c r="CM79" s="69">
        <v>26.94</v>
      </c>
      <c r="CN79" s="71">
        <v>28.14</v>
      </c>
      <c r="CO79" s="70">
        <v>10.68</v>
      </c>
      <c r="CP79" s="69">
        <v>5.68</v>
      </c>
      <c r="CQ79" s="71">
        <v>8.18</v>
      </c>
    </row>
    <row r="80" spans="1:95" s="76" customFormat="1">
      <c r="A80" s="67">
        <v>44638</v>
      </c>
      <c r="B80" s="80" t="s">
        <v>88</v>
      </c>
      <c r="C80" s="70">
        <v>119.69</v>
      </c>
      <c r="D80" s="69">
        <v>117.69</v>
      </c>
      <c r="E80" s="71">
        <v>118.69</v>
      </c>
      <c r="F80" s="70">
        <v>133.29</v>
      </c>
      <c r="G80" s="69">
        <v>130.29</v>
      </c>
      <c r="H80" s="71">
        <v>131.79</v>
      </c>
      <c r="I80" s="70">
        <v>95.6</v>
      </c>
      <c r="J80" s="69">
        <v>92.399999999999991</v>
      </c>
      <c r="K80" s="71">
        <v>94</v>
      </c>
      <c r="L80" s="69">
        <v>160.22999999999999</v>
      </c>
      <c r="M80" s="69">
        <v>152.22999999999999</v>
      </c>
      <c r="N80" s="69">
        <v>156.22999999999999</v>
      </c>
      <c r="O80" s="70">
        <v>127.68</v>
      </c>
      <c r="P80" s="69">
        <v>125.88000000000001</v>
      </c>
      <c r="Q80" s="71">
        <v>126.78</v>
      </c>
      <c r="R80" s="69">
        <v>18.010000000000002</v>
      </c>
      <c r="S80" s="69">
        <v>17.41</v>
      </c>
      <c r="T80" s="69">
        <v>17.71</v>
      </c>
      <c r="U80" s="70">
        <v>13.81</v>
      </c>
      <c r="V80" s="69">
        <v>13.21</v>
      </c>
      <c r="W80" s="71">
        <v>13.510000000000002</v>
      </c>
      <c r="X80" s="70">
        <v>13.03</v>
      </c>
      <c r="Y80" s="69">
        <v>12.229999999999999</v>
      </c>
      <c r="Z80" s="71">
        <v>12.629999999999999</v>
      </c>
      <c r="AA80" s="70">
        <v>89.62</v>
      </c>
      <c r="AB80" s="69">
        <v>85.62</v>
      </c>
      <c r="AC80" s="71">
        <v>87.62</v>
      </c>
      <c r="AD80" s="70">
        <v>83.85</v>
      </c>
      <c r="AE80" s="69">
        <v>79.849999999999994</v>
      </c>
      <c r="AF80" s="71">
        <v>81.849999999999994</v>
      </c>
      <c r="AG80" s="69">
        <v>15.61</v>
      </c>
      <c r="AH80" s="69">
        <v>14.75</v>
      </c>
      <c r="AI80" s="69">
        <v>15.18</v>
      </c>
      <c r="AJ80" s="70"/>
      <c r="AK80" s="69"/>
      <c r="AL80" s="71"/>
      <c r="AM80" s="69">
        <v>88.53</v>
      </c>
      <c r="AN80" s="69">
        <v>86.87</v>
      </c>
      <c r="AO80" s="69">
        <v>87.7</v>
      </c>
      <c r="AP80" s="70">
        <v>32.479999999999997</v>
      </c>
      <c r="AQ80" s="69">
        <v>30.879999999999995</v>
      </c>
      <c r="AR80" s="71">
        <v>31.679999999999996</v>
      </c>
      <c r="AS80" s="69">
        <v>33.049999999999997</v>
      </c>
      <c r="AT80" s="69">
        <v>31.689999999999998</v>
      </c>
      <c r="AU80" s="69">
        <v>32.369999999999997</v>
      </c>
      <c r="AV80" s="70">
        <v>18.97</v>
      </c>
      <c r="AW80" s="69">
        <v>18.369999999999997</v>
      </c>
      <c r="AX80" s="71">
        <v>18.669999999999998</v>
      </c>
      <c r="AY80" s="70">
        <v>3.65</v>
      </c>
      <c r="AZ80" s="69">
        <v>3.4899999999999998</v>
      </c>
      <c r="BA80" s="71">
        <v>3.57</v>
      </c>
      <c r="BB80" s="70">
        <v>1.72</v>
      </c>
      <c r="BC80" s="69">
        <v>1.42</v>
      </c>
      <c r="BD80" s="71">
        <v>1.5699999999999998</v>
      </c>
      <c r="BE80" s="69">
        <v>0.81</v>
      </c>
      <c r="BF80" s="69">
        <v>0.51</v>
      </c>
      <c r="BG80" s="69">
        <v>0.66</v>
      </c>
      <c r="BH80" s="70">
        <v>399.46</v>
      </c>
      <c r="BI80" s="69">
        <v>383.46</v>
      </c>
      <c r="BJ80" s="71">
        <v>391.46</v>
      </c>
      <c r="BK80" s="69">
        <v>33.24</v>
      </c>
      <c r="BL80" s="69">
        <v>31.880000000000003</v>
      </c>
      <c r="BM80" s="69">
        <v>32.56</v>
      </c>
      <c r="BN80" s="70">
        <v>0.95</v>
      </c>
      <c r="BO80" s="69">
        <v>0.71</v>
      </c>
      <c r="BP80" s="71">
        <v>0.83</v>
      </c>
      <c r="BQ80" s="69">
        <v>6.79</v>
      </c>
      <c r="BR80" s="69">
        <v>4.79</v>
      </c>
      <c r="BS80" s="69">
        <v>5.79</v>
      </c>
      <c r="BT80" s="70">
        <v>10.039999999999999</v>
      </c>
      <c r="BU80" s="69">
        <v>9.6399999999999988</v>
      </c>
      <c r="BV80" s="71">
        <v>9.84</v>
      </c>
      <c r="BW80" s="70">
        <v>2.4300000000000002</v>
      </c>
      <c r="BX80" s="69">
        <v>2.1500000000000004</v>
      </c>
      <c r="BY80" s="71">
        <v>2.29</v>
      </c>
      <c r="BZ80" s="70">
        <v>9.4499999999999993</v>
      </c>
      <c r="CA80" s="69">
        <v>6.4499999999999993</v>
      </c>
      <c r="CB80" s="71">
        <v>7.9499999999999993</v>
      </c>
      <c r="CC80" s="70">
        <v>5.46</v>
      </c>
      <c r="CD80" s="69">
        <v>5.22</v>
      </c>
      <c r="CE80" s="71">
        <v>5.34</v>
      </c>
      <c r="CF80" s="70">
        <v>1.41</v>
      </c>
      <c r="CG80" s="69">
        <v>0.90999999999999992</v>
      </c>
      <c r="CH80" s="71">
        <v>1.1599999999999999</v>
      </c>
      <c r="CI80" s="70">
        <v>0.38</v>
      </c>
      <c r="CJ80" s="69">
        <v>0.34</v>
      </c>
      <c r="CK80" s="71">
        <v>0.36</v>
      </c>
      <c r="CL80" s="70">
        <v>29.37</v>
      </c>
      <c r="CM80" s="69">
        <v>26.970000000000002</v>
      </c>
      <c r="CN80" s="71">
        <v>28.17</v>
      </c>
      <c r="CO80" s="70">
        <v>10.59</v>
      </c>
      <c r="CP80" s="69">
        <v>5.59</v>
      </c>
      <c r="CQ80" s="71">
        <v>8.09</v>
      </c>
    </row>
    <row r="81" spans="1:95" s="76" customFormat="1">
      <c r="A81" s="67">
        <v>44639</v>
      </c>
      <c r="B81" s="68" t="s">
        <v>82</v>
      </c>
      <c r="C81" s="70"/>
      <c r="D81" s="69"/>
      <c r="E81" s="71"/>
      <c r="F81" s="70"/>
      <c r="G81" s="69"/>
      <c r="H81" s="71"/>
      <c r="I81" s="70"/>
      <c r="J81" s="69"/>
      <c r="K81" s="71"/>
      <c r="L81" s="69"/>
      <c r="M81" s="69"/>
      <c r="N81" s="69"/>
      <c r="O81" s="70"/>
      <c r="P81" s="69"/>
      <c r="Q81" s="71"/>
      <c r="R81" s="69"/>
      <c r="S81" s="69"/>
      <c r="T81" s="69"/>
      <c r="U81" s="70"/>
      <c r="V81" s="69"/>
      <c r="W81" s="71"/>
      <c r="X81" s="70"/>
      <c r="Y81" s="69"/>
      <c r="Z81" s="71"/>
      <c r="AA81" s="70"/>
      <c r="AB81" s="69"/>
      <c r="AC81" s="71"/>
      <c r="AD81" s="70"/>
      <c r="AE81" s="69"/>
      <c r="AF81" s="71"/>
      <c r="AG81" s="69"/>
      <c r="AH81" s="69"/>
      <c r="AI81" s="69"/>
      <c r="AJ81" s="70"/>
      <c r="AK81" s="69"/>
      <c r="AL81" s="71"/>
      <c r="AM81" s="69"/>
      <c r="AN81" s="69"/>
      <c r="AO81" s="69"/>
      <c r="AP81" s="70"/>
      <c r="AQ81" s="69"/>
      <c r="AR81" s="71"/>
      <c r="AS81" s="69"/>
      <c r="AT81" s="69"/>
      <c r="AU81" s="69"/>
      <c r="AV81" s="70"/>
      <c r="AW81" s="69"/>
      <c r="AX81" s="71"/>
      <c r="AY81" s="70"/>
      <c r="AZ81" s="69"/>
      <c r="BA81" s="71"/>
      <c r="BB81" s="70"/>
      <c r="BC81" s="69"/>
      <c r="BD81" s="71"/>
      <c r="BE81" s="69"/>
      <c r="BF81" s="69"/>
      <c r="BG81" s="69"/>
      <c r="BH81" s="70"/>
      <c r="BI81" s="69"/>
      <c r="BJ81" s="71"/>
      <c r="BK81" s="69"/>
      <c r="BL81" s="69"/>
      <c r="BM81" s="69"/>
      <c r="BN81" s="70"/>
      <c r="BO81" s="69"/>
      <c r="BP81" s="71"/>
      <c r="BQ81" s="69"/>
      <c r="BR81" s="69"/>
      <c r="BS81" s="69"/>
      <c r="BT81" s="70"/>
      <c r="BU81" s="69"/>
      <c r="BV81" s="71"/>
      <c r="BW81" s="70"/>
      <c r="BX81" s="69"/>
      <c r="BY81" s="71"/>
      <c r="BZ81" s="70"/>
      <c r="CA81" s="69"/>
      <c r="CB81" s="71"/>
      <c r="CC81" s="70"/>
      <c r="CD81" s="69"/>
      <c r="CE81" s="71"/>
      <c r="CF81" s="70"/>
      <c r="CG81" s="69"/>
      <c r="CH81" s="71"/>
      <c r="CI81" s="70"/>
      <c r="CJ81" s="69"/>
      <c r="CK81" s="71"/>
      <c r="CL81" s="70"/>
      <c r="CM81" s="69"/>
      <c r="CN81" s="71"/>
      <c r="CO81" s="70"/>
      <c r="CP81" s="69"/>
      <c r="CQ81" s="71"/>
    </row>
    <row r="82" spans="1:95" s="76" customFormat="1">
      <c r="A82" s="67">
        <v>44640</v>
      </c>
      <c r="B82" s="68" t="s">
        <v>83</v>
      </c>
      <c r="C82" s="70"/>
      <c r="D82" s="69"/>
      <c r="E82" s="71"/>
      <c r="F82" s="70"/>
      <c r="G82" s="69"/>
      <c r="H82" s="71"/>
      <c r="I82" s="70"/>
      <c r="J82" s="69"/>
      <c r="K82" s="71"/>
      <c r="L82" s="69"/>
      <c r="M82" s="69"/>
      <c r="N82" s="69"/>
      <c r="O82" s="70"/>
      <c r="P82" s="69"/>
      <c r="Q82" s="71"/>
      <c r="R82" s="69"/>
      <c r="S82" s="69"/>
      <c r="T82" s="69"/>
      <c r="U82" s="70"/>
      <c r="V82" s="69"/>
      <c r="W82" s="71"/>
      <c r="X82" s="70"/>
      <c r="Y82" s="69"/>
      <c r="Z82" s="71"/>
      <c r="AA82" s="70"/>
      <c r="AB82" s="69"/>
      <c r="AC82" s="71"/>
      <c r="AD82" s="70"/>
      <c r="AE82" s="69"/>
      <c r="AF82" s="71"/>
      <c r="AG82" s="69"/>
      <c r="AH82" s="69"/>
      <c r="AI82" s="69"/>
      <c r="AJ82" s="70"/>
      <c r="AK82" s="69"/>
      <c r="AL82" s="71"/>
      <c r="AM82" s="69"/>
      <c r="AN82" s="69"/>
      <c r="AO82" s="69"/>
      <c r="AP82" s="70"/>
      <c r="AQ82" s="69"/>
      <c r="AR82" s="71"/>
      <c r="AS82" s="69"/>
      <c r="AT82" s="69"/>
      <c r="AU82" s="69"/>
      <c r="AV82" s="70"/>
      <c r="AW82" s="69"/>
      <c r="AX82" s="71"/>
      <c r="AY82" s="70"/>
      <c r="AZ82" s="69"/>
      <c r="BA82" s="71"/>
      <c r="BB82" s="70"/>
      <c r="BC82" s="69"/>
      <c r="BD82" s="71"/>
      <c r="BE82" s="69"/>
      <c r="BF82" s="69"/>
      <c r="BG82" s="69"/>
      <c r="BH82" s="70"/>
      <c r="BI82" s="69"/>
      <c r="BJ82" s="71"/>
      <c r="BK82" s="69"/>
      <c r="BL82" s="69"/>
      <c r="BM82" s="69"/>
      <c r="BN82" s="70"/>
      <c r="BO82" s="69"/>
      <c r="BP82" s="71"/>
      <c r="BQ82" s="69"/>
      <c r="BR82" s="69"/>
      <c r="BS82" s="69"/>
      <c r="BT82" s="70"/>
      <c r="BU82" s="69"/>
      <c r="BV82" s="71"/>
      <c r="BW82" s="70"/>
      <c r="BX82" s="69"/>
      <c r="BY82" s="71"/>
      <c r="BZ82" s="70"/>
      <c r="CA82" s="69"/>
      <c r="CB82" s="71"/>
      <c r="CC82" s="70"/>
      <c r="CD82" s="69"/>
      <c r="CE82" s="71"/>
      <c r="CF82" s="70"/>
      <c r="CG82" s="69"/>
      <c r="CH82" s="71"/>
      <c r="CI82" s="70"/>
      <c r="CJ82" s="69"/>
      <c r="CK82" s="71"/>
      <c r="CL82" s="70"/>
      <c r="CM82" s="69"/>
      <c r="CN82" s="71"/>
      <c r="CO82" s="70"/>
      <c r="CP82" s="69"/>
      <c r="CQ82" s="71"/>
    </row>
    <row r="83" spans="1:95" s="76" customFormat="1">
      <c r="A83" s="67">
        <v>44641</v>
      </c>
      <c r="B83" s="68" t="s">
        <v>84</v>
      </c>
      <c r="C83" s="69"/>
      <c r="D83" s="69"/>
      <c r="E83" s="69"/>
      <c r="F83" s="70"/>
      <c r="G83" s="69"/>
      <c r="H83" s="71"/>
      <c r="I83" s="69"/>
      <c r="J83" s="69"/>
      <c r="K83" s="69"/>
      <c r="L83" s="70"/>
      <c r="M83" s="69"/>
      <c r="N83" s="71"/>
      <c r="O83" s="69"/>
      <c r="P83" s="69"/>
      <c r="Q83" s="69"/>
      <c r="R83" s="70"/>
      <c r="S83" s="69"/>
      <c r="T83" s="71"/>
      <c r="U83" s="70"/>
      <c r="V83" s="69"/>
      <c r="W83" s="71"/>
      <c r="X83" s="70"/>
      <c r="Y83" s="69"/>
      <c r="Z83" s="71"/>
      <c r="AA83" s="70"/>
      <c r="AB83" s="69"/>
      <c r="AC83" s="71"/>
      <c r="AD83" s="69"/>
      <c r="AE83" s="69"/>
      <c r="AF83" s="69"/>
      <c r="AG83" s="70"/>
      <c r="AH83" s="69"/>
      <c r="AI83" s="71"/>
      <c r="AJ83" s="70"/>
      <c r="AK83" s="69"/>
      <c r="AL83" s="71"/>
      <c r="AM83" s="70"/>
      <c r="AN83" s="69"/>
      <c r="AO83" s="71"/>
      <c r="AP83" s="70"/>
      <c r="AQ83" s="69"/>
      <c r="AR83" s="71"/>
      <c r="AS83" s="69"/>
      <c r="AT83" s="69"/>
      <c r="AU83" s="69"/>
      <c r="AV83" s="70"/>
      <c r="AW83" s="69"/>
      <c r="AX83" s="71"/>
      <c r="AY83" s="70"/>
      <c r="AZ83" s="69"/>
      <c r="BA83" s="71"/>
      <c r="BB83" s="70"/>
      <c r="BC83" s="69"/>
      <c r="BD83" s="71"/>
      <c r="BE83" s="70"/>
      <c r="BF83" s="69"/>
      <c r="BG83" s="71"/>
      <c r="BH83" s="70"/>
      <c r="BI83" s="69"/>
      <c r="BJ83" s="71"/>
      <c r="BK83" s="69"/>
      <c r="BL83" s="69"/>
      <c r="BM83" s="69"/>
      <c r="BN83" s="70"/>
      <c r="BO83" s="69"/>
      <c r="BP83" s="71"/>
      <c r="BQ83" s="69"/>
      <c r="BR83" s="69"/>
      <c r="BS83" s="69"/>
      <c r="BT83" s="70"/>
      <c r="BU83" s="69"/>
      <c r="BV83" s="71"/>
      <c r="BW83" s="70"/>
      <c r="BX83" s="69"/>
      <c r="BY83" s="71"/>
      <c r="BZ83" s="70"/>
      <c r="CA83" s="69"/>
      <c r="CB83" s="71"/>
      <c r="CC83" s="70"/>
      <c r="CD83" s="69"/>
      <c r="CE83" s="71"/>
      <c r="CF83" s="69"/>
      <c r="CG83" s="69"/>
      <c r="CH83" s="69"/>
      <c r="CI83" s="70"/>
      <c r="CJ83" s="69"/>
      <c r="CK83" s="71"/>
      <c r="CL83" s="70"/>
      <c r="CM83" s="69"/>
      <c r="CN83" s="71"/>
      <c r="CO83" s="70"/>
      <c r="CP83" s="69"/>
      <c r="CQ83" s="71"/>
    </row>
    <row r="84" spans="1:95" s="76" customFormat="1">
      <c r="A84" s="67">
        <v>44642</v>
      </c>
      <c r="B84" s="80" t="s">
        <v>85</v>
      </c>
      <c r="C84" s="70">
        <v>121.04</v>
      </c>
      <c r="D84" s="69">
        <v>119.04</v>
      </c>
      <c r="E84" s="71">
        <v>120.04</v>
      </c>
      <c r="F84" s="70">
        <v>133.33000000000001</v>
      </c>
      <c r="G84" s="69">
        <v>130.33000000000001</v>
      </c>
      <c r="H84" s="71">
        <v>131.83000000000001</v>
      </c>
      <c r="I84" s="70">
        <v>96.85</v>
      </c>
      <c r="J84" s="69">
        <v>93.649999999999991</v>
      </c>
      <c r="K84" s="71">
        <v>95.25</v>
      </c>
      <c r="L84" s="69">
        <v>161.66</v>
      </c>
      <c r="M84" s="69">
        <v>153.66</v>
      </c>
      <c r="N84" s="69">
        <v>157.66</v>
      </c>
      <c r="O84" s="70">
        <v>129.12</v>
      </c>
      <c r="P84" s="69">
        <v>127.32000000000001</v>
      </c>
      <c r="Q84" s="71">
        <v>128.22</v>
      </c>
      <c r="R84" s="69">
        <v>18.02</v>
      </c>
      <c r="S84" s="69">
        <v>17.419999999999998</v>
      </c>
      <c r="T84" s="69">
        <v>17.72</v>
      </c>
      <c r="U84" s="70">
        <v>13.97</v>
      </c>
      <c r="V84" s="69">
        <v>13.370000000000001</v>
      </c>
      <c r="W84" s="71">
        <v>13.670000000000002</v>
      </c>
      <c r="X84" s="70">
        <v>13</v>
      </c>
      <c r="Y84" s="69">
        <v>12.2</v>
      </c>
      <c r="Z84" s="71">
        <v>12.6</v>
      </c>
      <c r="AA84" s="70">
        <v>90.55</v>
      </c>
      <c r="AB84" s="69">
        <v>86.55</v>
      </c>
      <c r="AC84" s="71">
        <v>88.55</v>
      </c>
      <c r="AD84" s="70">
        <v>84.41</v>
      </c>
      <c r="AE84" s="69">
        <v>80.41</v>
      </c>
      <c r="AF84" s="71">
        <v>82.41</v>
      </c>
      <c r="AG84" s="69">
        <v>15.77</v>
      </c>
      <c r="AH84" s="69">
        <v>14.91</v>
      </c>
      <c r="AI84" s="69">
        <v>15.34</v>
      </c>
      <c r="AJ84" s="70"/>
      <c r="AK84" s="69"/>
      <c r="AL84" s="71"/>
      <c r="AM84" s="69">
        <v>89.11</v>
      </c>
      <c r="AN84" s="69">
        <v>87.45</v>
      </c>
      <c r="AO84" s="69">
        <v>88.28</v>
      </c>
      <c r="AP84" s="70">
        <v>32.75</v>
      </c>
      <c r="AQ84" s="69">
        <v>31.15</v>
      </c>
      <c r="AR84" s="71">
        <v>31.95</v>
      </c>
      <c r="AS84" s="69">
        <v>33.31</v>
      </c>
      <c r="AT84" s="69">
        <v>31.950000000000003</v>
      </c>
      <c r="AU84" s="69">
        <v>32.630000000000003</v>
      </c>
      <c r="AV84" s="70">
        <v>19.14</v>
      </c>
      <c r="AW84" s="69">
        <v>18.54</v>
      </c>
      <c r="AX84" s="71">
        <v>18.84</v>
      </c>
      <c r="AY84" s="70">
        <v>3.64</v>
      </c>
      <c r="AZ84" s="69">
        <v>3.48</v>
      </c>
      <c r="BA84" s="71">
        <v>3.56</v>
      </c>
      <c r="BB84" s="70">
        <v>1.73</v>
      </c>
      <c r="BC84" s="69">
        <v>1.43</v>
      </c>
      <c r="BD84" s="71">
        <v>1.58</v>
      </c>
      <c r="BE84" s="69">
        <v>0.82</v>
      </c>
      <c r="BF84" s="69">
        <v>0.52</v>
      </c>
      <c r="BG84" s="69">
        <v>0.66999999999999993</v>
      </c>
      <c r="BH84" s="70">
        <v>403.78</v>
      </c>
      <c r="BI84" s="69">
        <v>387.78</v>
      </c>
      <c r="BJ84" s="71">
        <v>395.78</v>
      </c>
      <c r="BK84" s="69">
        <v>33.61</v>
      </c>
      <c r="BL84" s="69">
        <v>32.25</v>
      </c>
      <c r="BM84" s="69">
        <v>32.93</v>
      </c>
      <c r="BN84" s="70">
        <v>0.96</v>
      </c>
      <c r="BO84" s="69">
        <v>0.72</v>
      </c>
      <c r="BP84" s="71">
        <v>0.84</v>
      </c>
      <c r="BQ84" s="69">
        <v>6.88</v>
      </c>
      <c r="BR84" s="69">
        <v>4.88</v>
      </c>
      <c r="BS84" s="69">
        <v>5.88</v>
      </c>
      <c r="BT84" s="70">
        <v>10.02</v>
      </c>
      <c r="BU84" s="69">
        <v>9.6199999999999992</v>
      </c>
      <c r="BV84" s="71">
        <v>9.82</v>
      </c>
      <c r="BW84" s="70">
        <v>2.4500000000000002</v>
      </c>
      <c r="BX84" s="69">
        <v>2.17</v>
      </c>
      <c r="BY84" s="71">
        <v>2.31</v>
      </c>
      <c r="BZ84" s="70">
        <v>9.52</v>
      </c>
      <c r="CA84" s="69">
        <v>6.52</v>
      </c>
      <c r="CB84" s="71">
        <v>8.02</v>
      </c>
      <c r="CC84" s="70">
        <v>5.46</v>
      </c>
      <c r="CD84" s="69">
        <v>5.22</v>
      </c>
      <c r="CE84" s="71">
        <v>5.34</v>
      </c>
      <c r="CF84" s="70">
        <v>1.38</v>
      </c>
      <c r="CG84" s="69">
        <v>0.87999999999999989</v>
      </c>
      <c r="CH84" s="71">
        <v>1.1299999999999999</v>
      </c>
      <c r="CI84" s="70">
        <v>0.37</v>
      </c>
      <c r="CJ84" s="69">
        <v>0.33</v>
      </c>
      <c r="CK84" s="71">
        <v>0.35</v>
      </c>
      <c r="CL84" s="70">
        <v>29.23</v>
      </c>
      <c r="CM84" s="69">
        <v>26.830000000000002</v>
      </c>
      <c r="CN84" s="71">
        <v>28.03</v>
      </c>
      <c r="CO84" s="70">
        <v>10.61</v>
      </c>
      <c r="CP84" s="69">
        <v>5.6099999999999994</v>
      </c>
      <c r="CQ84" s="71">
        <v>8.11</v>
      </c>
    </row>
    <row r="85" spans="1:95" s="76" customFormat="1">
      <c r="A85" s="67">
        <v>44643</v>
      </c>
      <c r="B85" s="80" t="s">
        <v>86</v>
      </c>
      <c r="C85" s="70">
        <v>122.16</v>
      </c>
      <c r="D85" s="69">
        <v>120.16</v>
      </c>
      <c r="E85" s="71">
        <v>121.16</v>
      </c>
      <c r="F85" s="70">
        <v>135.03</v>
      </c>
      <c r="G85" s="69">
        <v>132.03</v>
      </c>
      <c r="H85" s="71">
        <v>133.53</v>
      </c>
      <c r="I85" s="70">
        <v>97.87</v>
      </c>
      <c r="J85" s="69">
        <v>94.67</v>
      </c>
      <c r="K85" s="71">
        <v>96.27000000000001</v>
      </c>
      <c r="L85" s="69">
        <v>164.77</v>
      </c>
      <c r="M85" s="69">
        <v>156.77000000000001</v>
      </c>
      <c r="N85" s="69">
        <v>160.77000000000001</v>
      </c>
      <c r="O85" s="70">
        <v>130.58000000000001</v>
      </c>
      <c r="P85" s="69">
        <v>128.78</v>
      </c>
      <c r="Q85" s="71">
        <v>129.68</v>
      </c>
      <c r="R85" s="69">
        <v>18.25</v>
      </c>
      <c r="S85" s="69">
        <v>17.649999999999999</v>
      </c>
      <c r="T85" s="69">
        <v>17.95</v>
      </c>
      <c r="U85" s="70">
        <v>14.11</v>
      </c>
      <c r="V85" s="69">
        <v>13.51</v>
      </c>
      <c r="W85" s="71">
        <v>13.809999999999999</v>
      </c>
      <c r="X85" s="70">
        <v>13.21</v>
      </c>
      <c r="Y85" s="69">
        <v>12.41</v>
      </c>
      <c r="Z85" s="71">
        <v>12.81</v>
      </c>
      <c r="AA85" s="70">
        <v>92.31</v>
      </c>
      <c r="AB85" s="69">
        <v>88.31</v>
      </c>
      <c r="AC85" s="71">
        <v>90.31</v>
      </c>
      <c r="AD85" s="70">
        <v>86.34</v>
      </c>
      <c r="AE85" s="69">
        <v>82.34</v>
      </c>
      <c r="AF85" s="71">
        <v>84.34</v>
      </c>
      <c r="AG85" s="69">
        <v>15.91</v>
      </c>
      <c r="AH85" s="69">
        <v>15.05</v>
      </c>
      <c r="AI85" s="69">
        <v>15.48</v>
      </c>
      <c r="AJ85" s="70"/>
      <c r="AK85" s="69"/>
      <c r="AL85" s="71"/>
      <c r="AM85" s="69">
        <v>90.1</v>
      </c>
      <c r="AN85" s="69">
        <v>88.44</v>
      </c>
      <c r="AO85" s="69">
        <v>89.27</v>
      </c>
      <c r="AP85" s="70">
        <v>33.15</v>
      </c>
      <c r="AQ85" s="69">
        <v>31.549999999999997</v>
      </c>
      <c r="AR85" s="71">
        <v>32.349999999999994</v>
      </c>
      <c r="AS85" s="69">
        <v>33.72</v>
      </c>
      <c r="AT85" s="69">
        <v>32.36</v>
      </c>
      <c r="AU85" s="69">
        <v>33.04</v>
      </c>
      <c r="AV85" s="70">
        <v>19.309999999999999</v>
      </c>
      <c r="AW85" s="69">
        <v>18.709999999999997</v>
      </c>
      <c r="AX85" s="71">
        <v>19.009999999999998</v>
      </c>
      <c r="AY85" s="70">
        <v>3.7</v>
      </c>
      <c r="AZ85" s="69">
        <v>3.54</v>
      </c>
      <c r="BA85" s="71">
        <v>3.62</v>
      </c>
      <c r="BB85" s="70">
        <v>1.75</v>
      </c>
      <c r="BC85" s="69">
        <v>1.45</v>
      </c>
      <c r="BD85" s="71">
        <v>1.6</v>
      </c>
      <c r="BE85" s="69">
        <v>0.82</v>
      </c>
      <c r="BF85" s="69">
        <v>0.52</v>
      </c>
      <c r="BG85" s="69">
        <v>0.66999999999999993</v>
      </c>
      <c r="BH85" s="70">
        <v>407.6</v>
      </c>
      <c r="BI85" s="69">
        <v>391.6</v>
      </c>
      <c r="BJ85" s="71">
        <v>399.6</v>
      </c>
      <c r="BK85" s="69">
        <v>33.979999999999997</v>
      </c>
      <c r="BL85" s="69">
        <v>32.619999999999997</v>
      </c>
      <c r="BM85" s="69">
        <v>33.299999999999997</v>
      </c>
      <c r="BN85" s="70">
        <v>0.97</v>
      </c>
      <c r="BO85" s="69">
        <v>0.73</v>
      </c>
      <c r="BP85" s="71">
        <v>0.85</v>
      </c>
      <c r="BQ85" s="69">
        <v>6.97</v>
      </c>
      <c r="BR85" s="69">
        <v>4.97</v>
      </c>
      <c r="BS85" s="69">
        <v>5.97</v>
      </c>
      <c r="BT85" s="70">
        <v>10.19</v>
      </c>
      <c r="BU85" s="69">
        <v>9.7899999999999991</v>
      </c>
      <c r="BV85" s="71">
        <v>9.9899999999999984</v>
      </c>
      <c r="BW85" s="70">
        <v>2.44</v>
      </c>
      <c r="BX85" s="69">
        <v>2.16</v>
      </c>
      <c r="BY85" s="71">
        <v>2.2999999999999998</v>
      </c>
      <c r="BZ85" s="70">
        <v>9.67</v>
      </c>
      <c r="CA85" s="69">
        <v>6.67</v>
      </c>
      <c r="CB85" s="71">
        <v>8.17</v>
      </c>
      <c r="CC85" s="70">
        <v>5.54</v>
      </c>
      <c r="CD85" s="69">
        <v>5.3</v>
      </c>
      <c r="CE85" s="71">
        <v>5.42</v>
      </c>
      <c r="CF85" s="70">
        <v>1.4</v>
      </c>
      <c r="CG85" s="69">
        <v>0.89999999999999991</v>
      </c>
      <c r="CH85" s="71">
        <v>1.1499999999999999</v>
      </c>
      <c r="CI85" s="70">
        <v>0.38</v>
      </c>
      <c r="CJ85" s="69">
        <v>0.34</v>
      </c>
      <c r="CK85" s="71">
        <v>0.36</v>
      </c>
      <c r="CL85" s="70">
        <v>29.71</v>
      </c>
      <c r="CM85" s="69">
        <v>27.310000000000002</v>
      </c>
      <c r="CN85" s="71">
        <v>28.51</v>
      </c>
      <c r="CO85" s="70">
        <v>10.67</v>
      </c>
      <c r="CP85" s="69">
        <v>5.67</v>
      </c>
      <c r="CQ85" s="71">
        <v>8.17</v>
      </c>
    </row>
    <row r="86" spans="1:95" s="76" customFormat="1">
      <c r="A86" s="67">
        <v>44644</v>
      </c>
      <c r="B86" s="80" t="s">
        <v>87</v>
      </c>
      <c r="C86" s="70">
        <v>122.07</v>
      </c>
      <c r="D86" s="69">
        <v>120.07</v>
      </c>
      <c r="E86" s="71">
        <v>121.07</v>
      </c>
      <c r="F86" s="70">
        <v>134.68</v>
      </c>
      <c r="G86" s="69">
        <v>131.68</v>
      </c>
      <c r="H86" s="71">
        <v>133.18</v>
      </c>
      <c r="I86" s="70">
        <v>97.92</v>
      </c>
      <c r="J86" s="69">
        <v>94.72</v>
      </c>
      <c r="K86" s="71">
        <v>96.32</v>
      </c>
      <c r="L86" s="69">
        <v>163.76</v>
      </c>
      <c r="M86" s="69">
        <v>155.76</v>
      </c>
      <c r="N86" s="69">
        <v>159.76</v>
      </c>
      <c r="O86" s="70">
        <v>130.9</v>
      </c>
      <c r="P86" s="69">
        <v>129.1</v>
      </c>
      <c r="Q86" s="71">
        <v>130</v>
      </c>
      <c r="R86" s="69">
        <v>18.21</v>
      </c>
      <c r="S86" s="69">
        <v>17.61</v>
      </c>
      <c r="T86" s="69">
        <v>17.91</v>
      </c>
      <c r="U86" s="70">
        <v>14.26</v>
      </c>
      <c r="V86" s="69">
        <v>13.66</v>
      </c>
      <c r="W86" s="71">
        <v>13.96</v>
      </c>
      <c r="X86" s="70">
        <v>13.21</v>
      </c>
      <c r="Y86" s="69">
        <v>12.41</v>
      </c>
      <c r="Z86" s="71">
        <v>12.81</v>
      </c>
      <c r="AA86" s="70">
        <v>92.65</v>
      </c>
      <c r="AB86" s="69">
        <v>88.65</v>
      </c>
      <c r="AC86" s="71">
        <v>90.65</v>
      </c>
      <c r="AD86" s="70">
        <v>86.33</v>
      </c>
      <c r="AE86" s="69">
        <v>82.33</v>
      </c>
      <c r="AF86" s="71">
        <v>84.33</v>
      </c>
      <c r="AG86" s="69">
        <v>15.91</v>
      </c>
      <c r="AH86" s="69">
        <v>15.05</v>
      </c>
      <c r="AI86" s="69">
        <v>15.48</v>
      </c>
      <c r="AJ86" s="70"/>
      <c r="AK86" s="69"/>
      <c r="AL86" s="71"/>
      <c r="AM86" s="69">
        <v>90.04</v>
      </c>
      <c r="AN86" s="69">
        <v>88.38000000000001</v>
      </c>
      <c r="AO86" s="69">
        <v>89.210000000000008</v>
      </c>
      <c r="AP86" s="70">
        <v>33.130000000000003</v>
      </c>
      <c r="AQ86" s="69">
        <v>31.53</v>
      </c>
      <c r="AR86" s="71">
        <v>32.33</v>
      </c>
      <c r="AS86" s="69">
        <v>33.590000000000003</v>
      </c>
      <c r="AT86" s="69">
        <v>32.230000000000004</v>
      </c>
      <c r="AU86" s="69">
        <v>32.910000000000004</v>
      </c>
      <c r="AV86" s="70">
        <v>19.25</v>
      </c>
      <c r="AW86" s="69">
        <v>18.649999999999999</v>
      </c>
      <c r="AX86" s="71">
        <v>18.95</v>
      </c>
      <c r="AY86" s="70">
        <v>3.68</v>
      </c>
      <c r="AZ86" s="69">
        <v>3.52</v>
      </c>
      <c r="BA86" s="71">
        <v>3.6</v>
      </c>
      <c r="BB86" s="70">
        <v>1.74</v>
      </c>
      <c r="BC86" s="69">
        <v>1.44</v>
      </c>
      <c r="BD86" s="71">
        <v>1.5899999999999999</v>
      </c>
      <c r="BE86" s="69">
        <v>0.82</v>
      </c>
      <c r="BF86" s="69">
        <v>0.52</v>
      </c>
      <c r="BG86" s="69">
        <v>0.66999999999999993</v>
      </c>
      <c r="BH86" s="70">
        <v>405.73</v>
      </c>
      <c r="BI86" s="69">
        <v>389.73</v>
      </c>
      <c r="BJ86" s="71">
        <v>397.73</v>
      </c>
      <c r="BK86" s="69">
        <v>33.950000000000003</v>
      </c>
      <c r="BL86" s="69">
        <v>32.590000000000003</v>
      </c>
      <c r="BM86" s="69">
        <v>33.270000000000003</v>
      </c>
      <c r="BN86" s="70">
        <v>0.97</v>
      </c>
      <c r="BO86" s="69">
        <v>0.73</v>
      </c>
      <c r="BP86" s="71">
        <v>0.85</v>
      </c>
      <c r="BQ86" s="69">
        <v>6.99</v>
      </c>
      <c r="BR86" s="69">
        <v>4.99</v>
      </c>
      <c r="BS86" s="69">
        <v>5.99</v>
      </c>
      <c r="BT86" s="70">
        <v>10.14</v>
      </c>
      <c r="BU86" s="69">
        <v>9.74</v>
      </c>
      <c r="BV86" s="71">
        <v>9.9400000000000013</v>
      </c>
      <c r="BW86" s="70">
        <v>2.46</v>
      </c>
      <c r="BX86" s="69">
        <v>2.1799999999999997</v>
      </c>
      <c r="BY86" s="71">
        <v>2.3199999999999998</v>
      </c>
      <c r="BZ86" s="70">
        <v>9.7100000000000009</v>
      </c>
      <c r="CA86" s="69">
        <v>6.7100000000000009</v>
      </c>
      <c r="CB86" s="71">
        <v>8.2100000000000009</v>
      </c>
      <c r="CC86" s="70">
        <v>5.52</v>
      </c>
      <c r="CD86" s="69">
        <v>5.2799999999999994</v>
      </c>
      <c r="CE86" s="71">
        <v>5.3999999999999995</v>
      </c>
      <c r="CF86" s="70">
        <v>1.47</v>
      </c>
      <c r="CG86" s="69">
        <v>0.97</v>
      </c>
      <c r="CH86" s="71">
        <v>1.22</v>
      </c>
      <c r="CI86" s="70">
        <v>0.38</v>
      </c>
      <c r="CJ86" s="69">
        <v>0.34</v>
      </c>
      <c r="CK86" s="71">
        <v>0.36</v>
      </c>
      <c r="CL86" s="70">
        <v>29.38</v>
      </c>
      <c r="CM86" s="69">
        <v>26.98</v>
      </c>
      <c r="CN86" s="71">
        <v>28.18</v>
      </c>
      <c r="CO86" s="70">
        <v>10.68</v>
      </c>
      <c r="CP86" s="69">
        <v>5.68</v>
      </c>
      <c r="CQ86" s="71">
        <v>8.18</v>
      </c>
    </row>
    <row r="87" spans="1:95" s="76" customFormat="1">
      <c r="A87" s="67">
        <v>44645</v>
      </c>
      <c r="B87" s="80" t="s">
        <v>88</v>
      </c>
      <c r="C87" s="70">
        <v>123.07</v>
      </c>
      <c r="D87" s="69">
        <v>121.07</v>
      </c>
      <c r="E87" s="71">
        <v>122.07</v>
      </c>
      <c r="F87" s="70">
        <v>135.85</v>
      </c>
      <c r="G87" s="69">
        <v>132.85</v>
      </c>
      <c r="H87" s="71">
        <v>134.35</v>
      </c>
      <c r="I87" s="70">
        <v>98.91</v>
      </c>
      <c r="J87" s="69">
        <v>95.71</v>
      </c>
      <c r="K87" s="71">
        <v>97.31</v>
      </c>
      <c r="L87" s="69">
        <v>164.94</v>
      </c>
      <c r="M87" s="69">
        <v>156.94</v>
      </c>
      <c r="N87" s="69">
        <v>160.94</v>
      </c>
      <c r="O87" s="70">
        <v>132.43</v>
      </c>
      <c r="P87" s="69">
        <v>130.63</v>
      </c>
      <c r="Q87" s="71">
        <v>131.53</v>
      </c>
      <c r="R87" s="69">
        <v>18.36</v>
      </c>
      <c r="S87" s="69">
        <v>17.759999999999998</v>
      </c>
      <c r="T87" s="69">
        <v>18.059999999999999</v>
      </c>
      <c r="U87" s="70">
        <v>14.38</v>
      </c>
      <c r="V87" s="69">
        <v>13.780000000000001</v>
      </c>
      <c r="W87" s="71">
        <v>14.080000000000002</v>
      </c>
      <c r="X87" s="70">
        <v>13.39</v>
      </c>
      <c r="Y87" s="69">
        <v>12.59</v>
      </c>
      <c r="Z87" s="71">
        <v>12.99</v>
      </c>
      <c r="AA87" s="70">
        <v>93.61</v>
      </c>
      <c r="AB87" s="69">
        <v>89.61</v>
      </c>
      <c r="AC87" s="71">
        <v>91.61</v>
      </c>
      <c r="AD87" s="70">
        <v>86.91</v>
      </c>
      <c r="AE87" s="69">
        <v>82.91</v>
      </c>
      <c r="AF87" s="71">
        <v>84.91</v>
      </c>
      <c r="AG87" s="69">
        <v>16.03</v>
      </c>
      <c r="AH87" s="69">
        <v>15.170000000000002</v>
      </c>
      <c r="AI87" s="69">
        <v>15.600000000000001</v>
      </c>
      <c r="AJ87" s="70"/>
      <c r="AK87" s="69"/>
      <c r="AL87" s="71"/>
      <c r="AM87" s="69">
        <v>90.79</v>
      </c>
      <c r="AN87" s="69">
        <v>89.13000000000001</v>
      </c>
      <c r="AO87" s="69">
        <v>89.960000000000008</v>
      </c>
      <c r="AP87" s="70">
        <v>33.4</v>
      </c>
      <c r="AQ87" s="69">
        <v>31.799999999999997</v>
      </c>
      <c r="AR87" s="71">
        <v>32.599999999999994</v>
      </c>
      <c r="AS87" s="69">
        <v>33.97</v>
      </c>
      <c r="AT87" s="69">
        <v>32.61</v>
      </c>
      <c r="AU87" s="69">
        <v>33.29</v>
      </c>
      <c r="AV87" s="70">
        <v>19.440000000000001</v>
      </c>
      <c r="AW87" s="69">
        <v>18.84</v>
      </c>
      <c r="AX87" s="71">
        <v>19.14</v>
      </c>
      <c r="AY87" s="70">
        <v>3.73</v>
      </c>
      <c r="AZ87" s="69">
        <v>3.57</v>
      </c>
      <c r="BA87" s="71">
        <v>3.65</v>
      </c>
      <c r="BB87" s="70">
        <v>1.76</v>
      </c>
      <c r="BC87" s="69">
        <v>1.46</v>
      </c>
      <c r="BD87" s="71">
        <v>1.6099999999999999</v>
      </c>
      <c r="BE87" s="69">
        <v>0.83</v>
      </c>
      <c r="BF87" s="69">
        <v>0.53</v>
      </c>
      <c r="BG87" s="69">
        <v>0.67999999999999994</v>
      </c>
      <c r="BH87" s="70">
        <v>410.08</v>
      </c>
      <c r="BI87" s="69">
        <v>394.08</v>
      </c>
      <c r="BJ87" s="71">
        <v>402.08</v>
      </c>
      <c r="BK87" s="69">
        <v>34.22</v>
      </c>
      <c r="BL87" s="69">
        <v>32.86</v>
      </c>
      <c r="BM87" s="69">
        <v>33.54</v>
      </c>
      <c r="BN87" s="70">
        <v>0.97</v>
      </c>
      <c r="BO87" s="69">
        <v>0.73</v>
      </c>
      <c r="BP87" s="71">
        <v>0.85</v>
      </c>
      <c r="BQ87" s="69">
        <v>7.08</v>
      </c>
      <c r="BR87" s="69">
        <v>5.08</v>
      </c>
      <c r="BS87" s="69">
        <v>6.08</v>
      </c>
      <c r="BT87" s="70">
        <v>10.220000000000001</v>
      </c>
      <c r="BU87" s="69">
        <v>9.82</v>
      </c>
      <c r="BV87" s="71">
        <v>10.02</v>
      </c>
      <c r="BW87" s="70">
        <v>2.4900000000000002</v>
      </c>
      <c r="BX87" s="69">
        <v>2.21</v>
      </c>
      <c r="BY87" s="71">
        <v>2.35</v>
      </c>
      <c r="BZ87" s="70">
        <v>9.91</v>
      </c>
      <c r="CA87" s="69">
        <v>6.91</v>
      </c>
      <c r="CB87" s="71">
        <v>8.41</v>
      </c>
      <c r="CC87" s="70">
        <v>5.56</v>
      </c>
      <c r="CD87" s="69">
        <v>5.3199999999999994</v>
      </c>
      <c r="CE87" s="71">
        <v>5.4399999999999995</v>
      </c>
      <c r="CF87" s="70">
        <v>1.45</v>
      </c>
      <c r="CG87" s="69">
        <v>0.95</v>
      </c>
      <c r="CH87" s="71">
        <v>1.2</v>
      </c>
      <c r="CI87" s="70">
        <v>0.38</v>
      </c>
      <c r="CJ87" s="69">
        <v>0.34</v>
      </c>
      <c r="CK87" s="71">
        <v>0.36</v>
      </c>
      <c r="CL87" s="70">
        <v>29.41</v>
      </c>
      <c r="CM87" s="69">
        <v>27.01</v>
      </c>
      <c r="CN87" s="71">
        <v>28.21</v>
      </c>
      <c r="CO87" s="70">
        <v>10.76</v>
      </c>
      <c r="CP87" s="69">
        <v>5.76</v>
      </c>
      <c r="CQ87" s="71">
        <v>8.26</v>
      </c>
    </row>
    <row r="88" spans="1:95" s="76" customFormat="1">
      <c r="A88" s="67">
        <v>44646</v>
      </c>
      <c r="B88" s="68" t="s">
        <v>82</v>
      </c>
      <c r="C88" s="70"/>
      <c r="D88" s="69"/>
      <c r="E88" s="71"/>
      <c r="F88" s="70"/>
      <c r="G88" s="69"/>
      <c r="H88" s="71"/>
      <c r="I88" s="70"/>
      <c r="J88" s="69"/>
      <c r="K88" s="71"/>
      <c r="L88" s="69"/>
      <c r="M88" s="69"/>
      <c r="N88" s="69"/>
      <c r="O88" s="70"/>
      <c r="P88" s="69"/>
      <c r="Q88" s="71"/>
      <c r="R88" s="69"/>
      <c r="S88" s="69"/>
      <c r="T88" s="69"/>
      <c r="U88" s="70"/>
      <c r="V88" s="69"/>
      <c r="W88" s="71"/>
      <c r="X88" s="70"/>
      <c r="Y88" s="69"/>
      <c r="Z88" s="71"/>
      <c r="AA88" s="70"/>
      <c r="AB88" s="69"/>
      <c r="AC88" s="71"/>
      <c r="AD88" s="70"/>
      <c r="AE88" s="69"/>
      <c r="AF88" s="71"/>
      <c r="AG88" s="69"/>
      <c r="AH88" s="69"/>
      <c r="AI88" s="69"/>
      <c r="AJ88" s="70"/>
      <c r="AK88" s="69"/>
      <c r="AL88" s="71"/>
      <c r="AM88" s="69"/>
      <c r="AN88" s="69"/>
      <c r="AO88" s="69"/>
      <c r="AP88" s="70"/>
      <c r="AQ88" s="69"/>
      <c r="AR88" s="71"/>
      <c r="AS88" s="69"/>
      <c r="AT88" s="69"/>
      <c r="AU88" s="69"/>
      <c r="AV88" s="70"/>
      <c r="AW88" s="69"/>
      <c r="AX88" s="71"/>
      <c r="AY88" s="70"/>
      <c r="AZ88" s="69"/>
      <c r="BA88" s="71"/>
      <c r="BB88" s="70"/>
      <c r="BC88" s="69"/>
      <c r="BD88" s="71"/>
      <c r="BE88" s="69"/>
      <c r="BF88" s="69"/>
      <c r="BG88" s="69"/>
      <c r="BH88" s="70"/>
      <c r="BI88" s="69"/>
      <c r="BJ88" s="71"/>
      <c r="BK88" s="69"/>
      <c r="BL88" s="69"/>
      <c r="BM88" s="69"/>
      <c r="BN88" s="70"/>
      <c r="BO88" s="69"/>
      <c r="BP88" s="71"/>
      <c r="BQ88" s="69"/>
      <c r="BR88" s="69"/>
      <c r="BS88" s="69"/>
      <c r="BT88" s="70"/>
      <c r="BU88" s="69"/>
      <c r="BV88" s="71"/>
      <c r="BW88" s="70"/>
      <c r="BX88" s="69"/>
      <c r="BY88" s="71"/>
      <c r="BZ88" s="70"/>
      <c r="CA88" s="69"/>
      <c r="CB88" s="71"/>
      <c r="CC88" s="70"/>
      <c r="CD88" s="69"/>
      <c r="CE88" s="71"/>
      <c r="CF88" s="70"/>
      <c r="CG88" s="69"/>
      <c r="CH88" s="71"/>
      <c r="CI88" s="70"/>
      <c r="CJ88" s="69"/>
      <c r="CK88" s="71"/>
      <c r="CL88" s="70"/>
      <c r="CM88" s="69"/>
      <c r="CN88" s="71"/>
      <c r="CO88" s="70"/>
      <c r="CP88" s="69"/>
      <c r="CQ88" s="71"/>
    </row>
    <row r="89" spans="1:95" s="76" customFormat="1">
      <c r="A89" s="67">
        <v>44647</v>
      </c>
      <c r="B89" s="68" t="s">
        <v>83</v>
      </c>
      <c r="C89" s="70"/>
      <c r="D89" s="69"/>
      <c r="E89" s="71"/>
      <c r="F89" s="70"/>
      <c r="G89" s="69"/>
      <c r="H89" s="71"/>
      <c r="I89" s="70"/>
      <c r="J89" s="69"/>
      <c r="K89" s="71"/>
      <c r="L89" s="69"/>
      <c r="M89" s="69"/>
      <c r="N89" s="69"/>
      <c r="O89" s="70"/>
      <c r="P89" s="69"/>
      <c r="Q89" s="71"/>
      <c r="R89" s="69"/>
      <c r="S89" s="69"/>
      <c r="T89" s="69"/>
      <c r="U89" s="70"/>
      <c r="V89" s="69"/>
      <c r="W89" s="71"/>
      <c r="X89" s="70"/>
      <c r="Y89" s="69"/>
      <c r="Z89" s="71"/>
      <c r="AA89" s="70"/>
      <c r="AB89" s="69"/>
      <c r="AC89" s="71"/>
      <c r="AD89" s="70"/>
      <c r="AE89" s="69"/>
      <c r="AF89" s="71"/>
      <c r="AG89" s="69"/>
      <c r="AH89" s="69"/>
      <c r="AI89" s="69"/>
      <c r="AJ89" s="70"/>
      <c r="AK89" s="69"/>
      <c r="AL89" s="71"/>
      <c r="AM89" s="69"/>
      <c r="AN89" s="69"/>
      <c r="AO89" s="69"/>
      <c r="AP89" s="70"/>
      <c r="AQ89" s="69"/>
      <c r="AR89" s="71"/>
      <c r="AS89" s="69"/>
      <c r="AT89" s="69"/>
      <c r="AU89" s="69"/>
      <c r="AV89" s="70"/>
      <c r="AW89" s="69"/>
      <c r="AX89" s="71"/>
      <c r="AY89" s="70"/>
      <c r="AZ89" s="69"/>
      <c r="BA89" s="71"/>
      <c r="BB89" s="70"/>
      <c r="BC89" s="69"/>
      <c r="BD89" s="71"/>
      <c r="BE89" s="69"/>
      <c r="BF89" s="69"/>
      <c r="BG89" s="69"/>
      <c r="BH89" s="70"/>
      <c r="BI89" s="69"/>
      <c r="BJ89" s="71"/>
      <c r="BK89" s="69"/>
      <c r="BL89" s="69"/>
      <c r="BM89" s="69"/>
      <c r="BN89" s="70"/>
      <c r="BO89" s="69"/>
      <c r="BP89" s="71"/>
      <c r="BQ89" s="69"/>
      <c r="BR89" s="69"/>
      <c r="BS89" s="69"/>
      <c r="BT89" s="70"/>
      <c r="BU89" s="69"/>
      <c r="BV89" s="71"/>
      <c r="BW89" s="70"/>
      <c r="BX89" s="69"/>
      <c r="BY89" s="71"/>
      <c r="BZ89" s="70"/>
      <c r="CA89" s="69"/>
      <c r="CB89" s="71"/>
      <c r="CC89" s="70"/>
      <c r="CD89" s="69"/>
      <c r="CE89" s="71"/>
      <c r="CF89" s="70"/>
      <c r="CG89" s="69"/>
      <c r="CH89" s="71"/>
      <c r="CI89" s="70"/>
      <c r="CJ89" s="69"/>
      <c r="CK89" s="71"/>
      <c r="CL89" s="70"/>
      <c r="CM89" s="69"/>
      <c r="CN89" s="71"/>
      <c r="CO89" s="70"/>
      <c r="CP89" s="69"/>
      <c r="CQ89" s="71"/>
    </row>
    <row r="90" spans="1:95" s="76" customFormat="1">
      <c r="A90" s="67">
        <v>44648</v>
      </c>
      <c r="B90" s="80" t="s">
        <v>84</v>
      </c>
      <c r="C90" s="69">
        <v>123.24</v>
      </c>
      <c r="D90" s="69">
        <v>121.24</v>
      </c>
      <c r="E90" s="69">
        <v>122.24</v>
      </c>
      <c r="F90" s="70">
        <v>135.59</v>
      </c>
      <c r="G90" s="69">
        <v>132.59</v>
      </c>
      <c r="H90" s="71">
        <v>134.09</v>
      </c>
      <c r="I90" s="69">
        <v>99.42</v>
      </c>
      <c r="J90" s="69">
        <v>96.22</v>
      </c>
      <c r="K90" s="69">
        <v>97.82</v>
      </c>
      <c r="L90" s="70">
        <v>164.84</v>
      </c>
      <c r="M90" s="69">
        <v>156.84</v>
      </c>
      <c r="N90" s="71">
        <v>160.84</v>
      </c>
      <c r="O90" s="69">
        <v>132.1</v>
      </c>
      <c r="P90" s="69">
        <v>130.29999999999998</v>
      </c>
      <c r="Q90" s="69">
        <v>131.19999999999999</v>
      </c>
      <c r="R90" s="70">
        <v>18.329999999999998</v>
      </c>
      <c r="S90" s="69">
        <v>17.729999999999997</v>
      </c>
      <c r="T90" s="71">
        <v>18.029999999999998</v>
      </c>
      <c r="U90" s="70">
        <v>14.45</v>
      </c>
      <c r="V90" s="69">
        <v>13.85</v>
      </c>
      <c r="W90" s="71">
        <v>14.149999999999999</v>
      </c>
      <c r="X90" s="70">
        <v>13.35</v>
      </c>
      <c r="Y90" s="69">
        <v>12.549999999999999</v>
      </c>
      <c r="Z90" s="71">
        <v>12.95</v>
      </c>
      <c r="AA90" s="70">
        <v>93.73</v>
      </c>
      <c r="AB90" s="69">
        <v>89.73</v>
      </c>
      <c r="AC90" s="71">
        <v>91.73</v>
      </c>
      <c r="AD90" s="69">
        <v>86.93</v>
      </c>
      <c r="AE90" s="69">
        <v>82.93</v>
      </c>
      <c r="AF90" s="69">
        <v>84.93</v>
      </c>
      <c r="AG90" s="70">
        <v>16.04</v>
      </c>
      <c r="AH90" s="69">
        <v>15.18</v>
      </c>
      <c r="AI90" s="71">
        <v>15.61</v>
      </c>
      <c r="AJ90" s="70"/>
      <c r="AK90" s="69"/>
      <c r="AL90" s="71"/>
      <c r="AM90" s="70">
        <v>90.77</v>
      </c>
      <c r="AN90" s="69">
        <v>89.11</v>
      </c>
      <c r="AO90" s="71">
        <v>89.94</v>
      </c>
      <c r="AP90" s="70">
        <v>33.44</v>
      </c>
      <c r="AQ90" s="69">
        <v>31.839999999999996</v>
      </c>
      <c r="AR90" s="71">
        <v>32.64</v>
      </c>
      <c r="AS90" s="69">
        <v>34.020000000000003</v>
      </c>
      <c r="AT90" s="69">
        <v>32.660000000000004</v>
      </c>
      <c r="AU90" s="69">
        <v>33.340000000000003</v>
      </c>
      <c r="AV90" s="70">
        <v>19.41</v>
      </c>
      <c r="AW90" s="69">
        <v>18.809999999999999</v>
      </c>
      <c r="AX90" s="71">
        <v>19.11</v>
      </c>
      <c r="AY90" s="70">
        <v>3.71</v>
      </c>
      <c r="AZ90" s="69">
        <v>3.55</v>
      </c>
      <c r="BA90" s="71">
        <v>3.63</v>
      </c>
      <c r="BB90" s="70">
        <v>1.76</v>
      </c>
      <c r="BC90" s="69">
        <v>1.46</v>
      </c>
      <c r="BD90" s="71">
        <v>1.6099999999999999</v>
      </c>
      <c r="BE90" s="70">
        <v>0.83</v>
      </c>
      <c r="BF90" s="69">
        <v>0.53</v>
      </c>
      <c r="BG90" s="71">
        <v>0.67999999999999994</v>
      </c>
      <c r="BH90" s="70">
        <v>410.64</v>
      </c>
      <c r="BI90" s="69">
        <v>394.64</v>
      </c>
      <c r="BJ90" s="71">
        <v>402.64</v>
      </c>
      <c r="BK90" s="69">
        <v>34.25</v>
      </c>
      <c r="BL90" s="69">
        <v>32.89</v>
      </c>
      <c r="BM90" s="69">
        <v>33.57</v>
      </c>
      <c r="BN90" s="70">
        <v>0.98</v>
      </c>
      <c r="BO90" s="69">
        <v>0.74</v>
      </c>
      <c r="BP90" s="71">
        <v>0.86</v>
      </c>
      <c r="BQ90" s="69">
        <v>7.09</v>
      </c>
      <c r="BR90" s="69">
        <v>5.09</v>
      </c>
      <c r="BS90" s="69">
        <v>6.09</v>
      </c>
      <c r="BT90" s="70">
        <v>10.19</v>
      </c>
      <c r="BU90" s="69">
        <v>9.7899999999999991</v>
      </c>
      <c r="BV90" s="71">
        <v>9.9899999999999984</v>
      </c>
      <c r="BW90" s="70">
        <v>2.5</v>
      </c>
      <c r="BX90" s="69">
        <v>2.2199999999999998</v>
      </c>
      <c r="BY90" s="71">
        <v>2.36</v>
      </c>
      <c r="BZ90" s="70">
        <v>9.8800000000000008</v>
      </c>
      <c r="CA90" s="69">
        <v>6.8800000000000008</v>
      </c>
      <c r="CB90" s="71">
        <v>8.3800000000000008</v>
      </c>
      <c r="CC90" s="70">
        <v>5.58</v>
      </c>
      <c r="CD90" s="69">
        <v>5.34</v>
      </c>
      <c r="CE90" s="71">
        <v>5.46</v>
      </c>
      <c r="CF90" s="69">
        <v>1.46</v>
      </c>
      <c r="CG90" s="69">
        <v>0.96</v>
      </c>
      <c r="CH90" s="69">
        <v>1.21</v>
      </c>
      <c r="CI90" s="70">
        <v>0.38</v>
      </c>
      <c r="CJ90" s="69">
        <v>0.34</v>
      </c>
      <c r="CK90" s="71">
        <v>0.36</v>
      </c>
      <c r="CL90" s="70">
        <v>29.8</v>
      </c>
      <c r="CM90" s="69">
        <v>27.400000000000002</v>
      </c>
      <c r="CN90" s="71">
        <v>28.6</v>
      </c>
      <c r="CO90" s="70">
        <v>10.73</v>
      </c>
      <c r="CP90" s="69">
        <v>5.73</v>
      </c>
      <c r="CQ90" s="71">
        <v>8.23</v>
      </c>
    </row>
    <row r="91" spans="1:95" s="76" customFormat="1">
      <c r="A91" s="67">
        <v>44649</v>
      </c>
      <c r="B91" s="80" t="s">
        <v>85</v>
      </c>
      <c r="C91" s="70">
        <v>125.22</v>
      </c>
      <c r="D91" s="69">
        <v>123.22</v>
      </c>
      <c r="E91" s="71">
        <v>124.22</v>
      </c>
      <c r="F91" s="70">
        <v>137.74</v>
      </c>
      <c r="G91" s="69">
        <v>134.74</v>
      </c>
      <c r="H91" s="71">
        <v>136.24</v>
      </c>
      <c r="I91" s="70">
        <v>100.74</v>
      </c>
      <c r="J91" s="69">
        <v>97.539999999999992</v>
      </c>
      <c r="K91" s="71">
        <v>99.139999999999986</v>
      </c>
      <c r="L91" s="69">
        <v>166.49</v>
      </c>
      <c r="M91" s="69">
        <v>158.49</v>
      </c>
      <c r="N91" s="69">
        <v>162.49</v>
      </c>
      <c r="O91" s="70">
        <v>133.71</v>
      </c>
      <c r="P91" s="69">
        <v>131.91</v>
      </c>
      <c r="Q91" s="71">
        <v>132.81</v>
      </c>
      <c r="R91" s="69">
        <v>18.62</v>
      </c>
      <c r="S91" s="69">
        <v>18.02</v>
      </c>
      <c r="T91" s="69">
        <v>18.32</v>
      </c>
      <c r="U91" s="70">
        <v>14.54</v>
      </c>
      <c r="V91" s="69">
        <v>13.94</v>
      </c>
      <c r="W91" s="71">
        <v>14.239999999999998</v>
      </c>
      <c r="X91" s="70">
        <v>13.47</v>
      </c>
      <c r="Y91" s="69">
        <v>12.67</v>
      </c>
      <c r="Z91" s="71">
        <v>13.07</v>
      </c>
      <c r="AA91" s="70">
        <v>94.89</v>
      </c>
      <c r="AB91" s="69">
        <v>90.89</v>
      </c>
      <c r="AC91" s="71">
        <v>92.89</v>
      </c>
      <c r="AD91" s="70">
        <v>87.59</v>
      </c>
      <c r="AE91" s="69">
        <v>83.59</v>
      </c>
      <c r="AF91" s="71">
        <v>85.59</v>
      </c>
      <c r="AG91" s="69">
        <v>16.3</v>
      </c>
      <c r="AH91" s="69">
        <v>15.440000000000001</v>
      </c>
      <c r="AI91" s="69">
        <v>15.870000000000001</v>
      </c>
      <c r="AJ91" s="70"/>
      <c r="AK91" s="69"/>
      <c r="AL91" s="71"/>
      <c r="AM91" s="69">
        <v>92.07</v>
      </c>
      <c r="AN91" s="69">
        <v>90.41</v>
      </c>
      <c r="AO91" s="69">
        <v>91.24</v>
      </c>
      <c r="AP91" s="70">
        <v>33.96</v>
      </c>
      <c r="AQ91" s="69">
        <v>32.36</v>
      </c>
      <c r="AR91" s="71">
        <v>33.159999999999997</v>
      </c>
      <c r="AS91" s="69">
        <v>34.56</v>
      </c>
      <c r="AT91" s="69">
        <v>33.200000000000003</v>
      </c>
      <c r="AU91" s="69">
        <v>33.880000000000003</v>
      </c>
      <c r="AV91" s="70">
        <v>19.75</v>
      </c>
      <c r="AW91" s="69">
        <v>19.149999999999999</v>
      </c>
      <c r="AX91" s="71">
        <v>19.45</v>
      </c>
      <c r="AY91" s="70">
        <v>3.76</v>
      </c>
      <c r="AZ91" s="69">
        <v>3.5999999999999996</v>
      </c>
      <c r="BA91" s="71">
        <v>3.6799999999999997</v>
      </c>
      <c r="BB91" s="70">
        <v>1.79</v>
      </c>
      <c r="BC91" s="69">
        <v>1.49</v>
      </c>
      <c r="BD91" s="71">
        <v>1.6400000000000001</v>
      </c>
      <c r="BE91" s="69">
        <v>0.84</v>
      </c>
      <c r="BF91" s="69">
        <v>0.54</v>
      </c>
      <c r="BG91" s="69">
        <v>0.69</v>
      </c>
      <c r="BH91" s="70">
        <v>416.75</v>
      </c>
      <c r="BI91" s="69">
        <v>400.75</v>
      </c>
      <c r="BJ91" s="71">
        <v>408.75</v>
      </c>
      <c r="BK91" s="69">
        <v>34.78</v>
      </c>
      <c r="BL91" s="69">
        <v>33.42</v>
      </c>
      <c r="BM91" s="69">
        <v>34.1</v>
      </c>
      <c r="BN91" s="70">
        <v>0.99</v>
      </c>
      <c r="BO91" s="69">
        <v>0.75</v>
      </c>
      <c r="BP91" s="71">
        <v>0.87</v>
      </c>
      <c r="BQ91" s="69">
        <v>7.18</v>
      </c>
      <c r="BR91" s="69">
        <v>5.18</v>
      </c>
      <c r="BS91" s="69">
        <v>6.18</v>
      </c>
      <c r="BT91" s="70">
        <v>10.38</v>
      </c>
      <c r="BU91" s="69">
        <v>9.98</v>
      </c>
      <c r="BV91" s="71">
        <v>10.18</v>
      </c>
      <c r="BW91" s="70">
        <v>2.54</v>
      </c>
      <c r="BX91" s="69">
        <v>2.2599999999999998</v>
      </c>
      <c r="BY91" s="71">
        <v>2.4</v>
      </c>
      <c r="BZ91" s="70">
        <v>9.9700000000000006</v>
      </c>
      <c r="CA91" s="69">
        <v>6.9700000000000006</v>
      </c>
      <c r="CB91" s="71">
        <v>8.4700000000000006</v>
      </c>
      <c r="CC91" s="70">
        <v>5.67</v>
      </c>
      <c r="CD91" s="69">
        <v>5.43</v>
      </c>
      <c r="CE91" s="71">
        <v>5.55</v>
      </c>
      <c r="CF91" s="70">
        <v>1.55</v>
      </c>
      <c r="CG91" s="69">
        <v>1.05</v>
      </c>
      <c r="CH91" s="71">
        <v>1.3</v>
      </c>
      <c r="CI91" s="70">
        <v>0.38</v>
      </c>
      <c r="CJ91" s="69">
        <v>0.34</v>
      </c>
      <c r="CK91" s="71">
        <v>0.36</v>
      </c>
      <c r="CL91" s="70">
        <v>30.26</v>
      </c>
      <c r="CM91" s="69">
        <v>27.860000000000003</v>
      </c>
      <c r="CN91" s="71">
        <v>29.060000000000002</v>
      </c>
      <c r="CO91" s="70">
        <v>10.87</v>
      </c>
      <c r="CP91" s="69">
        <v>5.8699999999999992</v>
      </c>
      <c r="CQ91" s="71">
        <v>8.3699999999999992</v>
      </c>
    </row>
    <row r="92" spans="1:95" s="76" customFormat="1">
      <c r="A92" s="67">
        <v>44650</v>
      </c>
      <c r="B92" s="80" t="s">
        <v>86</v>
      </c>
      <c r="C92" s="70">
        <v>123.48</v>
      </c>
      <c r="D92" s="69">
        <v>121.48</v>
      </c>
      <c r="E92" s="71">
        <v>122.48</v>
      </c>
      <c r="F92" s="70">
        <v>137.29</v>
      </c>
      <c r="G92" s="69">
        <v>134.29</v>
      </c>
      <c r="H92" s="71">
        <v>135.79</v>
      </c>
      <c r="I92" s="70">
        <v>99.52</v>
      </c>
      <c r="J92" s="69">
        <v>96.32</v>
      </c>
      <c r="K92" s="71">
        <v>97.919999999999987</v>
      </c>
      <c r="L92" s="69">
        <v>164.35</v>
      </c>
      <c r="M92" s="69">
        <v>156.35</v>
      </c>
      <c r="N92" s="69">
        <v>160.35</v>
      </c>
      <c r="O92" s="70">
        <v>132.51</v>
      </c>
      <c r="P92" s="69">
        <v>130.70999999999998</v>
      </c>
      <c r="Q92" s="71">
        <v>131.60999999999999</v>
      </c>
      <c r="R92" s="69">
        <v>18.559999999999999</v>
      </c>
      <c r="S92" s="69">
        <v>17.959999999999997</v>
      </c>
      <c r="T92" s="69">
        <v>18.259999999999998</v>
      </c>
      <c r="U92" s="70">
        <v>14.43</v>
      </c>
      <c r="V92" s="69">
        <v>13.83</v>
      </c>
      <c r="W92" s="71">
        <v>14.129999999999999</v>
      </c>
      <c r="X92" s="70">
        <v>13.53</v>
      </c>
      <c r="Y92" s="69">
        <v>12.729999999999999</v>
      </c>
      <c r="Z92" s="71">
        <v>13.129999999999999</v>
      </c>
      <c r="AA92" s="70">
        <v>93.91</v>
      </c>
      <c r="AB92" s="69">
        <v>89.91</v>
      </c>
      <c r="AC92" s="71">
        <v>91.91</v>
      </c>
      <c r="AD92" s="70">
        <v>87.05</v>
      </c>
      <c r="AE92" s="69">
        <v>83.05</v>
      </c>
      <c r="AF92" s="71">
        <v>85.05</v>
      </c>
      <c r="AG92" s="69">
        <v>16.079999999999998</v>
      </c>
      <c r="AH92" s="69">
        <v>15.219999999999999</v>
      </c>
      <c r="AI92" s="69">
        <v>15.649999999999999</v>
      </c>
      <c r="AJ92" s="70"/>
      <c r="AK92" s="69"/>
      <c r="AL92" s="71"/>
      <c r="AM92" s="69">
        <v>91.11</v>
      </c>
      <c r="AN92" s="69">
        <v>89.45</v>
      </c>
      <c r="AO92" s="69">
        <v>90.28</v>
      </c>
      <c r="AP92" s="70">
        <v>33.5</v>
      </c>
      <c r="AQ92" s="69">
        <v>31.9</v>
      </c>
      <c r="AR92" s="71">
        <v>32.700000000000003</v>
      </c>
      <c r="AS92" s="69">
        <v>33.97</v>
      </c>
      <c r="AT92" s="69">
        <v>32.61</v>
      </c>
      <c r="AU92" s="69">
        <v>33.29</v>
      </c>
      <c r="AV92" s="70">
        <v>19.5</v>
      </c>
      <c r="AW92" s="69">
        <v>18.899999999999999</v>
      </c>
      <c r="AX92" s="71">
        <v>19.2</v>
      </c>
      <c r="AY92" s="70">
        <v>3.73</v>
      </c>
      <c r="AZ92" s="69">
        <v>3.57</v>
      </c>
      <c r="BA92" s="71">
        <v>3.65</v>
      </c>
      <c r="BB92" s="70">
        <v>1.78</v>
      </c>
      <c r="BC92" s="69">
        <v>1.48</v>
      </c>
      <c r="BD92" s="71">
        <v>1.63</v>
      </c>
      <c r="BE92" s="69">
        <v>0.83</v>
      </c>
      <c r="BF92" s="69">
        <v>0.53</v>
      </c>
      <c r="BG92" s="69">
        <v>0.67999999999999994</v>
      </c>
      <c r="BH92" s="70">
        <v>409.44</v>
      </c>
      <c r="BI92" s="69">
        <v>393.44</v>
      </c>
      <c r="BJ92" s="71">
        <v>401.44</v>
      </c>
      <c r="BK92" s="69">
        <v>34.299999999999997</v>
      </c>
      <c r="BL92" s="69">
        <v>32.94</v>
      </c>
      <c r="BM92" s="69">
        <v>33.619999999999997</v>
      </c>
      <c r="BN92" s="70">
        <v>0.98</v>
      </c>
      <c r="BO92" s="69">
        <v>0.74</v>
      </c>
      <c r="BP92" s="71">
        <v>0.86</v>
      </c>
      <c r="BQ92" s="69">
        <v>7.13</v>
      </c>
      <c r="BR92" s="69">
        <v>5.13</v>
      </c>
      <c r="BS92" s="69">
        <v>6.13</v>
      </c>
      <c r="BT92" s="70">
        <v>10.31</v>
      </c>
      <c r="BU92" s="69">
        <v>9.91</v>
      </c>
      <c r="BV92" s="71">
        <v>10.11</v>
      </c>
      <c r="BW92" s="70">
        <v>2.5099999999999998</v>
      </c>
      <c r="BX92" s="69">
        <v>2.2299999999999995</v>
      </c>
      <c r="BY92" s="71">
        <v>2.3699999999999997</v>
      </c>
      <c r="BZ92" s="70">
        <v>9.92</v>
      </c>
      <c r="CA92" s="69">
        <v>6.92</v>
      </c>
      <c r="CB92" s="71">
        <v>8.42</v>
      </c>
      <c r="CC92" s="70">
        <v>5.68</v>
      </c>
      <c r="CD92" s="69">
        <v>5.4399999999999995</v>
      </c>
      <c r="CE92" s="71">
        <v>5.56</v>
      </c>
      <c r="CF92" s="70">
        <v>1.6</v>
      </c>
      <c r="CG92" s="69">
        <v>1.1000000000000001</v>
      </c>
      <c r="CH92" s="71">
        <v>1.35</v>
      </c>
      <c r="CI92" s="70">
        <v>0.39</v>
      </c>
      <c r="CJ92" s="69">
        <v>0.35000000000000003</v>
      </c>
      <c r="CK92" s="71">
        <v>0.37</v>
      </c>
      <c r="CL92" s="70">
        <v>30.4</v>
      </c>
      <c r="CM92" s="69">
        <v>28</v>
      </c>
      <c r="CN92" s="71">
        <v>29.2</v>
      </c>
      <c r="CO92" s="70">
        <v>10.89</v>
      </c>
      <c r="CP92" s="69">
        <v>5.8900000000000006</v>
      </c>
      <c r="CQ92" s="71">
        <v>8.39</v>
      </c>
    </row>
    <row r="93" spans="1:95" s="76" customFormat="1">
      <c r="A93" s="67">
        <v>44651</v>
      </c>
      <c r="B93" s="80" t="s">
        <v>87</v>
      </c>
      <c r="C93" s="70">
        <v>123.39</v>
      </c>
      <c r="D93" s="69">
        <v>121.39</v>
      </c>
      <c r="E93" s="71">
        <v>122.39</v>
      </c>
      <c r="F93" s="70">
        <v>138.19999999999999</v>
      </c>
      <c r="G93" s="69">
        <v>135.19999999999999</v>
      </c>
      <c r="H93" s="71">
        <v>136.69999999999999</v>
      </c>
      <c r="I93" s="70">
        <v>99.5</v>
      </c>
      <c r="J93" s="69">
        <v>96.3</v>
      </c>
      <c r="K93" s="71">
        <v>97.9</v>
      </c>
      <c r="L93" s="69">
        <v>164.89</v>
      </c>
      <c r="M93" s="69">
        <v>156.88999999999999</v>
      </c>
      <c r="N93" s="69">
        <v>160.88999999999999</v>
      </c>
      <c r="O93" s="70">
        <v>133.44</v>
      </c>
      <c r="P93" s="69">
        <v>131.63999999999999</v>
      </c>
      <c r="Q93" s="71">
        <v>132.54</v>
      </c>
      <c r="R93" s="69">
        <v>18.68</v>
      </c>
      <c r="S93" s="69">
        <v>18.079999999999998</v>
      </c>
      <c r="T93" s="69">
        <v>18.38</v>
      </c>
      <c r="U93" s="70">
        <v>14.57</v>
      </c>
      <c r="V93" s="69">
        <v>13.97</v>
      </c>
      <c r="W93" s="71">
        <v>14.27</v>
      </c>
      <c r="X93" s="70">
        <v>13.63</v>
      </c>
      <c r="Y93" s="69">
        <v>12.83</v>
      </c>
      <c r="Z93" s="71">
        <v>13.23</v>
      </c>
      <c r="AA93" s="70">
        <v>94</v>
      </c>
      <c r="AB93" s="69">
        <v>90</v>
      </c>
      <c r="AC93" s="71">
        <v>92</v>
      </c>
      <c r="AD93" s="70">
        <v>87.33</v>
      </c>
      <c r="AE93" s="69">
        <v>83.33</v>
      </c>
      <c r="AF93" s="71">
        <v>85.33</v>
      </c>
      <c r="AG93" s="69">
        <v>16.07</v>
      </c>
      <c r="AH93" s="69">
        <v>15.21</v>
      </c>
      <c r="AI93" s="69">
        <v>15.64</v>
      </c>
      <c r="AJ93" s="70"/>
      <c r="AK93" s="69"/>
      <c r="AL93" s="71"/>
      <c r="AM93" s="69">
        <v>91.32</v>
      </c>
      <c r="AN93" s="69">
        <v>89.66</v>
      </c>
      <c r="AO93" s="69">
        <v>90.49</v>
      </c>
      <c r="AP93" s="70">
        <v>33.47</v>
      </c>
      <c r="AQ93" s="69">
        <v>31.869999999999997</v>
      </c>
      <c r="AR93" s="71">
        <v>32.67</v>
      </c>
      <c r="AS93" s="69">
        <v>34.06</v>
      </c>
      <c r="AT93" s="69">
        <v>32.700000000000003</v>
      </c>
      <c r="AU93" s="69">
        <v>33.380000000000003</v>
      </c>
      <c r="AV93" s="70">
        <v>19.559999999999999</v>
      </c>
      <c r="AW93" s="69">
        <v>18.959999999999997</v>
      </c>
      <c r="AX93" s="71">
        <v>19.259999999999998</v>
      </c>
      <c r="AY93" s="70">
        <v>3.76</v>
      </c>
      <c r="AZ93" s="69">
        <v>3.5999999999999996</v>
      </c>
      <c r="BA93" s="71">
        <v>3.6799999999999997</v>
      </c>
      <c r="BB93" s="70">
        <v>1.78</v>
      </c>
      <c r="BC93" s="69">
        <v>1.48</v>
      </c>
      <c r="BD93" s="71">
        <v>1.63</v>
      </c>
      <c r="BE93" s="69">
        <v>0.82</v>
      </c>
      <c r="BF93" s="69">
        <v>0.52</v>
      </c>
      <c r="BG93" s="69">
        <v>0.66999999999999993</v>
      </c>
      <c r="BH93" s="70">
        <v>411.79</v>
      </c>
      <c r="BI93" s="69">
        <v>395.79</v>
      </c>
      <c r="BJ93" s="71">
        <v>403.79</v>
      </c>
      <c r="BK93" s="69">
        <v>34.270000000000003</v>
      </c>
      <c r="BL93" s="69">
        <v>32.910000000000004</v>
      </c>
      <c r="BM93" s="69">
        <v>33.590000000000003</v>
      </c>
      <c r="BN93" s="70">
        <v>0.98</v>
      </c>
      <c r="BO93" s="69">
        <v>0.74</v>
      </c>
      <c r="BP93" s="71">
        <v>0.86</v>
      </c>
      <c r="BQ93" s="69">
        <v>7.16</v>
      </c>
      <c r="BR93" s="69">
        <v>5.16</v>
      </c>
      <c r="BS93" s="69">
        <v>6.16</v>
      </c>
      <c r="BT93" s="70">
        <v>10.33</v>
      </c>
      <c r="BU93" s="69">
        <v>9.93</v>
      </c>
      <c r="BV93" s="71">
        <v>10.129999999999999</v>
      </c>
      <c r="BW93" s="70">
        <v>2.5099999999999998</v>
      </c>
      <c r="BX93" s="69">
        <v>2.2299999999999995</v>
      </c>
      <c r="BY93" s="71">
        <v>2.3699999999999997</v>
      </c>
      <c r="BZ93" s="70">
        <v>9.94</v>
      </c>
      <c r="CA93" s="69">
        <v>6.9399999999999995</v>
      </c>
      <c r="CB93" s="71">
        <v>8.44</v>
      </c>
      <c r="CC93" s="70">
        <v>5.73</v>
      </c>
      <c r="CD93" s="69">
        <v>5.49</v>
      </c>
      <c r="CE93" s="71">
        <v>5.61</v>
      </c>
      <c r="CF93" s="70">
        <v>1.71</v>
      </c>
      <c r="CG93" s="69">
        <v>1.21</v>
      </c>
      <c r="CH93" s="71">
        <v>1.46</v>
      </c>
      <c r="CI93" s="70">
        <v>0.39</v>
      </c>
      <c r="CJ93" s="69">
        <v>0.35000000000000003</v>
      </c>
      <c r="CK93" s="71">
        <v>0.37</v>
      </c>
      <c r="CL93" s="70">
        <v>30.7</v>
      </c>
      <c r="CM93" s="69">
        <v>28.3</v>
      </c>
      <c r="CN93" s="71">
        <v>29.5</v>
      </c>
      <c r="CO93" s="70">
        <v>10.86</v>
      </c>
      <c r="CP93" s="69">
        <v>5.8599999999999994</v>
      </c>
      <c r="CQ93" s="71">
        <v>8.36</v>
      </c>
    </row>
    <row r="94" spans="1:95" s="76" customFormat="1">
      <c r="A94" s="67">
        <v>44652</v>
      </c>
      <c r="B94" s="80" t="s">
        <v>88</v>
      </c>
      <c r="C94" s="70">
        <v>123.2</v>
      </c>
      <c r="D94" s="69">
        <v>121.2</v>
      </c>
      <c r="E94" s="71">
        <v>122.2</v>
      </c>
      <c r="F94" s="70">
        <v>136.74</v>
      </c>
      <c r="G94" s="69">
        <v>133.74</v>
      </c>
      <c r="H94" s="71">
        <v>135.24</v>
      </c>
      <c r="I94" s="70">
        <v>99.35</v>
      </c>
      <c r="J94" s="69">
        <v>96.149999999999991</v>
      </c>
      <c r="K94" s="71">
        <v>97.75</v>
      </c>
      <c r="L94" s="69">
        <v>164.6</v>
      </c>
      <c r="M94" s="69">
        <v>156.6</v>
      </c>
      <c r="N94" s="69">
        <v>160.6</v>
      </c>
      <c r="O94" s="70">
        <v>133.11000000000001</v>
      </c>
      <c r="P94" s="69">
        <v>131.31</v>
      </c>
      <c r="Q94" s="71">
        <v>132.21</v>
      </c>
      <c r="R94" s="69">
        <v>18.48</v>
      </c>
      <c r="S94" s="69">
        <v>17.88</v>
      </c>
      <c r="T94" s="69">
        <v>18.18</v>
      </c>
      <c r="U94" s="70">
        <v>14.21</v>
      </c>
      <c r="V94" s="69">
        <v>13.610000000000001</v>
      </c>
      <c r="W94" s="71">
        <v>13.91</v>
      </c>
      <c r="X94" s="70">
        <v>13.42</v>
      </c>
      <c r="Y94" s="69">
        <v>12.62</v>
      </c>
      <c r="Z94" s="71">
        <v>13.02</v>
      </c>
      <c r="AA94" s="70">
        <v>93.39</v>
      </c>
      <c r="AB94" s="69">
        <v>89.39</v>
      </c>
      <c r="AC94" s="71">
        <v>91.39</v>
      </c>
      <c r="AD94" s="70">
        <v>86.65</v>
      </c>
      <c r="AE94" s="69">
        <v>82.65</v>
      </c>
      <c r="AF94" s="71">
        <v>84.65</v>
      </c>
      <c r="AG94" s="69">
        <v>16.03</v>
      </c>
      <c r="AH94" s="69">
        <v>15.170000000000002</v>
      </c>
      <c r="AI94" s="69">
        <v>15.600000000000001</v>
      </c>
      <c r="AJ94" s="70"/>
      <c r="AK94" s="69"/>
      <c r="AL94" s="71"/>
      <c r="AM94" s="69">
        <v>90.93</v>
      </c>
      <c r="AN94" s="69">
        <v>89.27000000000001</v>
      </c>
      <c r="AO94" s="69">
        <v>90.100000000000009</v>
      </c>
      <c r="AP94" s="70">
        <v>33.43</v>
      </c>
      <c r="AQ94" s="69">
        <v>31.83</v>
      </c>
      <c r="AR94" s="71">
        <v>32.629999999999995</v>
      </c>
      <c r="AS94" s="69">
        <v>34</v>
      </c>
      <c r="AT94" s="69">
        <v>32.64</v>
      </c>
      <c r="AU94" s="69">
        <v>33.32</v>
      </c>
      <c r="AV94" s="70">
        <v>19.54</v>
      </c>
      <c r="AW94" s="69">
        <v>18.939999999999998</v>
      </c>
      <c r="AX94" s="71">
        <v>19.239999999999998</v>
      </c>
      <c r="AY94" s="70">
        <v>3.75</v>
      </c>
      <c r="AZ94" s="69">
        <v>3.59</v>
      </c>
      <c r="BA94" s="71">
        <v>3.67</v>
      </c>
      <c r="BB94" s="70">
        <v>1.77</v>
      </c>
      <c r="BC94" s="69">
        <v>1.47</v>
      </c>
      <c r="BD94" s="71">
        <v>1.62</v>
      </c>
      <c r="BE94" s="69">
        <v>0.82</v>
      </c>
      <c r="BF94" s="69">
        <v>0.52</v>
      </c>
      <c r="BG94" s="69">
        <v>0.66999999999999993</v>
      </c>
      <c r="BH94" s="70">
        <v>410.9</v>
      </c>
      <c r="BI94" s="69">
        <v>394.9</v>
      </c>
      <c r="BJ94" s="71">
        <v>402.9</v>
      </c>
      <c r="BK94" s="69">
        <v>34.22</v>
      </c>
      <c r="BL94" s="69">
        <v>32.86</v>
      </c>
      <c r="BM94" s="69">
        <v>33.54</v>
      </c>
      <c r="BN94" s="70">
        <v>0.97</v>
      </c>
      <c r="BO94" s="69">
        <v>0.73</v>
      </c>
      <c r="BP94" s="71">
        <v>0.85</v>
      </c>
      <c r="BQ94" s="69">
        <v>7.14</v>
      </c>
      <c r="BR94" s="69">
        <v>5.14</v>
      </c>
      <c r="BS94" s="69">
        <v>6.14</v>
      </c>
      <c r="BT94" s="70">
        <v>10.26</v>
      </c>
      <c r="BU94" s="69">
        <v>9.86</v>
      </c>
      <c r="BV94" s="71">
        <v>10.059999999999999</v>
      </c>
      <c r="BW94" s="70">
        <v>2.52</v>
      </c>
      <c r="BX94" s="69">
        <v>2.2400000000000002</v>
      </c>
      <c r="BY94" s="71">
        <v>2.38</v>
      </c>
      <c r="BZ94" s="70">
        <v>9.86</v>
      </c>
      <c r="CA94" s="69">
        <v>6.8599999999999994</v>
      </c>
      <c r="CB94" s="71">
        <v>8.36</v>
      </c>
      <c r="CC94" s="70">
        <v>5.67</v>
      </c>
      <c r="CD94" s="69">
        <v>5.43</v>
      </c>
      <c r="CE94" s="71">
        <v>5.55</v>
      </c>
      <c r="CF94" s="70">
        <v>1.74</v>
      </c>
      <c r="CG94" s="69">
        <v>1.24</v>
      </c>
      <c r="CH94" s="71">
        <v>1.49</v>
      </c>
      <c r="CI94" s="70">
        <v>0.39</v>
      </c>
      <c r="CJ94" s="69">
        <v>0.35000000000000003</v>
      </c>
      <c r="CK94" s="71">
        <v>0.37</v>
      </c>
      <c r="CL94" s="70">
        <v>30.36</v>
      </c>
      <c r="CM94" s="69">
        <v>27.96</v>
      </c>
      <c r="CN94" s="71">
        <v>29.16</v>
      </c>
      <c r="CO94" s="70">
        <v>10.84</v>
      </c>
      <c r="CP94" s="69">
        <v>5.84</v>
      </c>
      <c r="CQ94" s="71">
        <v>8.34</v>
      </c>
    </row>
    <row r="95" spans="1:95" s="76" customFormat="1">
      <c r="A95" s="67">
        <v>44653</v>
      </c>
      <c r="B95" s="68" t="s">
        <v>82</v>
      </c>
      <c r="C95" s="70"/>
      <c r="D95" s="69"/>
      <c r="E95" s="71"/>
      <c r="F95" s="70"/>
      <c r="G95" s="69"/>
      <c r="H95" s="71"/>
      <c r="I95" s="70"/>
      <c r="J95" s="69"/>
      <c r="K95" s="71"/>
      <c r="L95" s="69"/>
      <c r="M95" s="69"/>
      <c r="N95" s="69"/>
      <c r="O95" s="70"/>
      <c r="P95" s="69"/>
      <c r="Q95" s="71"/>
      <c r="R95" s="69"/>
      <c r="S95" s="69"/>
      <c r="T95" s="69"/>
      <c r="U95" s="70"/>
      <c r="V95" s="69"/>
      <c r="W95" s="71"/>
      <c r="X95" s="70"/>
      <c r="Y95" s="69"/>
      <c r="Z95" s="71"/>
      <c r="AA95" s="70"/>
      <c r="AB95" s="69"/>
      <c r="AC95" s="71"/>
      <c r="AD95" s="70"/>
      <c r="AE95" s="69"/>
      <c r="AF95" s="71"/>
      <c r="AG95" s="69"/>
      <c r="AH95" s="69"/>
      <c r="AI95" s="69"/>
      <c r="AJ95" s="70"/>
      <c r="AK95" s="69"/>
      <c r="AL95" s="71"/>
      <c r="AM95" s="69"/>
      <c r="AN95" s="69"/>
      <c r="AO95" s="69"/>
      <c r="AP95" s="70"/>
      <c r="AQ95" s="69"/>
      <c r="AR95" s="71"/>
      <c r="AS95" s="69"/>
      <c r="AT95" s="69"/>
      <c r="AU95" s="69"/>
      <c r="AV95" s="70"/>
      <c r="AW95" s="69"/>
      <c r="AX95" s="71"/>
      <c r="AY95" s="70"/>
      <c r="AZ95" s="69"/>
      <c r="BA95" s="71"/>
      <c r="BB95" s="70"/>
      <c r="BC95" s="69"/>
      <c r="BD95" s="71"/>
      <c r="BE95" s="69"/>
      <c r="BF95" s="69"/>
      <c r="BG95" s="69"/>
      <c r="BH95" s="70"/>
      <c r="BI95" s="69"/>
      <c r="BJ95" s="71"/>
      <c r="BK95" s="69"/>
      <c r="BL95" s="69"/>
      <c r="BM95" s="69"/>
      <c r="BN95" s="70"/>
      <c r="BO95" s="69"/>
      <c r="BP95" s="71"/>
      <c r="BQ95" s="69"/>
      <c r="BR95" s="69"/>
      <c r="BS95" s="69"/>
      <c r="BT95" s="70"/>
      <c r="BU95" s="69"/>
      <c r="BV95" s="71"/>
      <c r="BW95" s="70"/>
      <c r="BX95" s="69"/>
      <c r="BY95" s="71"/>
      <c r="BZ95" s="70"/>
      <c r="CA95" s="69"/>
      <c r="CB95" s="71"/>
      <c r="CC95" s="70"/>
      <c r="CD95" s="69"/>
      <c r="CE95" s="71"/>
      <c r="CF95" s="70"/>
      <c r="CG95" s="69"/>
      <c r="CH95" s="71"/>
      <c r="CI95" s="70"/>
      <c r="CJ95" s="69"/>
      <c r="CK95" s="71"/>
      <c r="CL95" s="70"/>
      <c r="CM95" s="69"/>
      <c r="CN95" s="71"/>
      <c r="CO95" s="70"/>
      <c r="CP95" s="69"/>
      <c r="CQ95" s="71"/>
    </row>
    <row r="96" spans="1:95" s="76" customFormat="1">
      <c r="A96" s="67">
        <v>44654</v>
      </c>
      <c r="B96" s="68" t="s">
        <v>83</v>
      </c>
      <c r="C96" s="69"/>
      <c r="D96" s="69"/>
      <c r="E96" s="69"/>
      <c r="F96" s="70"/>
      <c r="G96" s="69"/>
      <c r="H96" s="71"/>
      <c r="I96" s="69"/>
      <c r="J96" s="69"/>
      <c r="K96" s="69"/>
      <c r="L96" s="70"/>
      <c r="M96" s="69"/>
      <c r="N96" s="71"/>
      <c r="O96" s="69"/>
      <c r="P96" s="69"/>
      <c r="Q96" s="69"/>
      <c r="R96" s="70"/>
      <c r="S96" s="69"/>
      <c r="T96" s="71"/>
      <c r="U96" s="70"/>
      <c r="V96" s="69"/>
      <c r="W96" s="71"/>
      <c r="X96" s="70"/>
      <c r="Y96" s="69"/>
      <c r="Z96" s="71"/>
      <c r="AA96" s="70"/>
      <c r="AB96" s="69"/>
      <c r="AC96" s="71"/>
      <c r="AD96" s="69"/>
      <c r="AE96" s="69"/>
      <c r="AF96" s="69"/>
      <c r="AG96" s="70"/>
      <c r="AH96" s="69"/>
      <c r="AI96" s="71"/>
      <c r="AJ96" s="70"/>
      <c r="AK96" s="69"/>
      <c r="AL96" s="71"/>
      <c r="AM96" s="70"/>
      <c r="AN96" s="69"/>
      <c r="AO96" s="71"/>
      <c r="AP96" s="70"/>
      <c r="AQ96" s="69"/>
      <c r="AR96" s="71"/>
      <c r="AS96" s="69"/>
      <c r="AT96" s="69"/>
      <c r="AU96" s="69"/>
      <c r="AV96" s="70"/>
      <c r="AW96" s="69"/>
      <c r="AX96" s="71"/>
      <c r="AY96" s="70"/>
      <c r="AZ96" s="69"/>
      <c r="BA96" s="71"/>
      <c r="BB96" s="70"/>
      <c r="BC96" s="69"/>
      <c r="BD96" s="71"/>
      <c r="BE96" s="70"/>
      <c r="BF96" s="69"/>
      <c r="BG96" s="71"/>
      <c r="BH96" s="70"/>
      <c r="BI96" s="69"/>
      <c r="BJ96" s="71"/>
      <c r="BK96" s="69"/>
      <c r="BL96" s="69"/>
      <c r="BM96" s="69"/>
      <c r="BN96" s="70"/>
      <c r="BO96" s="69"/>
      <c r="BP96" s="71"/>
      <c r="BQ96" s="69"/>
      <c r="BR96" s="69"/>
      <c r="BS96" s="69"/>
      <c r="BT96" s="70"/>
      <c r="BU96" s="69"/>
      <c r="BV96" s="71"/>
      <c r="BW96" s="70"/>
      <c r="BX96" s="69"/>
      <c r="BY96" s="71"/>
      <c r="BZ96" s="70"/>
      <c r="CA96" s="69"/>
      <c r="CB96" s="71"/>
      <c r="CC96" s="70"/>
      <c r="CD96" s="69"/>
      <c r="CE96" s="71"/>
      <c r="CF96" s="69"/>
      <c r="CG96" s="69"/>
      <c r="CH96" s="69"/>
      <c r="CI96" s="70"/>
      <c r="CJ96" s="69"/>
      <c r="CK96" s="71"/>
      <c r="CL96" s="70"/>
      <c r="CM96" s="69"/>
      <c r="CN96" s="71"/>
      <c r="CO96" s="70"/>
      <c r="CP96" s="69"/>
      <c r="CQ96" s="71"/>
    </row>
    <row r="97" spans="1:95" s="76" customFormat="1">
      <c r="A97" s="67">
        <v>44655</v>
      </c>
      <c r="B97" s="80" t="s">
        <v>84</v>
      </c>
      <c r="C97" s="70">
        <v>123.42</v>
      </c>
      <c r="D97" s="69">
        <v>121.42</v>
      </c>
      <c r="E97" s="71">
        <v>122.42</v>
      </c>
      <c r="F97" s="70">
        <v>136.74</v>
      </c>
      <c r="G97" s="69">
        <v>133.74</v>
      </c>
      <c r="H97" s="71">
        <v>135.24</v>
      </c>
      <c r="I97" s="70">
        <v>99.36</v>
      </c>
      <c r="J97" s="69">
        <v>96.16</v>
      </c>
      <c r="K97" s="71">
        <v>97.759999999999991</v>
      </c>
      <c r="L97" s="69">
        <v>164.49</v>
      </c>
      <c r="M97" s="69">
        <v>156.49</v>
      </c>
      <c r="N97" s="69">
        <v>160.49</v>
      </c>
      <c r="O97" s="70">
        <v>133.15</v>
      </c>
      <c r="P97" s="69">
        <v>131.35</v>
      </c>
      <c r="Q97" s="71">
        <v>132.25</v>
      </c>
      <c r="R97" s="69">
        <v>18.48</v>
      </c>
      <c r="S97" s="69">
        <v>17.88</v>
      </c>
      <c r="T97" s="69">
        <v>18.18</v>
      </c>
      <c r="U97" s="70">
        <v>14.28</v>
      </c>
      <c r="V97" s="69">
        <v>13.68</v>
      </c>
      <c r="W97" s="71">
        <v>13.98</v>
      </c>
      <c r="X97" s="70">
        <v>13.46</v>
      </c>
      <c r="Y97" s="69">
        <v>12.66</v>
      </c>
      <c r="Z97" s="71">
        <v>13.06</v>
      </c>
      <c r="AA97" s="70">
        <v>93.68</v>
      </c>
      <c r="AB97" s="69">
        <v>89.68</v>
      </c>
      <c r="AC97" s="71">
        <v>91.68</v>
      </c>
      <c r="AD97" s="70">
        <v>86.71</v>
      </c>
      <c r="AE97" s="69">
        <v>82.71</v>
      </c>
      <c r="AF97" s="71">
        <v>84.71</v>
      </c>
      <c r="AG97" s="69">
        <v>16.059999999999999</v>
      </c>
      <c r="AH97" s="69">
        <v>15.2</v>
      </c>
      <c r="AI97" s="69">
        <v>15.629999999999999</v>
      </c>
      <c r="AJ97" s="70"/>
      <c r="AK97" s="69"/>
      <c r="AL97" s="71"/>
      <c r="AM97" s="69">
        <v>91.08</v>
      </c>
      <c r="AN97" s="69">
        <v>89.42</v>
      </c>
      <c r="AO97" s="69">
        <v>90.25</v>
      </c>
      <c r="AP97" s="70">
        <v>33.49</v>
      </c>
      <c r="AQ97" s="69">
        <v>31.89</v>
      </c>
      <c r="AR97" s="71">
        <v>32.69</v>
      </c>
      <c r="AS97" s="69">
        <v>34.06</v>
      </c>
      <c r="AT97" s="69">
        <v>32.700000000000003</v>
      </c>
      <c r="AU97" s="69">
        <v>33.380000000000003</v>
      </c>
      <c r="AV97" s="70">
        <v>19.52</v>
      </c>
      <c r="AW97" s="69">
        <v>18.919999999999998</v>
      </c>
      <c r="AX97" s="71">
        <v>19.22</v>
      </c>
      <c r="AY97" s="70">
        <v>3.74</v>
      </c>
      <c r="AZ97" s="69">
        <v>3.58</v>
      </c>
      <c r="BA97" s="71">
        <v>3.66</v>
      </c>
      <c r="BB97" s="70">
        <v>1.77</v>
      </c>
      <c r="BC97" s="69">
        <v>1.47</v>
      </c>
      <c r="BD97" s="71">
        <v>1.62</v>
      </c>
      <c r="BE97" s="69">
        <v>0.82</v>
      </c>
      <c r="BF97" s="69">
        <v>0.52</v>
      </c>
      <c r="BG97" s="69">
        <v>0.66999999999999993</v>
      </c>
      <c r="BH97" s="70">
        <v>411.23</v>
      </c>
      <c r="BI97" s="69">
        <v>395.23</v>
      </c>
      <c r="BJ97" s="71">
        <v>403.23</v>
      </c>
      <c r="BK97" s="69">
        <v>34.270000000000003</v>
      </c>
      <c r="BL97" s="69">
        <v>32.910000000000004</v>
      </c>
      <c r="BM97" s="69">
        <v>33.590000000000003</v>
      </c>
      <c r="BN97" s="70">
        <v>0.98</v>
      </c>
      <c r="BO97" s="69">
        <v>0.74</v>
      </c>
      <c r="BP97" s="71">
        <v>0.86</v>
      </c>
      <c r="BQ97" s="69">
        <v>7.16</v>
      </c>
      <c r="BR97" s="69">
        <v>5.16</v>
      </c>
      <c r="BS97" s="69">
        <v>6.16</v>
      </c>
      <c r="BT97" s="70">
        <v>10.27</v>
      </c>
      <c r="BU97" s="69">
        <v>9.8699999999999992</v>
      </c>
      <c r="BV97" s="71">
        <v>10.07</v>
      </c>
      <c r="BW97" s="70">
        <v>2.52</v>
      </c>
      <c r="BX97" s="69">
        <v>2.2400000000000002</v>
      </c>
      <c r="BY97" s="71">
        <v>2.38</v>
      </c>
      <c r="BZ97" s="70">
        <v>9.85</v>
      </c>
      <c r="CA97" s="69">
        <v>6.85</v>
      </c>
      <c r="CB97" s="71">
        <v>8.35</v>
      </c>
      <c r="CC97" s="70">
        <v>5.68</v>
      </c>
      <c r="CD97" s="69">
        <v>5.4399999999999995</v>
      </c>
      <c r="CE97" s="71">
        <v>5.56</v>
      </c>
      <c r="CF97" s="70">
        <v>1.68</v>
      </c>
      <c r="CG97" s="69">
        <v>1.18</v>
      </c>
      <c r="CH97" s="71">
        <v>1.43</v>
      </c>
      <c r="CI97" s="70">
        <v>0.39</v>
      </c>
      <c r="CJ97" s="69">
        <v>0.35000000000000003</v>
      </c>
      <c r="CK97" s="71">
        <v>0.37</v>
      </c>
      <c r="CL97" s="70">
        <v>30.38</v>
      </c>
      <c r="CM97" s="69">
        <v>27.98</v>
      </c>
      <c r="CN97" s="71">
        <v>29.18</v>
      </c>
      <c r="CO97" s="70">
        <v>10.85</v>
      </c>
      <c r="CP97" s="69">
        <v>5.85</v>
      </c>
      <c r="CQ97" s="71">
        <v>8.35</v>
      </c>
    </row>
    <row r="98" spans="1:95" s="76" customFormat="1">
      <c r="A98" s="67">
        <v>44656</v>
      </c>
      <c r="B98" s="80" t="s">
        <v>85</v>
      </c>
      <c r="C98" s="70">
        <v>123.56</v>
      </c>
      <c r="D98" s="69">
        <v>121.56</v>
      </c>
      <c r="E98" s="71">
        <v>122.56</v>
      </c>
      <c r="F98" s="70">
        <v>135.99</v>
      </c>
      <c r="G98" s="69">
        <v>132.99</v>
      </c>
      <c r="H98" s="71">
        <v>134.49</v>
      </c>
      <c r="I98" s="70">
        <v>99.75</v>
      </c>
      <c r="J98" s="69">
        <v>96.55</v>
      </c>
      <c r="K98" s="71">
        <v>98.15</v>
      </c>
      <c r="L98" s="69">
        <v>164.63</v>
      </c>
      <c r="M98" s="69">
        <v>156.63</v>
      </c>
      <c r="N98" s="69">
        <v>160.63</v>
      </c>
      <c r="O98" s="70">
        <v>133.28</v>
      </c>
      <c r="P98" s="69">
        <v>131.47999999999999</v>
      </c>
      <c r="Q98" s="71">
        <v>132.38</v>
      </c>
      <c r="R98" s="69">
        <v>18.38</v>
      </c>
      <c r="S98" s="69">
        <v>17.779999999999998</v>
      </c>
      <c r="T98" s="69">
        <v>18.079999999999998</v>
      </c>
      <c r="U98" s="70">
        <v>14.37</v>
      </c>
      <c r="V98" s="69">
        <v>13.77</v>
      </c>
      <c r="W98" s="71">
        <v>14.07</v>
      </c>
      <c r="X98" s="70">
        <v>13.41</v>
      </c>
      <c r="Y98" s="69">
        <v>12.61</v>
      </c>
      <c r="Z98" s="71">
        <v>13.01</v>
      </c>
      <c r="AA98" s="70">
        <v>94.39</v>
      </c>
      <c r="AB98" s="69">
        <v>90.39</v>
      </c>
      <c r="AC98" s="71">
        <v>92.39</v>
      </c>
      <c r="AD98" s="70">
        <v>87.15</v>
      </c>
      <c r="AE98" s="69">
        <v>83.15</v>
      </c>
      <c r="AF98" s="71">
        <v>85.15</v>
      </c>
      <c r="AG98" s="69">
        <v>16.07</v>
      </c>
      <c r="AH98" s="69">
        <v>15.21</v>
      </c>
      <c r="AI98" s="69">
        <v>15.64</v>
      </c>
      <c r="AJ98" s="70"/>
      <c r="AK98" s="69"/>
      <c r="AL98" s="71"/>
      <c r="AM98" s="69">
        <v>91.19</v>
      </c>
      <c r="AN98" s="69">
        <v>89.53</v>
      </c>
      <c r="AO98" s="69">
        <v>90.36</v>
      </c>
      <c r="AP98" s="70">
        <v>33.520000000000003</v>
      </c>
      <c r="AQ98" s="69">
        <v>31.92</v>
      </c>
      <c r="AR98" s="71">
        <v>32.72</v>
      </c>
      <c r="AS98" s="69">
        <v>34.01</v>
      </c>
      <c r="AT98" s="69">
        <v>32.65</v>
      </c>
      <c r="AU98" s="69">
        <v>33.33</v>
      </c>
      <c r="AV98" s="70">
        <v>19.54</v>
      </c>
      <c r="AW98" s="69">
        <v>18.939999999999998</v>
      </c>
      <c r="AX98" s="71">
        <v>19.239999999999998</v>
      </c>
      <c r="AY98" s="70">
        <v>3.75</v>
      </c>
      <c r="AZ98" s="69">
        <v>3.59</v>
      </c>
      <c r="BA98" s="71">
        <v>3.67</v>
      </c>
      <c r="BB98" s="70">
        <v>1.78</v>
      </c>
      <c r="BC98" s="69">
        <v>1.48</v>
      </c>
      <c r="BD98" s="71">
        <v>1.63</v>
      </c>
      <c r="BE98" s="69">
        <v>0.82</v>
      </c>
      <c r="BF98" s="69">
        <v>0.52</v>
      </c>
      <c r="BG98" s="69">
        <v>0.66999999999999993</v>
      </c>
      <c r="BH98" s="70">
        <v>411.42</v>
      </c>
      <c r="BI98" s="69">
        <v>395.42</v>
      </c>
      <c r="BJ98" s="71">
        <v>403.42</v>
      </c>
      <c r="BK98" s="69">
        <v>34.299999999999997</v>
      </c>
      <c r="BL98" s="69">
        <v>32.94</v>
      </c>
      <c r="BM98" s="69">
        <v>33.619999999999997</v>
      </c>
      <c r="BN98" s="70">
        <v>0.98</v>
      </c>
      <c r="BO98" s="69">
        <v>0.74</v>
      </c>
      <c r="BP98" s="71">
        <v>0.86</v>
      </c>
      <c r="BQ98" s="69">
        <v>7.19</v>
      </c>
      <c r="BR98" s="69">
        <v>5.19</v>
      </c>
      <c r="BS98" s="69">
        <v>6.19</v>
      </c>
      <c r="BT98" s="70">
        <v>10.3</v>
      </c>
      <c r="BU98" s="69">
        <v>9.9</v>
      </c>
      <c r="BV98" s="71">
        <v>10.100000000000001</v>
      </c>
      <c r="BW98" s="70">
        <v>2.54</v>
      </c>
      <c r="BX98" s="69">
        <v>2.2599999999999998</v>
      </c>
      <c r="BY98" s="71">
        <v>2.4</v>
      </c>
      <c r="BZ98" s="70">
        <v>9.89</v>
      </c>
      <c r="CA98" s="69">
        <v>6.8900000000000006</v>
      </c>
      <c r="CB98" s="71">
        <v>8.39</v>
      </c>
      <c r="CC98" s="70">
        <v>5.65</v>
      </c>
      <c r="CD98" s="69">
        <v>5.41</v>
      </c>
      <c r="CE98" s="71">
        <v>5.53</v>
      </c>
      <c r="CF98" s="70">
        <v>1.71</v>
      </c>
      <c r="CG98" s="69">
        <v>1.21</v>
      </c>
      <c r="CH98" s="71">
        <v>1.46</v>
      </c>
      <c r="CI98" s="70">
        <v>0.38</v>
      </c>
      <c r="CJ98" s="69">
        <v>0.34</v>
      </c>
      <c r="CK98" s="71">
        <v>0.36</v>
      </c>
      <c r="CL98" s="70">
        <v>30.25</v>
      </c>
      <c r="CM98" s="69">
        <v>27.85</v>
      </c>
      <c r="CN98" s="71">
        <v>29.05</v>
      </c>
      <c r="CO98" s="70">
        <v>10.86</v>
      </c>
      <c r="CP98" s="69">
        <v>5.8599999999999994</v>
      </c>
      <c r="CQ98" s="71">
        <v>8.36</v>
      </c>
    </row>
    <row r="99" spans="1:95" s="76" customFormat="1">
      <c r="A99" s="67">
        <v>44657</v>
      </c>
      <c r="B99" s="80" t="s">
        <v>86</v>
      </c>
      <c r="C99" s="70">
        <v>124.9</v>
      </c>
      <c r="D99" s="69">
        <v>122.9</v>
      </c>
      <c r="E99" s="71">
        <v>123.9</v>
      </c>
      <c r="F99" s="70">
        <v>136.5</v>
      </c>
      <c r="G99" s="69">
        <v>133.5</v>
      </c>
      <c r="H99" s="71">
        <v>135</v>
      </c>
      <c r="I99" s="70">
        <v>100.78</v>
      </c>
      <c r="J99" s="69">
        <v>97.58</v>
      </c>
      <c r="K99" s="71">
        <v>99.18</v>
      </c>
      <c r="L99" s="69">
        <v>165.91</v>
      </c>
      <c r="M99" s="69">
        <v>157.91</v>
      </c>
      <c r="N99" s="69">
        <v>161.91</v>
      </c>
      <c r="O99" s="70">
        <v>134</v>
      </c>
      <c r="P99" s="69">
        <v>132.19999999999999</v>
      </c>
      <c r="Q99" s="71">
        <v>133.1</v>
      </c>
      <c r="R99" s="69">
        <v>18.45</v>
      </c>
      <c r="S99" s="69">
        <v>17.849999999999998</v>
      </c>
      <c r="T99" s="69">
        <v>18.149999999999999</v>
      </c>
      <c r="U99" s="70">
        <v>14.42</v>
      </c>
      <c r="V99" s="69">
        <v>13.82</v>
      </c>
      <c r="W99" s="71">
        <v>14.120000000000001</v>
      </c>
      <c r="X99" s="70">
        <v>13.53</v>
      </c>
      <c r="Y99" s="69">
        <v>12.729999999999999</v>
      </c>
      <c r="Z99" s="71">
        <v>13.129999999999999</v>
      </c>
      <c r="AA99" s="70">
        <v>95.97</v>
      </c>
      <c r="AB99" s="69">
        <v>91.97</v>
      </c>
      <c r="AC99" s="71">
        <v>93.97</v>
      </c>
      <c r="AD99" s="70">
        <v>88.11</v>
      </c>
      <c r="AE99" s="69">
        <v>84.11</v>
      </c>
      <c r="AF99" s="71">
        <v>86.11</v>
      </c>
      <c r="AG99" s="69">
        <v>16.239999999999998</v>
      </c>
      <c r="AH99" s="69">
        <v>15.379999999999999</v>
      </c>
      <c r="AI99" s="69">
        <v>15.809999999999999</v>
      </c>
      <c r="AJ99" s="70"/>
      <c r="AK99" s="69"/>
      <c r="AL99" s="71"/>
      <c r="AM99" s="69">
        <v>91.91</v>
      </c>
      <c r="AN99" s="69">
        <v>90.25</v>
      </c>
      <c r="AO99" s="69">
        <v>91.08</v>
      </c>
      <c r="AP99" s="70">
        <v>33.880000000000003</v>
      </c>
      <c r="AQ99" s="69">
        <v>32.28</v>
      </c>
      <c r="AR99" s="71">
        <v>33.08</v>
      </c>
      <c r="AS99" s="69">
        <v>34.47</v>
      </c>
      <c r="AT99" s="69">
        <v>33.11</v>
      </c>
      <c r="AU99" s="69">
        <v>33.79</v>
      </c>
      <c r="AV99" s="70">
        <v>19.73</v>
      </c>
      <c r="AW99" s="69">
        <v>19.13</v>
      </c>
      <c r="AX99" s="71">
        <v>19.43</v>
      </c>
      <c r="AY99" s="70">
        <v>3.77</v>
      </c>
      <c r="AZ99" s="69">
        <v>3.61</v>
      </c>
      <c r="BA99" s="71">
        <v>3.69</v>
      </c>
      <c r="BB99" s="70">
        <v>1.8</v>
      </c>
      <c r="BC99" s="69">
        <v>1.5</v>
      </c>
      <c r="BD99" s="71">
        <v>1.65</v>
      </c>
      <c r="BE99" s="69">
        <v>0.82</v>
      </c>
      <c r="BF99" s="69">
        <v>0.52</v>
      </c>
      <c r="BG99" s="69">
        <v>0.66999999999999993</v>
      </c>
      <c r="BH99" s="70">
        <v>415.7</v>
      </c>
      <c r="BI99" s="69">
        <v>399.7</v>
      </c>
      <c r="BJ99" s="71">
        <v>407.7</v>
      </c>
      <c r="BK99" s="69">
        <v>34.69</v>
      </c>
      <c r="BL99" s="69">
        <v>33.33</v>
      </c>
      <c r="BM99" s="69">
        <v>34.01</v>
      </c>
      <c r="BN99" s="70">
        <v>0.99</v>
      </c>
      <c r="BO99" s="69">
        <v>0.75</v>
      </c>
      <c r="BP99" s="71">
        <v>0.87</v>
      </c>
      <c r="BQ99" s="69">
        <v>7.2</v>
      </c>
      <c r="BR99" s="69">
        <v>5.2</v>
      </c>
      <c r="BS99" s="69">
        <v>6.2</v>
      </c>
      <c r="BT99" s="70">
        <v>10.37</v>
      </c>
      <c r="BU99" s="69">
        <v>9.9699999999999989</v>
      </c>
      <c r="BV99" s="71">
        <v>10.169999999999998</v>
      </c>
      <c r="BW99" s="70">
        <v>2.57</v>
      </c>
      <c r="BX99" s="69">
        <v>2.29</v>
      </c>
      <c r="BY99" s="71">
        <v>2.4299999999999997</v>
      </c>
      <c r="BZ99" s="70">
        <v>9.9499999999999993</v>
      </c>
      <c r="CA99" s="69">
        <v>6.9499999999999993</v>
      </c>
      <c r="CB99" s="71">
        <v>8.4499999999999993</v>
      </c>
      <c r="CC99" s="70">
        <v>5.67</v>
      </c>
      <c r="CD99" s="69">
        <v>5.43</v>
      </c>
      <c r="CE99" s="71">
        <v>5.55</v>
      </c>
      <c r="CF99" s="70">
        <v>1.73</v>
      </c>
      <c r="CG99" s="69">
        <v>1.23</v>
      </c>
      <c r="CH99" s="71">
        <v>1.48</v>
      </c>
      <c r="CI99" s="70">
        <v>0.38</v>
      </c>
      <c r="CJ99" s="69">
        <v>0.34</v>
      </c>
      <c r="CK99" s="71">
        <v>0.36</v>
      </c>
      <c r="CL99" s="70">
        <v>30.25</v>
      </c>
      <c r="CM99" s="69">
        <v>27.85</v>
      </c>
      <c r="CN99" s="71">
        <v>29.05</v>
      </c>
      <c r="CO99" s="70">
        <v>10.93</v>
      </c>
      <c r="CP99" s="69">
        <v>5.93</v>
      </c>
      <c r="CQ99" s="71">
        <v>8.43</v>
      </c>
    </row>
    <row r="100" spans="1:95" s="76" customFormat="1">
      <c r="A100" s="67">
        <v>44658</v>
      </c>
      <c r="B100" s="80" t="s">
        <v>87</v>
      </c>
      <c r="C100" s="70">
        <v>124.66</v>
      </c>
      <c r="D100" s="69">
        <v>122.66</v>
      </c>
      <c r="E100" s="71">
        <v>123.66</v>
      </c>
      <c r="F100" s="70">
        <v>136.4</v>
      </c>
      <c r="G100" s="69">
        <v>133.4</v>
      </c>
      <c r="H100" s="71">
        <v>134.9</v>
      </c>
      <c r="I100" s="70">
        <v>100.06</v>
      </c>
      <c r="J100" s="69">
        <v>96.86</v>
      </c>
      <c r="K100" s="71">
        <v>98.460000000000008</v>
      </c>
      <c r="L100" s="69">
        <v>165.71</v>
      </c>
      <c r="M100" s="69">
        <v>157.71</v>
      </c>
      <c r="N100" s="69">
        <v>161.71</v>
      </c>
      <c r="O100" s="70">
        <v>133.57</v>
      </c>
      <c r="P100" s="69">
        <v>131.76999999999998</v>
      </c>
      <c r="Q100" s="71">
        <v>132.66999999999999</v>
      </c>
      <c r="R100" s="69">
        <v>18.440000000000001</v>
      </c>
      <c r="S100" s="69">
        <v>17.84</v>
      </c>
      <c r="T100" s="69">
        <v>18.14</v>
      </c>
      <c r="U100" s="70">
        <v>14.34</v>
      </c>
      <c r="V100" s="69">
        <v>13.74</v>
      </c>
      <c r="W100" s="71">
        <v>14.04</v>
      </c>
      <c r="X100" s="70">
        <v>13.44</v>
      </c>
      <c r="Y100" s="69">
        <v>12.639999999999999</v>
      </c>
      <c r="Z100" s="71">
        <v>13.04</v>
      </c>
      <c r="AA100" s="70">
        <v>94.82</v>
      </c>
      <c r="AB100" s="69">
        <v>90.82</v>
      </c>
      <c r="AC100" s="71">
        <v>92.82</v>
      </c>
      <c r="AD100" s="70">
        <v>87.46</v>
      </c>
      <c r="AE100" s="69">
        <v>83.46</v>
      </c>
      <c r="AF100" s="71">
        <v>85.46</v>
      </c>
      <c r="AG100" s="69">
        <v>16.21</v>
      </c>
      <c r="AH100" s="69">
        <v>15.350000000000001</v>
      </c>
      <c r="AI100" s="69">
        <v>15.780000000000001</v>
      </c>
      <c r="AJ100" s="70"/>
      <c r="AK100" s="69"/>
      <c r="AL100" s="71"/>
      <c r="AM100" s="69">
        <v>91.82</v>
      </c>
      <c r="AN100" s="69">
        <v>90.16</v>
      </c>
      <c r="AO100" s="69">
        <v>90.99</v>
      </c>
      <c r="AP100" s="70">
        <v>33.82</v>
      </c>
      <c r="AQ100" s="69">
        <v>32.22</v>
      </c>
      <c r="AR100" s="71">
        <v>33.019999999999996</v>
      </c>
      <c r="AS100" s="69">
        <v>34.4</v>
      </c>
      <c r="AT100" s="69">
        <v>33.04</v>
      </c>
      <c r="AU100" s="69">
        <v>33.72</v>
      </c>
      <c r="AV100" s="70">
        <v>19.75</v>
      </c>
      <c r="AW100" s="69">
        <v>19.149999999999999</v>
      </c>
      <c r="AX100" s="71">
        <v>19.45</v>
      </c>
      <c r="AY100" s="70">
        <v>3.77</v>
      </c>
      <c r="AZ100" s="69">
        <v>3.61</v>
      </c>
      <c r="BA100" s="71">
        <v>3.69</v>
      </c>
      <c r="BB100" s="70">
        <v>1.79</v>
      </c>
      <c r="BC100" s="69">
        <v>1.49</v>
      </c>
      <c r="BD100" s="71">
        <v>1.6400000000000001</v>
      </c>
      <c r="BE100" s="69">
        <v>0.82</v>
      </c>
      <c r="BF100" s="69">
        <v>0.52</v>
      </c>
      <c r="BG100" s="69">
        <v>0.66999999999999993</v>
      </c>
      <c r="BH100" s="70">
        <v>414.64</v>
      </c>
      <c r="BI100" s="69">
        <v>398.64</v>
      </c>
      <c r="BJ100" s="71">
        <v>406.64</v>
      </c>
      <c r="BK100" s="69">
        <v>34.659999999999997</v>
      </c>
      <c r="BL100" s="69">
        <v>33.299999999999997</v>
      </c>
      <c r="BM100" s="69">
        <v>33.979999999999997</v>
      </c>
      <c r="BN100" s="70">
        <v>0.99</v>
      </c>
      <c r="BO100" s="69">
        <v>0.75</v>
      </c>
      <c r="BP100" s="71">
        <v>0.87</v>
      </c>
      <c r="BQ100" s="69">
        <v>7.14</v>
      </c>
      <c r="BR100" s="69">
        <v>5.14</v>
      </c>
      <c r="BS100" s="69">
        <v>6.14</v>
      </c>
      <c r="BT100" s="70">
        <v>10.36</v>
      </c>
      <c r="BU100" s="69">
        <v>9.9599999999999991</v>
      </c>
      <c r="BV100" s="71">
        <v>10.16</v>
      </c>
      <c r="BW100" s="70">
        <v>2.56</v>
      </c>
      <c r="BX100" s="69">
        <v>2.2800000000000002</v>
      </c>
      <c r="BY100" s="71">
        <v>2.42</v>
      </c>
      <c r="BZ100" s="70">
        <v>9.92</v>
      </c>
      <c r="CA100" s="69">
        <v>6.92</v>
      </c>
      <c r="CB100" s="71">
        <v>8.42</v>
      </c>
      <c r="CC100" s="70">
        <v>5.64</v>
      </c>
      <c r="CD100" s="69">
        <v>5.3999999999999995</v>
      </c>
      <c r="CE100" s="71">
        <v>5.52</v>
      </c>
      <c r="CF100" s="70">
        <v>1.76</v>
      </c>
      <c r="CG100" s="69">
        <v>1.26</v>
      </c>
      <c r="CH100" s="71">
        <v>1.51</v>
      </c>
      <c r="CI100" s="70">
        <v>0.38</v>
      </c>
      <c r="CJ100" s="69">
        <v>0.34</v>
      </c>
      <c r="CK100" s="71">
        <v>0.36</v>
      </c>
      <c r="CL100" s="70">
        <v>30.11</v>
      </c>
      <c r="CM100" s="69">
        <v>27.71</v>
      </c>
      <c r="CN100" s="71">
        <v>28.91</v>
      </c>
      <c r="CO100" s="70">
        <v>10.89</v>
      </c>
      <c r="CP100" s="69">
        <v>5.8900000000000006</v>
      </c>
      <c r="CQ100" s="71">
        <v>8.39</v>
      </c>
    </row>
    <row r="101" spans="1:95" s="76" customFormat="1">
      <c r="A101" s="67">
        <v>44659</v>
      </c>
      <c r="B101" s="80" t="s">
        <v>88</v>
      </c>
      <c r="C101" s="70">
        <v>124.79</v>
      </c>
      <c r="D101" s="69">
        <v>122.79</v>
      </c>
      <c r="E101" s="71">
        <v>123.79</v>
      </c>
      <c r="F101" s="70">
        <v>136.01</v>
      </c>
      <c r="G101" s="69">
        <v>133.01</v>
      </c>
      <c r="H101" s="71">
        <v>134.51</v>
      </c>
      <c r="I101" s="70">
        <v>99.97</v>
      </c>
      <c r="J101" s="69">
        <v>96.77</v>
      </c>
      <c r="K101" s="71">
        <v>98.37</v>
      </c>
      <c r="L101" s="69">
        <v>165.83</v>
      </c>
      <c r="M101" s="69">
        <v>157.83000000000001</v>
      </c>
      <c r="N101" s="69">
        <v>161.83000000000001</v>
      </c>
      <c r="O101" s="70">
        <v>133.38999999999999</v>
      </c>
      <c r="P101" s="69">
        <v>131.58999999999997</v>
      </c>
      <c r="Q101" s="71">
        <v>132.48999999999998</v>
      </c>
      <c r="R101" s="69">
        <v>18.38</v>
      </c>
      <c r="S101" s="69">
        <v>17.779999999999998</v>
      </c>
      <c r="T101" s="69">
        <v>18.079999999999998</v>
      </c>
      <c r="U101" s="70">
        <v>14.33</v>
      </c>
      <c r="V101" s="69">
        <v>13.73</v>
      </c>
      <c r="W101" s="71">
        <v>14.030000000000001</v>
      </c>
      <c r="X101" s="70">
        <v>13.49</v>
      </c>
      <c r="Y101" s="69">
        <v>12.69</v>
      </c>
      <c r="Z101" s="71">
        <v>13.09</v>
      </c>
      <c r="AA101" s="70">
        <v>94.61</v>
      </c>
      <c r="AB101" s="69">
        <v>90.61</v>
      </c>
      <c r="AC101" s="71">
        <v>92.61</v>
      </c>
      <c r="AD101" s="70">
        <v>87.12</v>
      </c>
      <c r="AE101" s="69">
        <v>83.12</v>
      </c>
      <c r="AF101" s="71">
        <v>85.12</v>
      </c>
      <c r="AG101" s="69">
        <v>16.22</v>
      </c>
      <c r="AH101" s="69">
        <v>15.36</v>
      </c>
      <c r="AI101" s="69">
        <v>15.79</v>
      </c>
      <c r="AJ101" s="70"/>
      <c r="AK101" s="69"/>
      <c r="AL101" s="71"/>
      <c r="AM101" s="69">
        <v>91.73</v>
      </c>
      <c r="AN101" s="69">
        <v>90.070000000000007</v>
      </c>
      <c r="AO101" s="69">
        <v>90.9</v>
      </c>
      <c r="AP101" s="70">
        <v>33.85</v>
      </c>
      <c r="AQ101" s="69">
        <v>32.25</v>
      </c>
      <c r="AR101" s="71">
        <v>33.049999999999997</v>
      </c>
      <c r="AS101" s="69">
        <v>34.44</v>
      </c>
      <c r="AT101" s="69">
        <v>33.08</v>
      </c>
      <c r="AU101" s="69">
        <v>33.76</v>
      </c>
      <c r="AV101" s="70">
        <v>19.760000000000002</v>
      </c>
      <c r="AW101" s="69">
        <v>19.16</v>
      </c>
      <c r="AX101" s="71">
        <v>19.46</v>
      </c>
      <c r="AY101" s="70">
        <v>3.78</v>
      </c>
      <c r="AZ101" s="69">
        <v>3.6199999999999997</v>
      </c>
      <c r="BA101" s="71">
        <v>3.6999999999999997</v>
      </c>
      <c r="BB101" s="70">
        <v>1.79</v>
      </c>
      <c r="BC101" s="69">
        <v>1.49</v>
      </c>
      <c r="BD101" s="71">
        <v>1.6400000000000001</v>
      </c>
      <c r="BE101" s="69">
        <v>0.81</v>
      </c>
      <c r="BF101" s="69">
        <v>0.51</v>
      </c>
      <c r="BG101" s="69">
        <v>0.66</v>
      </c>
      <c r="BH101" s="70">
        <v>415.07</v>
      </c>
      <c r="BI101" s="69">
        <v>399.07</v>
      </c>
      <c r="BJ101" s="71">
        <v>407.07</v>
      </c>
      <c r="BK101" s="69">
        <v>34.659999999999997</v>
      </c>
      <c r="BL101" s="69">
        <v>33.299999999999997</v>
      </c>
      <c r="BM101" s="69">
        <v>33.979999999999997</v>
      </c>
      <c r="BN101" s="70">
        <v>0.98</v>
      </c>
      <c r="BO101" s="69">
        <v>0.74</v>
      </c>
      <c r="BP101" s="71">
        <v>0.86</v>
      </c>
      <c r="BQ101" s="69">
        <v>7.15</v>
      </c>
      <c r="BR101" s="69">
        <v>5.15</v>
      </c>
      <c r="BS101" s="69">
        <v>6.15</v>
      </c>
      <c r="BT101" s="70">
        <v>10.34</v>
      </c>
      <c r="BU101" s="69">
        <v>9.94</v>
      </c>
      <c r="BV101" s="71">
        <v>10.14</v>
      </c>
      <c r="BW101" s="70">
        <v>2.56</v>
      </c>
      <c r="BX101" s="69">
        <v>2.2800000000000002</v>
      </c>
      <c r="BY101" s="71">
        <v>2.42</v>
      </c>
      <c r="BZ101" s="70">
        <v>9.8800000000000008</v>
      </c>
      <c r="CA101" s="69">
        <v>6.8800000000000008</v>
      </c>
      <c r="CB101" s="71">
        <v>8.3800000000000008</v>
      </c>
      <c r="CC101" s="70">
        <v>5.62</v>
      </c>
      <c r="CD101" s="69">
        <v>5.38</v>
      </c>
      <c r="CE101" s="71">
        <v>5.5</v>
      </c>
      <c r="CF101" s="70">
        <v>1.9</v>
      </c>
      <c r="CG101" s="69">
        <v>1.4</v>
      </c>
      <c r="CH101" s="71">
        <v>1.65</v>
      </c>
      <c r="CI101" s="70">
        <v>0.37</v>
      </c>
      <c r="CJ101" s="69">
        <v>0.33</v>
      </c>
      <c r="CK101" s="71">
        <v>0.35</v>
      </c>
      <c r="CL101" s="70">
        <v>30.2</v>
      </c>
      <c r="CM101" s="69">
        <v>27.8</v>
      </c>
      <c r="CN101" s="71">
        <v>29</v>
      </c>
      <c r="CO101" s="70">
        <v>10.91</v>
      </c>
      <c r="CP101" s="69">
        <v>5.91</v>
      </c>
      <c r="CQ101" s="71">
        <v>8.41</v>
      </c>
    </row>
    <row r="102" spans="1:95" s="76" customFormat="1">
      <c r="A102" s="67">
        <v>44660</v>
      </c>
      <c r="B102" s="68" t="s">
        <v>82</v>
      </c>
      <c r="C102" s="70"/>
      <c r="D102" s="69"/>
      <c r="E102" s="71"/>
      <c r="F102" s="70"/>
      <c r="G102" s="69"/>
      <c r="H102" s="71"/>
      <c r="I102" s="70"/>
      <c r="J102" s="69"/>
      <c r="K102" s="71"/>
      <c r="L102" s="69"/>
      <c r="M102" s="69"/>
      <c r="N102" s="69"/>
      <c r="O102" s="70"/>
      <c r="P102" s="69"/>
      <c r="Q102" s="71"/>
      <c r="R102" s="69"/>
      <c r="S102" s="69"/>
      <c r="T102" s="69"/>
      <c r="U102" s="70"/>
      <c r="V102" s="69"/>
      <c r="W102" s="71"/>
      <c r="X102" s="70"/>
      <c r="Y102" s="69"/>
      <c r="Z102" s="71"/>
      <c r="AA102" s="70"/>
      <c r="AB102" s="69"/>
      <c r="AC102" s="71"/>
      <c r="AD102" s="70"/>
      <c r="AE102" s="69"/>
      <c r="AF102" s="71"/>
      <c r="AG102" s="69"/>
      <c r="AH102" s="69"/>
      <c r="AI102" s="69"/>
      <c r="AJ102" s="70"/>
      <c r="AK102" s="69"/>
      <c r="AL102" s="71"/>
      <c r="AM102" s="69"/>
      <c r="AN102" s="69"/>
      <c r="AO102" s="69"/>
      <c r="AP102" s="70"/>
      <c r="AQ102" s="69"/>
      <c r="AR102" s="71"/>
      <c r="AS102" s="69"/>
      <c r="AT102" s="69"/>
      <c r="AU102" s="69"/>
      <c r="AV102" s="70"/>
      <c r="AW102" s="69"/>
      <c r="AX102" s="71"/>
      <c r="AY102" s="70"/>
      <c r="AZ102" s="69"/>
      <c r="BA102" s="71"/>
      <c r="BB102" s="70"/>
      <c r="BC102" s="69"/>
      <c r="BD102" s="71"/>
      <c r="BE102" s="69"/>
      <c r="BF102" s="69"/>
      <c r="BG102" s="69"/>
      <c r="BH102" s="70"/>
      <c r="BI102" s="69"/>
      <c r="BJ102" s="71"/>
      <c r="BK102" s="69"/>
      <c r="BL102" s="69"/>
      <c r="BM102" s="69"/>
      <c r="BN102" s="70"/>
      <c r="BO102" s="69"/>
      <c r="BP102" s="71"/>
      <c r="BQ102" s="69"/>
      <c r="BR102" s="69"/>
      <c r="BS102" s="69"/>
      <c r="BT102" s="70"/>
      <c r="BU102" s="69"/>
      <c r="BV102" s="71"/>
      <c r="BW102" s="70"/>
      <c r="BX102" s="69"/>
      <c r="BY102" s="71"/>
      <c r="BZ102" s="70"/>
      <c r="CA102" s="69"/>
      <c r="CB102" s="71"/>
      <c r="CC102" s="70"/>
      <c r="CD102" s="69"/>
      <c r="CE102" s="71"/>
      <c r="CF102" s="70"/>
      <c r="CG102" s="69"/>
      <c r="CH102" s="71"/>
      <c r="CI102" s="70"/>
      <c r="CJ102" s="69"/>
      <c r="CK102" s="71"/>
      <c r="CL102" s="70"/>
      <c r="CM102" s="69"/>
      <c r="CN102" s="71"/>
      <c r="CO102" s="70"/>
      <c r="CP102" s="69"/>
      <c r="CQ102" s="71"/>
    </row>
    <row r="103" spans="1:95" s="76" customFormat="1">
      <c r="A103" s="67">
        <v>44661</v>
      </c>
      <c r="B103" s="68" t="s">
        <v>83</v>
      </c>
      <c r="C103" s="69"/>
      <c r="D103" s="69"/>
      <c r="E103" s="69"/>
      <c r="F103" s="70"/>
      <c r="G103" s="69"/>
      <c r="H103" s="71"/>
      <c r="I103" s="69"/>
      <c r="J103" s="69"/>
      <c r="K103" s="69"/>
      <c r="L103" s="70"/>
      <c r="M103" s="69"/>
      <c r="N103" s="71"/>
      <c r="O103" s="69"/>
      <c r="P103" s="69"/>
      <c r="Q103" s="69"/>
      <c r="R103" s="70"/>
      <c r="S103" s="69"/>
      <c r="T103" s="71"/>
      <c r="U103" s="70"/>
      <c r="V103" s="69"/>
      <c r="W103" s="71"/>
      <c r="X103" s="70"/>
      <c r="Y103" s="69"/>
      <c r="Z103" s="71"/>
      <c r="AA103" s="70"/>
      <c r="AB103" s="69"/>
      <c r="AC103" s="71"/>
      <c r="AD103" s="69"/>
      <c r="AE103" s="69"/>
      <c r="AF103" s="69"/>
      <c r="AG103" s="70"/>
      <c r="AH103" s="69"/>
      <c r="AI103" s="71"/>
      <c r="AJ103" s="70"/>
      <c r="AK103" s="69"/>
      <c r="AL103" s="71"/>
      <c r="AM103" s="70"/>
      <c r="AN103" s="69"/>
      <c r="AO103" s="71"/>
      <c r="AP103" s="70"/>
      <c r="AQ103" s="69"/>
      <c r="AR103" s="71"/>
      <c r="AS103" s="69"/>
      <c r="AT103" s="69"/>
      <c r="AU103" s="69"/>
      <c r="AV103" s="70"/>
      <c r="AW103" s="69"/>
      <c r="AX103" s="71"/>
      <c r="AY103" s="70"/>
      <c r="AZ103" s="69"/>
      <c r="BA103" s="71"/>
      <c r="BB103" s="70"/>
      <c r="BC103" s="69"/>
      <c r="BD103" s="71"/>
      <c r="BE103" s="70"/>
      <c r="BF103" s="69"/>
      <c r="BG103" s="71"/>
      <c r="BH103" s="70"/>
      <c r="BI103" s="69"/>
      <c r="BJ103" s="71"/>
      <c r="BK103" s="69"/>
      <c r="BL103" s="69"/>
      <c r="BM103" s="69"/>
      <c r="BN103" s="70"/>
      <c r="BO103" s="69"/>
      <c r="BP103" s="71"/>
      <c r="BQ103" s="69"/>
      <c r="BR103" s="69"/>
      <c r="BS103" s="69"/>
      <c r="BT103" s="70"/>
      <c r="BU103" s="69"/>
      <c r="BV103" s="71"/>
      <c r="BW103" s="70"/>
      <c r="BX103" s="69"/>
      <c r="BY103" s="71"/>
      <c r="BZ103" s="70"/>
      <c r="CA103" s="69"/>
      <c r="CB103" s="71"/>
      <c r="CC103" s="70"/>
      <c r="CD103" s="69"/>
      <c r="CE103" s="71"/>
      <c r="CF103" s="69"/>
      <c r="CG103" s="69"/>
      <c r="CH103" s="69"/>
      <c r="CI103" s="70"/>
      <c r="CJ103" s="69"/>
      <c r="CK103" s="71"/>
      <c r="CL103" s="70"/>
      <c r="CM103" s="69"/>
      <c r="CN103" s="71"/>
      <c r="CO103" s="70"/>
      <c r="CP103" s="69"/>
      <c r="CQ103" s="71"/>
    </row>
    <row r="104" spans="1:95" s="76" customFormat="1">
      <c r="A104" s="67">
        <v>44662</v>
      </c>
      <c r="B104" s="80" t="s">
        <v>84</v>
      </c>
      <c r="C104" s="70">
        <v>125.63</v>
      </c>
      <c r="D104" s="69">
        <v>123.63</v>
      </c>
      <c r="E104" s="71">
        <v>124.63</v>
      </c>
      <c r="F104" s="70">
        <v>137.26</v>
      </c>
      <c r="G104" s="69">
        <v>134.26</v>
      </c>
      <c r="H104" s="71">
        <v>135.76</v>
      </c>
      <c r="I104" s="70">
        <v>100.56</v>
      </c>
      <c r="J104" s="69">
        <v>97.36</v>
      </c>
      <c r="K104" s="71">
        <v>98.960000000000008</v>
      </c>
      <c r="L104" s="69">
        <v>166.36</v>
      </c>
      <c r="M104" s="69">
        <v>158.36000000000001</v>
      </c>
      <c r="N104" s="69">
        <v>162.36000000000001</v>
      </c>
      <c r="O104" s="70">
        <v>134.27000000000001</v>
      </c>
      <c r="P104" s="69">
        <v>132.47</v>
      </c>
      <c r="Q104" s="71">
        <v>133.37</v>
      </c>
      <c r="R104" s="69">
        <v>18.55</v>
      </c>
      <c r="S104" s="69">
        <v>17.95</v>
      </c>
      <c r="T104" s="69">
        <v>18.25</v>
      </c>
      <c r="U104" s="70">
        <v>14.61</v>
      </c>
      <c r="V104" s="69">
        <v>14.01</v>
      </c>
      <c r="W104" s="71">
        <v>14.309999999999999</v>
      </c>
      <c r="X104" s="70">
        <v>13.61</v>
      </c>
      <c r="Y104" s="69">
        <v>12.809999999999999</v>
      </c>
      <c r="Z104" s="71">
        <v>13.209999999999999</v>
      </c>
      <c r="AA104" s="70">
        <v>94.79</v>
      </c>
      <c r="AB104" s="69">
        <v>90.79</v>
      </c>
      <c r="AC104" s="71">
        <v>92.79</v>
      </c>
      <c r="AD104" s="70">
        <v>87.16</v>
      </c>
      <c r="AE104" s="69">
        <v>83.16</v>
      </c>
      <c r="AF104" s="71">
        <v>85.16</v>
      </c>
      <c r="AG104" s="69">
        <v>16.329999999999998</v>
      </c>
      <c r="AH104" s="69">
        <v>15.469999999999999</v>
      </c>
      <c r="AI104" s="69">
        <v>15.899999999999999</v>
      </c>
      <c r="AJ104" s="70"/>
      <c r="AK104" s="69"/>
      <c r="AL104" s="71"/>
      <c r="AM104" s="69">
        <v>92.21</v>
      </c>
      <c r="AN104" s="69">
        <v>90.55</v>
      </c>
      <c r="AO104" s="69">
        <v>91.38</v>
      </c>
      <c r="AP104" s="70">
        <v>34.090000000000003</v>
      </c>
      <c r="AQ104" s="69">
        <v>32.49</v>
      </c>
      <c r="AR104" s="71">
        <v>33.290000000000006</v>
      </c>
      <c r="AS104" s="69">
        <v>34.67</v>
      </c>
      <c r="AT104" s="69">
        <v>33.31</v>
      </c>
      <c r="AU104" s="69">
        <v>33.99</v>
      </c>
      <c r="AV104" s="70">
        <v>19.88</v>
      </c>
      <c r="AW104" s="69">
        <v>19.279999999999998</v>
      </c>
      <c r="AX104" s="71">
        <v>19.579999999999998</v>
      </c>
      <c r="AY104" s="70">
        <v>3.79</v>
      </c>
      <c r="AZ104" s="69">
        <v>3.63</v>
      </c>
      <c r="BA104" s="71">
        <v>3.71</v>
      </c>
      <c r="BB104" s="70">
        <v>1.8</v>
      </c>
      <c r="BC104" s="69">
        <v>1.5</v>
      </c>
      <c r="BD104" s="71">
        <v>1.65</v>
      </c>
      <c r="BE104" s="69">
        <v>0.83</v>
      </c>
      <c r="BF104" s="69">
        <v>0.53</v>
      </c>
      <c r="BG104" s="69">
        <v>0.67999999999999994</v>
      </c>
      <c r="BH104" s="70">
        <v>417.43</v>
      </c>
      <c r="BI104" s="69">
        <v>401.43</v>
      </c>
      <c r="BJ104" s="71">
        <v>409.43</v>
      </c>
      <c r="BK104" s="69">
        <v>34.86</v>
      </c>
      <c r="BL104" s="69">
        <v>33.5</v>
      </c>
      <c r="BM104" s="69">
        <v>34.18</v>
      </c>
      <c r="BN104" s="70">
        <v>0.99</v>
      </c>
      <c r="BO104" s="69">
        <v>0.75</v>
      </c>
      <c r="BP104" s="71">
        <v>0.87</v>
      </c>
      <c r="BQ104" s="69">
        <v>7.21</v>
      </c>
      <c r="BR104" s="69">
        <v>5.21</v>
      </c>
      <c r="BS104" s="69">
        <v>6.21</v>
      </c>
      <c r="BT104" s="70">
        <v>10.33</v>
      </c>
      <c r="BU104" s="69">
        <v>9.93</v>
      </c>
      <c r="BV104" s="71">
        <v>10.129999999999999</v>
      </c>
      <c r="BW104" s="70">
        <v>2.58</v>
      </c>
      <c r="BX104" s="69">
        <v>2.2999999999999998</v>
      </c>
      <c r="BY104" s="71">
        <v>2.44</v>
      </c>
      <c r="BZ104" s="70">
        <v>9.99</v>
      </c>
      <c r="CA104" s="69">
        <v>6.99</v>
      </c>
      <c r="CB104" s="71">
        <v>8.49</v>
      </c>
      <c r="CC104" s="70">
        <v>5.67</v>
      </c>
      <c r="CD104" s="69">
        <v>5.43</v>
      </c>
      <c r="CE104" s="71">
        <v>5.55</v>
      </c>
      <c r="CF104" s="70">
        <v>1.72</v>
      </c>
      <c r="CG104" s="69">
        <v>1.22</v>
      </c>
      <c r="CH104" s="71">
        <v>1.47</v>
      </c>
      <c r="CI104" s="70">
        <v>0.38</v>
      </c>
      <c r="CJ104" s="69">
        <v>0.34</v>
      </c>
      <c r="CK104" s="71">
        <v>0.36</v>
      </c>
      <c r="CL104" s="70">
        <v>30.53</v>
      </c>
      <c r="CM104" s="69">
        <v>28.130000000000003</v>
      </c>
      <c r="CN104" s="71">
        <v>29.330000000000002</v>
      </c>
      <c r="CO104" s="70">
        <v>10.94</v>
      </c>
      <c r="CP104" s="69">
        <v>5.9399999999999995</v>
      </c>
      <c r="CQ104" s="71">
        <v>8.44</v>
      </c>
    </row>
    <row r="105" spans="1:95" s="76" customFormat="1">
      <c r="A105" s="67">
        <v>44663</v>
      </c>
      <c r="B105" s="80" t="s">
        <v>85</v>
      </c>
      <c r="C105" s="70">
        <v>126.56</v>
      </c>
      <c r="D105" s="69">
        <v>124.56</v>
      </c>
      <c r="E105" s="71">
        <v>125.56</v>
      </c>
      <c r="F105" s="70">
        <v>138.06</v>
      </c>
      <c r="G105" s="69">
        <v>135.06</v>
      </c>
      <c r="H105" s="71">
        <v>136.56</v>
      </c>
      <c r="I105" s="70">
        <v>100.86</v>
      </c>
      <c r="J105" s="69">
        <v>97.66</v>
      </c>
      <c r="K105" s="71">
        <v>99.259999999999991</v>
      </c>
      <c r="L105" s="69">
        <v>167.5</v>
      </c>
      <c r="M105" s="69">
        <v>159.5</v>
      </c>
      <c r="N105" s="69">
        <v>163.5</v>
      </c>
      <c r="O105" s="70">
        <v>135.63999999999999</v>
      </c>
      <c r="P105" s="69">
        <v>133.83999999999997</v>
      </c>
      <c r="Q105" s="71">
        <v>134.73999999999998</v>
      </c>
      <c r="R105" s="69">
        <v>18.66</v>
      </c>
      <c r="S105" s="69">
        <v>18.059999999999999</v>
      </c>
      <c r="T105" s="69">
        <v>18.36</v>
      </c>
      <c r="U105" s="70">
        <v>14.51</v>
      </c>
      <c r="V105" s="69">
        <v>13.91</v>
      </c>
      <c r="W105" s="71">
        <v>14.21</v>
      </c>
      <c r="X105" s="70">
        <v>13.61</v>
      </c>
      <c r="Y105" s="69">
        <v>12.809999999999999</v>
      </c>
      <c r="Z105" s="71">
        <v>13.209999999999999</v>
      </c>
      <c r="AA105" s="70">
        <v>95.04</v>
      </c>
      <c r="AB105" s="69">
        <v>91.04</v>
      </c>
      <c r="AC105" s="71">
        <v>93.04</v>
      </c>
      <c r="AD105" s="70">
        <v>87.54</v>
      </c>
      <c r="AE105" s="69">
        <v>83.54</v>
      </c>
      <c r="AF105" s="71">
        <v>85.54</v>
      </c>
      <c r="AG105" s="69">
        <v>16.45</v>
      </c>
      <c r="AH105" s="69">
        <v>15.59</v>
      </c>
      <c r="AI105" s="69">
        <v>16.02</v>
      </c>
      <c r="AJ105" s="70"/>
      <c r="AK105" s="69"/>
      <c r="AL105" s="71"/>
      <c r="AM105" s="69">
        <v>92.74</v>
      </c>
      <c r="AN105" s="69">
        <v>91.08</v>
      </c>
      <c r="AO105" s="69">
        <v>91.91</v>
      </c>
      <c r="AP105" s="70">
        <v>34.340000000000003</v>
      </c>
      <c r="AQ105" s="69">
        <v>32.74</v>
      </c>
      <c r="AR105" s="71">
        <v>33.540000000000006</v>
      </c>
      <c r="AS105" s="69">
        <v>34.83</v>
      </c>
      <c r="AT105" s="69">
        <v>33.47</v>
      </c>
      <c r="AU105" s="69">
        <v>34.15</v>
      </c>
      <c r="AV105" s="70">
        <v>19.96</v>
      </c>
      <c r="AW105" s="69">
        <v>19.36</v>
      </c>
      <c r="AX105" s="71">
        <v>19.66</v>
      </c>
      <c r="AY105" s="70">
        <v>3.82</v>
      </c>
      <c r="AZ105" s="69">
        <v>3.6599999999999997</v>
      </c>
      <c r="BA105" s="71">
        <v>3.7399999999999998</v>
      </c>
      <c r="BB105" s="70">
        <v>1.82</v>
      </c>
      <c r="BC105" s="69">
        <v>1.52</v>
      </c>
      <c r="BD105" s="71">
        <v>1.67</v>
      </c>
      <c r="BE105" s="69">
        <v>0.84</v>
      </c>
      <c r="BF105" s="69">
        <v>0.54</v>
      </c>
      <c r="BG105" s="69">
        <v>0.69</v>
      </c>
      <c r="BH105" s="70">
        <v>420.48</v>
      </c>
      <c r="BI105" s="69">
        <v>404.48</v>
      </c>
      <c r="BJ105" s="71">
        <v>412.48</v>
      </c>
      <c r="BK105" s="69">
        <v>35.11</v>
      </c>
      <c r="BL105" s="69">
        <v>33.75</v>
      </c>
      <c r="BM105" s="69">
        <v>34.43</v>
      </c>
      <c r="BN105" s="70">
        <v>1</v>
      </c>
      <c r="BO105" s="69">
        <v>0.76</v>
      </c>
      <c r="BP105" s="71">
        <v>0.88</v>
      </c>
      <c r="BQ105" s="69">
        <v>7.3</v>
      </c>
      <c r="BR105" s="69">
        <v>5.3</v>
      </c>
      <c r="BS105" s="69">
        <v>6.3</v>
      </c>
      <c r="BT105" s="70">
        <v>10.36</v>
      </c>
      <c r="BU105" s="69">
        <v>9.9599999999999991</v>
      </c>
      <c r="BV105" s="71">
        <v>10.16</v>
      </c>
      <c r="BW105" s="70">
        <v>2.57</v>
      </c>
      <c r="BX105" s="69">
        <v>2.29</v>
      </c>
      <c r="BY105" s="71">
        <v>2.4299999999999997</v>
      </c>
      <c r="BZ105" s="70">
        <v>10.1</v>
      </c>
      <c r="CA105" s="69">
        <v>7.1</v>
      </c>
      <c r="CB105" s="71">
        <v>8.6</v>
      </c>
      <c r="CC105" s="70">
        <v>5.72</v>
      </c>
      <c r="CD105" s="69">
        <v>5.4799999999999995</v>
      </c>
      <c r="CE105" s="71">
        <v>5.6</v>
      </c>
      <c r="CF105" s="70">
        <v>1.76</v>
      </c>
      <c r="CG105" s="69">
        <v>1.26</v>
      </c>
      <c r="CH105" s="71">
        <v>1.51</v>
      </c>
      <c r="CI105" s="70">
        <v>0.38</v>
      </c>
      <c r="CJ105" s="69">
        <v>0.34</v>
      </c>
      <c r="CK105" s="71">
        <v>0.36</v>
      </c>
      <c r="CL105" s="70">
        <v>30.53</v>
      </c>
      <c r="CM105" s="69">
        <v>28.130000000000003</v>
      </c>
      <c r="CN105" s="71">
        <v>29.330000000000002</v>
      </c>
      <c r="CO105" s="70">
        <v>11.06</v>
      </c>
      <c r="CP105" s="69">
        <v>6.0600000000000005</v>
      </c>
      <c r="CQ105" s="71">
        <v>8.56</v>
      </c>
    </row>
    <row r="106" spans="1:95" s="76" customFormat="1">
      <c r="A106" s="67">
        <v>44664</v>
      </c>
      <c r="B106" s="80" t="s">
        <v>86</v>
      </c>
      <c r="C106" s="70">
        <v>126.62</v>
      </c>
      <c r="D106" s="69">
        <v>124.62</v>
      </c>
      <c r="E106" s="71">
        <v>125.62</v>
      </c>
      <c r="F106" s="70">
        <v>137.35</v>
      </c>
      <c r="G106" s="69">
        <v>134.35</v>
      </c>
      <c r="H106" s="71">
        <v>135.85</v>
      </c>
      <c r="I106" s="70">
        <v>100.97</v>
      </c>
      <c r="J106" s="69">
        <v>97.77</v>
      </c>
      <c r="K106" s="71">
        <v>99.37</v>
      </c>
      <c r="L106" s="69">
        <v>167.22</v>
      </c>
      <c r="M106" s="69">
        <v>159.22</v>
      </c>
      <c r="N106" s="69">
        <v>163.22</v>
      </c>
      <c r="O106" s="70">
        <v>135.44</v>
      </c>
      <c r="P106" s="69">
        <v>133.63999999999999</v>
      </c>
      <c r="Q106" s="71">
        <v>134.54</v>
      </c>
      <c r="R106" s="69">
        <v>18.559999999999999</v>
      </c>
      <c r="S106" s="69">
        <v>17.959999999999997</v>
      </c>
      <c r="T106" s="69">
        <v>18.259999999999998</v>
      </c>
      <c r="U106" s="70">
        <v>14.61</v>
      </c>
      <c r="V106" s="69">
        <v>14.01</v>
      </c>
      <c r="W106" s="71">
        <v>14.309999999999999</v>
      </c>
      <c r="X106" s="70">
        <v>13.57</v>
      </c>
      <c r="Y106" s="69">
        <v>12.77</v>
      </c>
      <c r="Z106" s="71">
        <v>13.17</v>
      </c>
      <c r="AA106" s="70">
        <v>95.56</v>
      </c>
      <c r="AB106" s="69">
        <v>91.56</v>
      </c>
      <c r="AC106" s="71">
        <v>93.56</v>
      </c>
      <c r="AD106" s="70">
        <v>88</v>
      </c>
      <c r="AE106" s="69">
        <v>84</v>
      </c>
      <c r="AF106" s="71">
        <v>86</v>
      </c>
      <c r="AG106" s="69">
        <v>16.46</v>
      </c>
      <c r="AH106" s="69">
        <v>15.600000000000001</v>
      </c>
      <c r="AI106" s="69">
        <v>16.03</v>
      </c>
      <c r="AJ106" s="70"/>
      <c r="AK106" s="69"/>
      <c r="AL106" s="71"/>
      <c r="AM106" s="69">
        <v>92.91</v>
      </c>
      <c r="AN106" s="69">
        <v>91.25</v>
      </c>
      <c r="AO106" s="69">
        <v>92.08</v>
      </c>
      <c r="AP106" s="70">
        <v>34.35</v>
      </c>
      <c r="AQ106" s="69">
        <v>32.75</v>
      </c>
      <c r="AR106" s="71">
        <v>33.549999999999997</v>
      </c>
      <c r="AS106" s="69">
        <v>34.94</v>
      </c>
      <c r="AT106" s="69">
        <v>33.58</v>
      </c>
      <c r="AU106" s="69">
        <v>34.26</v>
      </c>
      <c r="AV106" s="70">
        <v>19.989999999999998</v>
      </c>
      <c r="AW106" s="69">
        <v>19.389999999999997</v>
      </c>
      <c r="AX106" s="71">
        <v>19.689999999999998</v>
      </c>
      <c r="AY106" s="70">
        <v>3.82</v>
      </c>
      <c r="AZ106" s="69">
        <v>3.6599999999999997</v>
      </c>
      <c r="BA106" s="71">
        <v>3.7399999999999998</v>
      </c>
      <c r="BB106" s="70">
        <v>1.81</v>
      </c>
      <c r="BC106" s="69">
        <v>1.51</v>
      </c>
      <c r="BD106" s="71">
        <v>1.6600000000000001</v>
      </c>
      <c r="BE106" s="69">
        <v>0.85</v>
      </c>
      <c r="BF106" s="69">
        <v>0.55000000000000004</v>
      </c>
      <c r="BG106" s="69">
        <v>0.7</v>
      </c>
      <c r="BH106" s="70">
        <v>420.82</v>
      </c>
      <c r="BI106" s="69">
        <v>404.82</v>
      </c>
      <c r="BJ106" s="71">
        <v>412.82</v>
      </c>
      <c r="BK106" s="69">
        <v>35.119999999999997</v>
      </c>
      <c r="BL106" s="69">
        <v>33.76</v>
      </c>
      <c r="BM106" s="69">
        <v>34.44</v>
      </c>
      <c r="BN106" s="70">
        <v>1</v>
      </c>
      <c r="BO106" s="69">
        <v>0.76</v>
      </c>
      <c r="BP106" s="71">
        <v>0.88</v>
      </c>
      <c r="BQ106" s="69">
        <v>7.35</v>
      </c>
      <c r="BR106" s="69">
        <v>5.35</v>
      </c>
      <c r="BS106" s="69">
        <v>6.35</v>
      </c>
      <c r="BT106" s="70">
        <v>10.41</v>
      </c>
      <c r="BU106" s="69">
        <v>10.01</v>
      </c>
      <c r="BV106" s="71">
        <v>10.210000000000001</v>
      </c>
      <c r="BW106" s="70">
        <v>2.57</v>
      </c>
      <c r="BX106" s="69">
        <v>2.29</v>
      </c>
      <c r="BY106" s="71">
        <v>2.4299999999999997</v>
      </c>
      <c r="BZ106" s="70">
        <v>10.14</v>
      </c>
      <c r="CA106" s="69">
        <v>7.1400000000000006</v>
      </c>
      <c r="CB106" s="71">
        <v>8.64</v>
      </c>
      <c r="CC106" s="70">
        <v>5.69</v>
      </c>
      <c r="CD106" s="69">
        <v>5.45</v>
      </c>
      <c r="CE106" s="71">
        <v>5.57</v>
      </c>
      <c r="CF106" s="70">
        <v>1.72</v>
      </c>
      <c r="CG106" s="69">
        <v>1.22</v>
      </c>
      <c r="CH106" s="71">
        <v>1.47</v>
      </c>
      <c r="CI106" s="70">
        <v>0.38</v>
      </c>
      <c r="CJ106" s="69">
        <v>0.34</v>
      </c>
      <c r="CK106" s="71">
        <v>0.36</v>
      </c>
      <c r="CL106" s="70">
        <v>30.5</v>
      </c>
      <c r="CM106" s="69">
        <v>28.1</v>
      </c>
      <c r="CN106" s="71">
        <v>29.3</v>
      </c>
      <c r="CO106" s="70">
        <v>11.13</v>
      </c>
      <c r="CP106" s="69">
        <v>6.1300000000000008</v>
      </c>
      <c r="CQ106" s="71">
        <v>8.6300000000000008</v>
      </c>
    </row>
    <row r="107" spans="1:95" s="76" customFormat="1">
      <c r="A107" s="67">
        <v>44665</v>
      </c>
      <c r="B107" s="80" t="s">
        <v>87</v>
      </c>
      <c r="C107" s="70">
        <v>126.58</v>
      </c>
      <c r="D107" s="69">
        <v>124.58</v>
      </c>
      <c r="E107" s="71">
        <v>125.58</v>
      </c>
      <c r="F107" s="70">
        <v>138.18</v>
      </c>
      <c r="G107" s="69">
        <v>135.18</v>
      </c>
      <c r="H107" s="71">
        <v>136.68</v>
      </c>
      <c r="I107" s="70">
        <v>101.56</v>
      </c>
      <c r="J107" s="69">
        <v>98.36</v>
      </c>
      <c r="K107" s="71">
        <v>99.960000000000008</v>
      </c>
      <c r="L107" s="69">
        <v>168.74</v>
      </c>
      <c r="M107" s="69">
        <v>160.74</v>
      </c>
      <c r="N107" s="69">
        <v>164.74</v>
      </c>
      <c r="O107" s="70">
        <v>135.15</v>
      </c>
      <c r="P107" s="69">
        <v>133.35</v>
      </c>
      <c r="Q107" s="71">
        <v>134.25</v>
      </c>
      <c r="R107" s="69">
        <v>18.68</v>
      </c>
      <c r="S107" s="69">
        <v>18.079999999999998</v>
      </c>
      <c r="T107" s="69">
        <v>18.38</v>
      </c>
      <c r="U107" s="70">
        <v>14.66</v>
      </c>
      <c r="V107" s="69">
        <v>14.06</v>
      </c>
      <c r="W107" s="71">
        <v>14.36</v>
      </c>
      <c r="X107" s="70">
        <v>13.64</v>
      </c>
      <c r="Y107" s="69">
        <v>12.84</v>
      </c>
      <c r="Z107" s="71">
        <v>13.24</v>
      </c>
      <c r="AA107" s="70">
        <v>95.59</v>
      </c>
      <c r="AB107" s="69">
        <v>91.59</v>
      </c>
      <c r="AC107" s="71">
        <v>93.59</v>
      </c>
      <c r="AD107" s="70">
        <v>87.42</v>
      </c>
      <c r="AE107" s="69">
        <v>83.42</v>
      </c>
      <c r="AF107" s="71">
        <v>85.42</v>
      </c>
      <c r="AG107" s="69">
        <v>16.45</v>
      </c>
      <c r="AH107" s="69">
        <v>15.59</v>
      </c>
      <c r="AI107" s="69">
        <v>16.02</v>
      </c>
      <c r="AJ107" s="70"/>
      <c r="AK107" s="69"/>
      <c r="AL107" s="71"/>
      <c r="AM107" s="69">
        <v>93.41</v>
      </c>
      <c r="AN107" s="69">
        <v>91.75</v>
      </c>
      <c r="AO107" s="69">
        <v>92.58</v>
      </c>
      <c r="AP107" s="70">
        <v>34.340000000000003</v>
      </c>
      <c r="AQ107" s="69">
        <v>32.74</v>
      </c>
      <c r="AR107" s="71">
        <v>33.540000000000006</v>
      </c>
      <c r="AS107" s="69">
        <v>34.93</v>
      </c>
      <c r="AT107" s="69">
        <v>33.57</v>
      </c>
      <c r="AU107" s="69">
        <v>34.25</v>
      </c>
      <c r="AV107" s="70">
        <v>20.010000000000002</v>
      </c>
      <c r="AW107" s="69">
        <v>19.41</v>
      </c>
      <c r="AX107" s="71">
        <v>19.71</v>
      </c>
      <c r="AY107" s="70">
        <v>3.82</v>
      </c>
      <c r="AZ107" s="69">
        <v>3.6599999999999997</v>
      </c>
      <c r="BA107" s="71">
        <v>3.7399999999999998</v>
      </c>
      <c r="BB107" s="70">
        <v>1.81</v>
      </c>
      <c r="BC107" s="69">
        <v>1.51</v>
      </c>
      <c r="BD107" s="71">
        <v>1.6600000000000001</v>
      </c>
      <c r="BE107" s="69">
        <v>0.85</v>
      </c>
      <c r="BF107" s="69">
        <v>0.55000000000000004</v>
      </c>
      <c r="BG107" s="69">
        <v>0.7</v>
      </c>
      <c r="BH107" s="70">
        <v>420.41</v>
      </c>
      <c r="BI107" s="69">
        <v>404.41</v>
      </c>
      <c r="BJ107" s="71">
        <v>412.41</v>
      </c>
      <c r="BK107" s="69">
        <v>35.119999999999997</v>
      </c>
      <c r="BL107" s="69">
        <v>33.76</v>
      </c>
      <c r="BM107" s="69">
        <v>34.44</v>
      </c>
      <c r="BN107" s="70">
        <v>1</v>
      </c>
      <c r="BO107" s="69">
        <v>0.76</v>
      </c>
      <c r="BP107" s="71">
        <v>0.88</v>
      </c>
      <c r="BQ107" s="69">
        <v>7.36</v>
      </c>
      <c r="BR107" s="69">
        <v>5.36</v>
      </c>
      <c r="BS107" s="69">
        <v>6.36</v>
      </c>
      <c r="BT107" s="70">
        <v>10.47</v>
      </c>
      <c r="BU107" s="69">
        <v>10.07</v>
      </c>
      <c r="BV107" s="71">
        <v>10.27</v>
      </c>
      <c r="BW107" s="70">
        <v>2.57</v>
      </c>
      <c r="BX107" s="69">
        <v>2.29</v>
      </c>
      <c r="BY107" s="71">
        <v>2.4299999999999997</v>
      </c>
      <c r="BZ107" s="70">
        <v>10.119999999999999</v>
      </c>
      <c r="CA107" s="69">
        <v>7.1199999999999992</v>
      </c>
      <c r="CB107" s="71">
        <v>8.6199999999999992</v>
      </c>
      <c r="CC107" s="70">
        <v>5.73</v>
      </c>
      <c r="CD107" s="69">
        <v>5.49</v>
      </c>
      <c r="CE107" s="71">
        <v>5.61</v>
      </c>
      <c r="CF107" s="70">
        <v>1.82</v>
      </c>
      <c r="CG107" s="69">
        <v>1.32</v>
      </c>
      <c r="CH107" s="71">
        <v>1.57</v>
      </c>
      <c r="CI107" s="70">
        <v>0.38</v>
      </c>
      <c r="CJ107" s="69">
        <v>0.34</v>
      </c>
      <c r="CK107" s="71">
        <v>0.36</v>
      </c>
      <c r="CL107" s="70">
        <v>30.7</v>
      </c>
      <c r="CM107" s="69">
        <v>28.3</v>
      </c>
      <c r="CN107" s="71">
        <v>29.5</v>
      </c>
      <c r="CO107" s="70">
        <v>11.12</v>
      </c>
      <c r="CP107" s="69">
        <v>6.1199999999999992</v>
      </c>
      <c r="CQ107" s="71">
        <v>8.6199999999999992</v>
      </c>
    </row>
    <row r="108" spans="1:95" s="76" customFormat="1">
      <c r="A108" s="67">
        <v>44666</v>
      </c>
      <c r="B108" s="80" t="s">
        <v>88</v>
      </c>
      <c r="C108" s="70">
        <v>127.37</v>
      </c>
      <c r="D108" s="69">
        <v>125.37</v>
      </c>
      <c r="E108" s="71">
        <v>126.37</v>
      </c>
      <c r="F108" s="70">
        <v>138.03</v>
      </c>
      <c r="G108" s="69">
        <v>135.03</v>
      </c>
      <c r="H108" s="71">
        <v>136.53</v>
      </c>
      <c r="I108" s="70">
        <v>101.73</v>
      </c>
      <c r="J108" s="69">
        <v>98.53</v>
      </c>
      <c r="K108" s="71">
        <v>100.13</v>
      </c>
      <c r="L108" s="69">
        <v>168.99</v>
      </c>
      <c r="M108" s="69">
        <v>160.99</v>
      </c>
      <c r="N108" s="69">
        <v>164.99</v>
      </c>
      <c r="O108" s="70">
        <v>134.97</v>
      </c>
      <c r="P108" s="69">
        <v>133.16999999999999</v>
      </c>
      <c r="Q108" s="71">
        <v>134.07</v>
      </c>
      <c r="R108" s="69">
        <v>18.66</v>
      </c>
      <c r="S108" s="69">
        <v>18.059999999999999</v>
      </c>
      <c r="T108" s="69">
        <v>18.36</v>
      </c>
      <c r="U108" s="70">
        <v>14.67</v>
      </c>
      <c r="V108" s="69">
        <v>14.07</v>
      </c>
      <c r="W108" s="71">
        <v>14.370000000000001</v>
      </c>
      <c r="X108" s="70">
        <v>13.65</v>
      </c>
      <c r="Y108" s="69">
        <v>12.85</v>
      </c>
      <c r="Z108" s="71">
        <v>13.25</v>
      </c>
      <c r="AA108" s="70">
        <v>95.51</v>
      </c>
      <c r="AB108" s="69">
        <v>91.51</v>
      </c>
      <c r="AC108" s="71">
        <v>93.51</v>
      </c>
      <c r="AD108" s="70">
        <v>87.59</v>
      </c>
      <c r="AE108" s="69">
        <v>83.59</v>
      </c>
      <c r="AF108" s="71">
        <v>85.59</v>
      </c>
      <c r="AG108" s="69">
        <v>16.54</v>
      </c>
      <c r="AH108" s="69">
        <v>15.68</v>
      </c>
      <c r="AI108" s="69">
        <v>16.11</v>
      </c>
      <c r="AJ108" s="70"/>
      <c r="AK108" s="69"/>
      <c r="AL108" s="71"/>
      <c r="AM108" s="69">
        <v>94</v>
      </c>
      <c r="AN108" s="69">
        <v>92.34</v>
      </c>
      <c r="AO108" s="69">
        <v>93.17</v>
      </c>
      <c r="AP108" s="70">
        <v>34.549999999999997</v>
      </c>
      <c r="AQ108" s="69">
        <v>32.949999999999996</v>
      </c>
      <c r="AR108" s="71">
        <v>33.75</v>
      </c>
      <c r="AS108" s="69">
        <v>35.14</v>
      </c>
      <c r="AT108" s="69">
        <v>33.78</v>
      </c>
      <c r="AU108" s="69">
        <v>34.46</v>
      </c>
      <c r="AV108" s="70">
        <v>20.079999999999998</v>
      </c>
      <c r="AW108" s="69">
        <v>19.479999999999997</v>
      </c>
      <c r="AX108" s="71">
        <v>19.779999999999998</v>
      </c>
      <c r="AY108" s="70">
        <v>3.83</v>
      </c>
      <c r="AZ108" s="69">
        <v>3.67</v>
      </c>
      <c r="BA108" s="71">
        <v>3.75</v>
      </c>
      <c r="BB108" s="70">
        <v>1.82</v>
      </c>
      <c r="BC108" s="69">
        <v>1.52</v>
      </c>
      <c r="BD108" s="71">
        <v>1.67</v>
      </c>
      <c r="BE108" s="69">
        <v>0.85</v>
      </c>
      <c r="BF108" s="69">
        <v>0.55000000000000004</v>
      </c>
      <c r="BG108" s="69">
        <v>0.7</v>
      </c>
      <c r="BH108" s="70">
        <v>423.14</v>
      </c>
      <c r="BI108" s="69">
        <v>407.14</v>
      </c>
      <c r="BJ108" s="71">
        <v>415.14</v>
      </c>
      <c r="BK108" s="69">
        <v>35.33</v>
      </c>
      <c r="BL108" s="69">
        <v>33.97</v>
      </c>
      <c r="BM108" s="69">
        <v>34.65</v>
      </c>
      <c r="BN108" s="70">
        <v>1</v>
      </c>
      <c r="BO108" s="69">
        <v>0.76</v>
      </c>
      <c r="BP108" s="71">
        <v>0.88</v>
      </c>
      <c r="BQ108" s="69">
        <v>7.33</v>
      </c>
      <c r="BR108" s="69">
        <v>5.33</v>
      </c>
      <c r="BS108" s="69">
        <v>6.33</v>
      </c>
      <c r="BT108" s="70">
        <v>10.49</v>
      </c>
      <c r="BU108" s="69">
        <v>10.09</v>
      </c>
      <c r="BV108" s="71">
        <v>10.29</v>
      </c>
      <c r="BW108" s="70">
        <v>2.58</v>
      </c>
      <c r="BX108" s="69">
        <v>2.2999999999999998</v>
      </c>
      <c r="BY108" s="71">
        <v>2.44</v>
      </c>
      <c r="BZ108" s="70">
        <v>10.11</v>
      </c>
      <c r="CA108" s="69">
        <v>7.1099999999999994</v>
      </c>
      <c r="CB108" s="71">
        <v>8.61</v>
      </c>
      <c r="CC108" s="70">
        <v>5.72</v>
      </c>
      <c r="CD108" s="69">
        <v>5.4799999999999995</v>
      </c>
      <c r="CE108" s="71">
        <v>5.6</v>
      </c>
      <c r="CF108" s="70">
        <v>1.83</v>
      </c>
      <c r="CG108" s="69">
        <v>1.33</v>
      </c>
      <c r="CH108" s="71">
        <v>1.58</v>
      </c>
      <c r="CI108" s="70">
        <v>0.38</v>
      </c>
      <c r="CJ108" s="69">
        <v>0.34</v>
      </c>
      <c r="CK108" s="71">
        <v>0.36</v>
      </c>
      <c r="CL108" s="70">
        <v>30.67</v>
      </c>
      <c r="CM108" s="69">
        <v>28.270000000000003</v>
      </c>
      <c r="CN108" s="71">
        <v>29.470000000000002</v>
      </c>
      <c r="CO108" s="70">
        <v>11.16</v>
      </c>
      <c r="CP108" s="69">
        <v>6.16</v>
      </c>
      <c r="CQ108" s="71">
        <v>8.66</v>
      </c>
    </row>
    <row r="109" spans="1:95" s="76" customFormat="1">
      <c r="A109" s="67">
        <v>44667</v>
      </c>
      <c r="B109" s="68" t="s">
        <v>82</v>
      </c>
      <c r="C109" s="70"/>
      <c r="D109" s="69"/>
      <c r="E109" s="71"/>
      <c r="F109" s="70"/>
      <c r="G109" s="69"/>
      <c r="H109" s="71"/>
      <c r="I109" s="70"/>
      <c r="J109" s="69"/>
      <c r="K109" s="71"/>
      <c r="L109" s="69"/>
      <c r="M109" s="69"/>
      <c r="N109" s="69"/>
      <c r="O109" s="70"/>
      <c r="P109" s="69"/>
      <c r="Q109" s="71"/>
      <c r="R109" s="69"/>
      <c r="S109" s="69"/>
      <c r="T109" s="69"/>
      <c r="U109" s="70"/>
      <c r="V109" s="69"/>
      <c r="W109" s="71"/>
      <c r="X109" s="70"/>
      <c r="Y109" s="69"/>
      <c r="Z109" s="71"/>
      <c r="AA109" s="70"/>
      <c r="AB109" s="69"/>
      <c r="AC109" s="71"/>
      <c r="AD109" s="70"/>
      <c r="AE109" s="69"/>
      <c r="AF109" s="71"/>
      <c r="AG109" s="69"/>
      <c r="AH109" s="69"/>
      <c r="AI109" s="69"/>
      <c r="AJ109" s="70"/>
      <c r="AK109" s="69"/>
      <c r="AL109" s="71"/>
      <c r="AM109" s="69"/>
      <c r="AN109" s="69"/>
      <c r="AO109" s="69"/>
      <c r="AP109" s="70"/>
      <c r="AQ109" s="69"/>
      <c r="AR109" s="71"/>
      <c r="AS109" s="69"/>
      <c r="AT109" s="69"/>
      <c r="AU109" s="69"/>
      <c r="AV109" s="70"/>
      <c r="AW109" s="69"/>
      <c r="AX109" s="71"/>
      <c r="AY109" s="70"/>
      <c r="AZ109" s="69"/>
      <c r="BA109" s="71"/>
      <c r="BB109" s="70"/>
      <c r="BC109" s="69"/>
      <c r="BD109" s="71"/>
      <c r="BE109" s="69"/>
      <c r="BF109" s="69"/>
      <c r="BG109" s="69"/>
      <c r="BH109" s="70"/>
      <c r="BI109" s="69"/>
      <c r="BJ109" s="71"/>
      <c r="BK109" s="69"/>
      <c r="BL109" s="69"/>
      <c r="BM109" s="69"/>
      <c r="BN109" s="70"/>
      <c r="BO109" s="69"/>
      <c r="BP109" s="71"/>
      <c r="BQ109" s="69"/>
      <c r="BR109" s="69"/>
      <c r="BS109" s="69"/>
      <c r="BT109" s="70"/>
      <c r="BU109" s="69"/>
      <c r="BV109" s="71"/>
      <c r="BW109" s="70"/>
      <c r="BX109" s="69"/>
      <c r="BY109" s="71"/>
      <c r="BZ109" s="70"/>
      <c r="CA109" s="69"/>
      <c r="CB109" s="71"/>
      <c r="CC109" s="70"/>
      <c r="CD109" s="69"/>
      <c r="CE109" s="71"/>
      <c r="CF109" s="70"/>
      <c r="CG109" s="69"/>
      <c r="CH109" s="71"/>
      <c r="CI109" s="70"/>
      <c r="CJ109" s="69"/>
      <c r="CK109" s="71"/>
      <c r="CL109" s="70"/>
      <c r="CM109" s="69"/>
      <c r="CN109" s="71"/>
      <c r="CO109" s="70"/>
      <c r="CP109" s="69"/>
      <c r="CQ109" s="71"/>
    </row>
    <row r="110" spans="1:95" s="76" customFormat="1">
      <c r="A110" s="67">
        <v>44668</v>
      </c>
      <c r="B110" s="68" t="s">
        <v>83</v>
      </c>
      <c r="C110" s="69"/>
      <c r="D110" s="69"/>
      <c r="E110" s="69"/>
      <c r="F110" s="70"/>
      <c r="G110" s="69"/>
      <c r="H110" s="71"/>
      <c r="I110" s="69"/>
      <c r="J110" s="69"/>
      <c r="K110" s="69"/>
      <c r="L110" s="70"/>
      <c r="M110" s="69"/>
      <c r="N110" s="71"/>
      <c r="O110" s="69"/>
      <c r="P110" s="69"/>
      <c r="Q110" s="69"/>
      <c r="R110" s="70"/>
      <c r="S110" s="69"/>
      <c r="T110" s="71"/>
      <c r="U110" s="70"/>
      <c r="V110" s="69"/>
      <c r="W110" s="71"/>
      <c r="X110" s="70"/>
      <c r="Y110" s="69"/>
      <c r="Z110" s="71"/>
      <c r="AA110" s="70"/>
      <c r="AB110" s="69"/>
      <c r="AC110" s="71"/>
      <c r="AD110" s="69"/>
      <c r="AE110" s="69"/>
      <c r="AF110" s="69"/>
      <c r="AG110" s="70"/>
      <c r="AH110" s="69"/>
      <c r="AI110" s="71"/>
      <c r="AJ110" s="70"/>
      <c r="AK110" s="69"/>
      <c r="AL110" s="71"/>
      <c r="AM110" s="70"/>
      <c r="AN110" s="69"/>
      <c r="AO110" s="71"/>
      <c r="AP110" s="70"/>
      <c r="AQ110" s="69"/>
      <c r="AR110" s="71"/>
      <c r="AS110" s="69"/>
      <c r="AT110" s="69"/>
      <c r="AU110" s="69"/>
      <c r="AV110" s="70"/>
      <c r="AW110" s="69"/>
      <c r="AX110" s="71"/>
      <c r="AY110" s="70"/>
      <c r="AZ110" s="69"/>
      <c r="BA110" s="71"/>
      <c r="BB110" s="70"/>
      <c r="BC110" s="69"/>
      <c r="BD110" s="71"/>
      <c r="BE110" s="70"/>
      <c r="BF110" s="69"/>
      <c r="BG110" s="71"/>
      <c r="BH110" s="70"/>
      <c r="BI110" s="69"/>
      <c r="BJ110" s="71"/>
      <c r="BK110" s="69"/>
      <c r="BL110" s="69"/>
      <c r="BM110" s="69"/>
      <c r="BN110" s="70"/>
      <c r="BO110" s="69"/>
      <c r="BP110" s="71"/>
      <c r="BQ110" s="69"/>
      <c r="BR110" s="69"/>
      <c r="BS110" s="69"/>
      <c r="BT110" s="70"/>
      <c r="BU110" s="69"/>
      <c r="BV110" s="71"/>
      <c r="BW110" s="70"/>
      <c r="BX110" s="69"/>
      <c r="BY110" s="71"/>
      <c r="BZ110" s="70"/>
      <c r="CA110" s="69"/>
      <c r="CB110" s="71"/>
      <c r="CC110" s="70"/>
      <c r="CD110" s="69"/>
      <c r="CE110" s="71"/>
      <c r="CF110" s="69"/>
      <c r="CG110" s="69"/>
      <c r="CH110" s="69"/>
      <c r="CI110" s="70"/>
      <c r="CJ110" s="69"/>
      <c r="CK110" s="71"/>
      <c r="CL110" s="70"/>
      <c r="CM110" s="69"/>
      <c r="CN110" s="71"/>
      <c r="CO110" s="70"/>
      <c r="CP110" s="69"/>
      <c r="CQ110" s="71"/>
    </row>
    <row r="111" spans="1:95" s="76" customFormat="1">
      <c r="A111" s="67">
        <v>44669</v>
      </c>
      <c r="B111" s="80" t="s">
        <v>84</v>
      </c>
      <c r="C111" s="70">
        <v>127.68</v>
      </c>
      <c r="D111" s="69">
        <v>125.68</v>
      </c>
      <c r="E111" s="71">
        <v>126.68</v>
      </c>
      <c r="F111" s="70">
        <v>138.28</v>
      </c>
      <c r="G111" s="69">
        <v>135.28</v>
      </c>
      <c r="H111" s="71">
        <v>136.78</v>
      </c>
      <c r="I111" s="70">
        <v>101.93</v>
      </c>
      <c r="J111" s="69">
        <v>98.73</v>
      </c>
      <c r="K111" s="71">
        <v>100.33000000000001</v>
      </c>
      <c r="L111" s="69">
        <v>169.23</v>
      </c>
      <c r="M111" s="69">
        <v>161.22999999999999</v>
      </c>
      <c r="N111" s="69">
        <v>165.23</v>
      </c>
      <c r="O111" s="70">
        <v>135.16999999999999</v>
      </c>
      <c r="P111" s="69">
        <v>133.36999999999998</v>
      </c>
      <c r="Q111" s="71">
        <v>134.26999999999998</v>
      </c>
      <c r="R111" s="69">
        <v>18.690000000000001</v>
      </c>
      <c r="S111" s="69">
        <v>18.09</v>
      </c>
      <c r="T111" s="69">
        <v>18.39</v>
      </c>
      <c r="U111" s="70">
        <v>14.68</v>
      </c>
      <c r="V111" s="69">
        <v>14.08</v>
      </c>
      <c r="W111" s="71">
        <v>14.379999999999999</v>
      </c>
      <c r="X111" s="70">
        <v>13.63</v>
      </c>
      <c r="Y111" s="69">
        <v>12.83</v>
      </c>
      <c r="Z111" s="71">
        <v>13.23</v>
      </c>
      <c r="AA111" s="70">
        <v>95.54</v>
      </c>
      <c r="AB111" s="69">
        <v>91.54</v>
      </c>
      <c r="AC111" s="71">
        <v>93.54</v>
      </c>
      <c r="AD111" s="70">
        <v>87.5</v>
      </c>
      <c r="AE111" s="69">
        <v>83.5</v>
      </c>
      <c r="AF111" s="71">
        <v>85.5</v>
      </c>
      <c r="AG111" s="69">
        <v>16.579999999999998</v>
      </c>
      <c r="AH111" s="69">
        <v>15.719999999999999</v>
      </c>
      <c r="AI111" s="69">
        <v>16.149999999999999</v>
      </c>
      <c r="AJ111" s="70"/>
      <c r="AK111" s="69"/>
      <c r="AL111" s="71"/>
      <c r="AM111" s="69">
        <v>94.01</v>
      </c>
      <c r="AN111" s="69">
        <v>92.350000000000009</v>
      </c>
      <c r="AO111" s="69">
        <v>93.18</v>
      </c>
      <c r="AP111" s="70">
        <v>34.64</v>
      </c>
      <c r="AQ111" s="69">
        <v>33.04</v>
      </c>
      <c r="AR111" s="71">
        <v>33.840000000000003</v>
      </c>
      <c r="AS111" s="69">
        <v>35.229999999999997</v>
      </c>
      <c r="AT111" s="69">
        <v>33.869999999999997</v>
      </c>
      <c r="AU111" s="69">
        <v>34.549999999999997</v>
      </c>
      <c r="AV111" s="70">
        <v>20.14</v>
      </c>
      <c r="AW111" s="69">
        <v>19.54</v>
      </c>
      <c r="AX111" s="71">
        <v>19.84</v>
      </c>
      <c r="AY111" s="70">
        <v>3.84</v>
      </c>
      <c r="AZ111" s="69">
        <v>3.6799999999999997</v>
      </c>
      <c r="BA111" s="71">
        <v>3.76</v>
      </c>
      <c r="BB111" s="70">
        <v>1.82</v>
      </c>
      <c r="BC111" s="69">
        <v>1.52</v>
      </c>
      <c r="BD111" s="71">
        <v>1.67</v>
      </c>
      <c r="BE111" s="69">
        <v>0.85</v>
      </c>
      <c r="BF111" s="69">
        <v>0.55000000000000004</v>
      </c>
      <c r="BG111" s="69">
        <v>0.7</v>
      </c>
      <c r="BH111" s="70">
        <v>423.75</v>
      </c>
      <c r="BI111" s="69">
        <v>407.75</v>
      </c>
      <c r="BJ111" s="71">
        <v>415.75</v>
      </c>
      <c r="BK111" s="69">
        <v>35.450000000000003</v>
      </c>
      <c r="BL111" s="69">
        <v>34.090000000000003</v>
      </c>
      <c r="BM111" s="69">
        <v>34.770000000000003</v>
      </c>
      <c r="BN111" s="70">
        <v>1.01</v>
      </c>
      <c r="BO111" s="69">
        <v>0.77</v>
      </c>
      <c r="BP111" s="71">
        <v>0.89</v>
      </c>
      <c r="BQ111" s="69">
        <v>7.34</v>
      </c>
      <c r="BR111" s="69">
        <v>5.34</v>
      </c>
      <c r="BS111" s="69">
        <v>6.34</v>
      </c>
      <c r="BT111" s="70">
        <v>10.49</v>
      </c>
      <c r="BU111" s="69">
        <v>10.09</v>
      </c>
      <c r="BV111" s="71">
        <v>10.29</v>
      </c>
      <c r="BW111" s="70">
        <v>2.59</v>
      </c>
      <c r="BX111" s="69">
        <v>2.3099999999999996</v>
      </c>
      <c r="BY111" s="71">
        <v>2.4499999999999997</v>
      </c>
      <c r="BZ111" s="70">
        <v>10.119999999999999</v>
      </c>
      <c r="CA111" s="69">
        <v>7.1199999999999992</v>
      </c>
      <c r="CB111" s="71">
        <v>8.6199999999999992</v>
      </c>
      <c r="CC111" s="70">
        <v>5.72</v>
      </c>
      <c r="CD111" s="69">
        <v>5.4799999999999995</v>
      </c>
      <c r="CE111" s="71">
        <v>5.6</v>
      </c>
      <c r="CF111" s="70">
        <v>1.82</v>
      </c>
      <c r="CG111" s="69">
        <v>1.32</v>
      </c>
      <c r="CH111" s="71">
        <v>1.57</v>
      </c>
      <c r="CI111" s="70">
        <v>0.38</v>
      </c>
      <c r="CJ111" s="69">
        <v>0.34</v>
      </c>
      <c r="CK111" s="71">
        <v>0.36</v>
      </c>
      <c r="CL111" s="70">
        <v>30.71</v>
      </c>
      <c r="CM111" s="69">
        <v>28.310000000000002</v>
      </c>
      <c r="CN111" s="71">
        <v>29.51</v>
      </c>
      <c r="CO111" s="70">
        <v>11.15</v>
      </c>
      <c r="CP111" s="69">
        <v>6.15</v>
      </c>
      <c r="CQ111" s="71">
        <v>8.65</v>
      </c>
    </row>
    <row r="112" spans="1:95" s="76" customFormat="1">
      <c r="A112" s="67">
        <v>44670</v>
      </c>
      <c r="B112" s="80" t="s">
        <v>85</v>
      </c>
      <c r="C112" s="70">
        <v>128.36000000000001</v>
      </c>
      <c r="D112" s="69">
        <v>126.36000000000001</v>
      </c>
      <c r="E112" s="71">
        <v>127.36000000000001</v>
      </c>
      <c r="F112" s="70">
        <v>138.72999999999999</v>
      </c>
      <c r="G112" s="69">
        <v>135.72999999999999</v>
      </c>
      <c r="H112" s="71">
        <v>137.22999999999999</v>
      </c>
      <c r="I112" s="70">
        <v>102.62</v>
      </c>
      <c r="J112" s="69">
        <v>99.42</v>
      </c>
      <c r="K112" s="71">
        <v>101.02000000000001</v>
      </c>
      <c r="L112" s="69">
        <v>169.64</v>
      </c>
      <c r="M112" s="69">
        <v>161.63999999999999</v>
      </c>
      <c r="N112" s="69">
        <v>165.64</v>
      </c>
      <c r="O112" s="70">
        <v>135.56</v>
      </c>
      <c r="P112" s="69">
        <v>133.76</v>
      </c>
      <c r="Q112" s="71">
        <v>134.66</v>
      </c>
      <c r="R112" s="69">
        <v>18.75</v>
      </c>
      <c r="S112" s="69">
        <v>18.149999999999999</v>
      </c>
      <c r="T112" s="69">
        <v>18.45</v>
      </c>
      <c r="U112" s="70">
        <v>14.69</v>
      </c>
      <c r="V112" s="69">
        <v>14.09</v>
      </c>
      <c r="W112" s="71">
        <v>14.39</v>
      </c>
      <c r="X112" s="70">
        <v>13.67</v>
      </c>
      <c r="Y112" s="69">
        <v>12.87</v>
      </c>
      <c r="Z112" s="71">
        <v>13.27</v>
      </c>
      <c r="AA112" s="70">
        <v>95.7</v>
      </c>
      <c r="AB112" s="69">
        <v>91.7</v>
      </c>
      <c r="AC112" s="71">
        <v>93.7</v>
      </c>
      <c r="AD112" s="70">
        <v>87.66</v>
      </c>
      <c r="AE112" s="69">
        <v>83.66</v>
      </c>
      <c r="AF112" s="71">
        <v>85.66</v>
      </c>
      <c r="AG112" s="69">
        <v>16.670000000000002</v>
      </c>
      <c r="AH112" s="69">
        <v>15.810000000000002</v>
      </c>
      <c r="AI112" s="69">
        <v>16.240000000000002</v>
      </c>
      <c r="AJ112" s="70"/>
      <c r="AK112" s="69"/>
      <c r="AL112" s="71"/>
      <c r="AM112" s="69">
        <v>94.31</v>
      </c>
      <c r="AN112" s="69">
        <v>92.65</v>
      </c>
      <c r="AO112" s="69">
        <v>93.48</v>
      </c>
      <c r="AP112" s="70">
        <v>34.82</v>
      </c>
      <c r="AQ112" s="69">
        <v>33.22</v>
      </c>
      <c r="AR112" s="71">
        <v>34.019999999999996</v>
      </c>
      <c r="AS112" s="69">
        <v>35.409999999999997</v>
      </c>
      <c r="AT112" s="69">
        <v>34.049999999999997</v>
      </c>
      <c r="AU112" s="69">
        <v>34.729999999999997</v>
      </c>
      <c r="AV112" s="70">
        <v>20.27</v>
      </c>
      <c r="AW112" s="69">
        <v>19.669999999999998</v>
      </c>
      <c r="AX112" s="71">
        <v>19.97</v>
      </c>
      <c r="AY112" s="70">
        <v>3.86</v>
      </c>
      <c r="AZ112" s="69">
        <v>3.6999999999999997</v>
      </c>
      <c r="BA112" s="71">
        <v>3.78</v>
      </c>
      <c r="BB112" s="70">
        <v>1.83</v>
      </c>
      <c r="BC112" s="69">
        <v>1.53</v>
      </c>
      <c r="BD112" s="71">
        <v>1.6800000000000002</v>
      </c>
      <c r="BE112" s="69">
        <v>0.85</v>
      </c>
      <c r="BF112" s="69">
        <v>0.55000000000000004</v>
      </c>
      <c r="BG112" s="69">
        <v>0.7</v>
      </c>
      <c r="BH112" s="70">
        <v>425.98</v>
      </c>
      <c r="BI112" s="69">
        <v>409.98</v>
      </c>
      <c r="BJ112" s="71">
        <v>417.98</v>
      </c>
      <c r="BK112" s="69">
        <v>35.64</v>
      </c>
      <c r="BL112" s="69">
        <v>34.28</v>
      </c>
      <c r="BM112" s="69">
        <v>34.96</v>
      </c>
      <c r="BN112" s="70">
        <v>1.01</v>
      </c>
      <c r="BO112" s="69">
        <v>0.77</v>
      </c>
      <c r="BP112" s="71">
        <v>0.89</v>
      </c>
      <c r="BQ112" s="69">
        <v>7.42</v>
      </c>
      <c r="BR112" s="69">
        <v>5.42</v>
      </c>
      <c r="BS112" s="69">
        <v>6.42</v>
      </c>
      <c r="BT112" s="70">
        <v>10.53</v>
      </c>
      <c r="BU112" s="69">
        <v>10.129999999999999</v>
      </c>
      <c r="BV112" s="71">
        <v>10.329999999999998</v>
      </c>
      <c r="BW112" s="70">
        <v>2.6</v>
      </c>
      <c r="BX112" s="69">
        <v>2.3200000000000003</v>
      </c>
      <c r="BY112" s="71">
        <v>2.46</v>
      </c>
      <c r="BZ112" s="70">
        <v>10.17</v>
      </c>
      <c r="CA112" s="69">
        <v>7.17</v>
      </c>
      <c r="CB112" s="71">
        <v>8.67</v>
      </c>
      <c r="CC112" s="70">
        <v>5.74</v>
      </c>
      <c r="CD112" s="69">
        <v>5.5</v>
      </c>
      <c r="CE112" s="71">
        <v>5.62</v>
      </c>
      <c r="CF112" s="70">
        <v>1.87</v>
      </c>
      <c r="CG112" s="69">
        <v>1.37</v>
      </c>
      <c r="CH112" s="71">
        <v>1.62</v>
      </c>
      <c r="CI112" s="70">
        <v>0.39</v>
      </c>
      <c r="CJ112" s="69">
        <v>0.35000000000000003</v>
      </c>
      <c r="CK112" s="71">
        <v>0.37</v>
      </c>
      <c r="CL112" s="70">
        <v>30.93</v>
      </c>
      <c r="CM112" s="69">
        <v>28.53</v>
      </c>
      <c r="CN112" s="71">
        <v>29.73</v>
      </c>
      <c r="CO112" s="70">
        <v>11.2</v>
      </c>
      <c r="CP112" s="69">
        <v>6.1999999999999993</v>
      </c>
      <c r="CQ112" s="71">
        <v>8.6999999999999993</v>
      </c>
    </row>
    <row r="113" spans="1:95" s="76" customFormat="1">
      <c r="A113" s="67">
        <v>44671</v>
      </c>
      <c r="B113" s="80" t="s">
        <v>86</v>
      </c>
      <c r="C113" s="70">
        <v>130.43</v>
      </c>
      <c r="D113" s="69">
        <v>128.43</v>
      </c>
      <c r="E113" s="71">
        <v>129.43</v>
      </c>
      <c r="F113" s="70">
        <v>141.22999999999999</v>
      </c>
      <c r="G113" s="69">
        <v>138.22999999999999</v>
      </c>
      <c r="H113" s="71">
        <v>139.72999999999999</v>
      </c>
      <c r="I113" s="70">
        <v>104.25</v>
      </c>
      <c r="J113" s="69">
        <v>101.05</v>
      </c>
      <c r="K113" s="71">
        <v>102.65</v>
      </c>
      <c r="L113" s="69">
        <v>172.49</v>
      </c>
      <c r="M113" s="69">
        <v>164.49</v>
      </c>
      <c r="N113" s="69">
        <v>168.49</v>
      </c>
      <c r="O113" s="70">
        <v>136.76</v>
      </c>
      <c r="P113" s="69">
        <v>134.95999999999998</v>
      </c>
      <c r="Q113" s="71">
        <v>135.85999999999999</v>
      </c>
      <c r="R113" s="69">
        <v>19.079999999999998</v>
      </c>
      <c r="S113" s="69">
        <v>18.479999999999997</v>
      </c>
      <c r="T113" s="69">
        <v>18.779999999999998</v>
      </c>
      <c r="U113" s="70">
        <v>14.95</v>
      </c>
      <c r="V113" s="69">
        <v>14.35</v>
      </c>
      <c r="W113" s="71">
        <v>14.649999999999999</v>
      </c>
      <c r="X113" s="70">
        <v>13.97</v>
      </c>
      <c r="Y113" s="69">
        <v>13.17</v>
      </c>
      <c r="Z113" s="71">
        <v>13.57</v>
      </c>
      <c r="AA113" s="70">
        <v>97.73</v>
      </c>
      <c r="AB113" s="69">
        <v>93.73</v>
      </c>
      <c r="AC113" s="71">
        <v>95.73</v>
      </c>
      <c r="AD113" s="70">
        <v>89.37</v>
      </c>
      <c r="AE113" s="69">
        <v>85.37</v>
      </c>
      <c r="AF113" s="71">
        <v>87.37</v>
      </c>
      <c r="AG113" s="69">
        <v>16.93</v>
      </c>
      <c r="AH113" s="69">
        <v>16.07</v>
      </c>
      <c r="AI113" s="69">
        <v>16.5</v>
      </c>
      <c r="AJ113" s="70"/>
      <c r="AK113" s="69"/>
      <c r="AL113" s="71"/>
      <c r="AM113" s="69">
        <v>95.41</v>
      </c>
      <c r="AN113" s="69">
        <v>93.75</v>
      </c>
      <c r="AO113" s="69">
        <v>94.58</v>
      </c>
      <c r="AP113" s="70">
        <v>35.369999999999997</v>
      </c>
      <c r="AQ113" s="69">
        <v>33.769999999999996</v>
      </c>
      <c r="AR113" s="71">
        <v>34.569999999999993</v>
      </c>
      <c r="AS113" s="69">
        <v>35.86</v>
      </c>
      <c r="AT113" s="69">
        <v>34.5</v>
      </c>
      <c r="AU113" s="69">
        <v>35.18</v>
      </c>
      <c r="AV113" s="70">
        <v>20.48</v>
      </c>
      <c r="AW113" s="69">
        <v>19.88</v>
      </c>
      <c r="AX113" s="71">
        <v>20.18</v>
      </c>
      <c r="AY113" s="70">
        <v>3.91</v>
      </c>
      <c r="AZ113" s="69">
        <v>3.75</v>
      </c>
      <c r="BA113" s="71">
        <v>3.83</v>
      </c>
      <c r="BB113" s="70">
        <v>1.85</v>
      </c>
      <c r="BC113" s="69">
        <v>1.55</v>
      </c>
      <c r="BD113" s="71">
        <v>1.7000000000000002</v>
      </c>
      <c r="BE113" s="69">
        <v>0.86</v>
      </c>
      <c r="BF113" s="69">
        <v>0.56000000000000005</v>
      </c>
      <c r="BG113" s="69">
        <v>0.71</v>
      </c>
      <c r="BH113" s="70">
        <v>432.5</v>
      </c>
      <c r="BI113" s="69">
        <v>416.5</v>
      </c>
      <c r="BJ113" s="71">
        <v>424.5</v>
      </c>
      <c r="BK113" s="69">
        <v>36.18</v>
      </c>
      <c r="BL113" s="69">
        <v>34.82</v>
      </c>
      <c r="BM113" s="69">
        <v>35.5</v>
      </c>
      <c r="BN113" s="70">
        <v>1.03</v>
      </c>
      <c r="BO113" s="69">
        <v>0.79</v>
      </c>
      <c r="BP113" s="71">
        <v>0.91</v>
      </c>
      <c r="BQ113" s="69">
        <v>7.46</v>
      </c>
      <c r="BR113" s="69">
        <v>5.46</v>
      </c>
      <c r="BS113" s="69">
        <v>6.46</v>
      </c>
      <c r="BT113" s="70">
        <v>10.65</v>
      </c>
      <c r="BU113" s="69">
        <v>10.25</v>
      </c>
      <c r="BV113" s="71">
        <v>10.45</v>
      </c>
      <c r="BW113" s="70">
        <v>2.63</v>
      </c>
      <c r="BX113" s="69">
        <v>2.3499999999999996</v>
      </c>
      <c r="BY113" s="71">
        <v>2.4899999999999998</v>
      </c>
      <c r="BZ113" s="70">
        <v>10.14</v>
      </c>
      <c r="CA113" s="69">
        <v>7.1400000000000006</v>
      </c>
      <c r="CB113" s="71">
        <v>8.64</v>
      </c>
      <c r="CC113" s="70">
        <v>5.84</v>
      </c>
      <c r="CD113" s="69">
        <v>5.6</v>
      </c>
      <c r="CE113" s="71">
        <v>5.72</v>
      </c>
      <c r="CF113" s="70">
        <v>1.91</v>
      </c>
      <c r="CG113" s="69">
        <v>1.41</v>
      </c>
      <c r="CH113" s="71">
        <v>1.66</v>
      </c>
      <c r="CI113" s="70">
        <v>0.4</v>
      </c>
      <c r="CJ113" s="69">
        <v>0.36000000000000004</v>
      </c>
      <c r="CK113" s="71">
        <v>0.38</v>
      </c>
      <c r="CL113" s="70">
        <v>31.26</v>
      </c>
      <c r="CM113" s="69">
        <v>28.860000000000003</v>
      </c>
      <c r="CN113" s="71">
        <v>30.060000000000002</v>
      </c>
      <c r="CO113" s="70">
        <v>11.34</v>
      </c>
      <c r="CP113" s="69">
        <v>6.34</v>
      </c>
      <c r="CQ113" s="71">
        <v>8.84</v>
      </c>
    </row>
    <row r="114" spans="1:95" s="76" customFormat="1">
      <c r="A114" s="67">
        <v>44672</v>
      </c>
      <c r="B114" s="80" t="s">
        <v>87</v>
      </c>
      <c r="C114" s="70">
        <v>129.28</v>
      </c>
      <c r="D114" s="69">
        <v>127.28</v>
      </c>
      <c r="E114" s="71">
        <v>128.28</v>
      </c>
      <c r="F114" s="70">
        <v>140.52000000000001</v>
      </c>
      <c r="G114" s="69">
        <v>137.52000000000001</v>
      </c>
      <c r="H114" s="71">
        <v>139.02000000000001</v>
      </c>
      <c r="I114" s="70">
        <v>104.33</v>
      </c>
      <c r="J114" s="69">
        <v>101.13</v>
      </c>
      <c r="K114" s="71">
        <v>102.72999999999999</v>
      </c>
      <c r="L114" s="69">
        <v>171.5</v>
      </c>
      <c r="M114" s="69">
        <v>163.5</v>
      </c>
      <c r="N114" s="69">
        <v>167.5</v>
      </c>
      <c r="O114" s="70">
        <v>135.94999999999999</v>
      </c>
      <c r="P114" s="69">
        <v>134.14999999999998</v>
      </c>
      <c r="Q114" s="71">
        <v>135.04999999999998</v>
      </c>
      <c r="R114" s="69">
        <v>18.989999999999998</v>
      </c>
      <c r="S114" s="69">
        <v>18.389999999999997</v>
      </c>
      <c r="T114" s="69">
        <v>18.689999999999998</v>
      </c>
      <c r="U114" s="70">
        <v>14.85</v>
      </c>
      <c r="V114" s="69">
        <v>14.25</v>
      </c>
      <c r="W114" s="71">
        <v>14.55</v>
      </c>
      <c r="X114" s="70">
        <v>13.96</v>
      </c>
      <c r="Y114" s="69">
        <v>13.16</v>
      </c>
      <c r="Z114" s="71">
        <v>13.56</v>
      </c>
      <c r="AA114" s="70">
        <v>97.31</v>
      </c>
      <c r="AB114" s="69">
        <v>93.31</v>
      </c>
      <c r="AC114" s="71">
        <v>95.31</v>
      </c>
      <c r="AD114" s="70">
        <v>88.85</v>
      </c>
      <c r="AE114" s="69">
        <v>84.85</v>
      </c>
      <c r="AF114" s="71">
        <v>86.85</v>
      </c>
      <c r="AG114" s="69">
        <v>16.78</v>
      </c>
      <c r="AH114" s="69">
        <v>15.920000000000002</v>
      </c>
      <c r="AI114" s="69">
        <v>16.350000000000001</v>
      </c>
      <c r="AJ114" s="70"/>
      <c r="AK114" s="69"/>
      <c r="AL114" s="71"/>
      <c r="AM114" s="69">
        <v>94.78</v>
      </c>
      <c r="AN114" s="69">
        <v>93.12</v>
      </c>
      <c r="AO114" s="69">
        <v>93.95</v>
      </c>
      <c r="AP114" s="70">
        <v>35.06</v>
      </c>
      <c r="AQ114" s="69">
        <v>33.46</v>
      </c>
      <c r="AR114" s="71">
        <v>34.260000000000005</v>
      </c>
      <c r="AS114" s="69">
        <v>35.659999999999997</v>
      </c>
      <c r="AT114" s="69">
        <v>34.299999999999997</v>
      </c>
      <c r="AU114" s="69">
        <v>34.979999999999997</v>
      </c>
      <c r="AV114" s="70">
        <v>20.190000000000001</v>
      </c>
      <c r="AW114" s="69">
        <v>19.59</v>
      </c>
      <c r="AX114" s="71">
        <v>19.89</v>
      </c>
      <c r="AY114" s="70">
        <v>3.88</v>
      </c>
      <c r="AZ114" s="69">
        <v>3.7199999999999998</v>
      </c>
      <c r="BA114" s="71">
        <v>3.8</v>
      </c>
      <c r="BB114" s="70">
        <v>1.84</v>
      </c>
      <c r="BC114" s="69">
        <v>1.54</v>
      </c>
      <c r="BD114" s="71">
        <v>1.69</v>
      </c>
      <c r="BE114" s="69">
        <v>0.84</v>
      </c>
      <c r="BF114" s="69">
        <v>0.54</v>
      </c>
      <c r="BG114" s="69">
        <v>0.69</v>
      </c>
      <c r="BH114" s="70">
        <v>429</v>
      </c>
      <c r="BI114" s="69">
        <v>413</v>
      </c>
      <c r="BJ114" s="71">
        <v>421</v>
      </c>
      <c r="BK114" s="69">
        <v>35.86</v>
      </c>
      <c r="BL114" s="69">
        <v>34.5</v>
      </c>
      <c r="BM114" s="69">
        <v>35.18</v>
      </c>
      <c r="BN114" s="70">
        <v>1.02</v>
      </c>
      <c r="BO114" s="69">
        <v>0.78</v>
      </c>
      <c r="BP114" s="71">
        <v>0.9</v>
      </c>
      <c r="BQ114" s="69">
        <v>7.42</v>
      </c>
      <c r="BR114" s="69">
        <v>5.42</v>
      </c>
      <c r="BS114" s="69">
        <v>6.42</v>
      </c>
      <c r="BT114" s="70">
        <v>10.59</v>
      </c>
      <c r="BU114" s="69">
        <v>10.19</v>
      </c>
      <c r="BV114" s="71">
        <v>10.39</v>
      </c>
      <c r="BW114" s="70">
        <v>2.6</v>
      </c>
      <c r="BX114" s="69">
        <v>2.3200000000000003</v>
      </c>
      <c r="BY114" s="71">
        <v>2.46</v>
      </c>
      <c r="BZ114" s="70">
        <v>10.02</v>
      </c>
      <c r="CA114" s="69">
        <v>7.02</v>
      </c>
      <c r="CB114" s="71">
        <v>8.52</v>
      </c>
      <c r="CC114" s="70">
        <v>5.83</v>
      </c>
      <c r="CD114" s="69">
        <v>5.59</v>
      </c>
      <c r="CE114" s="71">
        <v>5.71</v>
      </c>
      <c r="CF114" s="70">
        <v>1.86</v>
      </c>
      <c r="CG114" s="69">
        <v>1.36</v>
      </c>
      <c r="CH114" s="71">
        <v>1.61</v>
      </c>
      <c r="CI114" s="70">
        <v>0.4</v>
      </c>
      <c r="CJ114" s="69">
        <v>0.36000000000000004</v>
      </c>
      <c r="CK114" s="71">
        <v>0.38</v>
      </c>
      <c r="CL114" s="70">
        <v>31.21</v>
      </c>
      <c r="CM114" s="69">
        <v>28.810000000000002</v>
      </c>
      <c r="CN114" s="71">
        <v>30.01</v>
      </c>
      <c r="CO114" s="70">
        <v>11.25</v>
      </c>
      <c r="CP114" s="69">
        <v>6.25</v>
      </c>
      <c r="CQ114" s="71">
        <v>8.75</v>
      </c>
    </row>
    <row r="115" spans="1:95" s="76" customFormat="1">
      <c r="A115" s="67">
        <v>44673</v>
      </c>
      <c r="B115" s="80" t="s">
        <v>88</v>
      </c>
      <c r="C115" s="70">
        <v>129.65</v>
      </c>
      <c r="D115" s="69">
        <v>127.65</v>
      </c>
      <c r="E115" s="71">
        <v>128.65</v>
      </c>
      <c r="F115" s="70">
        <v>140.87</v>
      </c>
      <c r="G115" s="69">
        <v>137.87</v>
      </c>
      <c r="H115" s="71">
        <v>139.37</v>
      </c>
      <c r="I115" s="70">
        <v>103.76</v>
      </c>
      <c r="J115" s="69">
        <v>100.56</v>
      </c>
      <c r="K115" s="71">
        <v>102.16</v>
      </c>
      <c r="L115" s="69">
        <v>171.49</v>
      </c>
      <c r="M115" s="69">
        <v>163.49</v>
      </c>
      <c r="N115" s="69">
        <v>167.49</v>
      </c>
      <c r="O115" s="70">
        <v>135.68</v>
      </c>
      <c r="P115" s="69">
        <v>133.88</v>
      </c>
      <c r="Q115" s="71">
        <v>134.78</v>
      </c>
      <c r="R115" s="69">
        <v>19.03</v>
      </c>
      <c r="S115" s="69">
        <v>18.43</v>
      </c>
      <c r="T115" s="69">
        <v>18.73</v>
      </c>
      <c r="U115" s="70">
        <v>14.75</v>
      </c>
      <c r="V115" s="69">
        <v>14.15</v>
      </c>
      <c r="W115" s="71">
        <v>14.45</v>
      </c>
      <c r="X115" s="70">
        <v>13.9</v>
      </c>
      <c r="Y115" s="69">
        <v>13.1</v>
      </c>
      <c r="Z115" s="71">
        <v>13.5</v>
      </c>
      <c r="AA115" s="70">
        <v>96.62</v>
      </c>
      <c r="AB115" s="69">
        <v>92.62</v>
      </c>
      <c r="AC115" s="71">
        <v>94.62</v>
      </c>
      <c r="AD115" s="70">
        <v>88.4</v>
      </c>
      <c r="AE115" s="69">
        <v>84.4</v>
      </c>
      <c r="AF115" s="71">
        <v>86.4</v>
      </c>
      <c r="AG115" s="69">
        <v>16.829999999999998</v>
      </c>
      <c r="AH115" s="69">
        <v>15.969999999999999</v>
      </c>
      <c r="AI115" s="69">
        <v>16.399999999999999</v>
      </c>
      <c r="AJ115" s="70"/>
      <c r="AK115" s="69"/>
      <c r="AL115" s="71"/>
      <c r="AM115" s="69">
        <v>95.04</v>
      </c>
      <c r="AN115" s="69">
        <v>93.38000000000001</v>
      </c>
      <c r="AO115" s="69">
        <v>94.210000000000008</v>
      </c>
      <c r="AP115" s="70">
        <v>35.159999999999997</v>
      </c>
      <c r="AQ115" s="69">
        <v>33.559999999999995</v>
      </c>
      <c r="AR115" s="71">
        <v>34.36</v>
      </c>
      <c r="AS115" s="69">
        <v>35.76</v>
      </c>
      <c r="AT115" s="69">
        <v>34.4</v>
      </c>
      <c r="AU115" s="69">
        <v>35.08</v>
      </c>
      <c r="AV115" s="70">
        <v>20.149999999999999</v>
      </c>
      <c r="AW115" s="69">
        <v>19.549999999999997</v>
      </c>
      <c r="AX115" s="71">
        <v>19.849999999999998</v>
      </c>
      <c r="AY115" s="70">
        <v>3.88</v>
      </c>
      <c r="AZ115" s="69">
        <v>3.7199999999999998</v>
      </c>
      <c r="BA115" s="71">
        <v>3.8</v>
      </c>
      <c r="BB115" s="70">
        <v>1.85</v>
      </c>
      <c r="BC115" s="69">
        <v>1.55</v>
      </c>
      <c r="BD115" s="71">
        <v>1.7000000000000002</v>
      </c>
      <c r="BE115" s="69">
        <v>0.84</v>
      </c>
      <c r="BF115" s="69">
        <v>0.54</v>
      </c>
      <c r="BG115" s="69">
        <v>0.69</v>
      </c>
      <c r="BH115" s="70">
        <v>429.94</v>
      </c>
      <c r="BI115" s="69">
        <v>413.94</v>
      </c>
      <c r="BJ115" s="71">
        <v>421.94</v>
      </c>
      <c r="BK115" s="69">
        <v>35.950000000000003</v>
      </c>
      <c r="BL115" s="69">
        <v>34.590000000000003</v>
      </c>
      <c r="BM115" s="69">
        <v>35.270000000000003</v>
      </c>
      <c r="BN115" s="70">
        <v>1.02</v>
      </c>
      <c r="BO115" s="69">
        <v>0.78</v>
      </c>
      <c r="BP115" s="71">
        <v>0.9</v>
      </c>
      <c r="BQ115" s="69">
        <v>7.37</v>
      </c>
      <c r="BR115" s="69">
        <v>5.37</v>
      </c>
      <c r="BS115" s="69">
        <v>6.37</v>
      </c>
      <c r="BT115" s="70">
        <v>10.57</v>
      </c>
      <c r="BU115" s="69">
        <v>10.17</v>
      </c>
      <c r="BV115" s="71">
        <v>10.370000000000001</v>
      </c>
      <c r="BW115" s="70">
        <v>2.62</v>
      </c>
      <c r="BX115" s="69">
        <v>2.34</v>
      </c>
      <c r="BY115" s="71">
        <v>2.48</v>
      </c>
      <c r="BZ115" s="70">
        <v>9.84</v>
      </c>
      <c r="CA115" s="69">
        <v>6.84</v>
      </c>
      <c r="CB115" s="71">
        <v>8.34</v>
      </c>
      <c r="CC115" s="70">
        <v>5.84</v>
      </c>
      <c r="CD115" s="69">
        <v>5.6</v>
      </c>
      <c r="CE115" s="71">
        <v>5.72</v>
      </c>
      <c r="CF115" s="70">
        <v>1.86</v>
      </c>
      <c r="CG115" s="69">
        <v>1.36</v>
      </c>
      <c r="CH115" s="71">
        <v>1.61</v>
      </c>
      <c r="CI115" s="70">
        <v>0.4</v>
      </c>
      <c r="CJ115" s="69">
        <v>0.36000000000000004</v>
      </c>
      <c r="CK115" s="71">
        <v>0.38</v>
      </c>
      <c r="CL115" s="70">
        <v>31.23</v>
      </c>
      <c r="CM115" s="69">
        <v>28.830000000000002</v>
      </c>
      <c r="CN115" s="71">
        <v>30.03</v>
      </c>
      <c r="CO115" s="70">
        <v>11.27</v>
      </c>
      <c r="CP115" s="69">
        <v>6.27</v>
      </c>
      <c r="CQ115" s="71">
        <v>8.77</v>
      </c>
    </row>
    <row r="116" spans="1:95" s="76" customFormat="1">
      <c r="A116" s="67">
        <v>44674</v>
      </c>
      <c r="B116" s="68" t="s">
        <v>82</v>
      </c>
      <c r="C116" s="70"/>
      <c r="D116" s="69"/>
      <c r="E116" s="71"/>
      <c r="F116" s="70"/>
      <c r="G116" s="69"/>
      <c r="H116" s="71"/>
      <c r="I116" s="70"/>
      <c r="J116" s="69"/>
      <c r="K116" s="71"/>
      <c r="L116" s="69"/>
      <c r="M116" s="69"/>
      <c r="N116" s="69"/>
      <c r="O116" s="70"/>
      <c r="P116" s="69"/>
      <c r="Q116" s="71"/>
      <c r="R116" s="69"/>
      <c r="S116" s="69"/>
      <c r="T116" s="69"/>
      <c r="U116" s="70"/>
      <c r="V116" s="69"/>
      <c r="W116" s="71"/>
      <c r="X116" s="70"/>
      <c r="Y116" s="69"/>
      <c r="Z116" s="71"/>
      <c r="AA116" s="70"/>
      <c r="AB116" s="69"/>
      <c r="AC116" s="71"/>
      <c r="AD116" s="70"/>
      <c r="AE116" s="69"/>
      <c r="AF116" s="71"/>
      <c r="AG116" s="69"/>
      <c r="AH116" s="69"/>
      <c r="AI116" s="69"/>
      <c r="AJ116" s="70"/>
      <c r="AK116" s="69"/>
      <c r="AL116" s="71"/>
      <c r="AM116" s="69"/>
      <c r="AN116" s="69"/>
      <c r="AO116" s="69"/>
      <c r="AP116" s="70"/>
      <c r="AQ116" s="69"/>
      <c r="AR116" s="71"/>
      <c r="AS116" s="69"/>
      <c r="AT116" s="69"/>
      <c r="AU116" s="69"/>
      <c r="AV116" s="70"/>
      <c r="AW116" s="69"/>
      <c r="AX116" s="71"/>
      <c r="AY116" s="70"/>
      <c r="AZ116" s="69"/>
      <c r="BA116" s="71"/>
      <c r="BB116" s="70"/>
      <c r="BC116" s="69"/>
      <c r="BD116" s="71"/>
      <c r="BE116" s="69"/>
      <c r="BF116" s="69"/>
      <c r="BG116" s="69"/>
      <c r="BH116" s="70"/>
      <c r="BI116" s="69"/>
      <c r="BJ116" s="71"/>
      <c r="BK116" s="69"/>
      <c r="BL116" s="69"/>
      <c r="BM116" s="69"/>
      <c r="BN116" s="70"/>
      <c r="BO116" s="69"/>
      <c r="BP116" s="71"/>
      <c r="BQ116" s="69"/>
      <c r="BR116" s="69"/>
      <c r="BS116" s="69"/>
      <c r="BT116" s="70"/>
      <c r="BU116" s="69"/>
      <c r="BV116" s="71"/>
      <c r="BW116" s="70"/>
      <c r="BX116" s="69"/>
      <c r="BY116" s="71"/>
      <c r="BZ116" s="70"/>
      <c r="CA116" s="69"/>
      <c r="CB116" s="71"/>
      <c r="CC116" s="70"/>
      <c r="CD116" s="69"/>
      <c r="CE116" s="71"/>
      <c r="CF116" s="70"/>
      <c r="CG116" s="69"/>
      <c r="CH116" s="71"/>
      <c r="CI116" s="70"/>
      <c r="CJ116" s="69"/>
      <c r="CK116" s="71"/>
      <c r="CL116" s="70"/>
      <c r="CM116" s="69"/>
      <c r="CN116" s="71"/>
      <c r="CO116" s="70"/>
      <c r="CP116" s="69"/>
      <c r="CQ116" s="71"/>
    </row>
    <row r="117" spans="1:95" s="76" customFormat="1">
      <c r="A117" s="67">
        <v>44675</v>
      </c>
      <c r="B117" s="68" t="s">
        <v>83</v>
      </c>
      <c r="C117" s="69"/>
      <c r="D117" s="69"/>
      <c r="E117" s="69"/>
      <c r="F117" s="70"/>
      <c r="G117" s="69"/>
      <c r="H117" s="71"/>
      <c r="I117" s="69"/>
      <c r="J117" s="69"/>
      <c r="K117" s="69"/>
      <c r="L117" s="70"/>
      <c r="M117" s="69"/>
      <c r="N117" s="71"/>
      <c r="O117" s="69"/>
      <c r="P117" s="69"/>
      <c r="Q117" s="69"/>
      <c r="R117" s="70"/>
      <c r="S117" s="69"/>
      <c r="T117" s="71"/>
      <c r="U117" s="70"/>
      <c r="V117" s="69"/>
      <c r="W117" s="71"/>
      <c r="X117" s="70"/>
      <c r="Y117" s="69"/>
      <c r="Z117" s="71"/>
      <c r="AA117" s="70"/>
      <c r="AB117" s="69"/>
      <c r="AC117" s="71"/>
      <c r="AD117" s="69"/>
      <c r="AE117" s="69"/>
      <c r="AF117" s="69"/>
      <c r="AG117" s="70"/>
      <c r="AH117" s="69"/>
      <c r="AI117" s="71"/>
      <c r="AJ117" s="70"/>
      <c r="AK117" s="69"/>
      <c r="AL117" s="71"/>
      <c r="AM117" s="70"/>
      <c r="AN117" s="69"/>
      <c r="AO117" s="71"/>
      <c r="AP117" s="70"/>
      <c r="AQ117" s="69"/>
      <c r="AR117" s="71"/>
      <c r="AS117" s="69"/>
      <c r="AT117" s="69"/>
      <c r="AU117" s="69"/>
      <c r="AV117" s="70"/>
      <c r="AW117" s="69"/>
      <c r="AX117" s="71"/>
      <c r="AY117" s="70"/>
      <c r="AZ117" s="69"/>
      <c r="BA117" s="71"/>
      <c r="BB117" s="70"/>
      <c r="BC117" s="69"/>
      <c r="BD117" s="71"/>
      <c r="BE117" s="70"/>
      <c r="BF117" s="69"/>
      <c r="BG117" s="71"/>
      <c r="BH117" s="70"/>
      <c r="BI117" s="69"/>
      <c r="BJ117" s="71"/>
      <c r="BK117" s="69"/>
      <c r="BL117" s="69"/>
      <c r="BM117" s="69"/>
      <c r="BN117" s="70"/>
      <c r="BO117" s="69"/>
      <c r="BP117" s="71"/>
      <c r="BQ117" s="69"/>
      <c r="BR117" s="69"/>
      <c r="BS117" s="69"/>
      <c r="BT117" s="70"/>
      <c r="BU117" s="69"/>
      <c r="BV117" s="71"/>
      <c r="BW117" s="70"/>
      <c r="BX117" s="69"/>
      <c r="BY117" s="71"/>
      <c r="BZ117" s="70"/>
      <c r="CA117" s="69"/>
      <c r="CB117" s="71"/>
      <c r="CC117" s="70"/>
      <c r="CD117" s="69"/>
      <c r="CE117" s="71"/>
      <c r="CF117" s="69"/>
      <c r="CG117" s="69"/>
      <c r="CH117" s="69"/>
      <c r="CI117" s="70"/>
      <c r="CJ117" s="69"/>
      <c r="CK117" s="71"/>
      <c r="CL117" s="70"/>
      <c r="CM117" s="69"/>
      <c r="CN117" s="71"/>
      <c r="CO117" s="70"/>
      <c r="CP117" s="69"/>
      <c r="CQ117" s="71"/>
    </row>
    <row r="118" spans="1:95" s="76" customFormat="1">
      <c r="A118" s="67">
        <v>44676</v>
      </c>
      <c r="B118" s="80" t="s">
        <v>84</v>
      </c>
      <c r="C118" s="70">
        <v>129.81</v>
      </c>
      <c r="D118" s="69">
        <v>127.81</v>
      </c>
      <c r="E118" s="71">
        <v>128.81</v>
      </c>
      <c r="F118" s="70">
        <v>140.69</v>
      </c>
      <c r="G118" s="69">
        <v>137.69</v>
      </c>
      <c r="H118" s="71">
        <v>139.19</v>
      </c>
      <c r="I118" s="70">
        <v>102.81</v>
      </c>
      <c r="J118" s="69">
        <v>99.61</v>
      </c>
      <c r="K118" s="71">
        <v>101.21000000000001</v>
      </c>
      <c r="L118" s="69">
        <v>169.21</v>
      </c>
      <c r="M118" s="69">
        <v>161.21</v>
      </c>
      <c r="N118" s="69">
        <v>165.21</v>
      </c>
      <c r="O118" s="70">
        <v>135.61000000000001</v>
      </c>
      <c r="P118" s="69">
        <v>133.81</v>
      </c>
      <c r="Q118" s="71">
        <v>134.71</v>
      </c>
      <c r="R118" s="69">
        <v>19.02</v>
      </c>
      <c r="S118" s="69">
        <v>18.419999999999998</v>
      </c>
      <c r="T118" s="69">
        <v>18.72</v>
      </c>
      <c r="U118" s="70">
        <v>14.68</v>
      </c>
      <c r="V118" s="69">
        <v>14.08</v>
      </c>
      <c r="W118" s="71">
        <v>14.379999999999999</v>
      </c>
      <c r="X118" s="70">
        <v>13.91</v>
      </c>
      <c r="Y118" s="69">
        <v>13.11</v>
      </c>
      <c r="Z118" s="71">
        <v>13.51</v>
      </c>
      <c r="AA118" s="70">
        <v>94.94</v>
      </c>
      <c r="AB118" s="69">
        <v>90.94</v>
      </c>
      <c r="AC118" s="71">
        <v>92.94</v>
      </c>
      <c r="AD118" s="70">
        <v>87.3</v>
      </c>
      <c r="AE118" s="69">
        <v>83.3</v>
      </c>
      <c r="AF118" s="71">
        <v>85.3</v>
      </c>
      <c r="AG118" s="69">
        <v>16.850000000000001</v>
      </c>
      <c r="AH118" s="69">
        <v>15.990000000000002</v>
      </c>
      <c r="AI118" s="69">
        <v>16.420000000000002</v>
      </c>
      <c r="AJ118" s="70"/>
      <c r="AK118" s="69"/>
      <c r="AL118" s="71"/>
      <c r="AM118" s="69">
        <v>94.77</v>
      </c>
      <c r="AN118" s="69">
        <v>93.11</v>
      </c>
      <c r="AO118" s="69">
        <v>93.94</v>
      </c>
      <c r="AP118" s="70">
        <v>35.200000000000003</v>
      </c>
      <c r="AQ118" s="69">
        <v>33.6</v>
      </c>
      <c r="AR118" s="71">
        <v>34.400000000000006</v>
      </c>
      <c r="AS118" s="69">
        <v>35.81</v>
      </c>
      <c r="AT118" s="69">
        <v>34.450000000000003</v>
      </c>
      <c r="AU118" s="69">
        <v>35.130000000000003</v>
      </c>
      <c r="AV118" s="70">
        <v>20.02</v>
      </c>
      <c r="AW118" s="69">
        <v>19.419999999999998</v>
      </c>
      <c r="AX118" s="71">
        <v>19.72</v>
      </c>
      <c r="AY118" s="70">
        <v>3.88</v>
      </c>
      <c r="AZ118" s="69">
        <v>3.7199999999999998</v>
      </c>
      <c r="BA118" s="71">
        <v>3.8</v>
      </c>
      <c r="BB118" s="70">
        <v>1.84</v>
      </c>
      <c r="BC118" s="69">
        <v>1.54</v>
      </c>
      <c r="BD118" s="71">
        <v>1.69</v>
      </c>
      <c r="BE118" s="69">
        <v>0.84</v>
      </c>
      <c r="BF118" s="69">
        <v>0.54</v>
      </c>
      <c r="BG118" s="69">
        <v>0.69</v>
      </c>
      <c r="BH118" s="70">
        <v>430.33</v>
      </c>
      <c r="BI118" s="69">
        <v>414.33</v>
      </c>
      <c r="BJ118" s="71">
        <v>422.33</v>
      </c>
      <c r="BK118" s="69">
        <v>35.99</v>
      </c>
      <c r="BL118" s="69">
        <v>34.630000000000003</v>
      </c>
      <c r="BM118" s="69">
        <v>35.31</v>
      </c>
      <c r="BN118" s="70">
        <v>1.02</v>
      </c>
      <c r="BO118" s="69">
        <v>0.78</v>
      </c>
      <c r="BP118" s="71">
        <v>0.9</v>
      </c>
      <c r="BQ118" s="69">
        <v>7.35</v>
      </c>
      <c r="BR118" s="69">
        <v>5.35</v>
      </c>
      <c r="BS118" s="69">
        <v>6.35</v>
      </c>
      <c r="BT118" s="70">
        <v>10.56</v>
      </c>
      <c r="BU118" s="69">
        <v>10.16</v>
      </c>
      <c r="BV118" s="71">
        <v>10.36</v>
      </c>
      <c r="BW118" s="70">
        <v>2.62</v>
      </c>
      <c r="BX118" s="69">
        <v>2.34</v>
      </c>
      <c r="BY118" s="71">
        <v>2.48</v>
      </c>
      <c r="BZ118" s="70">
        <v>9.74</v>
      </c>
      <c r="CA118" s="69">
        <v>6.74</v>
      </c>
      <c r="CB118" s="71">
        <v>8.24</v>
      </c>
      <c r="CC118" s="70">
        <v>5.85</v>
      </c>
      <c r="CD118" s="69">
        <v>5.6099999999999994</v>
      </c>
      <c r="CE118" s="71">
        <v>5.7299999999999995</v>
      </c>
      <c r="CF118" s="70">
        <v>1.98</v>
      </c>
      <c r="CG118" s="69">
        <v>1.48</v>
      </c>
      <c r="CH118" s="71">
        <v>1.73</v>
      </c>
      <c r="CI118" s="70">
        <v>0.39</v>
      </c>
      <c r="CJ118" s="69">
        <v>0.35000000000000003</v>
      </c>
      <c r="CK118" s="71">
        <v>0.37</v>
      </c>
      <c r="CL118" s="70">
        <v>31.15</v>
      </c>
      <c r="CM118" s="69">
        <v>28.75</v>
      </c>
      <c r="CN118" s="71">
        <v>29.95</v>
      </c>
      <c r="CO118" s="70">
        <v>11.23</v>
      </c>
      <c r="CP118" s="69">
        <v>6.23</v>
      </c>
      <c r="CQ118" s="71">
        <v>8.73</v>
      </c>
    </row>
    <row r="119" spans="1:95" s="76" customFormat="1">
      <c r="A119" s="67">
        <v>44677</v>
      </c>
      <c r="B119" s="80" t="s">
        <v>85</v>
      </c>
      <c r="C119" s="70">
        <v>128.6</v>
      </c>
      <c r="D119" s="69">
        <v>126.6</v>
      </c>
      <c r="E119" s="71">
        <v>127.6</v>
      </c>
      <c r="F119" s="70">
        <v>138.38</v>
      </c>
      <c r="G119" s="69">
        <v>135.38</v>
      </c>
      <c r="H119" s="71">
        <v>136.88</v>
      </c>
      <c r="I119" s="70">
        <v>101.81</v>
      </c>
      <c r="J119" s="69">
        <v>98.61</v>
      </c>
      <c r="K119" s="71">
        <v>100.21000000000001</v>
      </c>
      <c r="L119" s="69">
        <v>166.64</v>
      </c>
      <c r="M119" s="69">
        <v>158.63999999999999</v>
      </c>
      <c r="N119" s="69">
        <v>162.63999999999999</v>
      </c>
      <c r="O119" s="70">
        <v>134.21</v>
      </c>
      <c r="P119" s="69">
        <v>132.41</v>
      </c>
      <c r="Q119" s="71">
        <v>133.31</v>
      </c>
      <c r="R119" s="69">
        <v>18.7</v>
      </c>
      <c r="S119" s="69">
        <v>18.099999999999998</v>
      </c>
      <c r="T119" s="69">
        <v>18.399999999999999</v>
      </c>
      <c r="U119" s="70">
        <v>14.31</v>
      </c>
      <c r="V119" s="69">
        <v>13.71</v>
      </c>
      <c r="W119" s="71">
        <v>14.010000000000002</v>
      </c>
      <c r="X119" s="70">
        <v>13.55</v>
      </c>
      <c r="Y119" s="69">
        <v>12.75</v>
      </c>
      <c r="Z119" s="71">
        <v>13.15</v>
      </c>
      <c r="AA119" s="70">
        <v>93.77</v>
      </c>
      <c r="AB119" s="69">
        <v>89.77</v>
      </c>
      <c r="AC119" s="71">
        <v>91.77</v>
      </c>
      <c r="AD119" s="70">
        <v>86.56</v>
      </c>
      <c r="AE119" s="69">
        <v>82.56</v>
      </c>
      <c r="AF119" s="71">
        <v>84.56</v>
      </c>
      <c r="AG119" s="69">
        <v>16.690000000000001</v>
      </c>
      <c r="AH119" s="69">
        <v>15.830000000000002</v>
      </c>
      <c r="AI119" s="69">
        <v>16.260000000000002</v>
      </c>
      <c r="AJ119" s="70"/>
      <c r="AK119" s="69"/>
      <c r="AL119" s="71"/>
      <c r="AM119" s="69">
        <v>93.79</v>
      </c>
      <c r="AN119" s="69">
        <v>92.13000000000001</v>
      </c>
      <c r="AO119" s="69">
        <v>92.960000000000008</v>
      </c>
      <c r="AP119" s="70">
        <v>34.869999999999997</v>
      </c>
      <c r="AQ119" s="69">
        <v>33.269999999999996</v>
      </c>
      <c r="AR119" s="71">
        <v>34.069999999999993</v>
      </c>
      <c r="AS119" s="69">
        <v>35.479999999999997</v>
      </c>
      <c r="AT119" s="69">
        <v>34.119999999999997</v>
      </c>
      <c r="AU119" s="69">
        <v>34.799999999999997</v>
      </c>
      <c r="AV119" s="70">
        <v>19.72</v>
      </c>
      <c r="AW119" s="69">
        <v>19.119999999999997</v>
      </c>
      <c r="AX119" s="71">
        <v>19.419999999999998</v>
      </c>
      <c r="AY119" s="70">
        <v>3.83</v>
      </c>
      <c r="AZ119" s="69">
        <v>3.67</v>
      </c>
      <c r="BA119" s="71">
        <v>3.75</v>
      </c>
      <c r="BB119" s="70">
        <v>1.82</v>
      </c>
      <c r="BC119" s="69">
        <v>1.52</v>
      </c>
      <c r="BD119" s="71">
        <v>1.67</v>
      </c>
      <c r="BE119" s="69">
        <v>0.84</v>
      </c>
      <c r="BF119" s="69">
        <v>0.54</v>
      </c>
      <c r="BG119" s="69">
        <v>0.69</v>
      </c>
      <c r="BH119" s="70">
        <v>424.99</v>
      </c>
      <c r="BI119" s="69">
        <v>408.99</v>
      </c>
      <c r="BJ119" s="71">
        <v>416.99</v>
      </c>
      <c r="BK119" s="69">
        <v>35.659999999999997</v>
      </c>
      <c r="BL119" s="69">
        <v>34.299999999999997</v>
      </c>
      <c r="BM119" s="69">
        <v>34.979999999999997</v>
      </c>
      <c r="BN119" s="70">
        <v>1.01</v>
      </c>
      <c r="BO119" s="69">
        <v>0.77</v>
      </c>
      <c r="BP119" s="71">
        <v>0.89</v>
      </c>
      <c r="BQ119" s="69">
        <v>7.31</v>
      </c>
      <c r="BR119" s="69">
        <v>5.31</v>
      </c>
      <c r="BS119" s="69">
        <v>6.31</v>
      </c>
      <c r="BT119" s="70">
        <v>10.43</v>
      </c>
      <c r="BU119" s="69">
        <v>10.029999999999999</v>
      </c>
      <c r="BV119" s="71">
        <v>10.23</v>
      </c>
      <c r="BW119" s="70">
        <v>2.59</v>
      </c>
      <c r="BX119" s="69">
        <v>2.3099999999999996</v>
      </c>
      <c r="BY119" s="71">
        <v>2.4499999999999997</v>
      </c>
      <c r="BZ119" s="70">
        <v>9.6300000000000008</v>
      </c>
      <c r="CA119" s="69">
        <v>6.6300000000000008</v>
      </c>
      <c r="CB119" s="71">
        <v>8.1300000000000008</v>
      </c>
      <c r="CC119" s="70">
        <v>5.74</v>
      </c>
      <c r="CD119" s="69">
        <v>5.5</v>
      </c>
      <c r="CE119" s="71">
        <v>5.62</v>
      </c>
      <c r="CF119" s="70">
        <v>2.0099999999999998</v>
      </c>
      <c r="CG119" s="69">
        <v>1.5099999999999998</v>
      </c>
      <c r="CH119" s="71">
        <v>1.7599999999999998</v>
      </c>
      <c r="CI119" s="70">
        <v>0.39</v>
      </c>
      <c r="CJ119" s="69">
        <v>0.35000000000000003</v>
      </c>
      <c r="CK119" s="71">
        <v>0.37</v>
      </c>
      <c r="CL119" s="70">
        <v>30.71</v>
      </c>
      <c r="CM119" s="69">
        <v>28.310000000000002</v>
      </c>
      <c r="CN119" s="71">
        <v>29.51</v>
      </c>
      <c r="CO119" s="70">
        <v>11.15</v>
      </c>
      <c r="CP119" s="69">
        <v>6.15</v>
      </c>
      <c r="CQ119" s="71">
        <v>8.65</v>
      </c>
    </row>
    <row r="120" spans="1:95" s="76" customFormat="1">
      <c r="A120" s="67">
        <v>44678</v>
      </c>
      <c r="B120" s="80" t="s">
        <v>86</v>
      </c>
      <c r="C120" s="70">
        <v>128.66</v>
      </c>
      <c r="D120" s="69">
        <v>126.66</v>
      </c>
      <c r="E120" s="71">
        <v>127.66</v>
      </c>
      <c r="F120" s="70">
        <v>137.33000000000001</v>
      </c>
      <c r="G120" s="69">
        <v>134.33000000000001</v>
      </c>
      <c r="H120" s="71">
        <v>135.83000000000001</v>
      </c>
      <c r="I120" s="70">
        <v>101.26</v>
      </c>
      <c r="J120" s="69">
        <v>98.06</v>
      </c>
      <c r="K120" s="71">
        <v>99.66</v>
      </c>
      <c r="L120" s="69">
        <v>164.53</v>
      </c>
      <c r="M120" s="69">
        <v>156.53</v>
      </c>
      <c r="N120" s="69">
        <v>160.53</v>
      </c>
      <c r="O120" s="70">
        <v>133.47999999999999</v>
      </c>
      <c r="P120" s="69">
        <v>131.67999999999998</v>
      </c>
      <c r="Q120" s="71">
        <v>132.57999999999998</v>
      </c>
      <c r="R120" s="69">
        <v>18.559999999999999</v>
      </c>
      <c r="S120" s="69">
        <v>17.959999999999997</v>
      </c>
      <c r="T120" s="69">
        <v>18.259999999999998</v>
      </c>
      <c r="U120" s="70">
        <v>14.12</v>
      </c>
      <c r="V120" s="69">
        <v>13.52</v>
      </c>
      <c r="W120" s="71">
        <v>13.82</v>
      </c>
      <c r="X120" s="70">
        <v>13.38</v>
      </c>
      <c r="Y120" s="69">
        <v>12.58</v>
      </c>
      <c r="Z120" s="71">
        <v>12.98</v>
      </c>
      <c r="AA120" s="70">
        <v>93</v>
      </c>
      <c r="AB120" s="69">
        <v>89</v>
      </c>
      <c r="AC120" s="71">
        <v>91</v>
      </c>
      <c r="AD120" s="70">
        <v>85.82</v>
      </c>
      <c r="AE120" s="69">
        <v>81.819999999999993</v>
      </c>
      <c r="AF120" s="71">
        <v>83.82</v>
      </c>
      <c r="AG120" s="69">
        <v>16.7</v>
      </c>
      <c r="AH120" s="69">
        <v>15.84</v>
      </c>
      <c r="AI120" s="69">
        <v>16.27</v>
      </c>
      <c r="AJ120" s="70"/>
      <c r="AK120" s="69"/>
      <c r="AL120" s="71"/>
      <c r="AM120" s="69">
        <v>93.4</v>
      </c>
      <c r="AN120" s="69">
        <v>91.740000000000009</v>
      </c>
      <c r="AO120" s="69">
        <v>92.570000000000007</v>
      </c>
      <c r="AP120" s="70">
        <v>34.89</v>
      </c>
      <c r="AQ120" s="69">
        <v>33.29</v>
      </c>
      <c r="AR120" s="71">
        <v>34.090000000000003</v>
      </c>
      <c r="AS120" s="69">
        <v>35.49</v>
      </c>
      <c r="AT120" s="69">
        <v>34.130000000000003</v>
      </c>
      <c r="AU120" s="69">
        <v>34.81</v>
      </c>
      <c r="AV120" s="70">
        <v>19.670000000000002</v>
      </c>
      <c r="AW120" s="69">
        <v>19.07</v>
      </c>
      <c r="AX120" s="71">
        <v>19.37</v>
      </c>
      <c r="AY120" s="70">
        <v>3.81</v>
      </c>
      <c r="AZ120" s="69">
        <v>3.65</v>
      </c>
      <c r="BA120" s="71">
        <v>3.73</v>
      </c>
      <c r="BB120" s="70">
        <v>1.82</v>
      </c>
      <c r="BC120" s="69">
        <v>1.52</v>
      </c>
      <c r="BD120" s="71">
        <v>1.67</v>
      </c>
      <c r="BE120" s="69">
        <v>0.84</v>
      </c>
      <c r="BF120" s="69">
        <v>0.54</v>
      </c>
      <c r="BG120" s="69">
        <v>0.69</v>
      </c>
      <c r="BH120" s="70">
        <v>426.28</v>
      </c>
      <c r="BI120" s="69">
        <v>410.28</v>
      </c>
      <c r="BJ120" s="71">
        <v>418.28</v>
      </c>
      <c r="BK120" s="69">
        <v>35.67</v>
      </c>
      <c r="BL120" s="69">
        <v>34.31</v>
      </c>
      <c r="BM120" s="69">
        <v>34.99</v>
      </c>
      <c r="BN120" s="70">
        <v>1.01</v>
      </c>
      <c r="BO120" s="69">
        <v>0.77</v>
      </c>
      <c r="BP120" s="71">
        <v>0.89</v>
      </c>
      <c r="BQ120" s="69">
        <v>7.26</v>
      </c>
      <c r="BR120" s="69">
        <v>5.26</v>
      </c>
      <c r="BS120" s="69">
        <v>6.26</v>
      </c>
      <c r="BT120" s="70">
        <v>10.31</v>
      </c>
      <c r="BU120" s="69">
        <v>9.91</v>
      </c>
      <c r="BV120" s="71">
        <v>10.11</v>
      </c>
      <c r="BW120" s="70">
        <v>2.6</v>
      </c>
      <c r="BX120" s="69">
        <v>2.3200000000000003</v>
      </c>
      <c r="BY120" s="71">
        <v>2.46</v>
      </c>
      <c r="BZ120" s="70">
        <v>9.5399999999999991</v>
      </c>
      <c r="CA120" s="69">
        <v>6.5399999999999991</v>
      </c>
      <c r="CB120" s="71">
        <v>8.0399999999999991</v>
      </c>
      <c r="CC120" s="70">
        <v>5.65</v>
      </c>
      <c r="CD120" s="69">
        <v>5.41</v>
      </c>
      <c r="CE120" s="71">
        <v>5.53</v>
      </c>
      <c r="CF120" s="70">
        <v>2</v>
      </c>
      <c r="CG120" s="69">
        <v>1.5</v>
      </c>
      <c r="CH120" s="71">
        <v>1.75</v>
      </c>
      <c r="CI120" s="70">
        <v>0.38</v>
      </c>
      <c r="CJ120" s="69">
        <v>0.34</v>
      </c>
      <c r="CK120" s="71">
        <v>0.36</v>
      </c>
      <c r="CL120" s="70">
        <v>30</v>
      </c>
      <c r="CM120" s="69">
        <v>27.6</v>
      </c>
      <c r="CN120" s="71">
        <v>28.8</v>
      </c>
      <c r="CO120" s="70">
        <v>11.13</v>
      </c>
      <c r="CP120" s="69">
        <v>6.1300000000000008</v>
      </c>
      <c r="CQ120" s="71">
        <v>8.6300000000000008</v>
      </c>
    </row>
    <row r="121" spans="1:95" s="76" customFormat="1">
      <c r="A121" s="67">
        <v>44679</v>
      </c>
      <c r="B121" s="80" t="s">
        <v>87</v>
      </c>
      <c r="C121" s="70">
        <v>129.86000000000001</v>
      </c>
      <c r="D121" s="69">
        <v>127.86000000000001</v>
      </c>
      <c r="E121" s="71">
        <v>128.86000000000001</v>
      </c>
      <c r="F121" s="70">
        <v>137.33000000000001</v>
      </c>
      <c r="G121" s="69">
        <v>134.33000000000001</v>
      </c>
      <c r="H121" s="71">
        <v>135.83000000000001</v>
      </c>
      <c r="I121" s="70">
        <v>102.05</v>
      </c>
      <c r="J121" s="69">
        <v>98.85</v>
      </c>
      <c r="K121" s="71">
        <v>100.44999999999999</v>
      </c>
      <c r="L121" s="69">
        <v>165.54</v>
      </c>
      <c r="M121" s="69">
        <v>157.54</v>
      </c>
      <c r="N121" s="69">
        <v>161.54</v>
      </c>
      <c r="O121" s="70">
        <v>133.80000000000001</v>
      </c>
      <c r="P121" s="69">
        <v>132</v>
      </c>
      <c r="Q121" s="71">
        <v>132.9</v>
      </c>
      <c r="R121" s="69">
        <v>18.559999999999999</v>
      </c>
      <c r="S121" s="69">
        <v>17.959999999999997</v>
      </c>
      <c r="T121" s="69">
        <v>18.259999999999998</v>
      </c>
      <c r="U121" s="70">
        <v>14.1</v>
      </c>
      <c r="V121" s="69">
        <v>13.5</v>
      </c>
      <c r="W121" s="71">
        <v>13.8</v>
      </c>
      <c r="X121" s="70">
        <v>13.47</v>
      </c>
      <c r="Y121" s="69">
        <v>12.67</v>
      </c>
      <c r="Z121" s="71">
        <v>13.07</v>
      </c>
      <c r="AA121" s="70">
        <v>93.7</v>
      </c>
      <c r="AB121" s="69">
        <v>89.7</v>
      </c>
      <c r="AC121" s="71">
        <v>91.7</v>
      </c>
      <c r="AD121" s="70">
        <v>86.08</v>
      </c>
      <c r="AE121" s="69">
        <v>82.08</v>
      </c>
      <c r="AF121" s="71">
        <v>84.08</v>
      </c>
      <c r="AG121" s="69">
        <v>16.850000000000001</v>
      </c>
      <c r="AH121" s="69">
        <v>15.990000000000002</v>
      </c>
      <c r="AI121" s="69">
        <v>16.420000000000002</v>
      </c>
      <c r="AJ121" s="70"/>
      <c r="AK121" s="69"/>
      <c r="AL121" s="71"/>
      <c r="AM121" s="69">
        <v>94.06</v>
      </c>
      <c r="AN121" s="69">
        <v>92.4</v>
      </c>
      <c r="AO121" s="69">
        <v>93.23</v>
      </c>
      <c r="AP121" s="70">
        <v>35.21</v>
      </c>
      <c r="AQ121" s="69">
        <v>33.61</v>
      </c>
      <c r="AR121" s="71">
        <v>34.409999999999997</v>
      </c>
      <c r="AS121" s="69">
        <v>35.82</v>
      </c>
      <c r="AT121" s="69">
        <v>34.46</v>
      </c>
      <c r="AU121" s="69">
        <v>35.14</v>
      </c>
      <c r="AV121" s="70">
        <v>19.86</v>
      </c>
      <c r="AW121" s="69">
        <v>19.259999999999998</v>
      </c>
      <c r="AX121" s="71">
        <v>19.559999999999999</v>
      </c>
      <c r="AY121" s="70">
        <v>3.83</v>
      </c>
      <c r="AZ121" s="69">
        <v>3.67</v>
      </c>
      <c r="BA121" s="71">
        <v>3.75</v>
      </c>
      <c r="BB121" s="70">
        <v>1.84</v>
      </c>
      <c r="BC121" s="69">
        <v>1.54</v>
      </c>
      <c r="BD121" s="71">
        <v>1.69</v>
      </c>
      <c r="BE121" s="69">
        <v>0.85</v>
      </c>
      <c r="BF121" s="69">
        <v>0.55000000000000004</v>
      </c>
      <c r="BG121" s="69">
        <v>0.7</v>
      </c>
      <c r="BH121" s="70">
        <v>429.52</v>
      </c>
      <c r="BI121" s="69">
        <v>413.52</v>
      </c>
      <c r="BJ121" s="71">
        <v>421.52</v>
      </c>
      <c r="BK121" s="69">
        <v>35.979999999999997</v>
      </c>
      <c r="BL121" s="69">
        <v>34.619999999999997</v>
      </c>
      <c r="BM121" s="69">
        <v>35.299999999999997</v>
      </c>
      <c r="BN121" s="70">
        <v>1.02</v>
      </c>
      <c r="BO121" s="69">
        <v>0.78</v>
      </c>
      <c r="BP121" s="71">
        <v>0.9</v>
      </c>
      <c r="BQ121" s="69">
        <v>7.32</v>
      </c>
      <c r="BR121" s="69">
        <v>5.32</v>
      </c>
      <c r="BS121" s="69">
        <v>6.32</v>
      </c>
      <c r="BT121" s="70">
        <v>10.4</v>
      </c>
      <c r="BU121" s="69">
        <v>10</v>
      </c>
      <c r="BV121" s="71">
        <v>10.199999999999999</v>
      </c>
      <c r="BW121" s="70">
        <v>2.63</v>
      </c>
      <c r="BX121" s="69">
        <v>2.3499999999999996</v>
      </c>
      <c r="BY121" s="71">
        <v>2.4899999999999998</v>
      </c>
      <c r="BZ121" s="70">
        <v>9.59</v>
      </c>
      <c r="CA121" s="69">
        <v>6.59</v>
      </c>
      <c r="CB121" s="71">
        <v>8.09</v>
      </c>
      <c r="CC121" s="70">
        <v>5.67</v>
      </c>
      <c r="CD121" s="69">
        <v>5.43</v>
      </c>
      <c r="CE121" s="71">
        <v>5.55</v>
      </c>
      <c r="CF121" s="70">
        <v>2.06</v>
      </c>
      <c r="CG121" s="69">
        <v>1.56</v>
      </c>
      <c r="CH121" s="71">
        <v>1.81</v>
      </c>
      <c r="CI121" s="70">
        <v>0.38</v>
      </c>
      <c r="CJ121" s="69">
        <v>0.34</v>
      </c>
      <c r="CK121" s="71">
        <v>0.36</v>
      </c>
      <c r="CL121" s="70">
        <v>30.09</v>
      </c>
      <c r="CM121" s="69">
        <v>27.69</v>
      </c>
      <c r="CN121" s="71">
        <v>28.89</v>
      </c>
      <c r="CO121" s="70">
        <v>11.2</v>
      </c>
      <c r="CP121" s="69">
        <v>6.1999999999999993</v>
      </c>
      <c r="CQ121" s="71">
        <v>8.6999999999999993</v>
      </c>
    </row>
    <row r="122" spans="1:95" s="76" customFormat="1">
      <c r="A122" s="67">
        <v>44680</v>
      </c>
      <c r="B122" s="68" t="s">
        <v>88</v>
      </c>
      <c r="C122" s="70"/>
      <c r="D122" s="69"/>
      <c r="E122" s="71"/>
      <c r="F122" s="70"/>
      <c r="G122" s="69"/>
      <c r="H122" s="71"/>
      <c r="I122" s="70"/>
      <c r="J122" s="69"/>
      <c r="K122" s="71"/>
      <c r="L122" s="69"/>
      <c r="M122" s="69"/>
      <c r="N122" s="69"/>
      <c r="O122" s="70"/>
      <c r="P122" s="69"/>
      <c r="Q122" s="71"/>
      <c r="R122" s="69"/>
      <c r="S122" s="69"/>
      <c r="T122" s="69"/>
      <c r="U122" s="70"/>
      <c r="V122" s="69"/>
      <c r="W122" s="71"/>
      <c r="X122" s="70"/>
      <c r="Y122" s="69"/>
      <c r="Z122" s="71"/>
      <c r="AA122" s="70"/>
      <c r="AB122" s="69"/>
      <c r="AC122" s="71"/>
      <c r="AD122" s="70"/>
      <c r="AE122" s="69"/>
      <c r="AF122" s="71"/>
      <c r="AG122" s="69"/>
      <c r="AH122" s="69"/>
      <c r="AI122" s="69"/>
      <c r="AJ122" s="70"/>
      <c r="AK122" s="69"/>
      <c r="AL122" s="71"/>
      <c r="AM122" s="69"/>
      <c r="AN122" s="69"/>
      <c r="AO122" s="69"/>
      <c r="AP122" s="70"/>
      <c r="AQ122" s="69"/>
      <c r="AR122" s="71"/>
      <c r="AS122" s="69"/>
      <c r="AT122" s="69"/>
      <c r="AU122" s="69"/>
      <c r="AV122" s="70"/>
      <c r="AW122" s="69"/>
      <c r="AX122" s="71"/>
      <c r="AY122" s="70"/>
      <c r="AZ122" s="69"/>
      <c r="BA122" s="71"/>
      <c r="BB122" s="70"/>
      <c r="BC122" s="69"/>
      <c r="BD122" s="71"/>
      <c r="BE122" s="69"/>
      <c r="BF122" s="69"/>
      <c r="BG122" s="69"/>
      <c r="BH122" s="70"/>
      <c r="BI122" s="69"/>
      <c r="BJ122" s="71"/>
      <c r="BK122" s="69"/>
      <c r="BL122" s="69"/>
      <c r="BM122" s="69"/>
      <c r="BN122" s="70"/>
      <c r="BO122" s="69"/>
      <c r="BP122" s="71"/>
      <c r="BQ122" s="69"/>
      <c r="BR122" s="69"/>
      <c r="BS122" s="69"/>
      <c r="BT122" s="70"/>
      <c r="BU122" s="69"/>
      <c r="BV122" s="71"/>
      <c r="BW122" s="70"/>
      <c r="BX122" s="69"/>
      <c r="BY122" s="71"/>
      <c r="BZ122" s="70"/>
      <c r="CA122" s="69"/>
      <c r="CB122" s="71"/>
      <c r="CC122" s="70"/>
      <c r="CD122" s="69"/>
      <c r="CE122" s="71"/>
      <c r="CF122" s="70"/>
      <c r="CG122" s="69"/>
      <c r="CH122" s="71"/>
      <c r="CI122" s="70"/>
      <c r="CJ122" s="69"/>
      <c r="CK122" s="71"/>
      <c r="CL122" s="70"/>
      <c r="CM122" s="69"/>
      <c r="CN122" s="71"/>
      <c r="CO122" s="70"/>
      <c r="CP122" s="69"/>
      <c r="CQ122" s="71"/>
    </row>
    <row r="123" spans="1:95" s="76" customFormat="1">
      <c r="A123" s="67">
        <v>44681</v>
      </c>
      <c r="B123" s="68" t="s">
        <v>82</v>
      </c>
      <c r="C123" s="70"/>
      <c r="D123" s="69"/>
      <c r="E123" s="71"/>
      <c r="F123" s="70"/>
      <c r="G123" s="69"/>
      <c r="H123" s="71"/>
      <c r="I123" s="70"/>
      <c r="J123" s="69"/>
      <c r="K123" s="71"/>
      <c r="L123" s="69"/>
      <c r="M123" s="69"/>
      <c r="N123" s="69"/>
      <c r="O123" s="70"/>
      <c r="P123" s="69"/>
      <c r="Q123" s="71"/>
      <c r="R123" s="69"/>
      <c r="S123" s="69"/>
      <c r="T123" s="69"/>
      <c r="U123" s="70"/>
      <c r="V123" s="69"/>
      <c r="W123" s="71"/>
      <c r="X123" s="70"/>
      <c r="Y123" s="69"/>
      <c r="Z123" s="71"/>
      <c r="AA123" s="70"/>
      <c r="AB123" s="69"/>
      <c r="AC123" s="71"/>
      <c r="AD123" s="70"/>
      <c r="AE123" s="69"/>
      <c r="AF123" s="71"/>
      <c r="AG123" s="69"/>
      <c r="AH123" s="69"/>
      <c r="AI123" s="69"/>
      <c r="AJ123" s="70"/>
      <c r="AK123" s="69"/>
      <c r="AL123" s="71"/>
      <c r="AM123" s="69"/>
      <c r="AN123" s="69"/>
      <c r="AO123" s="69"/>
      <c r="AP123" s="70"/>
      <c r="AQ123" s="69"/>
      <c r="AR123" s="71"/>
      <c r="AS123" s="69"/>
      <c r="AT123" s="69"/>
      <c r="AU123" s="69"/>
      <c r="AV123" s="70"/>
      <c r="AW123" s="69"/>
      <c r="AX123" s="71"/>
      <c r="AY123" s="70"/>
      <c r="AZ123" s="69"/>
      <c r="BA123" s="71"/>
      <c r="BB123" s="70"/>
      <c r="BC123" s="69"/>
      <c r="BD123" s="71"/>
      <c r="BE123" s="69"/>
      <c r="BF123" s="69"/>
      <c r="BG123" s="69"/>
      <c r="BH123" s="70"/>
      <c r="BI123" s="69"/>
      <c r="BJ123" s="71"/>
      <c r="BK123" s="69"/>
      <c r="BL123" s="69"/>
      <c r="BM123" s="69"/>
      <c r="BN123" s="70"/>
      <c r="BO123" s="69"/>
      <c r="BP123" s="71"/>
      <c r="BQ123" s="69"/>
      <c r="BR123" s="69"/>
      <c r="BS123" s="69"/>
      <c r="BT123" s="70"/>
      <c r="BU123" s="69"/>
      <c r="BV123" s="71"/>
      <c r="BW123" s="70"/>
      <c r="BX123" s="69"/>
      <c r="BY123" s="71"/>
      <c r="BZ123" s="70"/>
      <c r="CA123" s="69"/>
      <c r="CB123" s="71"/>
      <c r="CC123" s="70"/>
      <c r="CD123" s="69"/>
      <c r="CE123" s="71"/>
      <c r="CF123" s="70"/>
      <c r="CG123" s="69"/>
      <c r="CH123" s="71"/>
      <c r="CI123" s="70"/>
      <c r="CJ123" s="69"/>
      <c r="CK123" s="71"/>
      <c r="CL123" s="70"/>
      <c r="CM123" s="69"/>
      <c r="CN123" s="71"/>
      <c r="CO123" s="70"/>
      <c r="CP123" s="69"/>
      <c r="CQ123" s="71"/>
    </row>
    <row r="124" spans="1:95" s="76" customFormat="1">
      <c r="A124" s="67">
        <v>44682</v>
      </c>
      <c r="B124" s="68" t="s">
        <v>83</v>
      </c>
      <c r="C124" s="69"/>
      <c r="D124" s="69"/>
      <c r="E124" s="69"/>
      <c r="F124" s="70"/>
      <c r="G124" s="69"/>
      <c r="H124" s="71"/>
      <c r="I124" s="69"/>
      <c r="J124" s="69"/>
      <c r="K124" s="69"/>
      <c r="L124" s="70"/>
      <c r="M124" s="69"/>
      <c r="N124" s="71"/>
      <c r="O124" s="69"/>
      <c r="P124" s="69"/>
      <c r="Q124" s="69"/>
      <c r="R124" s="70"/>
      <c r="S124" s="69"/>
      <c r="T124" s="71"/>
      <c r="U124" s="70"/>
      <c r="V124" s="69"/>
      <c r="W124" s="71"/>
      <c r="X124" s="70"/>
      <c r="Y124" s="69"/>
      <c r="Z124" s="71"/>
      <c r="AA124" s="70"/>
      <c r="AB124" s="69"/>
      <c r="AC124" s="71"/>
      <c r="AD124" s="69"/>
      <c r="AE124" s="69"/>
      <c r="AF124" s="69"/>
      <c r="AG124" s="70"/>
      <c r="AH124" s="69"/>
      <c r="AI124" s="71"/>
      <c r="AJ124" s="70"/>
      <c r="AK124" s="69"/>
      <c r="AL124" s="71"/>
      <c r="AM124" s="70"/>
      <c r="AN124" s="69"/>
      <c r="AO124" s="71"/>
      <c r="AP124" s="70"/>
      <c r="AQ124" s="69"/>
      <c r="AR124" s="71"/>
      <c r="AS124" s="69"/>
      <c r="AT124" s="69"/>
      <c r="AU124" s="69"/>
      <c r="AV124" s="70"/>
      <c r="AW124" s="69"/>
      <c r="AX124" s="71"/>
      <c r="AY124" s="70"/>
      <c r="AZ124" s="69"/>
      <c r="BA124" s="71"/>
      <c r="BB124" s="70"/>
      <c r="BC124" s="69"/>
      <c r="BD124" s="71"/>
      <c r="BE124" s="70"/>
      <c r="BF124" s="69"/>
      <c r="BG124" s="71"/>
      <c r="BH124" s="70"/>
      <c r="BI124" s="69"/>
      <c r="BJ124" s="71"/>
      <c r="BK124" s="69"/>
      <c r="BL124" s="69"/>
      <c r="BM124" s="69"/>
      <c r="BN124" s="70"/>
      <c r="BO124" s="69"/>
      <c r="BP124" s="71"/>
      <c r="BQ124" s="69"/>
      <c r="BR124" s="69"/>
      <c r="BS124" s="69"/>
      <c r="BT124" s="70"/>
      <c r="BU124" s="69"/>
      <c r="BV124" s="71"/>
      <c r="BW124" s="70"/>
      <c r="BX124" s="69"/>
      <c r="BY124" s="71"/>
      <c r="BZ124" s="70"/>
      <c r="CA124" s="69"/>
      <c r="CB124" s="71"/>
      <c r="CC124" s="70"/>
      <c r="CD124" s="69"/>
      <c r="CE124" s="71"/>
      <c r="CF124" s="69"/>
      <c r="CG124" s="69"/>
      <c r="CH124" s="69"/>
      <c r="CI124" s="70"/>
      <c r="CJ124" s="69"/>
      <c r="CK124" s="71"/>
      <c r="CL124" s="70"/>
      <c r="CM124" s="69"/>
      <c r="CN124" s="71"/>
      <c r="CO124" s="70"/>
      <c r="CP124" s="69"/>
      <c r="CQ124" s="71"/>
    </row>
    <row r="125" spans="1:95" s="76" customFormat="1">
      <c r="A125" s="67">
        <v>44683</v>
      </c>
      <c r="B125" s="80" t="s">
        <v>84</v>
      </c>
      <c r="C125" s="70">
        <v>131.1</v>
      </c>
      <c r="D125" s="69">
        <v>129.1</v>
      </c>
      <c r="E125" s="71">
        <v>130.1</v>
      </c>
      <c r="F125" s="70">
        <v>138.52000000000001</v>
      </c>
      <c r="G125" s="69">
        <v>135.52000000000001</v>
      </c>
      <c r="H125" s="71">
        <v>137.02000000000001</v>
      </c>
      <c r="I125" s="70">
        <v>102.78</v>
      </c>
      <c r="J125" s="69">
        <v>99.58</v>
      </c>
      <c r="K125" s="71">
        <v>101.18</v>
      </c>
      <c r="L125" s="69">
        <v>167.61</v>
      </c>
      <c r="M125" s="69">
        <v>159.61000000000001</v>
      </c>
      <c r="N125" s="69">
        <v>163.61000000000001</v>
      </c>
      <c r="O125" s="70">
        <v>134.41999999999999</v>
      </c>
      <c r="P125" s="69">
        <v>132.61999999999998</v>
      </c>
      <c r="Q125" s="71">
        <v>133.51999999999998</v>
      </c>
      <c r="R125" s="69">
        <v>18.72</v>
      </c>
      <c r="S125" s="69">
        <v>18.119999999999997</v>
      </c>
      <c r="T125" s="69">
        <v>18.419999999999998</v>
      </c>
      <c r="U125" s="70">
        <v>14.16</v>
      </c>
      <c r="V125" s="69">
        <v>13.56</v>
      </c>
      <c r="W125" s="71">
        <v>13.86</v>
      </c>
      <c r="X125" s="70">
        <v>13.64</v>
      </c>
      <c r="Y125" s="69">
        <v>12.84</v>
      </c>
      <c r="Z125" s="71">
        <v>13.24</v>
      </c>
      <c r="AA125" s="70">
        <v>93.9</v>
      </c>
      <c r="AB125" s="69">
        <v>89.9</v>
      </c>
      <c r="AC125" s="71">
        <v>91.9</v>
      </c>
      <c r="AD125" s="70">
        <v>86.06</v>
      </c>
      <c r="AE125" s="69">
        <v>82.06</v>
      </c>
      <c r="AF125" s="71">
        <v>84.06</v>
      </c>
      <c r="AG125" s="69">
        <v>17.010000000000002</v>
      </c>
      <c r="AH125" s="69">
        <v>16.150000000000002</v>
      </c>
      <c r="AI125" s="69">
        <v>16.580000000000002</v>
      </c>
      <c r="AJ125" s="70"/>
      <c r="AK125" s="69"/>
      <c r="AL125" s="71"/>
      <c r="AM125" s="69">
        <v>94.77</v>
      </c>
      <c r="AN125" s="69">
        <v>93.11</v>
      </c>
      <c r="AO125" s="69">
        <v>93.94</v>
      </c>
      <c r="AP125" s="70">
        <v>35.54</v>
      </c>
      <c r="AQ125" s="69">
        <v>33.94</v>
      </c>
      <c r="AR125" s="71">
        <v>34.739999999999995</v>
      </c>
      <c r="AS125" s="69">
        <v>36.159999999999997</v>
      </c>
      <c r="AT125" s="69">
        <v>34.799999999999997</v>
      </c>
      <c r="AU125" s="69">
        <v>35.479999999999997</v>
      </c>
      <c r="AV125" s="70">
        <v>19.809999999999999</v>
      </c>
      <c r="AW125" s="69">
        <v>19.209999999999997</v>
      </c>
      <c r="AX125" s="71">
        <v>19.509999999999998</v>
      </c>
      <c r="AY125" s="70">
        <v>3.86</v>
      </c>
      <c r="AZ125" s="69">
        <v>3.6999999999999997</v>
      </c>
      <c r="BA125" s="71">
        <v>3.78</v>
      </c>
      <c r="BB125" s="70">
        <v>1.86</v>
      </c>
      <c r="BC125" s="69">
        <v>1.56</v>
      </c>
      <c r="BD125" s="71">
        <v>1.71</v>
      </c>
      <c r="BE125" s="69">
        <v>0.86</v>
      </c>
      <c r="BF125" s="69">
        <v>0.56000000000000005</v>
      </c>
      <c r="BG125" s="69">
        <v>0.71</v>
      </c>
      <c r="BH125" s="70">
        <v>433.02</v>
      </c>
      <c r="BI125" s="69">
        <v>417.02</v>
      </c>
      <c r="BJ125" s="71">
        <v>425.02</v>
      </c>
      <c r="BK125" s="69">
        <v>36.340000000000003</v>
      </c>
      <c r="BL125" s="69">
        <v>34.980000000000004</v>
      </c>
      <c r="BM125" s="69">
        <v>35.660000000000004</v>
      </c>
      <c r="BN125" s="70">
        <v>1.02</v>
      </c>
      <c r="BO125" s="69">
        <v>0.78</v>
      </c>
      <c r="BP125" s="71">
        <v>0.9</v>
      </c>
      <c r="BQ125" s="69">
        <v>7.36</v>
      </c>
      <c r="BR125" s="69">
        <v>5.36</v>
      </c>
      <c r="BS125" s="69">
        <v>6.36</v>
      </c>
      <c r="BT125" s="70">
        <v>10.49</v>
      </c>
      <c r="BU125" s="69">
        <v>10.09</v>
      </c>
      <c r="BV125" s="71">
        <v>10.29</v>
      </c>
      <c r="BW125" s="70">
        <v>2.65</v>
      </c>
      <c r="BX125" s="69">
        <v>2.37</v>
      </c>
      <c r="BY125" s="71">
        <v>2.5099999999999998</v>
      </c>
      <c r="BZ125" s="70">
        <v>9.73</v>
      </c>
      <c r="CA125" s="69">
        <v>6.73</v>
      </c>
      <c r="CB125" s="71">
        <v>8.23</v>
      </c>
      <c r="CC125" s="70">
        <v>5.7</v>
      </c>
      <c r="CD125" s="69">
        <v>5.46</v>
      </c>
      <c r="CE125" s="71">
        <v>5.58</v>
      </c>
      <c r="CF125" s="70">
        <v>2.09</v>
      </c>
      <c r="CG125" s="69">
        <v>1.5899999999999999</v>
      </c>
      <c r="CH125" s="71">
        <v>1.8399999999999999</v>
      </c>
      <c r="CI125" s="70">
        <v>0.38</v>
      </c>
      <c r="CJ125" s="69">
        <v>0.34</v>
      </c>
      <c r="CK125" s="71">
        <v>0.36</v>
      </c>
      <c r="CL125" s="70">
        <v>30.44</v>
      </c>
      <c r="CM125" s="69">
        <v>28.040000000000003</v>
      </c>
      <c r="CN125" s="71">
        <v>29.240000000000002</v>
      </c>
      <c r="CO125" s="70">
        <v>11.26</v>
      </c>
      <c r="CP125" s="69">
        <v>6.26</v>
      </c>
      <c r="CQ125" s="71">
        <v>8.76</v>
      </c>
    </row>
    <row r="126" spans="1:95" s="76" customFormat="1">
      <c r="A126" s="67">
        <v>44684</v>
      </c>
      <c r="B126" s="68" t="s">
        <v>85</v>
      </c>
      <c r="C126" s="70"/>
      <c r="D126" s="69"/>
      <c r="E126" s="71"/>
      <c r="F126" s="70"/>
      <c r="G126" s="69"/>
      <c r="H126" s="71"/>
      <c r="I126" s="70"/>
      <c r="J126" s="69"/>
      <c r="K126" s="71"/>
      <c r="L126" s="69"/>
      <c r="M126" s="69"/>
      <c r="N126" s="69"/>
      <c r="O126" s="70"/>
      <c r="P126" s="69"/>
      <c r="Q126" s="71"/>
      <c r="R126" s="69"/>
      <c r="S126" s="69"/>
      <c r="T126" s="69"/>
      <c r="U126" s="70"/>
      <c r="V126" s="69"/>
      <c r="W126" s="71"/>
      <c r="X126" s="70"/>
      <c r="Y126" s="69"/>
      <c r="Z126" s="71"/>
      <c r="AA126" s="70"/>
      <c r="AB126" s="69"/>
      <c r="AC126" s="71"/>
      <c r="AD126" s="70"/>
      <c r="AE126" s="69"/>
      <c r="AF126" s="71"/>
      <c r="AG126" s="69"/>
      <c r="AH126" s="69"/>
      <c r="AI126" s="69"/>
      <c r="AJ126" s="70"/>
      <c r="AK126" s="69"/>
      <c r="AL126" s="71"/>
      <c r="AM126" s="69"/>
      <c r="AN126" s="69"/>
      <c r="AO126" s="69"/>
      <c r="AP126" s="70"/>
      <c r="AQ126" s="69"/>
      <c r="AR126" s="71"/>
      <c r="AS126" s="69"/>
      <c r="AT126" s="69"/>
      <c r="AU126" s="69"/>
      <c r="AV126" s="70"/>
      <c r="AW126" s="69"/>
      <c r="AX126" s="71"/>
      <c r="AY126" s="70"/>
      <c r="AZ126" s="69"/>
      <c r="BA126" s="71"/>
      <c r="BB126" s="70"/>
      <c r="BC126" s="69"/>
      <c r="BD126" s="71"/>
      <c r="BE126" s="69"/>
      <c r="BF126" s="69"/>
      <c r="BG126" s="69"/>
      <c r="BH126" s="70"/>
      <c r="BI126" s="69"/>
      <c r="BJ126" s="71"/>
      <c r="BK126" s="69"/>
      <c r="BL126" s="69"/>
      <c r="BM126" s="69"/>
      <c r="BN126" s="70"/>
      <c r="BO126" s="69"/>
      <c r="BP126" s="71"/>
      <c r="BQ126" s="69"/>
      <c r="BR126" s="69"/>
      <c r="BS126" s="69"/>
      <c r="BT126" s="70"/>
      <c r="BU126" s="69"/>
      <c r="BV126" s="71"/>
      <c r="BW126" s="70"/>
      <c r="BX126" s="69"/>
      <c r="BY126" s="71"/>
      <c r="BZ126" s="70"/>
      <c r="CA126" s="69"/>
      <c r="CB126" s="71"/>
      <c r="CC126" s="70"/>
      <c r="CD126" s="69"/>
      <c r="CE126" s="71"/>
      <c r="CF126" s="70"/>
      <c r="CG126" s="69"/>
      <c r="CH126" s="71"/>
      <c r="CI126" s="70"/>
      <c r="CJ126" s="69"/>
      <c r="CK126" s="71"/>
      <c r="CL126" s="70"/>
      <c r="CM126" s="69"/>
      <c r="CN126" s="71"/>
      <c r="CO126" s="70"/>
      <c r="CP126" s="69"/>
      <c r="CQ126" s="71"/>
    </row>
    <row r="127" spans="1:95" s="76" customFormat="1">
      <c r="A127" s="67">
        <v>44685</v>
      </c>
      <c r="B127" s="68" t="s">
        <v>86</v>
      </c>
      <c r="C127" s="70"/>
      <c r="D127" s="69"/>
      <c r="E127" s="71"/>
      <c r="F127" s="70"/>
      <c r="G127" s="69"/>
      <c r="H127" s="71"/>
      <c r="I127" s="70"/>
      <c r="J127" s="69"/>
      <c r="K127" s="71"/>
      <c r="L127" s="69"/>
      <c r="M127" s="69"/>
      <c r="N127" s="69"/>
      <c r="O127" s="70"/>
      <c r="P127" s="69"/>
      <c r="Q127" s="71"/>
      <c r="R127" s="69"/>
      <c r="S127" s="69"/>
      <c r="T127" s="69"/>
      <c r="U127" s="70"/>
      <c r="V127" s="69"/>
      <c r="W127" s="71"/>
      <c r="X127" s="70"/>
      <c r="Y127" s="69"/>
      <c r="Z127" s="71"/>
      <c r="AA127" s="70"/>
      <c r="AB127" s="69"/>
      <c r="AC127" s="71"/>
      <c r="AD127" s="70"/>
      <c r="AE127" s="69"/>
      <c r="AF127" s="71"/>
      <c r="AG127" s="69"/>
      <c r="AH127" s="69"/>
      <c r="AI127" s="69"/>
      <c r="AJ127" s="70"/>
      <c r="AK127" s="69"/>
      <c r="AL127" s="71"/>
      <c r="AM127" s="69"/>
      <c r="AN127" s="69"/>
      <c r="AO127" s="69"/>
      <c r="AP127" s="70"/>
      <c r="AQ127" s="69"/>
      <c r="AR127" s="71"/>
      <c r="AS127" s="69"/>
      <c r="AT127" s="69"/>
      <c r="AU127" s="69"/>
      <c r="AV127" s="70"/>
      <c r="AW127" s="69"/>
      <c r="AX127" s="71"/>
      <c r="AY127" s="70"/>
      <c r="AZ127" s="69"/>
      <c r="BA127" s="71"/>
      <c r="BB127" s="70"/>
      <c r="BC127" s="69"/>
      <c r="BD127" s="71"/>
      <c r="BE127" s="69"/>
      <c r="BF127" s="69"/>
      <c r="BG127" s="69"/>
      <c r="BH127" s="70"/>
      <c r="BI127" s="69"/>
      <c r="BJ127" s="71"/>
      <c r="BK127" s="69"/>
      <c r="BL127" s="69"/>
      <c r="BM127" s="69"/>
      <c r="BN127" s="70"/>
      <c r="BO127" s="69"/>
      <c r="BP127" s="71"/>
      <c r="BQ127" s="69"/>
      <c r="BR127" s="69"/>
      <c r="BS127" s="69"/>
      <c r="BT127" s="70"/>
      <c r="BU127" s="69"/>
      <c r="BV127" s="71"/>
      <c r="BW127" s="70"/>
      <c r="BX127" s="69"/>
      <c r="BY127" s="71"/>
      <c r="BZ127" s="70"/>
      <c r="CA127" s="69"/>
      <c r="CB127" s="71"/>
      <c r="CC127" s="70"/>
      <c r="CD127" s="69"/>
      <c r="CE127" s="71"/>
      <c r="CF127" s="70"/>
      <c r="CG127" s="69"/>
      <c r="CH127" s="71"/>
      <c r="CI127" s="70"/>
      <c r="CJ127" s="69"/>
      <c r="CK127" s="71"/>
      <c r="CL127" s="70"/>
      <c r="CM127" s="69"/>
      <c r="CN127" s="71"/>
      <c r="CO127" s="70"/>
      <c r="CP127" s="69"/>
      <c r="CQ127" s="71"/>
    </row>
    <row r="128" spans="1:95" s="76" customFormat="1">
      <c r="A128" s="67">
        <v>44686</v>
      </c>
      <c r="B128" s="68" t="s">
        <v>87</v>
      </c>
      <c r="C128" s="70"/>
      <c r="D128" s="69"/>
      <c r="E128" s="71"/>
      <c r="F128" s="70"/>
      <c r="G128" s="69"/>
      <c r="H128" s="71"/>
      <c r="I128" s="70"/>
      <c r="J128" s="69"/>
      <c r="K128" s="71"/>
      <c r="L128" s="69"/>
      <c r="M128" s="69"/>
      <c r="N128" s="69"/>
      <c r="O128" s="70"/>
      <c r="P128" s="69"/>
      <c r="Q128" s="71"/>
      <c r="R128" s="69"/>
      <c r="S128" s="69"/>
      <c r="T128" s="69"/>
      <c r="U128" s="70"/>
      <c r="V128" s="69"/>
      <c r="W128" s="71"/>
      <c r="X128" s="70"/>
      <c r="Y128" s="69"/>
      <c r="Z128" s="71"/>
      <c r="AA128" s="70"/>
      <c r="AB128" s="69"/>
      <c r="AC128" s="71"/>
      <c r="AD128" s="70"/>
      <c r="AE128" s="69"/>
      <c r="AF128" s="71"/>
      <c r="AG128" s="69"/>
      <c r="AH128" s="69"/>
      <c r="AI128" s="69"/>
      <c r="AJ128" s="70"/>
      <c r="AK128" s="69"/>
      <c r="AL128" s="71"/>
      <c r="AM128" s="69"/>
      <c r="AN128" s="69"/>
      <c r="AO128" s="69"/>
      <c r="AP128" s="70"/>
      <c r="AQ128" s="69"/>
      <c r="AR128" s="71"/>
      <c r="AS128" s="69"/>
      <c r="AT128" s="69"/>
      <c r="AU128" s="69"/>
      <c r="AV128" s="70"/>
      <c r="AW128" s="69"/>
      <c r="AX128" s="71"/>
      <c r="AY128" s="70"/>
      <c r="AZ128" s="69"/>
      <c r="BA128" s="71"/>
      <c r="BB128" s="70"/>
      <c r="BC128" s="69"/>
      <c r="BD128" s="71"/>
      <c r="BE128" s="69"/>
      <c r="BF128" s="69"/>
      <c r="BG128" s="69"/>
      <c r="BH128" s="70"/>
      <c r="BI128" s="69"/>
      <c r="BJ128" s="71"/>
      <c r="BK128" s="69"/>
      <c r="BL128" s="69"/>
      <c r="BM128" s="69"/>
      <c r="BN128" s="70"/>
      <c r="BO128" s="69"/>
      <c r="BP128" s="71"/>
      <c r="BQ128" s="69"/>
      <c r="BR128" s="69"/>
      <c r="BS128" s="69"/>
      <c r="BT128" s="70"/>
      <c r="BU128" s="69"/>
      <c r="BV128" s="71"/>
      <c r="BW128" s="70"/>
      <c r="BX128" s="69"/>
      <c r="BY128" s="71"/>
      <c r="BZ128" s="70"/>
      <c r="CA128" s="69"/>
      <c r="CB128" s="71"/>
      <c r="CC128" s="70"/>
      <c r="CD128" s="69"/>
      <c r="CE128" s="71"/>
      <c r="CF128" s="70"/>
      <c r="CG128" s="69"/>
      <c r="CH128" s="71"/>
      <c r="CI128" s="70"/>
      <c r="CJ128" s="69"/>
      <c r="CK128" s="71"/>
      <c r="CL128" s="70"/>
      <c r="CM128" s="69"/>
      <c r="CN128" s="71"/>
      <c r="CO128" s="70"/>
      <c r="CP128" s="69"/>
      <c r="CQ128" s="71"/>
    </row>
    <row r="129" spans="1:95" s="76" customFormat="1">
      <c r="A129" s="67">
        <v>44687</v>
      </c>
      <c r="B129" s="80" t="s">
        <v>88</v>
      </c>
      <c r="C129" s="70">
        <v>131.52000000000001</v>
      </c>
      <c r="D129" s="69">
        <v>129.52000000000001</v>
      </c>
      <c r="E129" s="71">
        <v>130.52000000000001</v>
      </c>
      <c r="F129" s="70">
        <v>139.15</v>
      </c>
      <c r="G129" s="69">
        <v>136.15</v>
      </c>
      <c r="H129" s="71">
        <v>137.65</v>
      </c>
      <c r="I129" s="70">
        <v>103.33</v>
      </c>
      <c r="J129" s="69">
        <v>100.13</v>
      </c>
      <c r="K129" s="71">
        <v>101.72999999999999</v>
      </c>
      <c r="L129" s="69">
        <v>165.51</v>
      </c>
      <c r="M129" s="69">
        <v>157.51</v>
      </c>
      <c r="N129" s="69">
        <v>161.51</v>
      </c>
      <c r="O129" s="70">
        <v>133.30000000000001</v>
      </c>
      <c r="P129" s="69">
        <v>131.5</v>
      </c>
      <c r="Q129" s="71">
        <v>132.4</v>
      </c>
      <c r="R129" s="69">
        <v>18.8</v>
      </c>
      <c r="S129" s="69">
        <v>18.2</v>
      </c>
      <c r="T129" s="69">
        <v>18.5</v>
      </c>
      <c r="U129" s="70">
        <v>14.09</v>
      </c>
      <c r="V129" s="69">
        <v>13.49</v>
      </c>
      <c r="W129" s="71">
        <v>13.79</v>
      </c>
      <c r="X129" s="70">
        <v>13.53</v>
      </c>
      <c r="Y129" s="69">
        <v>12.729999999999999</v>
      </c>
      <c r="Z129" s="71">
        <v>13.129999999999999</v>
      </c>
      <c r="AA129" s="70">
        <v>95.01</v>
      </c>
      <c r="AB129" s="69">
        <v>91.01</v>
      </c>
      <c r="AC129" s="71">
        <v>93.01</v>
      </c>
      <c r="AD129" s="70">
        <v>85.99</v>
      </c>
      <c r="AE129" s="69">
        <v>81.99</v>
      </c>
      <c r="AF129" s="71">
        <v>83.99</v>
      </c>
      <c r="AG129" s="69">
        <v>17.059999999999999</v>
      </c>
      <c r="AH129" s="69">
        <v>16.2</v>
      </c>
      <c r="AI129" s="69">
        <v>16.63</v>
      </c>
      <c r="AJ129" s="70"/>
      <c r="AK129" s="69"/>
      <c r="AL129" s="71"/>
      <c r="AM129" s="69">
        <v>95.1</v>
      </c>
      <c r="AN129" s="69">
        <v>93.44</v>
      </c>
      <c r="AO129" s="69">
        <v>94.27</v>
      </c>
      <c r="AP129" s="70">
        <v>35.65</v>
      </c>
      <c r="AQ129" s="69">
        <v>34.049999999999997</v>
      </c>
      <c r="AR129" s="71">
        <v>34.849999999999994</v>
      </c>
      <c r="AS129" s="69">
        <v>36.270000000000003</v>
      </c>
      <c r="AT129" s="69">
        <v>34.910000000000004</v>
      </c>
      <c r="AU129" s="69">
        <v>35.590000000000003</v>
      </c>
      <c r="AV129" s="70">
        <v>19.82</v>
      </c>
      <c r="AW129" s="69">
        <v>19.22</v>
      </c>
      <c r="AX129" s="71">
        <v>19.52</v>
      </c>
      <c r="AY129" s="70">
        <v>3.87</v>
      </c>
      <c r="AZ129" s="69">
        <v>3.71</v>
      </c>
      <c r="BA129" s="71">
        <v>3.79</v>
      </c>
      <c r="BB129" s="70">
        <v>1.87</v>
      </c>
      <c r="BC129" s="69">
        <v>1.57</v>
      </c>
      <c r="BD129" s="71">
        <v>1.7200000000000002</v>
      </c>
      <c r="BE129" s="69">
        <v>0.86</v>
      </c>
      <c r="BF129" s="69">
        <v>0.56000000000000005</v>
      </c>
      <c r="BG129" s="69">
        <v>0.71</v>
      </c>
      <c r="BH129" s="70">
        <v>434.4</v>
      </c>
      <c r="BI129" s="69">
        <v>418.4</v>
      </c>
      <c r="BJ129" s="71">
        <v>426.4</v>
      </c>
      <c r="BK129" s="69">
        <v>36.46</v>
      </c>
      <c r="BL129" s="69">
        <v>35.1</v>
      </c>
      <c r="BM129" s="69">
        <v>35.78</v>
      </c>
      <c r="BN129" s="70">
        <v>1.02</v>
      </c>
      <c r="BO129" s="69">
        <v>0.78</v>
      </c>
      <c r="BP129" s="71">
        <v>0.9</v>
      </c>
      <c r="BQ129" s="69">
        <v>7.45</v>
      </c>
      <c r="BR129" s="69">
        <v>5.45</v>
      </c>
      <c r="BS129" s="69">
        <v>6.45</v>
      </c>
      <c r="BT129" s="70">
        <v>10.47</v>
      </c>
      <c r="BU129" s="69">
        <v>10.07</v>
      </c>
      <c r="BV129" s="71">
        <v>10.27</v>
      </c>
      <c r="BW129" s="70">
        <v>2.65</v>
      </c>
      <c r="BX129" s="69">
        <v>2.37</v>
      </c>
      <c r="BY129" s="71">
        <v>2.5099999999999998</v>
      </c>
      <c r="BZ129" s="70">
        <v>9.66</v>
      </c>
      <c r="CA129" s="69">
        <v>6.66</v>
      </c>
      <c r="CB129" s="71">
        <v>8.16</v>
      </c>
      <c r="CC129" s="70">
        <v>5.73</v>
      </c>
      <c r="CD129" s="69">
        <v>5.49</v>
      </c>
      <c r="CE129" s="71">
        <v>5.61</v>
      </c>
      <c r="CF129" s="70">
        <v>2.37</v>
      </c>
      <c r="CG129" s="69">
        <v>1.87</v>
      </c>
      <c r="CH129" s="71">
        <v>2.12</v>
      </c>
      <c r="CI129" s="70">
        <v>0.38</v>
      </c>
      <c r="CJ129" s="69">
        <v>0.34</v>
      </c>
      <c r="CK129" s="71">
        <v>0.36</v>
      </c>
      <c r="CL129" s="70">
        <v>30.57</v>
      </c>
      <c r="CM129" s="69">
        <v>28.17</v>
      </c>
      <c r="CN129" s="71">
        <v>29.37</v>
      </c>
      <c r="CO129" s="70">
        <v>11.3</v>
      </c>
      <c r="CP129" s="69">
        <v>6.3000000000000007</v>
      </c>
      <c r="CQ129" s="71">
        <v>8.8000000000000007</v>
      </c>
    </row>
    <row r="130" spans="1:95" s="76" customFormat="1">
      <c r="A130" s="67">
        <v>44688</v>
      </c>
      <c r="B130" s="68" t="s">
        <v>82</v>
      </c>
      <c r="C130" s="70"/>
      <c r="D130" s="69"/>
      <c r="E130" s="71"/>
      <c r="F130" s="70"/>
      <c r="G130" s="69"/>
      <c r="H130" s="71"/>
      <c r="I130" s="70"/>
      <c r="J130" s="69"/>
      <c r="K130" s="71"/>
      <c r="L130" s="69"/>
      <c r="M130" s="69"/>
      <c r="N130" s="69"/>
      <c r="O130" s="70"/>
      <c r="P130" s="69"/>
      <c r="Q130" s="71"/>
      <c r="R130" s="69"/>
      <c r="S130" s="69"/>
      <c r="T130" s="69"/>
      <c r="U130" s="70"/>
      <c r="V130" s="69"/>
      <c r="W130" s="71"/>
      <c r="X130" s="70"/>
      <c r="Y130" s="69"/>
      <c r="Z130" s="71"/>
      <c r="AA130" s="70"/>
      <c r="AB130" s="69"/>
      <c r="AC130" s="71"/>
      <c r="AD130" s="70"/>
      <c r="AE130" s="69"/>
      <c r="AF130" s="71"/>
      <c r="AG130" s="69"/>
      <c r="AH130" s="69"/>
      <c r="AI130" s="69"/>
      <c r="AJ130" s="70"/>
      <c r="AK130" s="69"/>
      <c r="AL130" s="71"/>
      <c r="AM130" s="69"/>
      <c r="AN130" s="69"/>
      <c r="AO130" s="69"/>
      <c r="AP130" s="70"/>
      <c r="AQ130" s="69"/>
      <c r="AR130" s="71"/>
      <c r="AS130" s="69"/>
      <c r="AT130" s="69"/>
      <c r="AU130" s="69"/>
      <c r="AV130" s="70"/>
      <c r="AW130" s="69"/>
      <c r="AX130" s="71"/>
      <c r="AY130" s="70"/>
      <c r="AZ130" s="69"/>
      <c r="BA130" s="71"/>
      <c r="BB130" s="70"/>
      <c r="BC130" s="69"/>
      <c r="BD130" s="71"/>
      <c r="BE130" s="69"/>
      <c r="BF130" s="69"/>
      <c r="BG130" s="69"/>
      <c r="BH130" s="70"/>
      <c r="BI130" s="69"/>
      <c r="BJ130" s="71"/>
      <c r="BK130" s="69"/>
      <c r="BL130" s="69"/>
      <c r="BM130" s="69"/>
      <c r="BN130" s="70"/>
      <c r="BO130" s="69"/>
      <c r="BP130" s="71"/>
      <c r="BQ130" s="69"/>
      <c r="BR130" s="69"/>
      <c r="BS130" s="69"/>
      <c r="BT130" s="70"/>
      <c r="BU130" s="69"/>
      <c r="BV130" s="71"/>
      <c r="BW130" s="70"/>
      <c r="BX130" s="69"/>
      <c r="BY130" s="71"/>
      <c r="BZ130" s="70"/>
      <c r="CA130" s="69"/>
      <c r="CB130" s="71"/>
      <c r="CC130" s="70"/>
      <c r="CD130" s="69"/>
      <c r="CE130" s="71"/>
      <c r="CF130" s="70"/>
      <c r="CG130" s="69"/>
      <c r="CH130" s="71"/>
      <c r="CI130" s="70"/>
      <c r="CJ130" s="69"/>
      <c r="CK130" s="71"/>
      <c r="CL130" s="70"/>
      <c r="CM130" s="69"/>
      <c r="CN130" s="71"/>
      <c r="CO130" s="70"/>
      <c r="CP130" s="69"/>
      <c r="CQ130" s="71"/>
    </row>
    <row r="131" spans="1:95" s="76" customFormat="1">
      <c r="A131" s="67">
        <v>44689</v>
      </c>
      <c r="B131" s="68" t="s">
        <v>83</v>
      </c>
      <c r="C131" s="70"/>
      <c r="D131" s="69"/>
      <c r="E131" s="71"/>
      <c r="F131" s="70"/>
      <c r="G131" s="69"/>
      <c r="H131" s="71"/>
      <c r="I131" s="70"/>
      <c r="J131" s="69"/>
      <c r="K131" s="71"/>
      <c r="L131" s="69"/>
      <c r="M131" s="69"/>
      <c r="N131" s="69"/>
      <c r="O131" s="70"/>
      <c r="P131" s="69"/>
      <c r="Q131" s="71"/>
      <c r="R131" s="69"/>
      <c r="S131" s="69"/>
      <c r="T131" s="69"/>
      <c r="U131" s="70"/>
      <c r="V131" s="69"/>
      <c r="W131" s="71"/>
      <c r="X131" s="70"/>
      <c r="Y131" s="69"/>
      <c r="Z131" s="71"/>
      <c r="AA131" s="70"/>
      <c r="AB131" s="69"/>
      <c r="AC131" s="71"/>
      <c r="AD131" s="70"/>
      <c r="AE131" s="69"/>
      <c r="AF131" s="71"/>
      <c r="AG131" s="69"/>
      <c r="AH131" s="69"/>
      <c r="AI131" s="69"/>
      <c r="AJ131" s="70"/>
      <c r="AK131" s="69"/>
      <c r="AL131" s="71"/>
      <c r="AM131" s="69"/>
      <c r="AN131" s="69"/>
      <c r="AO131" s="69"/>
      <c r="AP131" s="70"/>
      <c r="AQ131" s="69"/>
      <c r="AR131" s="71"/>
      <c r="AS131" s="69"/>
      <c r="AT131" s="69"/>
      <c r="AU131" s="69"/>
      <c r="AV131" s="70"/>
      <c r="AW131" s="69"/>
      <c r="AX131" s="71"/>
      <c r="AY131" s="70"/>
      <c r="AZ131" s="69"/>
      <c r="BA131" s="71"/>
      <c r="BB131" s="70"/>
      <c r="BC131" s="69"/>
      <c r="BD131" s="71"/>
      <c r="BE131" s="69"/>
      <c r="BF131" s="69"/>
      <c r="BG131" s="69"/>
      <c r="BH131" s="70"/>
      <c r="BI131" s="69"/>
      <c r="BJ131" s="71"/>
      <c r="BK131" s="69"/>
      <c r="BL131" s="69"/>
      <c r="BM131" s="69"/>
      <c r="BN131" s="70"/>
      <c r="BO131" s="69"/>
      <c r="BP131" s="71"/>
      <c r="BQ131" s="69"/>
      <c r="BR131" s="69"/>
      <c r="BS131" s="69"/>
      <c r="BT131" s="70"/>
      <c r="BU131" s="69"/>
      <c r="BV131" s="71"/>
      <c r="BW131" s="70"/>
      <c r="BX131" s="69"/>
      <c r="BY131" s="71"/>
      <c r="BZ131" s="70"/>
      <c r="CA131" s="69"/>
      <c r="CB131" s="71"/>
      <c r="CC131" s="70"/>
      <c r="CD131" s="69"/>
      <c r="CE131" s="71"/>
      <c r="CF131" s="70"/>
      <c r="CG131" s="69"/>
      <c r="CH131" s="71"/>
      <c r="CI131" s="70"/>
      <c r="CJ131" s="69"/>
      <c r="CK131" s="71"/>
      <c r="CL131" s="70"/>
      <c r="CM131" s="69"/>
      <c r="CN131" s="71"/>
      <c r="CO131" s="70"/>
      <c r="CP131" s="69"/>
      <c r="CQ131" s="71"/>
    </row>
    <row r="132" spans="1:95" s="76" customFormat="1">
      <c r="A132" s="67">
        <v>44690</v>
      </c>
      <c r="B132" s="80" t="s">
        <v>84</v>
      </c>
      <c r="C132" s="70">
        <v>131.78</v>
      </c>
      <c r="D132" s="69">
        <v>129.78</v>
      </c>
      <c r="E132" s="71">
        <v>130.78</v>
      </c>
      <c r="F132" s="70">
        <v>139.13</v>
      </c>
      <c r="G132" s="69">
        <v>136.13</v>
      </c>
      <c r="H132" s="71">
        <v>137.63</v>
      </c>
      <c r="I132" s="70">
        <v>102.68</v>
      </c>
      <c r="J132" s="69">
        <v>99.48</v>
      </c>
      <c r="K132" s="71">
        <v>101.08000000000001</v>
      </c>
      <c r="L132" s="69">
        <v>164.94</v>
      </c>
      <c r="M132" s="69">
        <v>156.94</v>
      </c>
      <c r="N132" s="69">
        <v>160.94</v>
      </c>
      <c r="O132" s="70">
        <v>132.97</v>
      </c>
      <c r="P132" s="69">
        <v>131.16999999999999</v>
      </c>
      <c r="Q132" s="71">
        <v>132.07</v>
      </c>
      <c r="R132" s="69">
        <v>18.8</v>
      </c>
      <c r="S132" s="69">
        <v>18.2</v>
      </c>
      <c r="T132" s="69">
        <v>18.5</v>
      </c>
      <c r="U132" s="70">
        <v>14.01</v>
      </c>
      <c r="V132" s="69">
        <v>13.41</v>
      </c>
      <c r="W132" s="71">
        <v>13.71</v>
      </c>
      <c r="X132" s="70">
        <v>13.5</v>
      </c>
      <c r="Y132" s="69">
        <v>12.7</v>
      </c>
      <c r="Z132" s="71">
        <v>13.1</v>
      </c>
      <c r="AA132" s="70">
        <v>93.7</v>
      </c>
      <c r="AB132" s="69">
        <v>89.7</v>
      </c>
      <c r="AC132" s="71">
        <v>91.7</v>
      </c>
      <c r="AD132" s="70">
        <v>85.37</v>
      </c>
      <c r="AE132" s="69">
        <v>81.37</v>
      </c>
      <c r="AF132" s="71">
        <v>83.37</v>
      </c>
      <c r="AG132" s="69">
        <v>17.09</v>
      </c>
      <c r="AH132" s="69">
        <v>16.23</v>
      </c>
      <c r="AI132" s="69">
        <v>16.66</v>
      </c>
      <c r="AJ132" s="70"/>
      <c r="AK132" s="69"/>
      <c r="AL132" s="71"/>
      <c r="AM132" s="69">
        <v>94.94</v>
      </c>
      <c r="AN132" s="69">
        <v>93.28</v>
      </c>
      <c r="AO132" s="69">
        <v>94.11</v>
      </c>
      <c r="AP132" s="70">
        <v>35.72</v>
      </c>
      <c r="AQ132" s="69">
        <v>34.119999999999997</v>
      </c>
      <c r="AR132" s="71">
        <v>34.92</v>
      </c>
      <c r="AS132" s="69">
        <v>36.340000000000003</v>
      </c>
      <c r="AT132" s="69">
        <v>34.980000000000004</v>
      </c>
      <c r="AU132" s="69">
        <v>35.660000000000004</v>
      </c>
      <c r="AV132" s="70">
        <v>19.71</v>
      </c>
      <c r="AW132" s="69">
        <v>19.11</v>
      </c>
      <c r="AX132" s="71">
        <v>19.41</v>
      </c>
      <c r="AY132" s="70">
        <v>3.87</v>
      </c>
      <c r="AZ132" s="69">
        <v>3.71</v>
      </c>
      <c r="BA132" s="71">
        <v>3.79</v>
      </c>
      <c r="BB132" s="70">
        <v>1.86</v>
      </c>
      <c r="BC132" s="69">
        <v>1.56</v>
      </c>
      <c r="BD132" s="71">
        <v>1.71</v>
      </c>
      <c r="BE132" s="69">
        <v>0.86</v>
      </c>
      <c r="BF132" s="69">
        <v>0.56000000000000005</v>
      </c>
      <c r="BG132" s="69">
        <v>0.71</v>
      </c>
      <c r="BH132" s="70">
        <v>433.44</v>
      </c>
      <c r="BI132" s="69">
        <v>417.44</v>
      </c>
      <c r="BJ132" s="71">
        <v>425.44</v>
      </c>
      <c r="BK132" s="69">
        <v>36.53</v>
      </c>
      <c r="BL132" s="69">
        <v>35.17</v>
      </c>
      <c r="BM132" s="69">
        <v>35.85</v>
      </c>
      <c r="BN132" s="70">
        <v>1.03</v>
      </c>
      <c r="BO132" s="69">
        <v>0.79</v>
      </c>
      <c r="BP132" s="71">
        <v>0.91</v>
      </c>
      <c r="BQ132" s="69">
        <v>7.47</v>
      </c>
      <c r="BR132" s="69">
        <v>5.47</v>
      </c>
      <c r="BS132" s="69">
        <v>6.47</v>
      </c>
      <c r="BT132" s="70">
        <v>10.46</v>
      </c>
      <c r="BU132" s="69">
        <v>10.06</v>
      </c>
      <c r="BV132" s="71">
        <v>10.260000000000002</v>
      </c>
      <c r="BW132" s="70">
        <v>2.65</v>
      </c>
      <c r="BX132" s="69">
        <v>2.37</v>
      </c>
      <c r="BY132" s="71">
        <v>2.5099999999999998</v>
      </c>
      <c r="BZ132" s="70">
        <v>9.64</v>
      </c>
      <c r="CA132" s="69">
        <v>6.6400000000000006</v>
      </c>
      <c r="CB132" s="71">
        <v>8.14</v>
      </c>
      <c r="CC132" s="70">
        <v>5.63</v>
      </c>
      <c r="CD132" s="69">
        <v>5.39</v>
      </c>
      <c r="CE132" s="71">
        <v>5.51</v>
      </c>
      <c r="CF132" s="70">
        <v>2.14</v>
      </c>
      <c r="CG132" s="69">
        <v>1.6400000000000001</v>
      </c>
      <c r="CH132" s="71">
        <v>1.8900000000000001</v>
      </c>
      <c r="CI132" s="70">
        <v>0.38</v>
      </c>
      <c r="CJ132" s="69">
        <v>0.34</v>
      </c>
      <c r="CK132" s="71">
        <v>0.36</v>
      </c>
      <c r="CL132" s="70">
        <v>30.36</v>
      </c>
      <c r="CM132" s="69">
        <v>27.96</v>
      </c>
      <c r="CN132" s="71">
        <v>29.16</v>
      </c>
      <c r="CO132" s="70">
        <v>11.25</v>
      </c>
      <c r="CP132" s="69">
        <v>6.25</v>
      </c>
      <c r="CQ132" s="71">
        <v>8.75</v>
      </c>
    </row>
    <row r="133" spans="1:95" s="76" customFormat="1">
      <c r="A133" s="67">
        <v>44691</v>
      </c>
      <c r="B133" s="80" t="s">
        <v>85</v>
      </c>
      <c r="C133" s="70">
        <v>131.03</v>
      </c>
      <c r="D133" s="69">
        <v>129.03</v>
      </c>
      <c r="E133" s="71">
        <v>130.03</v>
      </c>
      <c r="F133" s="70">
        <v>138.77000000000001</v>
      </c>
      <c r="G133" s="69">
        <v>135.77000000000001</v>
      </c>
      <c r="H133" s="71">
        <v>137.27000000000001</v>
      </c>
      <c r="I133" s="70">
        <v>101.48</v>
      </c>
      <c r="J133" s="69">
        <v>98.28</v>
      </c>
      <c r="K133" s="71">
        <v>99.88</v>
      </c>
      <c r="L133" s="69">
        <v>164.37</v>
      </c>
      <c r="M133" s="69">
        <v>156.37</v>
      </c>
      <c r="N133" s="69">
        <v>160.37</v>
      </c>
      <c r="O133" s="70">
        <v>131.87</v>
      </c>
      <c r="P133" s="69">
        <v>130.07</v>
      </c>
      <c r="Q133" s="71">
        <v>130.97</v>
      </c>
      <c r="R133" s="69">
        <v>18.75</v>
      </c>
      <c r="S133" s="69">
        <v>18.149999999999999</v>
      </c>
      <c r="T133" s="69">
        <v>18.45</v>
      </c>
      <c r="U133" s="70">
        <v>13.7</v>
      </c>
      <c r="V133" s="69">
        <v>13.1</v>
      </c>
      <c r="W133" s="71">
        <v>13.399999999999999</v>
      </c>
      <c r="X133" s="70">
        <v>13.27</v>
      </c>
      <c r="Y133" s="69">
        <v>12.469999999999999</v>
      </c>
      <c r="Z133" s="71">
        <v>12.87</v>
      </c>
      <c r="AA133" s="70">
        <v>92.07</v>
      </c>
      <c r="AB133" s="69">
        <v>88.07</v>
      </c>
      <c r="AC133" s="71">
        <v>90.07</v>
      </c>
      <c r="AD133" s="70">
        <v>83.84</v>
      </c>
      <c r="AE133" s="69">
        <v>79.84</v>
      </c>
      <c r="AF133" s="71">
        <v>81.84</v>
      </c>
      <c r="AG133" s="69">
        <v>16.989999999999998</v>
      </c>
      <c r="AH133" s="69">
        <v>16.13</v>
      </c>
      <c r="AI133" s="69">
        <v>16.559999999999999</v>
      </c>
      <c r="AJ133" s="70"/>
      <c r="AK133" s="69"/>
      <c r="AL133" s="71"/>
      <c r="AM133" s="69">
        <v>94.26</v>
      </c>
      <c r="AN133" s="69">
        <v>92.600000000000009</v>
      </c>
      <c r="AO133" s="69">
        <v>93.43</v>
      </c>
      <c r="AP133" s="70">
        <v>35.520000000000003</v>
      </c>
      <c r="AQ133" s="69">
        <v>33.92</v>
      </c>
      <c r="AR133" s="71">
        <v>34.72</v>
      </c>
      <c r="AS133" s="69">
        <v>36.04</v>
      </c>
      <c r="AT133" s="69">
        <v>34.68</v>
      </c>
      <c r="AU133" s="69">
        <v>35.36</v>
      </c>
      <c r="AV133" s="70">
        <v>19.54</v>
      </c>
      <c r="AW133" s="69">
        <v>18.939999999999998</v>
      </c>
      <c r="AX133" s="71">
        <v>19.239999999999998</v>
      </c>
      <c r="AY133" s="70">
        <v>3.84</v>
      </c>
      <c r="AZ133" s="69">
        <v>3.6799999999999997</v>
      </c>
      <c r="BA133" s="71">
        <v>3.76</v>
      </c>
      <c r="BB133" s="70">
        <v>1.84</v>
      </c>
      <c r="BC133" s="69">
        <v>1.54</v>
      </c>
      <c r="BD133" s="71">
        <v>1.69</v>
      </c>
      <c r="BE133" s="69">
        <v>0.85</v>
      </c>
      <c r="BF133" s="69">
        <v>0.55000000000000004</v>
      </c>
      <c r="BG133" s="69">
        <v>0.7</v>
      </c>
      <c r="BH133" s="70">
        <v>432.52</v>
      </c>
      <c r="BI133" s="69">
        <v>416.52</v>
      </c>
      <c r="BJ133" s="71">
        <v>424.52</v>
      </c>
      <c r="BK133" s="69">
        <v>36.299999999999997</v>
      </c>
      <c r="BL133" s="69">
        <v>34.94</v>
      </c>
      <c r="BM133" s="69">
        <v>35.619999999999997</v>
      </c>
      <c r="BN133" s="70">
        <v>1.01</v>
      </c>
      <c r="BO133" s="69">
        <v>0.77</v>
      </c>
      <c r="BP133" s="71">
        <v>0.89</v>
      </c>
      <c r="BQ133" s="69">
        <v>7.36</v>
      </c>
      <c r="BR133" s="69">
        <v>5.36</v>
      </c>
      <c r="BS133" s="69">
        <v>6.36</v>
      </c>
      <c r="BT133" s="70">
        <v>10.39</v>
      </c>
      <c r="BU133" s="69">
        <v>9.99</v>
      </c>
      <c r="BV133" s="71">
        <v>10.190000000000001</v>
      </c>
      <c r="BW133" s="70">
        <v>2.63</v>
      </c>
      <c r="BX133" s="69">
        <v>2.3499999999999996</v>
      </c>
      <c r="BY133" s="71">
        <v>2.4899999999999998</v>
      </c>
      <c r="BZ133" s="70">
        <v>9.51</v>
      </c>
      <c r="CA133" s="69">
        <v>6.51</v>
      </c>
      <c r="CB133" s="71">
        <v>8.01</v>
      </c>
      <c r="CC133" s="70">
        <v>5.6</v>
      </c>
      <c r="CD133" s="69">
        <v>5.3599999999999994</v>
      </c>
      <c r="CE133" s="71">
        <v>5.4799999999999995</v>
      </c>
      <c r="CF133" s="70">
        <v>2.2000000000000002</v>
      </c>
      <c r="CG133" s="69">
        <v>1.7000000000000002</v>
      </c>
      <c r="CH133" s="71">
        <v>1.9500000000000002</v>
      </c>
      <c r="CI133" s="70">
        <v>0.38</v>
      </c>
      <c r="CJ133" s="69">
        <v>0.34</v>
      </c>
      <c r="CK133" s="71">
        <v>0.36</v>
      </c>
      <c r="CL133" s="70">
        <v>30.42</v>
      </c>
      <c r="CM133" s="69">
        <v>28.020000000000003</v>
      </c>
      <c r="CN133" s="71">
        <v>29.220000000000002</v>
      </c>
      <c r="CO133" s="70">
        <v>11.12</v>
      </c>
      <c r="CP133" s="69">
        <v>6.1199999999999992</v>
      </c>
      <c r="CQ133" s="71">
        <v>8.6199999999999992</v>
      </c>
    </row>
    <row r="134" spans="1:95" s="76" customFormat="1">
      <c r="A134" s="67">
        <v>44692</v>
      </c>
      <c r="B134" s="80" t="s">
        <v>86</v>
      </c>
      <c r="C134" s="70">
        <v>131.32</v>
      </c>
      <c r="D134" s="69">
        <v>129.32</v>
      </c>
      <c r="E134" s="71">
        <v>130.32</v>
      </c>
      <c r="F134" s="70">
        <v>138.77000000000001</v>
      </c>
      <c r="G134" s="69">
        <v>135.77000000000001</v>
      </c>
      <c r="H134" s="71">
        <v>137.27000000000001</v>
      </c>
      <c r="I134" s="70">
        <v>101.67</v>
      </c>
      <c r="J134" s="69">
        <v>98.47</v>
      </c>
      <c r="K134" s="71">
        <v>100.07</v>
      </c>
      <c r="L134" s="69">
        <v>164.66</v>
      </c>
      <c r="M134" s="69">
        <v>156.66</v>
      </c>
      <c r="N134" s="69">
        <v>160.66</v>
      </c>
      <c r="O134" s="70">
        <v>131.82</v>
      </c>
      <c r="P134" s="69">
        <v>130.01999999999998</v>
      </c>
      <c r="Q134" s="71">
        <v>130.91999999999999</v>
      </c>
      <c r="R134" s="69">
        <v>18.75</v>
      </c>
      <c r="S134" s="69">
        <v>18.149999999999999</v>
      </c>
      <c r="T134" s="69">
        <v>18.45</v>
      </c>
      <c r="U134" s="70">
        <v>13.7</v>
      </c>
      <c r="V134" s="69">
        <v>13.1</v>
      </c>
      <c r="W134" s="71">
        <v>13.399999999999999</v>
      </c>
      <c r="X134" s="70">
        <v>13.36</v>
      </c>
      <c r="Y134" s="69">
        <v>12.559999999999999</v>
      </c>
      <c r="Z134" s="71">
        <v>12.959999999999999</v>
      </c>
      <c r="AA134" s="70">
        <v>92.53</v>
      </c>
      <c r="AB134" s="69">
        <v>88.53</v>
      </c>
      <c r="AC134" s="71">
        <v>90.53</v>
      </c>
      <c r="AD134" s="70">
        <v>84.02</v>
      </c>
      <c r="AE134" s="69">
        <v>80.02</v>
      </c>
      <c r="AF134" s="71">
        <v>82.02</v>
      </c>
      <c r="AG134" s="69">
        <v>17.03</v>
      </c>
      <c r="AH134" s="69">
        <v>16.170000000000002</v>
      </c>
      <c r="AI134" s="69">
        <v>16.600000000000001</v>
      </c>
      <c r="AJ134" s="70"/>
      <c r="AK134" s="69"/>
      <c r="AL134" s="71"/>
      <c r="AM134" s="69">
        <v>94.5</v>
      </c>
      <c r="AN134" s="69">
        <v>92.84</v>
      </c>
      <c r="AO134" s="69">
        <v>93.67</v>
      </c>
      <c r="AP134" s="70">
        <v>35.6</v>
      </c>
      <c r="AQ134" s="69">
        <v>34</v>
      </c>
      <c r="AR134" s="71">
        <v>34.799999999999997</v>
      </c>
      <c r="AS134" s="69">
        <v>36.119999999999997</v>
      </c>
      <c r="AT134" s="69">
        <v>34.76</v>
      </c>
      <c r="AU134" s="69">
        <v>35.44</v>
      </c>
      <c r="AV134" s="70">
        <v>19.600000000000001</v>
      </c>
      <c r="AW134" s="69">
        <v>19</v>
      </c>
      <c r="AX134" s="71">
        <v>19.3</v>
      </c>
      <c r="AY134" s="70">
        <v>3.84</v>
      </c>
      <c r="AZ134" s="69">
        <v>3.6799999999999997</v>
      </c>
      <c r="BA134" s="71">
        <v>3.76</v>
      </c>
      <c r="BB134" s="70">
        <v>1.85</v>
      </c>
      <c r="BC134" s="69">
        <v>1.55</v>
      </c>
      <c r="BD134" s="71">
        <v>1.7000000000000002</v>
      </c>
      <c r="BE134" s="69">
        <v>0.84</v>
      </c>
      <c r="BF134" s="69">
        <v>0.54</v>
      </c>
      <c r="BG134" s="69">
        <v>0.69</v>
      </c>
      <c r="BH134" s="70">
        <v>433.47</v>
      </c>
      <c r="BI134" s="69">
        <v>417.47</v>
      </c>
      <c r="BJ134" s="71">
        <v>425.47</v>
      </c>
      <c r="BK134" s="69">
        <v>36.409999999999997</v>
      </c>
      <c r="BL134" s="69">
        <v>35.049999999999997</v>
      </c>
      <c r="BM134" s="69">
        <v>35.729999999999997</v>
      </c>
      <c r="BN134" s="70">
        <v>1.02</v>
      </c>
      <c r="BO134" s="69">
        <v>0.78</v>
      </c>
      <c r="BP134" s="71">
        <v>0.9</v>
      </c>
      <c r="BQ134" s="69">
        <v>7.4</v>
      </c>
      <c r="BR134" s="69">
        <v>5.4</v>
      </c>
      <c r="BS134" s="69">
        <v>6.4</v>
      </c>
      <c r="BT134" s="70">
        <v>10.41</v>
      </c>
      <c r="BU134" s="69">
        <v>10.01</v>
      </c>
      <c r="BV134" s="71">
        <v>10.210000000000001</v>
      </c>
      <c r="BW134" s="70">
        <v>2.65</v>
      </c>
      <c r="BX134" s="69">
        <v>2.37</v>
      </c>
      <c r="BY134" s="71">
        <v>2.5099999999999998</v>
      </c>
      <c r="BZ134" s="70">
        <v>9.59</v>
      </c>
      <c r="CA134" s="69">
        <v>6.59</v>
      </c>
      <c r="CB134" s="71">
        <v>8.09</v>
      </c>
      <c r="CC134" s="70">
        <v>5.6</v>
      </c>
      <c r="CD134" s="69">
        <v>5.3599999999999994</v>
      </c>
      <c r="CE134" s="71">
        <v>5.4799999999999995</v>
      </c>
      <c r="CF134" s="70">
        <v>2.19</v>
      </c>
      <c r="CG134" s="69">
        <v>1.69</v>
      </c>
      <c r="CH134" s="71">
        <v>1.94</v>
      </c>
      <c r="CI134" s="70">
        <v>0.38</v>
      </c>
      <c r="CJ134" s="69">
        <v>0.34</v>
      </c>
      <c r="CK134" s="71">
        <v>0.36</v>
      </c>
      <c r="CL134" s="70">
        <v>30.59</v>
      </c>
      <c r="CM134" s="69">
        <v>28.19</v>
      </c>
      <c r="CN134" s="71">
        <v>29.39</v>
      </c>
      <c r="CO134" s="70">
        <v>11.05</v>
      </c>
      <c r="CP134" s="69">
        <v>6.0500000000000007</v>
      </c>
      <c r="CQ134" s="71">
        <v>8.5500000000000007</v>
      </c>
    </row>
    <row r="135" spans="1:95" s="76" customFormat="1">
      <c r="A135" s="67">
        <v>44693</v>
      </c>
      <c r="B135" s="80" t="s">
        <v>87</v>
      </c>
      <c r="C135" s="70">
        <v>130.77000000000001</v>
      </c>
      <c r="D135" s="69">
        <v>128.77000000000001</v>
      </c>
      <c r="E135" s="71">
        <v>129.77000000000001</v>
      </c>
      <c r="F135" s="70">
        <v>138.08000000000001</v>
      </c>
      <c r="G135" s="69">
        <v>135.08000000000001</v>
      </c>
      <c r="H135" s="71">
        <v>136.58000000000001</v>
      </c>
      <c r="I135" s="70">
        <v>101.53</v>
      </c>
      <c r="J135" s="69">
        <v>98.33</v>
      </c>
      <c r="K135" s="71">
        <v>99.93</v>
      </c>
      <c r="L135" s="69">
        <v>162.93</v>
      </c>
      <c r="M135" s="69">
        <v>154.93</v>
      </c>
      <c r="N135" s="69">
        <v>158.93</v>
      </c>
      <c r="O135" s="70">
        <v>131.44999999999999</v>
      </c>
      <c r="P135" s="69">
        <v>129.64999999999998</v>
      </c>
      <c r="Q135" s="71">
        <v>130.54999999999998</v>
      </c>
      <c r="R135" s="69">
        <v>18.66</v>
      </c>
      <c r="S135" s="69">
        <v>18.059999999999999</v>
      </c>
      <c r="T135" s="69">
        <v>18.36</v>
      </c>
      <c r="U135" s="70">
        <v>13.63</v>
      </c>
      <c r="V135" s="69">
        <v>13.030000000000001</v>
      </c>
      <c r="W135" s="71">
        <v>13.330000000000002</v>
      </c>
      <c r="X135" s="70">
        <v>13.29</v>
      </c>
      <c r="Y135" s="69">
        <v>12.489999999999998</v>
      </c>
      <c r="Z135" s="71">
        <v>12.889999999999999</v>
      </c>
      <c r="AA135" s="70">
        <v>92.06</v>
      </c>
      <c r="AB135" s="69">
        <v>88.06</v>
      </c>
      <c r="AC135" s="71">
        <v>90.06</v>
      </c>
      <c r="AD135" s="70">
        <v>83.68</v>
      </c>
      <c r="AE135" s="69">
        <v>79.680000000000007</v>
      </c>
      <c r="AF135" s="71">
        <v>81.680000000000007</v>
      </c>
      <c r="AG135" s="69">
        <v>16.96</v>
      </c>
      <c r="AH135" s="69">
        <v>16.100000000000001</v>
      </c>
      <c r="AI135" s="69">
        <v>16.53</v>
      </c>
      <c r="AJ135" s="70"/>
      <c r="AK135" s="69"/>
      <c r="AL135" s="71"/>
      <c r="AM135" s="69">
        <v>94.24</v>
      </c>
      <c r="AN135" s="69">
        <v>92.58</v>
      </c>
      <c r="AO135" s="69">
        <v>93.41</v>
      </c>
      <c r="AP135" s="70">
        <v>35.450000000000003</v>
      </c>
      <c r="AQ135" s="69">
        <v>33.85</v>
      </c>
      <c r="AR135" s="71">
        <v>34.650000000000006</v>
      </c>
      <c r="AS135" s="69">
        <v>35.950000000000003</v>
      </c>
      <c r="AT135" s="69">
        <v>34.590000000000003</v>
      </c>
      <c r="AU135" s="69">
        <v>35.270000000000003</v>
      </c>
      <c r="AV135" s="70">
        <v>19.489999999999998</v>
      </c>
      <c r="AW135" s="69">
        <v>18.889999999999997</v>
      </c>
      <c r="AX135" s="71">
        <v>19.189999999999998</v>
      </c>
      <c r="AY135" s="70">
        <v>3.82</v>
      </c>
      <c r="AZ135" s="69">
        <v>3.6599999999999997</v>
      </c>
      <c r="BA135" s="71">
        <v>3.7399999999999998</v>
      </c>
      <c r="BB135" s="70">
        <v>1.84</v>
      </c>
      <c r="BC135" s="69">
        <v>1.54</v>
      </c>
      <c r="BD135" s="71">
        <v>1.69</v>
      </c>
      <c r="BE135" s="69">
        <v>0.83</v>
      </c>
      <c r="BF135" s="69">
        <v>0.53</v>
      </c>
      <c r="BG135" s="69">
        <v>0.67999999999999994</v>
      </c>
      <c r="BH135" s="70">
        <v>431.67</v>
      </c>
      <c r="BI135" s="69">
        <v>415.67</v>
      </c>
      <c r="BJ135" s="71">
        <v>423.67</v>
      </c>
      <c r="BK135" s="69">
        <v>36.270000000000003</v>
      </c>
      <c r="BL135" s="69">
        <v>34.910000000000004</v>
      </c>
      <c r="BM135" s="69">
        <v>35.590000000000003</v>
      </c>
      <c r="BN135" s="70">
        <v>1.02</v>
      </c>
      <c r="BO135" s="69">
        <v>0.78</v>
      </c>
      <c r="BP135" s="71">
        <v>0.9</v>
      </c>
      <c r="BQ135" s="69">
        <v>7.4</v>
      </c>
      <c r="BR135" s="69">
        <v>5.4</v>
      </c>
      <c r="BS135" s="69">
        <v>6.4</v>
      </c>
      <c r="BT135" s="70">
        <v>10.33</v>
      </c>
      <c r="BU135" s="69">
        <v>9.93</v>
      </c>
      <c r="BV135" s="71">
        <v>10.129999999999999</v>
      </c>
      <c r="BW135" s="70">
        <v>2.64</v>
      </c>
      <c r="BX135" s="69">
        <v>2.3600000000000003</v>
      </c>
      <c r="BY135" s="71">
        <v>2.5</v>
      </c>
      <c r="BZ135" s="70">
        <v>9.56</v>
      </c>
      <c r="CA135" s="69">
        <v>6.5600000000000005</v>
      </c>
      <c r="CB135" s="71">
        <v>8.06</v>
      </c>
      <c r="CC135" s="70">
        <v>5.5</v>
      </c>
      <c r="CD135" s="69">
        <v>5.26</v>
      </c>
      <c r="CE135" s="71">
        <v>5.38</v>
      </c>
      <c r="CF135" s="70">
        <v>2.2799999999999998</v>
      </c>
      <c r="CG135" s="69">
        <v>1.7799999999999998</v>
      </c>
      <c r="CH135" s="71">
        <v>2.0299999999999998</v>
      </c>
      <c r="CI135" s="70">
        <v>0.38</v>
      </c>
      <c r="CJ135" s="69">
        <v>0.34</v>
      </c>
      <c r="CK135" s="71">
        <v>0.36</v>
      </c>
      <c r="CL135" s="70">
        <v>30.46</v>
      </c>
      <c r="CM135" s="69">
        <v>28.060000000000002</v>
      </c>
      <c r="CN135" s="71">
        <v>29.26</v>
      </c>
      <c r="CO135" s="70">
        <v>11.01</v>
      </c>
      <c r="CP135" s="69">
        <v>6.01</v>
      </c>
      <c r="CQ135" s="71">
        <v>8.51</v>
      </c>
    </row>
    <row r="136" spans="1:95" s="76" customFormat="1">
      <c r="A136" s="67">
        <v>44694</v>
      </c>
      <c r="B136" s="80" t="s">
        <v>88</v>
      </c>
      <c r="C136" s="70">
        <v>129.9</v>
      </c>
      <c r="D136" s="69">
        <v>127.9</v>
      </c>
      <c r="E136" s="71">
        <v>128.9</v>
      </c>
      <c r="F136" s="70">
        <v>135.34</v>
      </c>
      <c r="G136" s="69">
        <v>132.34</v>
      </c>
      <c r="H136" s="71">
        <v>133.84</v>
      </c>
      <c r="I136" s="70">
        <v>100.62</v>
      </c>
      <c r="J136" s="69">
        <v>97.42</v>
      </c>
      <c r="K136" s="71">
        <v>99.02000000000001</v>
      </c>
      <c r="L136" s="69">
        <v>161.41</v>
      </c>
      <c r="M136" s="69">
        <v>153.41</v>
      </c>
      <c r="N136" s="69">
        <v>157.41</v>
      </c>
      <c r="O136" s="70">
        <v>129.43</v>
      </c>
      <c r="P136" s="69">
        <v>127.63000000000001</v>
      </c>
      <c r="Q136" s="71">
        <v>128.53</v>
      </c>
      <c r="R136" s="69">
        <v>18.28</v>
      </c>
      <c r="S136" s="69">
        <v>17.68</v>
      </c>
      <c r="T136" s="69">
        <v>17.98</v>
      </c>
      <c r="U136" s="70">
        <v>13.39</v>
      </c>
      <c r="V136" s="69">
        <v>12.790000000000001</v>
      </c>
      <c r="W136" s="71">
        <v>13.09</v>
      </c>
      <c r="X136" s="70">
        <v>13.13</v>
      </c>
      <c r="Y136" s="69">
        <v>12.33</v>
      </c>
      <c r="Z136" s="71">
        <v>12.73</v>
      </c>
      <c r="AA136" s="70">
        <v>90.63</v>
      </c>
      <c r="AB136" s="69">
        <v>86.63</v>
      </c>
      <c r="AC136" s="71">
        <v>88.63</v>
      </c>
      <c r="AD136" s="70">
        <v>82.52</v>
      </c>
      <c r="AE136" s="69">
        <v>78.52</v>
      </c>
      <c r="AF136" s="71">
        <v>80.52</v>
      </c>
      <c r="AG136" s="69">
        <v>16.850000000000001</v>
      </c>
      <c r="AH136" s="69">
        <v>15.990000000000002</v>
      </c>
      <c r="AI136" s="69">
        <v>16.420000000000002</v>
      </c>
      <c r="AJ136" s="70"/>
      <c r="AK136" s="69"/>
      <c r="AL136" s="71"/>
      <c r="AM136" s="69">
        <v>93.24</v>
      </c>
      <c r="AN136" s="69">
        <v>91.58</v>
      </c>
      <c r="AO136" s="69">
        <v>92.41</v>
      </c>
      <c r="AP136" s="70">
        <v>35.22</v>
      </c>
      <c r="AQ136" s="69">
        <v>33.619999999999997</v>
      </c>
      <c r="AR136" s="71">
        <v>34.42</v>
      </c>
      <c r="AS136" s="69">
        <v>35.83</v>
      </c>
      <c r="AT136" s="69">
        <v>34.47</v>
      </c>
      <c r="AU136" s="69">
        <v>35.15</v>
      </c>
      <c r="AV136" s="70">
        <v>19.239999999999998</v>
      </c>
      <c r="AW136" s="69">
        <v>18.639999999999997</v>
      </c>
      <c r="AX136" s="71">
        <v>18.939999999999998</v>
      </c>
      <c r="AY136" s="70">
        <v>3.8</v>
      </c>
      <c r="AZ136" s="69">
        <v>3.6399999999999997</v>
      </c>
      <c r="BA136" s="71">
        <v>3.7199999999999998</v>
      </c>
      <c r="BB136" s="70">
        <v>1.83</v>
      </c>
      <c r="BC136" s="69">
        <v>1.53</v>
      </c>
      <c r="BD136" s="71">
        <v>1.6800000000000002</v>
      </c>
      <c r="BE136" s="69">
        <v>0.83</v>
      </c>
      <c r="BF136" s="69">
        <v>0.53</v>
      </c>
      <c r="BG136" s="69">
        <v>0.67999999999999994</v>
      </c>
      <c r="BH136" s="70">
        <v>428.83</v>
      </c>
      <c r="BI136" s="69">
        <v>412.83</v>
      </c>
      <c r="BJ136" s="71">
        <v>420.83</v>
      </c>
      <c r="BK136" s="69">
        <v>36.08</v>
      </c>
      <c r="BL136" s="69">
        <v>34.72</v>
      </c>
      <c r="BM136" s="69">
        <v>35.4</v>
      </c>
      <c r="BN136" s="70">
        <v>1.01</v>
      </c>
      <c r="BO136" s="69">
        <v>0.77</v>
      </c>
      <c r="BP136" s="71">
        <v>0.89</v>
      </c>
      <c r="BQ136" s="69">
        <v>7.39</v>
      </c>
      <c r="BR136" s="69">
        <v>5.39</v>
      </c>
      <c r="BS136" s="69">
        <v>6.39</v>
      </c>
      <c r="BT136" s="70">
        <v>10.24</v>
      </c>
      <c r="BU136" s="69">
        <v>9.84</v>
      </c>
      <c r="BV136" s="71">
        <v>10.039999999999999</v>
      </c>
      <c r="BW136" s="70">
        <v>2.62</v>
      </c>
      <c r="BX136" s="69">
        <v>2.34</v>
      </c>
      <c r="BY136" s="71">
        <v>2.48</v>
      </c>
      <c r="BZ136" s="70">
        <v>9.5399999999999991</v>
      </c>
      <c r="CA136" s="69">
        <v>6.5399999999999991</v>
      </c>
      <c r="CB136" s="71">
        <v>8.0399999999999991</v>
      </c>
      <c r="CC136" s="70">
        <v>5.49</v>
      </c>
      <c r="CD136" s="69">
        <v>5.25</v>
      </c>
      <c r="CE136" s="71">
        <v>5.37</v>
      </c>
      <c r="CF136" s="70">
        <v>2.31</v>
      </c>
      <c r="CG136" s="69">
        <v>1.81</v>
      </c>
      <c r="CH136" s="71">
        <v>2.06</v>
      </c>
      <c r="CI136" s="70">
        <v>0.37</v>
      </c>
      <c r="CJ136" s="69">
        <v>0.33</v>
      </c>
      <c r="CK136" s="71">
        <v>0.35</v>
      </c>
      <c r="CL136" s="70">
        <v>29.93</v>
      </c>
      <c r="CM136" s="69">
        <v>27.53</v>
      </c>
      <c r="CN136" s="71">
        <v>28.73</v>
      </c>
      <c r="CO136" s="70">
        <v>10.92</v>
      </c>
      <c r="CP136" s="69">
        <v>5.92</v>
      </c>
      <c r="CQ136" s="71">
        <v>8.42</v>
      </c>
    </row>
    <row r="137" spans="1:95" s="76" customFormat="1">
      <c r="A137" s="67">
        <v>44695</v>
      </c>
      <c r="B137" s="68" t="s">
        <v>82</v>
      </c>
      <c r="C137" s="70"/>
      <c r="D137" s="69"/>
      <c r="E137" s="71"/>
      <c r="F137" s="70"/>
      <c r="G137" s="69"/>
      <c r="H137" s="71"/>
      <c r="I137" s="70"/>
      <c r="J137" s="69"/>
      <c r="K137" s="71"/>
      <c r="L137" s="69"/>
      <c r="M137" s="69"/>
      <c r="N137" s="69"/>
      <c r="O137" s="70"/>
      <c r="P137" s="69"/>
      <c r="Q137" s="71"/>
      <c r="R137" s="69"/>
      <c r="S137" s="69"/>
      <c r="T137" s="69"/>
      <c r="U137" s="70"/>
      <c r="V137" s="69"/>
      <c r="W137" s="71"/>
      <c r="X137" s="70"/>
      <c r="Y137" s="69"/>
      <c r="Z137" s="71"/>
      <c r="AA137" s="70"/>
      <c r="AB137" s="69"/>
      <c r="AC137" s="71"/>
      <c r="AD137" s="70"/>
      <c r="AE137" s="69"/>
      <c r="AF137" s="71"/>
      <c r="AG137" s="69"/>
      <c r="AH137" s="69"/>
      <c r="AI137" s="69"/>
      <c r="AJ137" s="70"/>
      <c r="AK137" s="69"/>
      <c r="AL137" s="71"/>
      <c r="AM137" s="69"/>
      <c r="AN137" s="69"/>
      <c r="AO137" s="69"/>
      <c r="AP137" s="70"/>
      <c r="AQ137" s="69"/>
      <c r="AR137" s="71"/>
      <c r="AS137" s="69"/>
      <c r="AT137" s="69"/>
      <c r="AU137" s="69"/>
      <c r="AV137" s="70"/>
      <c r="AW137" s="69"/>
      <c r="AX137" s="71"/>
      <c r="AY137" s="70"/>
      <c r="AZ137" s="69"/>
      <c r="BA137" s="71"/>
      <c r="BB137" s="70"/>
      <c r="BC137" s="69"/>
      <c r="BD137" s="71"/>
      <c r="BE137" s="69"/>
      <c r="BF137" s="69"/>
      <c r="BG137" s="69"/>
      <c r="BH137" s="70"/>
      <c r="BI137" s="69"/>
      <c r="BJ137" s="71"/>
      <c r="BK137" s="69"/>
      <c r="BL137" s="69"/>
      <c r="BM137" s="69"/>
      <c r="BN137" s="70"/>
      <c r="BO137" s="69"/>
      <c r="BP137" s="71"/>
      <c r="BQ137" s="69"/>
      <c r="BR137" s="69"/>
      <c r="BS137" s="69"/>
      <c r="BT137" s="70"/>
      <c r="BU137" s="69"/>
      <c r="BV137" s="71"/>
      <c r="BW137" s="70"/>
      <c r="BX137" s="69"/>
      <c r="BY137" s="71"/>
      <c r="BZ137" s="70"/>
      <c r="CA137" s="69"/>
      <c r="CB137" s="71"/>
      <c r="CC137" s="70"/>
      <c r="CD137" s="69"/>
      <c r="CE137" s="71"/>
      <c r="CF137" s="70"/>
      <c r="CG137" s="69"/>
      <c r="CH137" s="71"/>
      <c r="CI137" s="70"/>
      <c r="CJ137" s="69"/>
      <c r="CK137" s="71"/>
      <c r="CL137" s="70"/>
      <c r="CM137" s="69"/>
      <c r="CN137" s="71"/>
      <c r="CO137" s="70"/>
      <c r="CP137" s="69"/>
      <c r="CQ137" s="71"/>
    </row>
    <row r="138" spans="1:95" s="76" customFormat="1">
      <c r="A138" s="67">
        <v>44696</v>
      </c>
      <c r="B138" s="68" t="s">
        <v>83</v>
      </c>
      <c r="C138" s="70"/>
      <c r="D138" s="69"/>
      <c r="E138" s="71"/>
      <c r="F138" s="70"/>
      <c r="G138" s="69"/>
      <c r="H138" s="71"/>
      <c r="I138" s="70"/>
      <c r="J138" s="69"/>
      <c r="K138" s="71"/>
      <c r="L138" s="69"/>
      <c r="M138" s="69"/>
      <c r="N138" s="69"/>
      <c r="O138" s="70"/>
      <c r="P138" s="69"/>
      <c r="Q138" s="71"/>
      <c r="R138" s="69"/>
      <c r="S138" s="69"/>
      <c r="T138" s="69"/>
      <c r="U138" s="70"/>
      <c r="V138" s="69"/>
      <c r="W138" s="71"/>
      <c r="X138" s="70"/>
      <c r="Y138" s="69"/>
      <c r="Z138" s="71"/>
      <c r="AA138" s="70"/>
      <c r="AB138" s="69"/>
      <c r="AC138" s="71"/>
      <c r="AD138" s="70"/>
      <c r="AE138" s="69"/>
      <c r="AF138" s="71"/>
      <c r="AG138" s="69"/>
      <c r="AH138" s="69"/>
      <c r="AI138" s="69"/>
      <c r="AJ138" s="70"/>
      <c r="AK138" s="69"/>
      <c r="AL138" s="71"/>
      <c r="AM138" s="69"/>
      <c r="AN138" s="69"/>
      <c r="AO138" s="69"/>
      <c r="AP138" s="70"/>
      <c r="AQ138" s="69"/>
      <c r="AR138" s="71"/>
      <c r="AS138" s="69"/>
      <c r="AT138" s="69"/>
      <c r="AU138" s="69"/>
      <c r="AV138" s="70"/>
      <c r="AW138" s="69"/>
      <c r="AX138" s="71"/>
      <c r="AY138" s="70"/>
      <c r="AZ138" s="69"/>
      <c r="BA138" s="71"/>
      <c r="BB138" s="70"/>
      <c r="BC138" s="69"/>
      <c r="BD138" s="71"/>
      <c r="BE138" s="69"/>
      <c r="BF138" s="69"/>
      <c r="BG138" s="69"/>
      <c r="BH138" s="70"/>
      <c r="BI138" s="69"/>
      <c r="BJ138" s="71"/>
      <c r="BK138" s="69"/>
      <c r="BL138" s="69"/>
      <c r="BM138" s="69"/>
      <c r="BN138" s="70"/>
      <c r="BO138" s="69"/>
      <c r="BP138" s="71"/>
      <c r="BQ138" s="69"/>
      <c r="BR138" s="69"/>
      <c r="BS138" s="69"/>
      <c r="BT138" s="70"/>
      <c r="BU138" s="69"/>
      <c r="BV138" s="71"/>
      <c r="BW138" s="70"/>
      <c r="BX138" s="69"/>
      <c r="BY138" s="71"/>
      <c r="BZ138" s="70"/>
      <c r="CA138" s="69"/>
      <c r="CB138" s="71"/>
      <c r="CC138" s="70"/>
      <c r="CD138" s="69"/>
      <c r="CE138" s="71"/>
      <c r="CF138" s="70"/>
      <c r="CG138" s="69"/>
      <c r="CH138" s="71"/>
      <c r="CI138" s="70"/>
      <c r="CJ138" s="69"/>
      <c r="CK138" s="71"/>
      <c r="CL138" s="70"/>
      <c r="CM138" s="69"/>
      <c r="CN138" s="71"/>
      <c r="CO138" s="70"/>
      <c r="CP138" s="69"/>
      <c r="CQ138" s="71"/>
    </row>
    <row r="139" spans="1:95" s="76" customFormat="1">
      <c r="A139" s="67">
        <v>44697</v>
      </c>
      <c r="B139" s="80" t="s">
        <v>84</v>
      </c>
      <c r="C139" s="70">
        <v>130.65</v>
      </c>
      <c r="D139" s="69">
        <v>128.65</v>
      </c>
      <c r="E139" s="71">
        <v>129.65</v>
      </c>
      <c r="F139" s="70">
        <v>136.44999999999999</v>
      </c>
      <c r="G139" s="69">
        <v>133.44999999999999</v>
      </c>
      <c r="H139" s="71">
        <v>134.94999999999999</v>
      </c>
      <c r="I139" s="70">
        <v>102.03</v>
      </c>
      <c r="J139" s="69">
        <v>98.83</v>
      </c>
      <c r="K139" s="71">
        <v>100.43</v>
      </c>
      <c r="L139" s="69">
        <v>163.07</v>
      </c>
      <c r="M139" s="69">
        <v>155.07</v>
      </c>
      <c r="N139" s="69">
        <v>159.07</v>
      </c>
      <c r="O139" s="70">
        <v>130.19999999999999</v>
      </c>
      <c r="P139" s="69">
        <v>128.39999999999998</v>
      </c>
      <c r="Q139" s="71">
        <v>129.29999999999998</v>
      </c>
      <c r="R139" s="69">
        <v>18.440000000000001</v>
      </c>
      <c r="S139" s="69">
        <v>17.84</v>
      </c>
      <c r="T139" s="69">
        <v>18.14</v>
      </c>
      <c r="U139" s="70">
        <v>13.58</v>
      </c>
      <c r="V139" s="69">
        <v>12.98</v>
      </c>
      <c r="W139" s="71">
        <v>13.280000000000001</v>
      </c>
      <c r="X139" s="70">
        <v>13.3</v>
      </c>
      <c r="Y139" s="69">
        <v>12.5</v>
      </c>
      <c r="Z139" s="71">
        <v>12.9</v>
      </c>
      <c r="AA139" s="70">
        <v>92.03</v>
      </c>
      <c r="AB139" s="69">
        <v>88.03</v>
      </c>
      <c r="AC139" s="71">
        <v>90.03</v>
      </c>
      <c r="AD139" s="70">
        <v>83.54</v>
      </c>
      <c r="AE139" s="69">
        <v>79.540000000000006</v>
      </c>
      <c r="AF139" s="71">
        <v>81.540000000000006</v>
      </c>
      <c r="AG139" s="69">
        <v>16.95</v>
      </c>
      <c r="AH139" s="69">
        <v>16.09</v>
      </c>
      <c r="AI139" s="69">
        <v>16.52</v>
      </c>
      <c r="AJ139" s="70"/>
      <c r="AK139" s="69"/>
      <c r="AL139" s="71"/>
      <c r="AM139" s="69">
        <v>93.96</v>
      </c>
      <c r="AN139" s="69">
        <v>92.3</v>
      </c>
      <c r="AO139" s="69">
        <v>93.13</v>
      </c>
      <c r="AP139" s="70">
        <v>35.42</v>
      </c>
      <c r="AQ139" s="69">
        <v>33.82</v>
      </c>
      <c r="AR139" s="71">
        <v>34.620000000000005</v>
      </c>
      <c r="AS139" s="69">
        <v>36.04</v>
      </c>
      <c r="AT139" s="69">
        <v>34.68</v>
      </c>
      <c r="AU139" s="69">
        <v>35.36</v>
      </c>
      <c r="AV139" s="70">
        <v>19.41</v>
      </c>
      <c r="AW139" s="69">
        <v>18.809999999999999</v>
      </c>
      <c r="AX139" s="71">
        <v>19.11</v>
      </c>
      <c r="AY139" s="70">
        <v>3.82</v>
      </c>
      <c r="AZ139" s="69">
        <v>3.6599999999999997</v>
      </c>
      <c r="BA139" s="71">
        <v>3.7399999999999998</v>
      </c>
      <c r="BB139" s="70">
        <v>1.83</v>
      </c>
      <c r="BC139" s="69">
        <v>1.53</v>
      </c>
      <c r="BD139" s="71">
        <v>1.6800000000000002</v>
      </c>
      <c r="BE139" s="69">
        <v>0.83</v>
      </c>
      <c r="BF139" s="69">
        <v>0.53</v>
      </c>
      <c r="BG139" s="69">
        <v>0.67999999999999994</v>
      </c>
      <c r="BH139" s="70">
        <v>431</v>
      </c>
      <c r="BI139" s="69">
        <v>415</v>
      </c>
      <c r="BJ139" s="71">
        <v>423</v>
      </c>
      <c r="BK139" s="69">
        <v>36.24</v>
      </c>
      <c r="BL139" s="69">
        <v>34.880000000000003</v>
      </c>
      <c r="BM139" s="69">
        <v>35.56</v>
      </c>
      <c r="BN139" s="70">
        <v>1.01</v>
      </c>
      <c r="BO139" s="69">
        <v>0.77</v>
      </c>
      <c r="BP139" s="71">
        <v>0.89</v>
      </c>
      <c r="BQ139" s="69">
        <v>7.45</v>
      </c>
      <c r="BR139" s="69">
        <v>5.45</v>
      </c>
      <c r="BS139" s="69">
        <v>6.45</v>
      </c>
      <c r="BT139" s="70">
        <v>10.36</v>
      </c>
      <c r="BU139" s="69">
        <v>9.9599999999999991</v>
      </c>
      <c r="BV139" s="71">
        <v>10.16</v>
      </c>
      <c r="BW139" s="70">
        <v>2.63</v>
      </c>
      <c r="BX139" s="69">
        <v>2.3499999999999996</v>
      </c>
      <c r="BY139" s="71">
        <v>2.4899999999999998</v>
      </c>
      <c r="BZ139" s="70">
        <v>9.52</v>
      </c>
      <c r="CA139" s="69">
        <v>6.52</v>
      </c>
      <c r="CB139" s="71">
        <v>8.02</v>
      </c>
      <c r="CC139" s="70">
        <v>5.58</v>
      </c>
      <c r="CD139" s="69">
        <v>5.34</v>
      </c>
      <c r="CE139" s="71">
        <v>5.46</v>
      </c>
      <c r="CF139" s="70">
        <v>2.2799999999999998</v>
      </c>
      <c r="CG139" s="69">
        <v>1.7799999999999998</v>
      </c>
      <c r="CH139" s="71">
        <v>2.0299999999999998</v>
      </c>
      <c r="CI139" s="70">
        <v>0.37</v>
      </c>
      <c r="CJ139" s="69">
        <v>0.33</v>
      </c>
      <c r="CK139" s="71">
        <v>0.35</v>
      </c>
      <c r="CL139" s="70">
        <v>30.08</v>
      </c>
      <c r="CM139" s="69">
        <v>27.68</v>
      </c>
      <c r="CN139" s="71">
        <v>28.88</v>
      </c>
      <c r="CO139" s="70">
        <v>10.89</v>
      </c>
      <c r="CP139" s="69">
        <v>5.8900000000000006</v>
      </c>
      <c r="CQ139" s="71">
        <v>8.39</v>
      </c>
    </row>
    <row r="140" spans="1:95" s="76" customFormat="1">
      <c r="A140" s="67">
        <v>44698</v>
      </c>
      <c r="B140" s="80" t="s">
        <v>85</v>
      </c>
      <c r="C140" s="70">
        <v>130.29</v>
      </c>
      <c r="D140" s="69">
        <v>128.29</v>
      </c>
      <c r="E140" s="71">
        <v>129.29</v>
      </c>
      <c r="F140" s="70">
        <v>136.63</v>
      </c>
      <c r="G140" s="69">
        <v>133.63</v>
      </c>
      <c r="H140" s="71">
        <v>135.13</v>
      </c>
      <c r="I140" s="70">
        <v>102.35</v>
      </c>
      <c r="J140" s="69">
        <v>99.149999999999991</v>
      </c>
      <c r="K140" s="71">
        <v>100.75</v>
      </c>
      <c r="L140" s="69">
        <v>163.47</v>
      </c>
      <c r="M140" s="69">
        <v>155.47</v>
      </c>
      <c r="N140" s="69">
        <v>159.47</v>
      </c>
      <c r="O140" s="70">
        <v>129.97999999999999</v>
      </c>
      <c r="P140" s="69">
        <v>128.17999999999998</v>
      </c>
      <c r="Q140" s="71">
        <v>129.07999999999998</v>
      </c>
      <c r="R140" s="69">
        <v>18.46</v>
      </c>
      <c r="S140" s="69">
        <v>17.86</v>
      </c>
      <c r="T140" s="69">
        <v>18.16</v>
      </c>
      <c r="U140" s="70">
        <v>13.57</v>
      </c>
      <c r="V140" s="69">
        <v>12.97</v>
      </c>
      <c r="W140" s="71">
        <v>13.27</v>
      </c>
      <c r="X140" s="70">
        <v>13.27</v>
      </c>
      <c r="Y140" s="69">
        <v>12.469999999999999</v>
      </c>
      <c r="Z140" s="71">
        <v>12.87</v>
      </c>
      <c r="AA140" s="70">
        <v>92.23</v>
      </c>
      <c r="AB140" s="69">
        <v>88.23</v>
      </c>
      <c r="AC140" s="71">
        <v>90.23</v>
      </c>
      <c r="AD140" s="70">
        <v>83.65</v>
      </c>
      <c r="AE140" s="69">
        <v>79.650000000000006</v>
      </c>
      <c r="AF140" s="71">
        <v>81.650000000000006</v>
      </c>
      <c r="AG140" s="69">
        <v>16.899999999999999</v>
      </c>
      <c r="AH140" s="69">
        <v>16.04</v>
      </c>
      <c r="AI140" s="69">
        <v>16.47</v>
      </c>
      <c r="AJ140" s="70"/>
      <c r="AK140" s="69"/>
      <c r="AL140" s="71"/>
      <c r="AM140" s="69">
        <v>93.75</v>
      </c>
      <c r="AN140" s="69">
        <v>92.09</v>
      </c>
      <c r="AO140" s="69">
        <v>92.92</v>
      </c>
      <c r="AP140" s="70">
        <v>35.32</v>
      </c>
      <c r="AQ140" s="69">
        <v>33.72</v>
      </c>
      <c r="AR140" s="71">
        <v>34.519999999999996</v>
      </c>
      <c r="AS140" s="69">
        <v>35.94</v>
      </c>
      <c r="AT140" s="69">
        <v>34.58</v>
      </c>
      <c r="AU140" s="69">
        <v>35.26</v>
      </c>
      <c r="AV140" s="70">
        <v>19.329999999999998</v>
      </c>
      <c r="AW140" s="69">
        <v>18.729999999999997</v>
      </c>
      <c r="AX140" s="71">
        <v>19.029999999999998</v>
      </c>
      <c r="AY140" s="70">
        <v>3.81</v>
      </c>
      <c r="AZ140" s="69">
        <v>3.65</v>
      </c>
      <c r="BA140" s="71">
        <v>3.73</v>
      </c>
      <c r="BB140" s="70">
        <v>1.82</v>
      </c>
      <c r="BC140" s="69">
        <v>1.52</v>
      </c>
      <c r="BD140" s="71">
        <v>1.67</v>
      </c>
      <c r="BE140" s="69">
        <v>0.82</v>
      </c>
      <c r="BF140" s="69">
        <v>0.52</v>
      </c>
      <c r="BG140" s="69">
        <v>0.66999999999999993</v>
      </c>
      <c r="BH140" s="70">
        <v>429.83</v>
      </c>
      <c r="BI140" s="69">
        <v>413.83</v>
      </c>
      <c r="BJ140" s="71">
        <v>421.83</v>
      </c>
      <c r="BK140" s="69">
        <v>36.130000000000003</v>
      </c>
      <c r="BL140" s="69">
        <v>34.770000000000003</v>
      </c>
      <c r="BM140" s="69">
        <v>35.450000000000003</v>
      </c>
      <c r="BN140" s="70">
        <v>1.01</v>
      </c>
      <c r="BO140" s="69">
        <v>0.77</v>
      </c>
      <c r="BP140" s="71">
        <v>0.89</v>
      </c>
      <c r="BQ140" s="69">
        <v>7.46</v>
      </c>
      <c r="BR140" s="69">
        <v>5.46</v>
      </c>
      <c r="BS140" s="69">
        <v>6.46</v>
      </c>
      <c r="BT140" s="70">
        <v>10.33</v>
      </c>
      <c r="BU140" s="69">
        <v>9.93</v>
      </c>
      <c r="BV140" s="71">
        <v>10.129999999999999</v>
      </c>
      <c r="BW140" s="70">
        <v>2.62</v>
      </c>
      <c r="BX140" s="69">
        <v>2.34</v>
      </c>
      <c r="BY140" s="71">
        <v>2.48</v>
      </c>
      <c r="BZ140" s="70">
        <v>9.51</v>
      </c>
      <c r="CA140" s="69">
        <v>6.51</v>
      </c>
      <c r="CB140" s="71">
        <v>8.01</v>
      </c>
      <c r="CC140" s="70">
        <v>5.59</v>
      </c>
      <c r="CD140" s="69">
        <v>5.35</v>
      </c>
      <c r="CE140" s="71">
        <v>5.47</v>
      </c>
      <c r="CF140" s="70">
        <v>2.34</v>
      </c>
      <c r="CG140" s="69">
        <v>1.8399999999999999</v>
      </c>
      <c r="CH140" s="71">
        <v>2.09</v>
      </c>
      <c r="CI140" s="70">
        <v>0.37</v>
      </c>
      <c r="CJ140" s="69">
        <v>0.33</v>
      </c>
      <c r="CK140" s="71">
        <v>0.35</v>
      </c>
      <c r="CL140" s="70">
        <v>30.25</v>
      </c>
      <c r="CM140" s="69">
        <v>27.85</v>
      </c>
      <c r="CN140" s="71">
        <v>29.05</v>
      </c>
      <c r="CO140" s="70">
        <v>10.78</v>
      </c>
      <c r="CP140" s="69">
        <v>5.7799999999999994</v>
      </c>
      <c r="CQ140" s="71">
        <v>8.2799999999999994</v>
      </c>
    </row>
    <row r="141" spans="1:95" s="76" customFormat="1">
      <c r="A141" s="67">
        <v>44699</v>
      </c>
      <c r="B141" s="80" t="s">
        <v>86</v>
      </c>
      <c r="C141" s="70">
        <v>130.33000000000001</v>
      </c>
      <c r="D141" s="69">
        <v>128.33000000000001</v>
      </c>
      <c r="E141" s="71">
        <v>129.33000000000001</v>
      </c>
      <c r="F141" s="70">
        <v>138.06</v>
      </c>
      <c r="G141" s="69">
        <v>135.06</v>
      </c>
      <c r="H141" s="71">
        <v>136.56</v>
      </c>
      <c r="I141" s="70">
        <v>102.65</v>
      </c>
      <c r="J141" s="69">
        <v>99.45</v>
      </c>
      <c r="K141" s="71">
        <v>101.05000000000001</v>
      </c>
      <c r="L141" s="69">
        <v>165.64</v>
      </c>
      <c r="M141" s="69">
        <v>157.63999999999999</v>
      </c>
      <c r="N141" s="69">
        <v>161.63999999999999</v>
      </c>
      <c r="O141" s="70">
        <v>131.18</v>
      </c>
      <c r="P141" s="69">
        <v>129.38</v>
      </c>
      <c r="Q141" s="71">
        <v>130.28</v>
      </c>
      <c r="R141" s="69">
        <v>18.649999999999999</v>
      </c>
      <c r="S141" s="69">
        <v>18.049999999999997</v>
      </c>
      <c r="T141" s="69">
        <v>18.349999999999998</v>
      </c>
      <c r="U141" s="70">
        <v>13.71</v>
      </c>
      <c r="V141" s="69">
        <v>13.110000000000001</v>
      </c>
      <c r="W141" s="71">
        <v>13.41</v>
      </c>
      <c r="X141" s="70">
        <v>13.43</v>
      </c>
      <c r="Y141" s="69">
        <v>12.629999999999999</v>
      </c>
      <c r="Z141" s="71">
        <v>13.03</v>
      </c>
      <c r="AA141" s="70">
        <v>93.01</v>
      </c>
      <c r="AB141" s="69">
        <v>89.01</v>
      </c>
      <c r="AC141" s="71">
        <v>91.01</v>
      </c>
      <c r="AD141" s="70">
        <v>84.32</v>
      </c>
      <c r="AE141" s="69">
        <v>80.319999999999993</v>
      </c>
      <c r="AF141" s="71">
        <v>82.32</v>
      </c>
      <c r="AG141" s="69">
        <v>16.91</v>
      </c>
      <c r="AH141" s="69">
        <v>16.05</v>
      </c>
      <c r="AI141" s="69">
        <v>16.48</v>
      </c>
      <c r="AJ141" s="70"/>
      <c r="AK141" s="69"/>
      <c r="AL141" s="71"/>
      <c r="AM141" s="69">
        <v>94.22</v>
      </c>
      <c r="AN141" s="69">
        <v>92.56</v>
      </c>
      <c r="AO141" s="69">
        <v>93.39</v>
      </c>
      <c r="AP141" s="70">
        <v>35.33</v>
      </c>
      <c r="AQ141" s="69">
        <v>33.729999999999997</v>
      </c>
      <c r="AR141" s="71">
        <v>34.53</v>
      </c>
      <c r="AS141" s="69">
        <v>35.83</v>
      </c>
      <c r="AT141" s="69">
        <v>34.47</v>
      </c>
      <c r="AU141" s="69">
        <v>35.15</v>
      </c>
      <c r="AV141" s="70">
        <v>19.489999999999998</v>
      </c>
      <c r="AW141" s="69">
        <v>18.889999999999997</v>
      </c>
      <c r="AX141" s="71">
        <v>19.189999999999998</v>
      </c>
      <c r="AY141" s="70">
        <v>3.82</v>
      </c>
      <c r="AZ141" s="69">
        <v>3.6599999999999997</v>
      </c>
      <c r="BA141" s="71">
        <v>3.7399999999999998</v>
      </c>
      <c r="BB141" s="70">
        <v>1.83</v>
      </c>
      <c r="BC141" s="69">
        <v>1.53</v>
      </c>
      <c r="BD141" s="71">
        <v>1.6800000000000002</v>
      </c>
      <c r="BE141" s="69">
        <v>0.81</v>
      </c>
      <c r="BF141" s="69">
        <v>0.51</v>
      </c>
      <c r="BG141" s="69">
        <v>0.66</v>
      </c>
      <c r="BH141" s="70">
        <v>430.37</v>
      </c>
      <c r="BI141" s="69">
        <v>414.37</v>
      </c>
      <c r="BJ141" s="71">
        <v>422.37</v>
      </c>
      <c r="BK141" s="69">
        <v>36.14</v>
      </c>
      <c r="BL141" s="69">
        <v>34.78</v>
      </c>
      <c r="BM141" s="69">
        <v>35.46</v>
      </c>
      <c r="BN141" s="70">
        <v>1.01</v>
      </c>
      <c r="BO141" s="69">
        <v>0.77</v>
      </c>
      <c r="BP141" s="71">
        <v>0.89</v>
      </c>
      <c r="BQ141" s="69">
        <v>7.49</v>
      </c>
      <c r="BR141" s="69">
        <v>5.49</v>
      </c>
      <c r="BS141" s="69">
        <v>6.49</v>
      </c>
      <c r="BT141" s="70">
        <v>10.4</v>
      </c>
      <c r="BU141" s="69">
        <v>10</v>
      </c>
      <c r="BV141" s="71">
        <v>10.199999999999999</v>
      </c>
      <c r="BW141" s="70">
        <v>2.63</v>
      </c>
      <c r="BX141" s="69">
        <v>2.3499999999999996</v>
      </c>
      <c r="BY141" s="71">
        <v>2.4899999999999998</v>
      </c>
      <c r="BZ141" s="70">
        <v>9.6300000000000008</v>
      </c>
      <c r="CA141" s="69">
        <v>6.6300000000000008</v>
      </c>
      <c r="CB141" s="71">
        <v>8.1300000000000008</v>
      </c>
      <c r="CC141" s="70">
        <v>5.66</v>
      </c>
      <c r="CD141" s="69">
        <v>5.42</v>
      </c>
      <c r="CE141" s="71">
        <v>5.54</v>
      </c>
      <c r="CF141" s="70">
        <v>2.3199999999999998</v>
      </c>
      <c r="CG141" s="69">
        <v>1.8199999999999998</v>
      </c>
      <c r="CH141" s="71">
        <v>2.0699999999999998</v>
      </c>
      <c r="CI141" s="70">
        <v>0.37</v>
      </c>
      <c r="CJ141" s="69">
        <v>0.33</v>
      </c>
      <c r="CK141" s="71">
        <v>0.35</v>
      </c>
      <c r="CL141" s="70">
        <v>30.57</v>
      </c>
      <c r="CM141" s="69">
        <v>28.17</v>
      </c>
      <c r="CN141" s="71">
        <v>29.37</v>
      </c>
      <c r="CO141" s="70">
        <v>10.64</v>
      </c>
      <c r="CP141" s="69">
        <v>5.6400000000000006</v>
      </c>
      <c r="CQ141" s="71">
        <v>8.14</v>
      </c>
    </row>
    <row r="142" spans="1:95" s="76" customFormat="1">
      <c r="A142" s="67">
        <v>44700</v>
      </c>
      <c r="B142" s="80" t="s">
        <v>87</v>
      </c>
      <c r="C142" s="70">
        <v>129.43</v>
      </c>
      <c r="D142" s="69">
        <v>127.43</v>
      </c>
      <c r="E142" s="71">
        <v>128.43</v>
      </c>
      <c r="F142" s="70">
        <v>136.26</v>
      </c>
      <c r="G142" s="69">
        <v>133.26</v>
      </c>
      <c r="H142" s="71">
        <v>134.76</v>
      </c>
      <c r="I142" s="70">
        <v>101.41</v>
      </c>
      <c r="J142" s="69">
        <v>98.21</v>
      </c>
      <c r="K142" s="71">
        <v>99.81</v>
      </c>
      <c r="L142" s="69">
        <v>162.72999999999999</v>
      </c>
      <c r="M142" s="69">
        <v>154.72999999999999</v>
      </c>
      <c r="N142" s="69">
        <v>158.72999999999999</v>
      </c>
      <c r="O142" s="70">
        <v>131.13</v>
      </c>
      <c r="P142" s="69">
        <v>129.32999999999998</v>
      </c>
      <c r="Q142" s="71">
        <v>130.22999999999999</v>
      </c>
      <c r="R142" s="69">
        <v>18.41</v>
      </c>
      <c r="S142" s="69">
        <v>17.809999999999999</v>
      </c>
      <c r="T142" s="69">
        <v>18.11</v>
      </c>
      <c r="U142" s="70">
        <v>13.3</v>
      </c>
      <c r="V142" s="69">
        <v>12.700000000000001</v>
      </c>
      <c r="W142" s="71">
        <v>13</v>
      </c>
      <c r="X142" s="70">
        <v>13.23</v>
      </c>
      <c r="Y142" s="69">
        <v>12.43</v>
      </c>
      <c r="Z142" s="71">
        <v>12.83</v>
      </c>
      <c r="AA142" s="70">
        <v>91.35</v>
      </c>
      <c r="AB142" s="69">
        <v>87.35</v>
      </c>
      <c r="AC142" s="71">
        <v>89.35</v>
      </c>
      <c r="AD142" s="70">
        <v>82.87</v>
      </c>
      <c r="AE142" s="69">
        <v>78.87</v>
      </c>
      <c r="AF142" s="71">
        <v>80.87</v>
      </c>
      <c r="AG142" s="69">
        <v>16.79</v>
      </c>
      <c r="AH142" s="69">
        <v>15.93</v>
      </c>
      <c r="AI142" s="69">
        <v>16.36</v>
      </c>
      <c r="AJ142" s="70"/>
      <c r="AK142" s="69"/>
      <c r="AL142" s="71"/>
      <c r="AM142" s="69">
        <v>93.27</v>
      </c>
      <c r="AN142" s="69">
        <v>91.61</v>
      </c>
      <c r="AO142" s="69">
        <v>92.44</v>
      </c>
      <c r="AP142" s="70">
        <v>35.090000000000003</v>
      </c>
      <c r="AQ142" s="69">
        <v>33.49</v>
      </c>
      <c r="AR142" s="71">
        <v>34.290000000000006</v>
      </c>
      <c r="AS142" s="69">
        <v>35.700000000000003</v>
      </c>
      <c r="AT142" s="69">
        <v>34.340000000000003</v>
      </c>
      <c r="AU142" s="69">
        <v>35.020000000000003</v>
      </c>
      <c r="AV142" s="70">
        <v>19.260000000000002</v>
      </c>
      <c r="AW142" s="69">
        <v>18.66</v>
      </c>
      <c r="AX142" s="71">
        <v>18.96</v>
      </c>
      <c r="AY142" s="70">
        <v>3.79</v>
      </c>
      <c r="AZ142" s="69">
        <v>3.63</v>
      </c>
      <c r="BA142" s="71">
        <v>3.71</v>
      </c>
      <c r="BB142" s="70">
        <v>1.81</v>
      </c>
      <c r="BC142" s="69">
        <v>1.51</v>
      </c>
      <c r="BD142" s="71">
        <v>1.6600000000000001</v>
      </c>
      <c r="BE142" s="69">
        <v>0.8</v>
      </c>
      <c r="BF142" s="69">
        <v>0.5</v>
      </c>
      <c r="BG142" s="69">
        <v>0.65</v>
      </c>
      <c r="BH142" s="70">
        <v>427.57</v>
      </c>
      <c r="BI142" s="69">
        <v>411.57</v>
      </c>
      <c r="BJ142" s="71">
        <v>419.57</v>
      </c>
      <c r="BK142" s="69">
        <v>35.9</v>
      </c>
      <c r="BL142" s="69">
        <v>34.54</v>
      </c>
      <c r="BM142" s="69">
        <v>35.22</v>
      </c>
      <c r="BN142" s="70">
        <v>1</v>
      </c>
      <c r="BO142" s="69">
        <v>0.76</v>
      </c>
      <c r="BP142" s="71">
        <v>0.88</v>
      </c>
      <c r="BQ142" s="69">
        <v>7.42</v>
      </c>
      <c r="BR142" s="69">
        <v>5.42</v>
      </c>
      <c r="BS142" s="69">
        <v>6.42</v>
      </c>
      <c r="BT142" s="70">
        <v>10.3</v>
      </c>
      <c r="BU142" s="69">
        <v>9.9</v>
      </c>
      <c r="BV142" s="71">
        <v>10.100000000000001</v>
      </c>
      <c r="BW142" s="70">
        <v>2.61</v>
      </c>
      <c r="BX142" s="69">
        <v>2.33</v>
      </c>
      <c r="BY142" s="71">
        <v>2.4699999999999998</v>
      </c>
      <c r="BZ142" s="70">
        <v>9.51</v>
      </c>
      <c r="CA142" s="69">
        <v>6.51</v>
      </c>
      <c r="CB142" s="71">
        <v>8.01</v>
      </c>
      <c r="CC142" s="70">
        <v>5.6</v>
      </c>
      <c r="CD142" s="69">
        <v>5.3599999999999994</v>
      </c>
      <c r="CE142" s="71">
        <v>5.4799999999999995</v>
      </c>
      <c r="CF142" s="70">
        <v>2.34</v>
      </c>
      <c r="CG142" s="69">
        <v>1.8399999999999999</v>
      </c>
      <c r="CH142" s="71">
        <v>2.09</v>
      </c>
      <c r="CI142" s="70">
        <v>0.37</v>
      </c>
      <c r="CJ142" s="69">
        <v>0.33</v>
      </c>
      <c r="CK142" s="71">
        <v>0.35</v>
      </c>
      <c r="CL142" s="70">
        <v>30.21</v>
      </c>
      <c r="CM142" s="69">
        <v>27.810000000000002</v>
      </c>
      <c r="CN142" s="71">
        <v>29.01</v>
      </c>
      <c r="CO142" s="70">
        <v>10.58</v>
      </c>
      <c r="CP142" s="69">
        <v>5.58</v>
      </c>
      <c r="CQ142" s="71">
        <v>8.08</v>
      </c>
    </row>
    <row r="143" spans="1:95" s="76" customFormat="1">
      <c r="A143" s="67">
        <v>44701</v>
      </c>
      <c r="B143" s="80" t="s">
        <v>88</v>
      </c>
      <c r="C143" s="70">
        <v>128.85</v>
      </c>
      <c r="D143" s="69">
        <v>126.85</v>
      </c>
      <c r="E143" s="71">
        <v>127.85</v>
      </c>
      <c r="F143" s="70">
        <v>136.69</v>
      </c>
      <c r="G143" s="69">
        <v>133.69</v>
      </c>
      <c r="H143" s="71">
        <v>135.19</v>
      </c>
      <c r="I143" s="70">
        <v>101.27</v>
      </c>
      <c r="J143" s="69">
        <v>98.07</v>
      </c>
      <c r="K143" s="71">
        <v>99.669999999999987</v>
      </c>
      <c r="L143" s="69">
        <v>163.30000000000001</v>
      </c>
      <c r="M143" s="69">
        <v>155.30000000000001</v>
      </c>
      <c r="N143" s="69">
        <v>159.30000000000001</v>
      </c>
      <c r="O143" s="70">
        <v>132.27000000000001</v>
      </c>
      <c r="P143" s="69">
        <v>130.47</v>
      </c>
      <c r="Q143" s="71">
        <v>131.37</v>
      </c>
      <c r="R143" s="69">
        <v>18.46</v>
      </c>
      <c r="S143" s="69">
        <v>17.86</v>
      </c>
      <c r="T143" s="69">
        <v>18.16</v>
      </c>
      <c r="U143" s="70">
        <v>13.49</v>
      </c>
      <c r="V143" s="69">
        <v>12.89</v>
      </c>
      <c r="W143" s="71">
        <v>13.190000000000001</v>
      </c>
      <c r="X143" s="70">
        <v>13.27</v>
      </c>
      <c r="Y143" s="69">
        <v>12.469999999999999</v>
      </c>
      <c r="Z143" s="71">
        <v>12.87</v>
      </c>
      <c r="AA143" s="70">
        <v>91.73</v>
      </c>
      <c r="AB143" s="69">
        <v>87.73</v>
      </c>
      <c r="AC143" s="71">
        <v>89.73</v>
      </c>
      <c r="AD143" s="70">
        <v>83.52</v>
      </c>
      <c r="AE143" s="69">
        <v>79.52</v>
      </c>
      <c r="AF143" s="71">
        <v>81.52</v>
      </c>
      <c r="AG143" s="69">
        <v>16.72</v>
      </c>
      <c r="AH143" s="69">
        <v>15.86</v>
      </c>
      <c r="AI143" s="69">
        <v>16.29</v>
      </c>
      <c r="AJ143" s="70"/>
      <c r="AK143" s="69"/>
      <c r="AL143" s="71"/>
      <c r="AM143" s="69">
        <v>93.43</v>
      </c>
      <c r="AN143" s="69">
        <v>91.77000000000001</v>
      </c>
      <c r="AO143" s="69">
        <v>92.600000000000009</v>
      </c>
      <c r="AP143" s="70">
        <v>34.94</v>
      </c>
      <c r="AQ143" s="69">
        <v>33.339999999999996</v>
      </c>
      <c r="AR143" s="71">
        <v>34.14</v>
      </c>
      <c r="AS143" s="69">
        <v>35.549999999999997</v>
      </c>
      <c r="AT143" s="69">
        <v>34.19</v>
      </c>
      <c r="AU143" s="69">
        <v>34.869999999999997</v>
      </c>
      <c r="AV143" s="70">
        <v>19.3</v>
      </c>
      <c r="AW143" s="69">
        <v>18.7</v>
      </c>
      <c r="AX143" s="71">
        <v>19</v>
      </c>
      <c r="AY143" s="70">
        <v>3.79</v>
      </c>
      <c r="AZ143" s="69">
        <v>3.63</v>
      </c>
      <c r="BA143" s="71">
        <v>3.71</v>
      </c>
      <c r="BB143" s="70">
        <v>1.81</v>
      </c>
      <c r="BC143" s="69">
        <v>1.51</v>
      </c>
      <c r="BD143" s="71">
        <v>1.6600000000000001</v>
      </c>
      <c r="BE143" s="69">
        <v>0.79</v>
      </c>
      <c r="BF143" s="69">
        <v>0.49000000000000005</v>
      </c>
      <c r="BG143" s="69">
        <v>0.64</v>
      </c>
      <c r="BH143" s="70">
        <v>426.22</v>
      </c>
      <c r="BI143" s="69">
        <v>410.22</v>
      </c>
      <c r="BJ143" s="71">
        <v>418.22</v>
      </c>
      <c r="BK143" s="69">
        <v>35.75</v>
      </c>
      <c r="BL143" s="69">
        <v>34.39</v>
      </c>
      <c r="BM143" s="69">
        <v>35.07</v>
      </c>
      <c r="BN143" s="70">
        <v>0.99</v>
      </c>
      <c r="BO143" s="69">
        <v>0.75</v>
      </c>
      <c r="BP143" s="71">
        <v>0.87</v>
      </c>
      <c r="BQ143" s="69">
        <v>7.41</v>
      </c>
      <c r="BR143" s="69">
        <v>5.41</v>
      </c>
      <c r="BS143" s="69">
        <v>6.41</v>
      </c>
      <c r="BT143" s="70">
        <v>10.3</v>
      </c>
      <c r="BU143" s="69">
        <v>9.9</v>
      </c>
      <c r="BV143" s="71">
        <v>10.100000000000001</v>
      </c>
      <c r="BW143" s="70">
        <v>2.6</v>
      </c>
      <c r="BX143" s="69">
        <v>2.3200000000000003</v>
      </c>
      <c r="BY143" s="71">
        <v>2.46</v>
      </c>
      <c r="BZ143" s="70">
        <v>9.56</v>
      </c>
      <c r="CA143" s="69">
        <v>6.5600000000000005</v>
      </c>
      <c r="CB143" s="71">
        <v>8.06</v>
      </c>
      <c r="CC143" s="70">
        <v>5.6</v>
      </c>
      <c r="CD143" s="69">
        <v>5.3599999999999994</v>
      </c>
      <c r="CE143" s="71">
        <v>5.4799999999999995</v>
      </c>
      <c r="CF143" s="70">
        <v>2.33</v>
      </c>
      <c r="CG143" s="69">
        <v>1.83</v>
      </c>
      <c r="CH143" s="71">
        <v>2.08</v>
      </c>
      <c r="CI143" s="70">
        <v>0.37</v>
      </c>
      <c r="CJ143" s="69">
        <v>0.33</v>
      </c>
      <c r="CK143" s="71">
        <v>0.35</v>
      </c>
      <c r="CL143" s="70">
        <v>30.34</v>
      </c>
      <c r="CM143" s="69">
        <v>27.94</v>
      </c>
      <c r="CN143" s="71">
        <v>29.14</v>
      </c>
      <c r="CO143" s="70">
        <v>10.58</v>
      </c>
      <c r="CP143" s="69">
        <v>5.58</v>
      </c>
      <c r="CQ143" s="71">
        <v>8.08</v>
      </c>
    </row>
    <row r="144" spans="1:95" s="76" customFormat="1">
      <c r="A144" s="67">
        <v>44702</v>
      </c>
      <c r="B144" s="68" t="s">
        <v>82</v>
      </c>
      <c r="C144" s="70"/>
      <c r="D144" s="69"/>
      <c r="E144" s="71"/>
      <c r="F144" s="70"/>
      <c r="G144" s="69"/>
      <c r="H144" s="71"/>
      <c r="I144" s="70"/>
      <c r="J144" s="69"/>
      <c r="K144" s="71"/>
      <c r="L144" s="69"/>
      <c r="M144" s="69"/>
      <c r="N144" s="69"/>
      <c r="O144" s="70"/>
      <c r="P144" s="69"/>
      <c r="Q144" s="71"/>
      <c r="R144" s="69"/>
      <c r="S144" s="69"/>
      <c r="T144" s="69"/>
      <c r="U144" s="70"/>
      <c r="V144" s="69"/>
      <c r="W144" s="71"/>
      <c r="X144" s="70"/>
      <c r="Y144" s="69"/>
      <c r="Z144" s="71"/>
      <c r="AA144" s="70"/>
      <c r="AB144" s="69"/>
      <c r="AC144" s="71"/>
      <c r="AD144" s="70"/>
      <c r="AE144" s="69"/>
      <c r="AF144" s="71"/>
      <c r="AG144" s="69"/>
      <c r="AH144" s="69"/>
      <c r="AI144" s="69"/>
      <c r="AJ144" s="70"/>
      <c r="AK144" s="69"/>
      <c r="AL144" s="71"/>
      <c r="AM144" s="69"/>
      <c r="AN144" s="69"/>
      <c r="AO144" s="69"/>
      <c r="AP144" s="70"/>
      <c r="AQ144" s="69"/>
      <c r="AR144" s="71"/>
      <c r="AS144" s="69"/>
      <c r="AT144" s="69"/>
      <c r="AU144" s="69"/>
      <c r="AV144" s="70"/>
      <c r="AW144" s="69"/>
      <c r="AX144" s="71"/>
      <c r="AY144" s="70"/>
      <c r="AZ144" s="69"/>
      <c r="BA144" s="71"/>
      <c r="BB144" s="70"/>
      <c r="BC144" s="69"/>
      <c r="BD144" s="71"/>
      <c r="BE144" s="69"/>
      <c r="BF144" s="69"/>
      <c r="BG144" s="69"/>
      <c r="BH144" s="70"/>
      <c r="BI144" s="69"/>
      <c r="BJ144" s="71"/>
      <c r="BK144" s="69"/>
      <c r="BL144" s="69"/>
      <c r="BM144" s="69"/>
      <c r="BN144" s="70"/>
      <c r="BO144" s="69"/>
      <c r="BP144" s="71"/>
      <c r="BQ144" s="69"/>
      <c r="BR144" s="69"/>
      <c r="BS144" s="69"/>
      <c r="BT144" s="70"/>
      <c r="BU144" s="69"/>
      <c r="BV144" s="71"/>
      <c r="BW144" s="70"/>
      <c r="BX144" s="69"/>
      <c r="BY144" s="71"/>
      <c r="BZ144" s="70"/>
      <c r="CA144" s="69"/>
      <c r="CB144" s="71"/>
      <c r="CC144" s="70"/>
      <c r="CD144" s="69"/>
      <c r="CE144" s="71"/>
      <c r="CF144" s="70"/>
      <c r="CG144" s="69"/>
      <c r="CH144" s="71"/>
      <c r="CI144" s="70"/>
      <c r="CJ144" s="69"/>
      <c r="CK144" s="71"/>
      <c r="CL144" s="70"/>
      <c r="CM144" s="69"/>
      <c r="CN144" s="71"/>
      <c r="CO144" s="70"/>
      <c r="CP144" s="69"/>
      <c r="CQ144" s="71"/>
    </row>
    <row r="145" spans="1:95" s="76" customFormat="1">
      <c r="A145" s="67">
        <v>44703</v>
      </c>
      <c r="B145" s="68" t="s">
        <v>83</v>
      </c>
      <c r="C145" s="70"/>
      <c r="D145" s="69"/>
      <c r="E145" s="71"/>
      <c r="F145" s="70"/>
      <c r="G145" s="69"/>
      <c r="H145" s="71"/>
      <c r="I145" s="70"/>
      <c r="J145" s="69"/>
      <c r="K145" s="71"/>
      <c r="L145" s="69"/>
      <c r="M145" s="69"/>
      <c r="N145" s="69"/>
      <c r="O145" s="70"/>
      <c r="P145" s="69"/>
      <c r="Q145" s="71"/>
      <c r="R145" s="69"/>
      <c r="S145" s="69"/>
      <c r="T145" s="69"/>
      <c r="U145" s="70"/>
      <c r="V145" s="69"/>
      <c r="W145" s="71"/>
      <c r="X145" s="70"/>
      <c r="Y145" s="69"/>
      <c r="Z145" s="71"/>
      <c r="AA145" s="70"/>
      <c r="AB145" s="69"/>
      <c r="AC145" s="71"/>
      <c r="AD145" s="70"/>
      <c r="AE145" s="69"/>
      <c r="AF145" s="71"/>
      <c r="AG145" s="69"/>
      <c r="AH145" s="69"/>
      <c r="AI145" s="69"/>
      <c r="AJ145" s="70"/>
      <c r="AK145" s="69"/>
      <c r="AL145" s="71"/>
      <c r="AM145" s="69"/>
      <c r="AN145" s="69"/>
      <c r="AO145" s="69"/>
      <c r="AP145" s="70"/>
      <c r="AQ145" s="69"/>
      <c r="AR145" s="71"/>
      <c r="AS145" s="69"/>
      <c r="AT145" s="69"/>
      <c r="AU145" s="69"/>
      <c r="AV145" s="70"/>
      <c r="AW145" s="69"/>
      <c r="AX145" s="71"/>
      <c r="AY145" s="70"/>
      <c r="AZ145" s="69"/>
      <c r="BA145" s="71"/>
      <c r="BB145" s="70"/>
      <c r="BC145" s="69"/>
      <c r="BD145" s="71"/>
      <c r="BE145" s="69"/>
      <c r="BF145" s="69"/>
      <c r="BG145" s="69"/>
      <c r="BH145" s="70"/>
      <c r="BI145" s="69"/>
      <c r="BJ145" s="71"/>
      <c r="BK145" s="69"/>
      <c r="BL145" s="69"/>
      <c r="BM145" s="69"/>
      <c r="BN145" s="70"/>
      <c r="BO145" s="69"/>
      <c r="BP145" s="71"/>
      <c r="BQ145" s="69"/>
      <c r="BR145" s="69"/>
      <c r="BS145" s="69"/>
      <c r="BT145" s="70"/>
      <c r="BU145" s="69"/>
      <c r="BV145" s="71"/>
      <c r="BW145" s="70"/>
      <c r="BX145" s="69"/>
      <c r="BY145" s="71"/>
      <c r="BZ145" s="70"/>
      <c r="CA145" s="69"/>
      <c r="CB145" s="71"/>
      <c r="CC145" s="70"/>
      <c r="CD145" s="69"/>
      <c r="CE145" s="71"/>
      <c r="CF145" s="70"/>
      <c r="CG145" s="69"/>
      <c r="CH145" s="71"/>
      <c r="CI145" s="70"/>
      <c r="CJ145" s="69"/>
      <c r="CK145" s="71"/>
      <c r="CL145" s="70"/>
      <c r="CM145" s="69"/>
      <c r="CN145" s="71"/>
      <c r="CO145" s="70"/>
      <c r="CP145" s="69"/>
      <c r="CQ145" s="71"/>
    </row>
    <row r="146" spans="1:95" s="76" customFormat="1">
      <c r="A146" s="67">
        <v>44704</v>
      </c>
      <c r="B146" s="80" t="s">
        <v>84</v>
      </c>
      <c r="C146" s="70">
        <v>128.78</v>
      </c>
      <c r="D146" s="69">
        <v>126.78</v>
      </c>
      <c r="E146" s="71">
        <v>127.78</v>
      </c>
      <c r="F146" s="70">
        <v>136.74</v>
      </c>
      <c r="G146" s="69">
        <v>133.74</v>
      </c>
      <c r="H146" s="71">
        <v>135.24</v>
      </c>
      <c r="I146" s="70">
        <v>101.41</v>
      </c>
      <c r="J146" s="69">
        <v>98.21</v>
      </c>
      <c r="K146" s="71">
        <v>99.81</v>
      </c>
      <c r="L146" s="69">
        <v>164.1</v>
      </c>
      <c r="M146" s="69">
        <v>156.1</v>
      </c>
      <c r="N146" s="69">
        <v>160.1</v>
      </c>
      <c r="O146" s="70">
        <v>132.16999999999999</v>
      </c>
      <c r="P146" s="69">
        <v>130.36999999999998</v>
      </c>
      <c r="Q146" s="71">
        <v>131.26999999999998</v>
      </c>
      <c r="R146" s="69">
        <v>18.47</v>
      </c>
      <c r="S146" s="69">
        <v>17.869999999999997</v>
      </c>
      <c r="T146" s="69">
        <v>18.169999999999998</v>
      </c>
      <c r="U146" s="70">
        <v>13.45</v>
      </c>
      <c r="V146" s="69">
        <v>12.85</v>
      </c>
      <c r="W146" s="71">
        <v>13.149999999999999</v>
      </c>
      <c r="X146" s="70">
        <v>13.3</v>
      </c>
      <c r="Y146" s="69">
        <v>12.5</v>
      </c>
      <c r="Z146" s="71">
        <v>12.9</v>
      </c>
      <c r="AA146" s="70">
        <v>92.57</v>
      </c>
      <c r="AB146" s="69">
        <v>88.57</v>
      </c>
      <c r="AC146" s="71">
        <v>90.57</v>
      </c>
      <c r="AD146" s="70">
        <v>84.39</v>
      </c>
      <c r="AE146" s="69">
        <v>80.39</v>
      </c>
      <c r="AF146" s="71">
        <v>82.39</v>
      </c>
      <c r="AG146" s="69">
        <v>16.71</v>
      </c>
      <c r="AH146" s="69">
        <v>15.850000000000001</v>
      </c>
      <c r="AI146" s="69">
        <v>16.28</v>
      </c>
      <c r="AJ146" s="70"/>
      <c r="AK146" s="69"/>
      <c r="AL146" s="71"/>
      <c r="AM146" s="69">
        <v>93.61</v>
      </c>
      <c r="AN146" s="69">
        <v>91.95</v>
      </c>
      <c r="AO146" s="69">
        <v>92.78</v>
      </c>
      <c r="AP146" s="70">
        <v>34.92</v>
      </c>
      <c r="AQ146" s="69">
        <v>33.32</v>
      </c>
      <c r="AR146" s="71">
        <v>34.120000000000005</v>
      </c>
      <c r="AS146" s="69">
        <v>35.53</v>
      </c>
      <c r="AT146" s="69">
        <v>34.17</v>
      </c>
      <c r="AU146" s="69">
        <v>34.85</v>
      </c>
      <c r="AV146" s="70">
        <v>19.399999999999999</v>
      </c>
      <c r="AW146" s="69">
        <v>18.799999999999997</v>
      </c>
      <c r="AX146" s="71">
        <v>19.099999999999998</v>
      </c>
      <c r="AY146" s="70">
        <v>3.8</v>
      </c>
      <c r="AZ146" s="69">
        <v>3.6399999999999997</v>
      </c>
      <c r="BA146" s="71">
        <v>3.7199999999999998</v>
      </c>
      <c r="BB146" s="70">
        <v>1.8</v>
      </c>
      <c r="BC146" s="69">
        <v>1.5</v>
      </c>
      <c r="BD146" s="71">
        <v>1.65</v>
      </c>
      <c r="BE146" s="69">
        <v>0.79</v>
      </c>
      <c r="BF146" s="69">
        <v>0.49000000000000005</v>
      </c>
      <c r="BG146" s="69">
        <v>0.64</v>
      </c>
      <c r="BH146" s="70">
        <v>425.99</v>
      </c>
      <c r="BI146" s="69">
        <v>409.99</v>
      </c>
      <c r="BJ146" s="71">
        <v>417.99</v>
      </c>
      <c r="BK146" s="69">
        <v>35.700000000000003</v>
      </c>
      <c r="BL146" s="69">
        <v>34.340000000000003</v>
      </c>
      <c r="BM146" s="69">
        <v>35.020000000000003</v>
      </c>
      <c r="BN146" s="70">
        <v>1</v>
      </c>
      <c r="BO146" s="69">
        <v>0.76</v>
      </c>
      <c r="BP146" s="71">
        <v>0.88</v>
      </c>
      <c r="BQ146" s="69">
        <v>7.44</v>
      </c>
      <c r="BR146" s="69">
        <v>5.44</v>
      </c>
      <c r="BS146" s="69">
        <v>6.44</v>
      </c>
      <c r="BT146" s="70">
        <v>10.28</v>
      </c>
      <c r="BU146" s="69">
        <v>9.879999999999999</v>
      </c>
      <c r="BV146" s="71">
        <v>10.079999999999998</v>
      </c>
      <c r="BW146" s="70">
        <v>2.61</v>
      </c>
      <c r="BX146" s="69">
        <v>2.33</v>
      </c>
      <c r="BY146" s="71">
        <v>2.4699999999999998</v>
      </c>
      <c r="BZ146" s="70">
        <v>9.59</v>
      </c>
      <c r="CA146" s="69">
        <v>6.59</v>
      </c>
      <c r="CB146" s="71">
        <v>8.09</v>
      </c>
      <c r="CC146" s="70">
        <v>5.62</v>
      </c>
      <c r="CD146" s="69">
        <v>5.38</v>
      </c>
      <c r="CE146" s="71">
        <v>5.5</v>
      </c>
      <c r="CF146" s="70">
        <v>2.39</v>
      </c>
      <c r="CG146" s="69">
        <v>1.8900000000000001</v>
      </c>
      <c r="CH146" s="71">
        <v>2.14</v>
      </c>
      <c r="CI146" s="70">
        <v>0.37</v>
      </c>
      <c r="CJ146" s="69">
        <v>0.33</v>
      </c>
      <c r="CK146" s="71">
        <v>0.35</v>
      </c>
      <c r="CL146" s="70">
        <v>30.4</v>
      </c>
      <c r="CM146" s="69">
        <v>28</v>
      </c>
      <c r="CN146" s="71">
        <v>29.2</v>
      </c>
      <c r="CO146" s="70">
        <v>10.51</v>
      </c>
      <c r="CP146" s="69">
        <v>5.51</v>
      </c>
      <c r="CQ146" s="71">
        <v>8.01</v>
      </c>
    </row>
    <row r="147" spans="1:95" s="76" customFormat="1">
      <c r="A147" s="67">
        <v>44705</v>
      </c>
      <c r="B147" s="80" t="s">
        <v>85</v>
      </c>
      <c r="C147" s="70">
        <v>128.87</v>
      </c>
      <c r="D147" s="69">
        <v>126.87</v>
      </c>
      <c r="E147" s="71">
        <v>127.87</v>
      </c>
      <c r="F147" s="70">
        <v>137.97999999999999</v>
      </c>
      <c r="G147" s="69">
        <v>134.97999999999999</v>
      </c>
      <c r="H147" s="71">
        <v>136.47999999999999</v>
      </c>
      <c r="I147" s="70">
        <v>101.51</v>
      </c>
      <c r="J147" s="69">
        <v>98.31</v>
      </c>
      <c r="K147" s="71">
        <v>99.91</v>
      </c>
      <c r="L147" s="69">
        <v>164.63</v>
      </c>
      <c r="M147" s="69">
        <v>156.63</v>
      </c>
      <c r="N147" s="69">
        <v>160.63</v>
      </c>
      <c r="O147" s="70">
        <v>133.19999999999999</v>
      </c>
      <c r="P147" s="69">
        <v>131.39999999999998</v>
      </c>
      <c r="Q147" s="71">
        <v>132.29999999999998</v>
      </c>
      <c r="R147" s="69">
        <v>18.64</v>
      </c>
      <c r="S147" s="69">
        <v>18.04</v>
      </c>
      <c r="T147" s="69">
        <v>18.34</v>
      </c>
      <c r="U147" s="70">
        <v>13.58</v>
      </c>
      <c r="V147" s="69">
        <v>12.98</v>
      </c>
      <c r="W147" s="71">
        <v>13.280000000000001</v>
      </c>
      <c r="X147" s="70">
        <v>13.41</v>
      </c>
      <c r="Y147" s="69">
        <v>12.61</v>
      </c>
      <c r="Z147" s="71">
        <v>13.01</v>
      </c>
      <c r="AA147" s="70">
        <v>92.48</v>
      </c>
      <c r="AB147" s="69">
        <v>88.48</v>
      </c>
      <c r="AC147" s="71">
        <v>90.48</v>
      </c>
      <c r="AD147" s="70">
        <v>84.32</v>
      </c>
      <c r="AE147" s="69">
        <v>80.319999999999993</v>
      </c>
      <c r="AF147" s="71">
        <v>82.32</v>
      </c>
      <c r="AG147" s="69">
        <v>16.72</v>
      </c>
      <c r="AH147" s="69">
        <v>15.86</v>
      </c>
      <c r="AI147" s="69">
        <v>16.29</v>
      </c>
      <c r="AJ147" s="70"/>
      <c r="AK147" s="69"/>
      <c r="AL147" s="71"/>
      <c r="AM147" s="69">
        <v>93.8</v>
      </c>
      <c r="AN147" s="69">
        <v>92.14</v>
      </c>
      <c r="AO147" s="69">
        <v>92.97</v>
      </c>
      <c r="AP147" s="70">
        <v>34.840000000000003</v>
      </c>
      <c r="AQ147" s="69">
        <v>33.24</v>
      </c>
      <c r="AR147" s="71">
        <v>34.040000000000006</v>
      </c>
      <c r="AS147" s="69">
        <v>35.549999999999997</v>
      </c>
      <c r="AT147" s="69">
        <v>34.19</v>
      </c>
      <c r="AU147" s="69">
        <v>34.869999999999997</v>
      </c>
      <c r="AV147" s="70">
        <v>19.47</v>
      </c>
      <c r="AW147" s="69">
        <v>18.869999999999997</v>
      </c>
      <c r="AX147" s="71">
        <v>19.169999999999998</v>
      </c>
      <c r="AY147" s="70">
        <v>3.81</v>
      </c>
      <c r="AZ147" s="69">
        <v>3.65</v>
      </c>
      <c r="BA147" s="71">
        <v>3.73</v>
      </c>
      <c r="BB147" s="70">
        <v>1.81</v>
      </c>
      <c r="BC147" s="69">
        <v>1.51</v>
      </c>
      <c r="BD147" s="71">
        <v>1.6600000000000001</v>
      </c>
      <c r="BE147" s="69">
        <v>0.79</v>
      </c>
      <c r="BF147" s="69">
        <v>0.49000000000000005</v>
      </c>
      <c r="BG147" s="69">
        <v>0.64</v>
      </c>
      <c r="BH147" s="70">
        <v>426.42</v>
      </c>
      <c r="BI147" s="69">
        <v>410.42</v>
      </c>
      <c r="BJ147" s="71">
        <v>418.42</v>
      </c>
      <c r="BK147" s="69">
        <v>35.69</v>
      </c>
      <c r="BL147" s="69">
        <v>34.33</v>
      </c>
      <c r="BM147" s="69">
        <v>35.01</v>
      </c>
      <c r="BN147" s="70">
        <v>0.99</v>
      </c>
      <c r="BO147" s="69">
        <v>0.75</v>
      </c>
      <c r="BP147" s="71">
        <v>0.87</v>
      </c>
      <c r="BQ147" s="69">
        <v>7.42</v>
      </c>
      <c r="BR147" s="69">
        <v>5.42</v>
      </c>
      <c r="BS147" s="69">
        <v>6.42</v>
      </c>
      <c r="BT147" s="70">
        <v>10.32</v>
      </c>
      <c r="BU147" s="69">
        <v>9.92</v>
      </c>
      <c r="BV147" s="71">
        <v>10.120000000000001</v>
      </c>
      <c r="BW147" s="70">
        <v>2.61</v>
      </c>
      <c r="BX147" s="69">
        <v>2.33</v>
      </c>
      <c r="BY147" s="71">
        <v>2.4699999999999998</v>
      </c>
      <c r="BZ147" s="70">
        <v>9.59</v>
      </c>
      <c r="CA147" s="69">
        <v>6.59</v>
      </c>
      <c r="CB147" s="71">
        <v>8.09</v>
      </c>
      <c r="CC147" s="70">
        <v>5.67</v>
      </c>
      <c r="CD147" s="69">
        <v>5.43</v>
      </c>
      <c r="CE147" s="71">
        <v>5.55</v>
      </c>
      <c r="CF147" s="70">
        <v>2.56</v>
      </c>
      <c r="CG147" s="69">
        <v>2.06</v>
      </c>
      <c r="CH147" s="71">
        <v>2.31</v>
      </c>
      <c r="CI147" s="70">
        <v>0.38</v>
      </c>
      <c r="CJ147" s="69">
        <v>0.34</v>
      </c>
      <c r="CK147" s="71">
        <v>0.36</v>
      </c>
      <c r="CL147" s="70">
        <v>30.82</v>
      </c>
      <c r="CM147" s="69">
        <v>28.42</v>
      </c>
      <c r="CN147" s="71">
        <v>29.62</v>
      </c>
      <c r="CO147" s="70">
        <v>10.54</v>
      </c>
      <c r="CP147" s="69">
        <v>5.5399999999999991</v>
      </c>
      <c r="CQ147" s="71">
        <v>8.0399999999999991</v>
      </c>
    </row>
    <row r="148" spans="1:95" s="76" customFormat="1">
      <c r="A148" s="67">
        <v>44706</v>
      </c>
      <c r="B148" s="80" t="s">
        <v>86</v>
      </c>
      <c r="C148" s="70">
        <v>127.98</v>
      </c>
      <c r="D148" s="69">
        <v>125.98</v>
      </c>
      <c r="E148" s="71">
        <v>126.98</v>
      </c>
      <c r="F148" s="70">
        <v>137.65</v>
      </c>
      <c r="G148" s="69">
        <v>134.65</v>
      </c>
      <c r="H148" s="71">
        <v>136.15</v>
      </c>
      <c r="I148" s="70">
        <v>100.56</v>
      </c>
      <c r="J148" s="69">
        <v>97.36</v>
      </c>
      <c r="K148" s="71">
        <v>98.960000000000008</v>
      </c>
      <c r="L148" s="69">
        <v>163.03</v>
      </c>
      <c r="M148" s="69">
        <v>155.03</v>
      </c>
      <c r="N148" s="69">
        <v>159.03</v>
      </c>
      <c r="O148" s="70">
        <v>132.97999999999999</v>
      </c>
      <c r="P148" s="69">
        <v>131.17999999999998</v>
      </c>
      <c r="Q148" s="71">
        <v>132.07999999999998</v>
      </c>
      <c r="R148" s="69">
        <v>18.59</v>
      </c>
      <c r="S148" s="69">
        <v>17.989999999999998</v>
      </c>
      <c r="T148" s="69">
        <v>18.29</v>
      </c>
      <c r="U148" s="70">
        <v>13.54</v>
      </c>
      <c r="V148" s="69">
        <v>12.94</v>
      </c>
      <c r="W148" s="71">
        <v>13.239999999999998</v>
      </c>
      <c r="X148" s="70">
        <v>13.4</v>
      </c>
      <c r="Y148" s="69">
        <v>12.6</v>
      </c>
      <c r="Z148" s="71">
        <v>13</v>
      </c>
      <c r="AA148" s="70">
        <v>92.08</v>
      </c>
      <c r="AB148" s="69">
        <v>88.08</v>
      </c>
      <c r="AC148" s="71">
        <v>90.08</v>
      </c>
      <c r="AD148" s="70">
        <v>83.86</v>
      </c>
      <c r="AE148" s="69">
        <v>79.86</v>
      </c>
      <c r="AF148" s="71">
        <v>81.86</v>
      </c>
      <c r="AG148" s="69">
        <v>16.61</v>
      </c>
      <c r="AH148" s="69">
        <v>15.75</v>
      </c>
      <c r="AI148" s="69">
        <v>16.18</v>
      </c>
      <c r="AJ148" s="70"/>
      <c r="AK148" s="69"/>
      <c r="AL148" s="71"/>
      <c r="AM148" s="69">
        <v>93.36</v>
      </c>
      <c r="AN148" s="69">
        <v>91.7</v>
      </c>
      <c r="AO148" s="69">
        <v>92.53</v>
      </c>
      <c r="AP148" s="70">
        <v>34.71</v>
      </c>
      <c r="AQ148" s="69">
        <v>33.11</v>
      </c>
      <c r="AR148" s="71">
        <v>33.909999999999997</v>
      </c>
      <c r="AS148" s="69">
        <v>35.31</v>
      </c>
      <c r="AT148" s="69">
        <v>33.950000000000003</v>
      </c>
      <c r="AU148" s="69">
        <v>34.630000000000003</v>
      </c>
      <c r="AV148" s="70">
        <v>19.36</v>
      </c>
      <c r="AW148" s="69">
        <v>18.759999999999998</v>
      </c>
      <c r="AX148" s="71">
        <v>19.059999999999999</v>
      </c>
      <c r="AY148" s="70">
        <v>3.8</v>
      </c>
      <c r="AZ148" s="69">
        <v>3.6399999999999997</v>
      </c>
      <c r="BA148" s="71">
        <v>3.7199999999999998</v>
      </c>
      <c r="BB148" s="70">
        <v>1.8</v>
      </c>
      <c r="BC148" s="69">
        <v>1.5</v>
      </c>
      <c r="BD148" s="71">
        <v>1.65</v>
      </c>
      <c r="BE148" s="69">
        <v>0.79</v>
      </c>
      <c r="BF148" s="69">
        <v>0.49000000000000005</v>
      </c>
      <c r="BG148" s="69">
        <v>0.64</v>
      </c>
      <c r="BH148" s="70">
        <v>424.06</v>
      </c>
      <c r="BI148" s="69">
        <v>408.06</v>
      </c>
      <c r="BJ148" s="71">
        <v>416.06</v>
      </c>
      <c r="BK148" s="69">
        <v>35.47</v>
      </c>
      <c r="BL148" s="69">
        <v>34.11</v>
      </c>
      <c r="BM148" s="69">
        <v>34.79</v>
      </c>
      <c r="BN148" s="70">
        <v>0.99</v>
      </c>
      <c r="BO148" s="69">
        <v>0.75</v>
      </c>
      <c r="BP148" s="71">
        <v>0.87</v>
      </c>
      <c r="BQ148" s="69">
        <v>7.4</v>
      </c>
      <c r="BR148" s="69">
        <v>5.4</v>
      </c>
      <c r="BS148" s="69">
        <v>6.4</v>
      </c>
      <c r="BT148" s="70">
        <v>10.26</v>
      </c>
      <c r="BU148" s="69">
        <v>9.86</v>
      </c>
      <c r="BV148" s="71">
        <v>10.059999999999999</v>
      </c>
      <c r="BW148" s="70">
        <v>2.59</v>
      </c>
      <c r="BX148" s="69">
        <v>2.3099999999999996</v>
      </c>
      <c r="BY148" s="71">
        <v>2.4499999999999997</v>
      </c>
      <c r="BZ148" s="70">
        <v>9.58</v>
      </c>
      <c r="CA148" s="69">
        <v>6.58</v>
      </c>
      <c r="CB148" s="71">
        <v>8.08</v>
      </c>
      <c r="CC148" s="70">
        <v>5.66</v>
      </c>
      <c r="CD148" s="69">
        <v>5.42</v>
      </c>
      <c r="CE148" s="71">
        <v>5.54</v>
      </c>
      <c r="CF148" s="70">
        <v>2.5499999999999998</v>
      </c>
      <c r="CG148" s="69">
        <v>2.0499999999999998</v>
      </c>
      <c r="CH148" s="71">
        <v>2.2999999999999998</v>
      </c>
      <c r="CI148" s="70">
        <v>0.38</v>
      </c>
      <c r="CJ148" s="69">
        <v>0.34</v>
      </c>
      <c r="CK148" s="71">
        <v>0.36</v>
      </c>
      <c r="CL148" s="70">
        <v>30.77</v>
      </c>
      <c r="CM148" s="69">
        <v>28.37</v>
      </c>
      <c r="CN148" s="71">
        <v>29.57</v>
      </c>
      <c r="CO148" s="70">
        <v>10.39</v>
      </c>
      <c r="CP148" s="69">
        <v>5.3900000000000006</v>
      </c>
      <c r="CQ148" s="71">
        <v>7.8900000000000006</v>
      </c>
    </row>
    <row r="149" spans="1:95" s="76" customFormat="1">
      <c r="A149" s="67">
        <v>44707</v>
      </c>
      <c r="B149" s="80" t="s">
        <v>87</v>
      </c>
      <c r="C149" s="70">
        <v>128.51</v>
      </c>
      <c r="D149" s="69">
        <v>126.50999999999999</v>
      </c>
      <c r="E149" s="71">
        <v>127.50999999999999</v>
      </c>
      <c r="F149" s="70">
        <v>137.99</v>
      </c>
      <c r="G149" s="69">
        <v>134.99</v>
      </c>
      <c r="H149" s="71">
        <v>136.49</v>
      </c>
      <c r="I149" s="70">
        <v>101.14</v>
      </c>
      <c r="J149" s="69">
        <v>97.94</v>
      </c>
      <c r="K149" s="71">
        <v>99.539999999999992</v>
      </c>
      <c r="L149" s="69">
        <v>164.73</v>
      </c>
      <c r="M149" s="69">
        <v>156.72999999999999</v>
      </c>
      <c r="N149" s="69">
        <v>160.72999999999999</v>
      </c>
      <c r="O149" s="70">
        <v>133.5</v>
      </c>
      <c r="P149" s="69">
        <v>131.69999999999999</v>
      </c>
      <c r="Q149" s="71">
        <v>132.6</v>
      </c>
      <c r="R149" s="69">
        <v>18.649999999999999</v>
      </c>
      <c r="S149" s="69">
        <v>18.049999999999997</v>
      </c>
      <c r="T149" s="69">
        <v>18.349999999999998</v>
      </c>
      <c r="U149" s="70">
        <v>13.65</v>
      </c>
      <c r="V149" s="69">
        <v>13.05</v>
      </c>
      <c r="W149" s="71">
        <v>13.350000000000001</v>
      </c>
      <c r="X149" s="70">
        <v>13.35</v>
      </c>
      <c r="Y149" s="69">
        <v>12.549999999999999</v>
      </c>
      <c r="Z149" s="71">
        <v>12.95</v>
      </c>
      <c r="AA149" s="70">
        <v>92.6</v>
      </c>
      <c r="AB149" s="69">
        <v>88.6</v>
      </c>
      <c r="AC149" s="71">
        <v>90.6</v>
      </c>
      <c r="AD149" s="70">
        <v>84.84</v>
      </c>
      <c r="AE149" s="69">
        <v>80.84</v>
      </c>
      <c r="AF149" s="71">
        <v>82.84</v>
      </c>
      <c r="AG149" s="69">
        <v>16.670000000000002</v>
      </c>
      <c r="AH149" s="69">
        <v>15.810000000000002</v>
      </c>
      <c r="AI149" s="69">
        <v>16.240000000000002</v>
      </c>
      <c r="AJ149" s="70"/>
      <c r="AK149" s="69"/>
      <c r="AL149" s="71"/>
      <c r="AM149" s="69">
        <v>93.67</v>
      </c>
      <c r="AN149" s="69">
        <v>92.01</v>
      </c>
      <c r="AO149" s="69">
        <v>92.84</v>
      </c>
      <c r="AP149" s="70">
        <v>34.85</v>
      </c>
      <c r="AQ149" s="69">
        <v>33.25</v>
      </c>
      <c r="AR149" s="71">
        <v>34.049999999999997</v>
      </c>
      <c r="AS149" s="69">
        <v>35.450000000000003</v>
      </c>
      <c r="AT149" s="69">
        <v>34.090000000000003</v>
      </c>
      <c r="AU149" s="69">
        <v>34.770000000000003</v>
      </c>
      <c r="AV149" s="70">
        <v>19.309999999999999</v>
      </c>
      <c r="AW149" s="69">
        <v>18.709999999999997</v>
      </c>
      <c r="AX149" s="71">
        <v>19.009999999999998</v>
      </c>
      <c r="AY149" s="70">
        <v>3.8</v>
      </c>
      <c r="AZ149" s="69">
        <v>3.6399999999999997</v>
      </c>
      <c r="BA149" s="71">
        <v>3.7199999999999998</v>
      </c>
      <c r="BB149" s="70">
        <v>1.81</v>
      </c>
      <c r="BC149" s="69">
        <v>1.51</v>
      </c>
      <c r="BD149" s="71">
        <v>1.6600000000000001</v>
      </c>
      <c r="BE149" s="69">
        <v>0.78</v>
      </c>
      <c r="BF149" s="69">
        <v>0.48000000000000004</v>
      </c>
      <c r="BG149" s="69">
        <v>0.63</v>
      </c>
      <c r="BH149" s="70">
        <v>425.79</v>
      </c>
      <c r="BI149" s="69">
        <v>409.79</v>
      </c>
      <c r="BJ149" s="71">
        <v>417.79</v>
      </c>
      <c r="BK149" s="69">
        <v>35.57</v>
      </c>
      <c r="BL149" s="69">
        <v>34.21</v>
      </c>
      <c r="BM149" s="69">
        <v>34.89</v>
      </c>
      <c r="BN149" s="70">
        <v>1</v>
      </c>
      <c r="BO149" s="69">
        <v>0.76</v>
      </c>
      <c r="BP149" s="71">
        <v>0.88</v>
      </c>
      <c r="BQ149" s="69">
        <v>7.44</v>
      </c>
      <c r="BR149" s="69">
        <v>5.44</v>
      </c>
      <c r="BS149" s="69">
        <v>6.44</v>
      </c>
      <c r="BT149" s="70">
        <v>10.31</v>
      </c>
      <c r="BU149" s="69">
        <v>9.91</v>
      </c>
      <c r="BV149" s="71">
        <v>10.11</v>
      </c>
      <c r="BW149" s="70">
        <v>2.59</v>
      </c>
      <c r="BX149" s="69">
        <v>2.3099999999999996</v>
      </c>
      <c r="BY149" s="71">
        <v>2.4499999999999997</v>
      </c>
      <c r="BZ149" s="70">
        <v>9.6199999999999992</v>
      </c>
      <c r="CA149" s="69">
        <v>6.6199999999999992</v>
      </c>
      <c r="CB149" s="71">
        <v>8.1199999999999992</v>
      </c>
      <c r="CC149" s="70">
        <v>5.66</v>
      </c>
      <c r="CD149" s="69">
        <v>5.42</v>
      </c>
      <c r="CE149" s="71">
        <v>5.54</v>
      </c>
      <c r="CF149" s="70">
        <v>2.44</v>
      </c>
      <c r="CG149" s="69">
        <v>1.94</v>
      </c>
      <c r="CH149" s="71">
        <v>2.19</v>
      </c>
      <c r="CI149" s="70">
        <v>0.37</v>
      </c>
      <c r="CJ149" s="69">
        <v>0.33</v>
      </c>
      <c r="CK149" s="71">
        <v>0.35</v>
      </c>
      <c r="CL149" s="70">
        <v>30.87</v>
      </c>
      <c r="CM149" s="69">
        <v>28.470000000000002</v>
      </c>
      <c r="CN149" s="71">
        <v>29.67</v>
      </c>
      <c r="CO149" s="70">
        <v>10.31</v>
      </c>
      <c r="CP149" s="69">
        <v>5.3100000000000005</v>
      </c>
      <c r="CQ149" s="71">
        <v>7.8100000000000005</v>
      </c>
    </row>
    <row r="150" spans="1:95" s="76" customFormat="1">
      <c r="A150" s="67">
        <v>44708</v>
      </c>
      <c r="B150" s="80" t="s">
        <v>88</v>
      </c>
      <c r="C150" s="70">
        <v>128.03</v>
      </c>
      <c r="D150" s="69">
        <v>126.03</v>
      </c>
      <c r="E150" s="71">
        <v>127.03</v>
      </c>
      <c r="F150" s="70">
        <v>137.91999999999999</v>
      </c>
      <c r="G150" s="69">
        <v>134.91999999999999</v>
      </c>
      <c r="H150" s="71">
        <v>136.41999999999999</v>
      </c>
      <c r="I150" s="70">
        <v>101.04</v>
      </c>
      <c r="J150" s="69">
        <v>97.84</v>
      </c>
      <c r="K150" s="71">
        <v>99.44</v>
      </c>
      <c r="L150" s="69">
        <v>164.36</v>
      </c>
      <c r="M150" s="69">
        <v>156.36000000000001</v>
      </c>
      <c r="N150" s="69">
        <v>160.36000000000001</v>
      </c>
      <c r="O150" s="70">
        <v>133.41999999999999</v>
      </c>
      <c r="P150" s="69">
        <v>131.61999999999998</v>
      </c>
      <c r="Q150" s="71">
        <v>132.51999999999998</v>
      </c>
      <c r="R150" s="69">
        <v>18.64</v>
      </c>
      <c r="S150" s="69">
        <v>18.04</v>
      </c>
      <c r="T150" s="69">
        <v>18.34</v>
      </c>
      <c r="U150" s="70">
        <v>13.62</v>
      </c>
      <c r="V150" s="69">
        <v>13.02</v>
      </c>
      <c r="W150" s="71">
        <v>13.32</v>
      </c>
      <c r="X150" s="70">
        <v>13.31</v>
      </c>
      <c r="Y150" s="69">
        <v>12.51</v>
      </c>
      <c r="Z150" s="71">
        <v>12.91</v>
      </c>
      <c r="AA150" s="70">
        <v>92.14</v>
      </c>
      <c r="AB150" s="69">
        <v>88.14</v>
      </c>
      <c r="AC150" s="71">
        <v>90.14</v>
      </c>
      <c r="AD150" s="70">
        <v>84.26</v>
      </c>
      <c r="AE150" s="69">
        <v>80.260000000000005</v>
      </c>
      <c r="AF150" s="71">
        <v>82.26</v>
      </c>
      <c r="AG150" s="69">
        <v>16.61</v>
      </c>
      <c r="AH150" s="69">
        <v>15.75</v>
      </c>
      <c r="AI150" s="69">
        <v>16.18</v>
      </c>
      <c r="AJ150" s="70"/>
      <c r="AK150" s="69"/>
      <c r="AL150" s="71"/>
      <c r="AM150" s="69">
        <v>93.35</v>
      </c>
      <c r="AN150" s="69">
        <v>91.69</v>
      </c>
      <c r="AO150" s="69">
        <v>92.52</v>
      </c>
      <c r="AP150" s="70">
        <v>34.72</v>
      </c>
      <c r="AQ150" s="69">
        <v>33.119999999999997</v>
      </c>
      <c r="AR150" s="71">
        <v>33.92</v>
      </c>
      <c r="AS150" s="69">
        <v>35.32</v>
      </c>
      <c r="AT150" s="69">
        <v>33.96</v>
      </c>
      <c r="AU150" s="69">
        <v>34.64</v>
      </c>
      <c r="AV150" s="70">
        <v>19.03</v>
      </c>
      <c r="AW150" s="69">
        <v>18.43</v>
      </c>
      <c r="AX150" s="71">
        <v>18.73</v>
      </c>
      <c r="AY150" s="70">
        <v>3.79</v>
      </c>
      <c r="AZ150" s="69">
        <v>3.63</v>
      </c>
      <c r="BA150" s="71">
        <v>3.71</v>
      </c>
      <c r="BB150" s="70">
        <v>1.8</v>
      </c>
      <c r="BC150" s="69">
        <v>1.5</v>
      </c>
      <c r="BD150" s="71">
        <v>1.65</v>
      </c>
      <c r="BE150" s="69">
        <v>0.78</v>
      </c>
      <c r="BF150" s="69">
        <v>0.48000000000000004</v>
      </c>
      <c r="BG150" s="69">
        <v>0.63</v>
      </c>
      <c r="BH150" s="70">
        <v>424.36</v>
      </c>
      <c r="BI150" s="69">
        <v>408.36</v>
      </c>
      <c r="BJ150" s="71">
        <v>416.36</v>
      </c>
      <c r="BK150" s="69">
        <v>35.44</v>
      </c>
      <c r="BL150" s="69">
        <v>34.08</v>
      </c>
      <c r="BM150" s="69">
        <v>34.76</v>
      </c>
      <c r="BN150" s="70">
        <v>0.99</v>
      </c>
      <c r="BO150" s="69">
        <v>0.75</v>
      </c>
      <c r="BP150" s="71">
        <v>0.87</v>
      </c>
      <c r="BQ150" s="69">
        <v>7.43</v>
      </c>
      <c r="BR150" s="69">
        <v>5.43</v>
      </c>
      <c r="BS150" s="69">
        <v>6.43</v>
      </c>
      <c r="BT150" s="70">
        <v>10.29</v>
      </c>
      <c r="BU150" s="69">
        <v>9.8899999999999988</v>
      </c>
      <c r="BV150" s="71">
        <v>10.09</v>
      </c>
      <c r="BW150" s="70">
        <v>2.59</v>
      </c>
      <c r="BX150" s="69">
        <v>2.3099999999999996</v>
      </c>
      <c r="BY150" s="71">
        <v>2.4499999999999997</v>
      </c>
      <c r="BZ150" s="70">
        <v>9.57</v>
      </c>
      <c r="CA150" s="69">
        <v>6.57</v>
      </c>
      <c r="CB150" s="71">
        <v>8.07</v>
      </c>
      <c r="CC150" s="70">
        <v>5.64</v>
      </c>
      <c r="CD150" s="69">
        <v>5.3999999999999995</v>
      </c>
      <c r="CE150" s="71">
        <v>5.52</v>
      </c>
      <c r="CF150" s="70">
        <v>2.2999999999999998</v>
      </c>
      <c r="CG150" s="69">
        <v>1.7999999999999998</v>
      </c>
      <c r="CH150" s="71">
        <v>2.0499999999999998</v>
      </c>
      <c r="CI150" s="70">
        <v>0.37</v>
      </c>
      <c r="CJ150" s="69">
        <v>0.33</v>
      </c>
      <c r="CK150" s="71">
        <v>0.35</v>
      </c>
      <c r="CL150" s="70">
        <v>30.88</v>
      </c>
      <c r="CM150" s="69">
        <v>28.48</v>
      </c>
      <c r="CN150" s="71">
        <v>29.68</v>
      </c>
      <c r="CO150" s="70">
        <v>10.3</v>
      </c>
      <c r="CP150" s="69">
        <v>5.3000000000000007</v>
      </c>
      <c r="CQ150" s="71">
        <v>7.8000000000000007</v>
      </c>
    </row>
    <row r="151" spans="1:95" s="76" customFormat="1">
      <c r="A151" s="67">
        <v>44709</v>
      </c>
      <c r="B151" s="68" t="s">
        <v>82</v>
      </c>
      <c r="C151" s="70"/>
      <c r="D151" s="69"/>
      <c r="E151" s="71"/>
      <c r="F151" s="70"/>
      <c r="G151" s="69"/>
      <c r="H151" s="71"/>
      <c r="I151" s="70"/>
      <c r="J151" s="69"/>
      <c r="K151" s="71"/>
      <c r="L151" s="69"/>
      <c r="M151" s="69"/>
      <c r="N151" s="69"/>
      <c r="O151" s="70"/>
      <c r="P151" s="69"/>
      <c r="Q151" s="71"/>
      <c r="R151" s="69"/>
      <c r="S151" s="69"/>
      <c r="T151" s="69"/>
      <c r="U151" s="70"/>
      <c r="V151" s="69"/>
      <c r="W151" s="71"/>
      <c r="X151" s="70"/>
      <c r="Y151" s="69"/>
      <c r="Z151" s="71"/>
      <c r="AA151" s="70"/>
      <c r="AB151" s="69"/>
      <c r="AC151" s="71"/>
      <c r="AD151" s="70"/>
      <c r="AE151" s="69"/>
      <c r="AF151" s="71"/>
      <c r="AG151" s="69"/>
      <c r="AH151" s="69"/>
      <c r="AI151" s="69"/>
      <c r="AJ151" s="70"/>
      <c r="AK151" s="69"/>
      <c r="AL151" s="71"/>
      <c r="AM151" s="69"/>
      <c r="AN151" s="69"/>
      <c r="AO151" s="69"/>
      <c r="AP151" s="70"/>
      <c r="AQ151" s="69"/>
      <c r="AR151" s="71"/>
      <c r="AS151" s="69"/>
      <c r="AT151" s="69"/>
      <c r="AU151" s="69"/>
      <c r="AV151" s="70"/>
      <c r="AW151" s="69"/>
      <c r="AX151" s="71"/>
      <c r="AY151" s="70"/>
      <c r="AZ151" s="69"/>
      <c r="BA151" s="71"/>
      <c r="BB151" s="70"/>
      <c r="BC151" s="69"/>
      <c r="BD151" s="71"/>
      <c r="BE151" s="69"/>
      <c r="BF151" s="69"/>
      <c r="BG151" s="69"/>
      <c r="BH151" s="70"/>
      <c r="BI151" s="69"/>
      <c r="BJ151" s="71"/>
      <c r="BK151" s="69"/>
      <c r="BL151" s="69"/>
      <c r="BM151" s="69"/>
      <c r="BN151" s="70"/>
      <c r="BO151" s="69"/>
      <c r="BP151" s="71"/>
      <c r="BQ151" s="69"/>
      <c r="BR151" s="69"/>
      <c r="BS151" s="69"/>
      <c r="BT151" s="70"/>
      <c r="BU151" s="69"/>
      <c r="BV151" s="71"/>
      <c r="BW151" s="70"/>
      <c r="BX151" s="69"/>
      <c r="BY151" s="71"/>
      <c r="BZ151" s="70"/>
      <c r="CA151" s="69"/>
      <c r="CB151" s="71"/>
      <c r="CC151" s="70"/>
      <c r="CD151" s="69"/>
      <c r="CE151" s="71"/>
      <c r="CF151" s="70"/>
      <c r="CG151" s="69"/>
      <c r="CH151" s="71"/>
      <c r="CI151" s="70"/>
      <c r="CJ151" s="69"/>
      <c r="CK151" s="71"/>
      <c r="CL151" s="70"/>
      <c r="CM151" s="69"/>
      <c r="CN151" s="71"/>
      <c r="CO151" s="70"/>
      <c r="CP151" s="69"/>
      <c r="CQ151" s="71"/>
    </row>
    <row r="152" spans="1:95" s="76" customFormat="1">
      <c r="A152" s="67">
        <v>44710</v>
      </c>
      <c r="B152" s="68" t="s">
        <v>83</v>
      </c>
      <c r="C152" s="70"/>
      <c r="D152" s="69"/>
      <c r="E152" s="71"/>
      <c r="F152" s="70"/>
      <c r="G152" s="69"/>
      <c r="H152" s="71"/>
      <c r="I152" s="70"/>
      <c r="J152" s="69"/>
      <c r="K152" s="71"/>
      <c r="L152" s="69"/>
      <c r="M152" s="69"/>
      <c r="N152" s="69"/>
      <c r="O152" s="70"/>
      <c r="P152" s="69"/>
      <c r="Q152" s="71"/>
      <c r="R152" s="69"/>
      <c r="S152" s="69"/>
      <c r="T152" s="69"/>
      <c r="U152" s="70"/>
      <c r="V152" s="69"/>
      <c r="W152" s="71"/>
      <c r="X152" s="70"/>
      <c r="Y152" s="69"/>
      <c r="Z152" s="71"/>
      <c r="AA152" s="70"/>
      <c r="AB152" s="69"/>
      <c r="AC152" s="71"/>
      <c r="AD152" s="70"/>
      <c r="AE152" s="69"/>
      <c r="AF152" s="71"/>
      <c r="AG152" s="69"/>
      <c r="AH152" s="69"/>
      <c r="AI152" s="69"/>
      <c r="AJ152" s="70"/>
      <c r="AK152" s="69"/>
      <c r="AL152" s="71"/>
      <c r="AM152" s="69"/>
      <c r="AN152" s="69"/>
      <c r="AO152" s="69"/>
      <c r="AP152" s="70"/>
      <c r="AQ152" s="69"/>
      <c r="AR152" s="71"/>
      <c r="AS152" s="69"/>
      <c r="AT152" s="69"/>
      <c r="AU152" s="69"/>
      <c r="AV152" s="70"/>
      <c r="AW152" s="69"/>
      <c r="AX152" s="71"/>
      <c r="AY152" s="70"/>
      <c r="AZ152" s="69"/>
      <c r="BA152" s="71"/>
      <c r="BB152" s="70"/>
      <c r="BC152" s="69"/>
      <c r="BD152" s="71"/>
      <c r="BE152" s="69"/>
      <c r="BF152" s="69"/>
      <c r="BG152" s="69"/>
      <c r="BH152" s="70"/>
      <c r="BI152" s="69"/>
      <c r="BJ152" s="71"/>
      <c r="BK152" s="69"/>
      <c r="BL152" s="69"/>
      <c r="BM152" s="69"/>
      <c r="BN152" s="70"/>
      <c r="BO152" s="69"/>
      <c r="BP152" s="71"/>
      <c r="BQ152" s="69"/>
      <c r="BR152" s="69"/>
      <c r="BS152" s="69"/>
      <c r="BT152" s="70"/>
      <c r="BU152" s="69"/>
      <c r="BV152" s="71"/>
      <c r="BW152" s="70"/>
      <c r="BX152" s="69"/>
      <c r="BY152" s="71"/>
      <c r="BZ152" s="70"/>
      <c r="CA152" s="69"/>
      <c r="CB152" s="71"/>
      <c r="CC152" s="70"/>
      <c r="CD152" s="69"/>
      <c r="CE152" s="71"/>
      <c r="CF152" s="70"/>
      <c r="CG152" s="69"/>
      <c r="CH152" s="71"/>
      <c r="CI152" s="70"/>
      <c r="CJ152" s="69"/>
      <c r="CK152" s="71"/>
      <c r="CL152" s="70"/>
      <c r="CM152" s="69"/>
      <c r="CN152" s="71"/>
      <c r="CO152" s="70"/>
      <c r="CP152" s="69"/>
      <c r="CQ152" s="71"/>
    </row>
    <row r="153" spans="1:95" s="76" customFormat="1">
      <c r="A153" s="67">
        <v>44711</v>
      </c>
      <c r="B153" s="80" t="s">
        <v>84</v>
      </c>
      <c r="C153" s="70">
        <v>128.02000000000001</v>
      </c>
      <c r="D153" s="69">
        <v>126.02000000000001</v>
      </c>
      <c r="E153" s="71">
        <v>127.02000000000001</v>
      </c>
      <c r="F153" s="70">
        <v>137.79</v>
      </c>
      <c r="G153" s="69">
        <v>134.79</v>
      </c>
      <c r="H153" s="71">
        <v>136.29</v>
      </c>
      <c r="I153" s="70">
        <v>101.47</v>
      </c>
      <c r="J153" s="69">
        <v>98.27</v>
      </c>
      <c r="K153" s="71">
        <v>99.87</v>
      </c>
      <c r="L153" s="69">
        <v>164.39</v>
      </c>
      <c r="M153" s="69">
        <v>156.38999999999999</v>
      </c>
      <c r="N153" s="69">
        <v>160.38999999999999</v>
      </c>
      <c r="O153" s="70">
        <v>133.49</v>
      </c>
      <c r="P153" s="69">
        <v>131.69</v>
      </c>
      <c r="Q153" s="71">
        <v>132.59</v>
      </c>
      <c r="R153" s="69">
        <v>18.62</v>
      </c>
      <c r="S153" s="69">
        <v>18.02</v>
      </c>
      <c r="T153" s="69">
        <v>18.32</v>
      </c>
      <c r="U153" s="70">
        <v>13.7</v>
      </c>
      <c r="V153" s="69">
        <v>13.1</v>
      </c>
      <c r="W153" s="71">
        <v>13.399999999999999</v>
      </c>
      <c r="X153" s="70">
        <v>13.34</v>
      </c>
      <c r="Y153" s="69">
        <v>12.54</v>
      </c>
      <c r="Z153" s="71">
        <v>12.94</v>
      </c>
      <c r="AA153" s="70">
        <v>93.02</v>
      </c>
      <c r="AB153" s="69">
        <v>89.02</v>
      </c>
      <c r="AC153" s="71">
        <v>91.02</v>
      </c>
      <c r="AD153" s="70">
        <v>85.1</v>
      </c>
      <c r="AE153" s="69">
        <v>81.099999999999994</v>
      </c>
      <c r="AF153" s="71">
        <v>83.1</v>
      </c>
      <c r="AG153" s="69">
        <v>16.61</v>
      </c>
      <c r="AH153" s="69">
        <v>15.75</v>
      </c>
      <c r="AI153" s="69">
        <v>16.18</v>
      </c>
      <c r="AJ153" s="70"/>
      <c r="AK153" s="69"/>
      <c r="AL153" s="71"/>
      <c r="AM153" s="69">
        <v>93.65</v>
      </c>
      <c r="AN153" s="69">
        <v>91.990000000000009</v>
      </c>
      <c r="AO153" s="69">
        <v>92.820000000000007</v>
      </c>
      <c r="AP153" s="70">
        <v>34.72</v>
      </c>
      <c r="AQ153" s="69">
        <v>33.119999999999997</v>
      </c>
      <c r="AR153" s="71">
        <v>33.92</v>
      </c>
      <c r="AS153" s="69">
        <v>35.32</v>
      </c>
      <c r="AT153" s="69">
        <v>33.96</v>
      </c>
      <c r="AU153" s="69">
        <v>34.64</v>
      </c>
      <c r="AV153" s="70">
        <v>19.2</v>
      </c>
      <c r="AW153" s="69">
        <v>18.599999999999998</v>
      </c>
      <c r="AX153" s="71">
        <v>18.899999999999999</v>
      </c>
      <c r="AY153" s="70">
        <v>3.8</v>
      </c>
      <c r="AZ153" s="69">
        <v>3.6399999999999997</v>
      </c>
      <c r="BA153" s="71">
        <v>3.7199999999999998</v>
      </c>
      <c r="BB153" s="70">
        <v>1.8</v>
      </c>
      <c r="BC153" s="69">
        <v>1.5</v>
      </c>
      <c r="BD153" s="71">
        <v>1.65</v>
      </c>
      <c r="BE153" s="69">
        <v>0.79</v>
      </c>
      <c r="BF153" s="69">
        <v>0.49000000000000005</v>
      </c>
      <c r="BG153" s="69">
        <v>0.64</v>
      </c>
      <c r="BH153" s="70">
        <v>424.32</v>
      </c>
      <c r="BI153" s="69">
        <v>408.32</v>
      </c>
      <c r="BJ153" s="71">
        <v>416.32</v>
      </c>
      <c r="BK153" s="69">
        <v>35.46</v>
      </c>
      <c r="BL153" s="69">
        <v>34.1</v>
      </c>
      <c r="BM153" s="69">
        <v>34.78</v>
      </c>
      <c r="BN153" s="70">
        <v>0.99</v>
      </c>
      <c r="BO153" s="69">
        <v>0.75</v>
      </c>
      <c r="BP153" s="71">
        <v>0.87</v>
      </c>
      <c r="BQ153" s="69">
        <v>7.49</v>
      </c>
      <c r="BR153" s="69">
        <v>5.49</v>
      </c>
      <c r="BS153" s="69">
        <v>6.49</v>
      </c>
      <c r="BT153" s="70">
        <v>10.36</v>
      </c>
      <c r="BU153" s="69">
        <v>9.9599999999999991</v>
      </c>
      <c r="BV153" s="71">
        <v>10.16</v>
      </c>
      <c r="BW153" s="70">
        <v>2.59</v>
      </c>
      <c r="BX153" s="69">
        <v>2.3099999999999996</v>
      </c>
      <c r="BY153" s="71">
        <v>2.4499999999999997</v>
      </c>
      <c r="BZ153" s="70">
        <v>9.64</v>
      </c>
      <c r="CA153" s="69">
        <v>6.6400000000000006</v>
      </c>
      <c r="CB153" s="71">
        <v>8.14</v>
      </c>
      <c r="CC153" s="70">
        <v>5.64</v>
      </c>
      <c r="CD153" s="69">
        <v>5.3999999999999995</v>
      </c>
      <c r="CE153" s="71">
        <v>5.52</v>
      </c>
      <c r="CF153" s="70">
        <v>2.2400000000000002</v>
      </c>
      <c r="CG153" s="69">
        <v>1.7400000000000002</v>
      </c>
      <c r="CH153" s="71">
        <v>1.9900000000000002</v>
      </c>
      <c r="CI153" s="70">
        <v>0.37</v>
      </c>
      <c r="CJ153" s="69">
        <v>0.33</v>
      </c>
      <c r="CK153" s="71">
        <v>0.35</v>
      </c>
      <c r="CL153" s="70">
        <v>31.07</v>
      </c>
      <c r="CM153" s="69">
        <v>28.67</v>
      </c>
      <c r="CN153" s="71">
        <v>29.87</v>
      </c>
      <c r="CO153" s="70">
        <v>10.27</v>
      </c>
      <c r="CP153" s="69">
        <v>5.27</v>
      </c>
      <c r="CQ153" s="71">
        <v>7.77</v>
      </c>
    </row>
    <row r="154" spans="1:95" s="76" customFormat="1">
      <c r="A154" s="67">
        <v>44712</v>
      </c>
      <c r="B154" s="80" t="s">
        <v>85</v>
      </c>
      <c r="C154" s="70">
        <v>129.21</v>
      </c>
      <c r="D154" s="69">
        <v>127.21000000000001</v>
      </c>
      <c r="E154" s="71">
        <v>128.21</v>
      </c>
      <c r="F154" s="70">
        <v>139.26</v>
      </c>
      <c r="G154" s="69">
        <v>136.26</v>
      </c>
      <c r="H154" s="71">
        <v>137.76</v>
      </c>
      <c r="I154" s="70">
        <v>102.7</v>
      </c>
      <c r="J154" s="69">
        <v>99.5</v>
      </c>
      <c r="K154" s="71">
        <v>101.1</v>
      </c>
      <c r="L154" s="69">
        <v>165.76</v>
      </c>
      <c r="M154" s="69">
        <v>157.76</v>
      </c>
      <c r="N154" s="69">
        <v>161.76</v>
      </c>
      <c r="O154" s="70">
        <v>134.35</v>
      </c>
      <c r="P154" s="69">
        <v>132.54999999999998</v>
      </c>
      <c r="Q154" s="71">
        <v>133.44999999999999</v>
      </c>
      <c r="R154" s="69">
        <v>18.82</v>
      </c>
      <c r="S154" s="69">
        <v>18.22</v>
      </c>
      <c r="T154" s="69">
        <v>18.52</v>
      </c>
      <c r="U154" s="70">
        <v>13.88</v>
      </c>
      <c r="V154" s="69">
        <v>13.280000000000001</v>
      </c>
      <c r="W154" s="71">
        <v>13.580000000000002</v>
      </c>
      <c r="X154" s="70">
        <v>13.52</v>
      </c>
      <c r="Y154" s="69">
        <v>12.719999999999999</v>
      </c>
      <c r="Z154" s="71">
        <v>13.12</v>
      </c>
      <c r="AA154" s="70">
        <v>93.95</v>
      </c>
      <c r="AB154" s="69">
        <v>89.95</v>
      </c>
      <c r="AC154" s="71">
        <v>91.95</v>
      </c>
      <c r="AD154" s="70">
        <v>85.77</v>
      </c>
      <c r="AE154" s="69">
        <v>81.77</v>
      </c>
      <c r="AF154" s="71">
        <v>83.77</v>
      </c>
      <c r="AG154" s="69">
        <v>16.760000000000002</v>
      </c>
      <c r="AH154" s="69">
        <v>15.900000000000002</v>
      </c>
      <c r="AI154" s="69">
        <v>16.330000000000002</v>
      </c>
      <c r="AJ154" s="70"/>
      <c r="AK154" s="69"/>
      <c r="AL154" s="71"/>
      <c r="AM154" s="69">
        <v>94.41</v>
      </c>
      <c r="AN154" s="69">
        <v>92.75</v>
      </c>
      <c r="AO154" s="69">
        <v>93.58</v>
      </c>
      <c r="AP154" s="70">
        <v>35.03</v>
      </c>
      <c r="AQ154" s="69">
        <v>33.43</v>
      </c>
      <c r="AR154" s="71">
        <v>34.230000000000004</v>
      </c>
      <c r="AS154" s="69">
        <v>35.64</v>
      </c>
      <c r="AT154" s="69">
        <v>34.28</v>
      </c>
      <c r="AU154" s="69">
        <v>34.96</v>
      </c>
      <c r="AV154" s="70">
        <v>19.48</v>
      </c>
      <c r="AW154" s="69">
        <v>18.88</v>
      </c>
      <c r="AX154" s="71">
        <v>19.18</v>
      </c>
      <c r="AY154" s="70">
        <v>3.83</v>
      </c>
      <c r="AZ154" s="69">
        <v>3.67</v>
      </c>
      <c r="BA154" s="71">
        <v>3.75</v>
      </c>
      <c r="BB154" s="70">
        <v>1.81</v>
      </c>
      <c r="BC154" s="69">
        <v>1.51</v>
      </c>
      <c r="BD154" s="71">
        <v>1.6600000000000001</v>
      </c>
      <c r="BE154" s="69">
        <v>0.8</v>
      </c>
      <c r="BF154" s="69">
        <v>0.5</v>
      </c>
      <c r="BG154" s="69">
        <v>0.65</v>
      </c>
      <c r="BH154" s="70">
        <v>427.81</v>
      </c>
      <c r="BI154" s="69">
        <v>411.81</v>
      </c>
      <c r="BJ154" s="71">
        <v>419.81</v>
      </c>
      <c r="BK154" s="69">
        <v>35.79</v>
      </c>
      <c r="BL154" s="69">
        <v>34.43</v>
      </c>
      <c r="BM154" s="69">
        <v>35.11</v>
      </c>
      <c r="BN154" s="70">
        <v>1</v>
      </c>
      <c r="BO154" s="69">
        <v>0.76</v>
      </c>
      <c r="BP154" s="71">
        <v>0.88</v>
      </c>
      <c r="BQ154" s="69">
        <v>7.54</v>
      </c>
      <c r="BR154" s="69">
        <v>5.54</v>
      </c>
      <c r="BS154" s="69">
        <v>6.54</v>
      </c>
      <c r="BT154" s="70">
        <v>10.54</v>
      </c>
      <c r="BU154" s="69">
        <v>10.139999999999999</v>
      </c>
      <c r="BV154" s="71">
        <v>10.34</v>
      </c>
      <c r="BW154" s="70">
        <v>2.61</v>
      </c>
      <c r="BX154" s="69">
        <v>2.33</v>
      </c>
      <c r="BY154" s="71">
        <v>2.4699999999999998</v>
      </c>
      <c r="BZ154" s="70">
        <v>9.75</v>
      </c>
      <c r="CA154" s="69">
        <v>6.75</v>
      </c>
      <c r="CB154" s="71">
        <v>8.25</v>
      </c>
      <c r="CC154" s="70">
        <v>5.69</v>
      </c>
      <c r="CD154" s="69">
        <v>5.45</v>
      </c>
      <c r="CE154" s="71">
        <v>5.57</v>
      </c>
      <c r="CF154" s="70">
        <v>2.34</v>
      </c>
      <c r="CG154" s="69">
        <v>1.8399999999999999</v>
      </c>
      <c r="CH154" s="71">
        <v>2.09</v>
      </c>
      <c r="CI154" s="70">
        <v>0.37</v>
      </c>
      <c r="CJ154" s="69">
        <v>0.33</v>
      </c>
      <c r="CK154" s="71">
        <v>0.35</v>
      </c>
      <c r="CL154" s="70">
        <v>31.29</v>
      </c>
      <c r="CM154" s="69">
        <v>28.89</v>
      </c>
      <c r="CN154" s="71">
        <v>30.09</v>
      </c>
      <c r="CO154" s="70">
        <v>10.32</v>
      </c>
      <c r="CP154" s="69">
        <v>5.32</v>
      </c>
      <c r="CQ154" s="71">
        <v>7.82</v>
      </c>
    </row>
    <row r="155" spans="1:95" s="76" customFormat="1">
      <c r="A155" s="67">
        <v>44713</v>
      </c>
      <c r="B155" s="80" t="s">
        <v>86</v>
      </c>
      <c r="C155" s="70">
        <v>129.93</v>
      </c>
      <c r="D155" s="69">
        <v>127.93</v>
      </c>
      <c r="E155" s="71">
        <v>128.93</v>
      </c>
      <c r="F155" s="70">
        <v>139.79</v>
      </c>
      <c r="G155" s="69">
        <v>136.79</v>
      </c>
      <c r="H155" s="71">
        <v>138.29</v>
      </c>
      <c r="I155" s="70">
        <v>103.56</v>
      </c>
      <c r="J155" s="69">
        <v>100.36</v>
      </c>
      <c r="K155" s="71">
        <v>101.96000000000001</v>
      </c>
      <c r="L155" s="69">
        <v>166.55</v>
      </c>
      <c r="M155" s="69">
        <v>158.55000000000001</v>
      </c>
      <c r="N155" s="69">
        <v>162.55000000000001</v>
      </c>
      <c r="O155" s="70">
        <v>135.22999999999999</v>
      </c>
      <c r="P155" s="69">
        <v>133.42999999999998</v>
      </c>
      <c r="Q155" s="71">
        <v>134.32999999999998</v>
      </c>
      <c r="R155" s="69">
        <v>18.89</v>
      </c>
      <c r="S155" s="69">
        <v>18.29</v>
      </c>
      <c r="T155" s="69">
        <v>18.59</v>
      </c>
      <c r="U155" s="70">
        <v>14.05</v>
      </c>
      <c r="V155" s="69">
        <v>13.450000000000001</v>
      </c>
      <c r="W155" s="71">
        <v>13.75</v>
      </c>
      <c r="X155" s="70">
        <v>13.61</v>
      </c>
      <c r="Y155" s="69">
        <v>12.809999999999999</v>
      </c>
      <c r="Z155" s="71">
        <v>13.209999999999999</v>
      </c>
      <c r="AA155" s="70">
        <v>94.73</v>
      </c>
      <c r="AB155" s="69">
        <v>90.73</v>
      </c>
      <c r="AC155" s="71">
        <v>92.73</v>
      </c>
      <c r="AD155" s="70">
        <v>86.14</v>
      </c>
      <c r="AE155" s="69">
        <v>82.14</v>
      </c>
      <c r="AF155" s="71">
        <v>84.14</v>
      </c>
      <c r="AG155" s="69">
        <v>16.86</v>
      </c>
      <c r="AH155" s="69">
        <v>16</v>
      </c>
      <c r="AI155" s="69">
        <v>16.43</v>
      </c>
      <c r="AJ155" s="70"/>
      <c r="AK155" s="69"/>
      <c r="AL155" s="71"/>
      <c r="AM155" s="69">
        <v>94.93</v>
      </c>
      <c r="AN155" s="69">
        <v>93.27000000000001</v>
      </c>
      <c r="AO155" s="69">
        <v>94.100000000000009</v>
      </c>
      <c r="AP155" s="70">
        <v>35.24</v>
      </c>
      <c r="AQ155" s="69">
        <v>33.64</v>
      </c>
      <c r="AR155" s="71">
        <v>34.44</v>
      </c>
      <c r="AS155" s="69">
        <v>35.840000000000003</v>
      </c>
      <c r="AT155" s="69">
        <v>34.480000000000004</v>
      </c>
      <c r="AU155" s="69">
        <v>35.160000000000004</v>
      </c>
      <c r="AV155" s="70">
        <v>19.62</v>
      </c>
      <c r="AW155" s="69">
        <v>19.02</v>
      </c>
      <c r="AX155" s="71">
        <v>19.32</v>
      </c>
      <c r="AY155" s="70">
        <v>3.84</v>
      </c>
      <c r="AZ155" s="69">
        <v>3.6799999999999997</v>
      </c>
      <c r="BA155" s="71">
        <v>3.76</v>
      </c>
      <c r="BB155" s="70">
        <v>1.82</v>
      </c>
      <c r="BC155" s="69">
        <v>1.52</v>
      </c>
      <c r="BD155" s="71">
        <v>1.67</v>
      </c>
      <c r="BE155" s="69">
        <v>0.8</v>
      </c>
      <c r="BF155" s="69">
        <v>0.5</v>
      </c>
      <c r="BG155" s="69">
        <v>0.65</v>
      </c>
      <c r="BH155" s="70">
        <v>429.89</v>
      </c>
      <c r="BI155" s="69">
        <v>413.89</v>
      </c>
      <c r="BJ155" s="71">
        <v>421.89</v>
      </c>
      <c r="BK155" s="69">
        <v>35.94</v>
      </c>
      <c r="BL155" s="69">
        <v>34.58</v>
      </c>
      <c r="BM155" s="69">
        <v>35.26</v>
      </c>
      <c r="BN155" s="70">
        <v>1.01</v>
      </c>
      <c r="BO155" s="69">
        <v>0.77</v>
      </c>
      <c r="BP155" s="71">
        <v>0.89</v>
      </c>
      <c r="BQ155" s="69">
        <v>7.56</v>
      </c>
      <c r="BR155" s="69">
        <v>5.56</v>
      </c>
      <c r="BS155" s="69">
        <v>6.56</v>
      </c>
      <c r="BT155" s="70">
        <v>10.6</v>
      </c>
      <c r="BU155" s="69">
        <v>10.199999999999999</v>
      </c>
      <c r="BV155" s="71">
        <v>10.399999999999999</v>
      </c>
      <c r="BW155" s="70">
        <v>2.62</v>
      </c>
      <c r="BX155" s="69">
        <v>2.34</v>
      </c>
      <c r="BY155" s="71">
        <v>2.48</v>
      </c>
      <c r="BZ155" s="70">
        <v>9.77</v>
      </c>
      <c r="CA155" s="69">
        <v>6.77</v>
      </c>
      <c r="CB155" s="71">
        <v>8.27</v>
      </c>
      <c r="CC155" s="70">
        <v>5.72</v>
      </c>
      <c r="CD155" s="69">
        <v>5.4799999999999995</v>
      </c>
      <c r="CE155" s="71">
        <v>5.6</v>
      </c>
      <c r="CF155" s="70">
        <v>2.4</v>
      </c>
      <c r="CG155" s="69">
        <v>1.9</v>
      </c>
      <c r="CH155" s="71">
        <v>2.15</v>
      </c>
      <c r="CI155" s="70">
        <v>0.37</v>
      </c>
      <c r="CJ155" s="69">
        <v>0.33</v>
      </c>
      <c r="CK155" s="71">
        <v>0.35</v>
      </c>
      <c r="CL155" s="70">
        <v>31.37</v>
      </c>
      <c r="CM155" s="69">
        <v>28.970000000000002</v>
      </c>
      <c r="CN155" s="71">
        <v>30.17</v>
      </c>
      <c r="CO155" s="70">
        <v>10.36</v>
      </c>
      <c r="CP155" s="69">
        <v>5.3599999999999994</v>
      </c>
      <c r="CQ155" s="71">
        <v>7.8599999999999994</v>
      </c>
    </row>
    <row r="156" spans="1:95" s="76" customFormat="1">
      <c r="A156" s="67">
        <v>44714</v>
      </c>
      <c r="B156" s="80" t="s">
        <v>87</v>
      </c>
      <c r="C156" s="70">
        <v>131.06</v>
      </c>
      <c r="D156" s="69">
        <v>129.06</v>
      </c>
      <c r="E156" s="71">
        <v>130.06</v>
      </c>
      <c r="F156" s="70">
        <v>140.08000000000001</v>
      </c>
      <c r="G156" s="69">
        <v>137.08000000000001</v>
      </c>
      <c r="H156" s="71">
        <v>138.58000000000001</v>
      </c>
      <c r="I156" s="70">
        <v>104.29</v>
      </c>
      <c r="J156" s="69">
        <v>101.09</v>
      </c>
      <c r="K156" s="71">
        <v>102.69</v>
      </c>
      <c r="L156" s="69">
        <v>166.37</v>
      </c>
      <c r="M156" s="69">
        <v>158.37</v>
      </c>
      <c r="N156" s="69">
        <v>162.37</v>
      </c>
      <c r="O156" s="70">
        <v>136.01</v>
      </c>
      <c r="P156" s="69">
        <v>134.20999999999998</v>
      </c>
      <c r="Q156" s="71">
        <v>135.10999999999999</v>
      </c>
      <c r="R156" s="69">
        <v>18.93</v>
      </c>
      <c r="S156" s="69">
        <v>18.329999999999998</v>
      </c>
      <c r="T156" s="69">
        <v>18.63</v>
      </c>
      <c r="U156" s="70">
        <v>14</v>
      </c>
      <c r="V156" s="69">
        <v>13.4</v>
      </c>
      <c r="W156" s="71">
        <v>13.7</v>
      </c>
      <c r="X156" s="70">
        <v>13.63</v>
      </c>
      <c r="Y156" s="69">
        <v>12.83</v>
      </c>
      <c r="Z156" s="71">
        <v>13.23</v>
      </c>
      <c r="AA156" s="70">
        <v>95.31</v>
      </c>
      <c r="AB156" s="69">
        <v>91.31</v>
      </c>
      <c r="AC156" s="71">
        <v>93.31</v>
      </c>
      <c r="AD156" s="70">
        <v>86.32</v>
      </c>
      <c r="AE156" s="69">
        <v>82.32</v>
      </c>
      <c r="AF156" s="71">
        <v>84.32</v>
      </c>
      <c r="AG156" s="69">
        <v>17</v>
      </c>
      <c r="AH156" s="69">
        <v>16.14</v>
      </c>
      <c r="AI156" s="69">
        <v>16.57</v>
      </c>
      <c r="AJ156" s="70"/>
      <c r="AK156" s="69"/>
      <c r="AL156" s="71"/>
      <c r="AM156" s="69">
        <v>95.4</v>
      </c>
      <c r="AN156" s="69">
        <v>93.740000000000009</v>
      </c>
      <c r="AO156" s="69">
        <v>94.570000000000007</v>
      </c>
      <c r="AP156" s="70">
        <v>35.54</v>
      </c>
      <c r="AQ156" s="69">
        <v>33.94</v>
      </c>
      <c r="AR156" s="71">
        <v>34.739999999999995</v>
      </c>
      <c r="AS156" s="69">
        <v>36.049999999999997</v>
      </c>
      <c r="AT156" s="69">
        <v>34.69</v>
      </c>
      <c r="AU156" s="69">
        <v>35.369999999999997</v>
      </c>
      <c r="AV156" s="70">
        <v>19.71</v>
      </c>
      <c r="AW156" s="69">
        <v>19.11</v>
      </c>
      <c r="AX156" s="71">
        <v>19.41</v>
      </c>
      <c r="AY156" s="70">
        <v>3.87</v>
      </c>
      <c r="AZ156" s="69">
        <v>3.71</v>
      </c>
      <c r="BA156" s="71">
        <v>3.79</v>
      </c>
      <c r="BB156" s="70">
        <v>1.84</v>
      </c>
      <c r="BC156" s="69">
        <v>1.54</v>
      </c>
      <c r="BD156" s="71">
        <v>1.69</v>
      </c>
      <c r="BE156" s="69">
        <v>0.81</v>
      </c>
      <c r="BF156" s="69">
        <v>0.51</v>
      </c>
      <c r="BG156" s="69">
        <v>0.66</v>
      </c>
      <c r="BH156" s="70">
        <v>431.92</v>
      </c>
      <c r="BI156" s="69">
        <v>415.92</v>
      </c>
      <c r="BJ156" s="71">
        <v>423.92</v>
      </c>
      <c r="BK156" s="69">
        <v>36.29</v>
      </c>
      <c r="BL156" s="69">
        <v>34.93</v>
      </c>
      <c r="BM156" s="69">
        <v>35.61</v>
      </c>
      <c r="BN156" s="70">
        <v>1.02</v>
      </c>
      <c r="BO156" s="69">
        <v>0.78</v>
      </c>
      <c r="BP156" s="71">
        <v>0.9</v>
      </c>
      <c r="BQ156" s="69">
        <v>7.61</v>
      </c>
      <c r="BR156" s="69">
        <v>5.61</v>
      </c>
      <c r="BS156" s="69">
        <v>6.61</v>
      </c>
      <c r="BT156" s="70">
        <v>10.64</v>
      </c>
      <c r="BU156" s="69">
        <v>10.24</v>
      </c>
      <c r="BV156" s="71">
        <v>10.440000000000001</v>
      </c>
      <c r="BW156" s="70">
        <v>2.64</v>
      </c>
      <c r="BX156" s="69">
        <v>2.3600000000000003</v>
      </c>
      <c r="BY156" s="71">
        <v>2.5</v>
      </c>
      <c r="BZ156" s="70">
        <v>9.84</v>
      </c>
      <c r="CA156" s="69">
        <v>6.84</v>
      </c>
      <c r="CB156" s="71">
        <v>8.34</v>
      </c>
      <c r="CC156" s="70">
        <v>5.73</v>
      </c>
      <c r="CD156" s="69">
        <v>5.49</v>
      </c>
      <c r="CE156" s="71">
        <v>5.61</v>
      </c>
      <c r="CF156" s="70">
        <v>2.39</v>
      </c>
      <c r="CG156" s="69">
        <v>1.8900000000000001</v>
      </c>
      <c r="CH156" s="71">
        <v>2.14</v>
      </c>
      <c r="CI156" s="70">
        <v>0.37</v>
      </c>
      <c r="CJ156" s="69">
        <v>0.33</v>
      </c>
      <c r="CK156" s="71">
        <v>0.35</v>
      </c>
      <c r="CL156" s="70">
        <v>31.45</v>
      </c>
      <c r="CM156" s="69">
        <v>29.05</v>
      </c>
      <c r="CN156" s="71">
        <v>30.25</v>
      </c>
      <c r="CO156" s="70">
        <v>10.46</v>
      </c>
      <c r="CP156" s="69">
        <v>5.4600000000000009</v>
      </c>
      <c r="CQ156" s="71">
        <v>7.9600000000000009</v>
      </c>
    </row>
    <row r="157" spans="1:95" s="76" customFormat="1">
      <c r="A157" s="67">
        <v>44715</v>
      </c>
      <c r="B157" s="80" t="s">
        <v>88</v>
      </c>
      <c r="C157" s="70">
        <v>130.83000000000001</v>
      </c>
      <c r="D157" s="69">
        <v>128.83000000000001</v>
      </c>
      <c r="E157" s="71">
        <v>129.83000000000001</v>
      </c>
      <c r="F157" s="70">
        <v>141.16999999999999</v>
      </c>
      <c r="G157" s="69">
        <v>138.16999999999999</v>
      </c>
      <c r="H157" s="71">
        <v>139.66999999999999</v>
      </c>
      <c r="I157" s="70">
        <v>104.88</v>
      </c>
      <c r="J157" s="69">
        <v>101.67999999999999</v>
      </c>
      <c r="K157" s="71">
        <v>103.28</v>
      </c>
      <c r="L157" s="69">
        <v>167.33</v>
      </c>
      <c r="M157" s="69">
        <v>159.33000000000001</v>
      </c>
      <c r="N157" s="69">
        <v>163.33000000000001</v>
      </c>
      <c r="O157" s="70">
        <v>136.56</v>
      </c>
      <c r="P157" s="69">
        <v>134.76</v>
      </c>
      <c r="Q157" s="71">
        <v>135.66</v>
      </c>
      <c r="R157" s="69">
        <v>19.079999999999998</v>
      </c>
      <c r="S157" s="69">
        <v>18.479999999999997</v>
      </c>
      <c r="T157" s="69">
        <v>18.779999999999998</v>
      </c>
      <c r="U157" s="70">
        <v>14.16</v>
      </c>
      <c r="V157" s="69">
        <v>13.56</v>
      </c>
      <c r="W157" s="71">
        <v>13.86</v>
      </c>
      <c r="X157" s="70">
        <v>13.81</v>
      </c>
      <c r="Y157" s="69">
        <v>13.01</v>
      </c>
      <c r="Z157" s="71">
        <v>13.41</v>
      </c>
      <c r="AA157" s="70">
        <v>96.37</v>
      </c>
      <c r="AB157" s="69">
        <v>92.37</v>
      </c>
      <c r="AC157" s="71">
        <v>94.37</v>
      </c>
      <c r="AD157" s="70">
        <v>87.27</v>
      </c>
      <c r="AE157" s="69">
        <v>83.27</v>
      </c>
      <c r="AF157" s="71">
        <v>85.27</v>
      </c>
      <c r="AG157" s="69">
        <v>16.98</v>
      </c>
      <c r="AH157" s="69">
        <v>16.12</v>
      </c>
      <c r="AI157" s="69">
        <v>16.55</v>
      </c>
      <c r="AJ157" s="70"/>
      <c r="AK157" s="69"/>
      <c r="AL157" s="71"/>
      <c r="AM157" s="69">
        <v>95.54</v>
      </c>
      <c r="AN157" s="69">
        <v>93.88000000000001</v>
      </c>
      <c r="AO157" s="69">
        <v>94.710000000000008</v>
      </c>
      <c r="AP157" s="70">
        <v>35.47</v>
      </c>
      <c r="AQ157" s="69">
        <v>33.869999999999997</v>
      </c>
      <c r="AR157" s="71">
        <v>34.67</v>
      </c>
      <c r="AS157" s="69">
        <v>36.08</v>
      </c>
      <c r="AT157" s="69">
        <v>34.72</v>
      </c>
      <c r="AU157" s="69">
        <v>35.4</v>
      </c>
      <c r="AV157" s="70">
        <v>19.89</v>
      </c>
      <c r="AW157" s="69">
        <v>19.29</v>
      </c>
      <c r="AX157" s="71">
        <v>19.59</v>
      </c>
      <c r="AY157" s="70">
        <v>3.87</v>
      </c>
      <c r="AZ157" s="69">
        <v>3.71</v>
      </c>
      <c r="BA157" s="71">
        <v>3.79</v>
      </c>
      <c r="BB157" s="70">
        <v>1.84</v>
      </c>
      <c r="BC157" s="69">
        <v>1.54</v>
      </c>
      <c r="BD157" s="71">
        <v>1.69</v>
      </c>
      <c r="BE157" s="69">
        <v>0.81</v>
      </c>
      <c r="BF157" s="69">
        <v>0.51</v>
      </c>
      <c r="BG157" s="69">
        <v>0.66</v>
      </c>
      <c r="BH157" s="70">
        <v>433.11</v>
      </c>
      <c r="BI157" s="69">
        <v>417.11</v>
      </c>
      <c r="BJ157" s="71">
        <v>425.11</v>
      </c>
      <c r="BK157" s="69">
        <v>36.270000000000003</v>
      </c>
      <c r="BL157" s="69">
        <v>34.910000000000004</v>
      </c>
      <c r="BM157" s="69">
        <v>35.590000000000003</v>
      </c>
      <c r="BN157" s="70">
        <v>1.02</v>
      </c>
      <c r="BO157" s="69">
        <v>0.78</v>
      </c>
      <c r="BP157" s="71">
        <v>0.9</v>
      </c>
      <c r="BQ157" s="69">
        <v>7.65</v>
      </c>
      <c r="BR157" s="69">
        <v>5.65</v>
      </c>
      <c r="BS157" s="69">
        <v>6.65</v>
      </c>
      <c r="BT157" s="70">
        <v>10.69</v>
      </c>
      <c r="BU157" s="69">
        <v>10.29</v>
      </c>
      <c r="BV157" s="71">
        <v>10.489999999999998</v>
      </c>
      <c r="BW157" s="70">
        <v>2.62</v>
      </c>
      <c r="BX157" s="69">
        <v>2.34</v>
      </c>
      <c r="BY157" s="71">
        <v>2.48</v>
      </c>
      <c r="BZ157" s="70">
        <v>9.91</v>
      </c>
      <c r="CA157" s="69">
        <v>6.91</v>
      </c>
      <c r="CB157" s="71">
        <v>8.41</v>
      </c>
      <c r="CC157" s="70">
        <v>5.78</v>
      </c>
      <c r="CD157" s="69">
        <v>5.54</v>
      </c>
      <c r="CE157" s="71">
        <v>5.66</v>
      </c>
      <c r="CF157" s="70">
        <v>2.39</v>
      </c>
      <c r="CG157" s="69">
        <v>1.8900000000000001</v>
      </c>
      <c r="CH157" s="71">
        <v>2.14</v>
      </c>
      <c r="CI157" s="70">
        <v>0.37</v>
      </c>
      <c r="CJ157" s="69">
        <v>0.33</v>
      </c>
      <c r="CK157" s="71">
        <v>0.35</v>
      </c>
      <c r="CL157" s="70">
        <v>31.76</v>
      </c>
      <c r="CM157" s="69">
        <v>29.360000000000003</v>
      </c>
      <c r="CN157" s="71">
        <v>30.560000000000002</v>
      </c>
      <c r="CO157" s="70">
        <v>10.43</v>
      </c>
      <c r="CP157" s="69">
        <v>5.43</v>
      </c>
      <c r="CQ157" s="71">
        <v>7.93</v>
      </c>
    </row>
    <row r="158" spans="1:95" s="76" customFormat="1">
      <c r="A158" s="67">
        <v>44716</v>
      </c>
      <c r="B158" s="68" t="s">
        <v>82</v>
      </c>
      <c r="C158" s="70"/>
      <c r="D158" s="69"/>
      <c r="E158" s="71"/>
      <c r="F158" s="70"/>
      <c r="G158" s="69"/>
      <c r="H158" s="71"/>
      <c r="I158" s="70"/>
      <c r="J158" s="69"/>
      <c r="K158" s="71"/>
      <c r="L158" s="69"/>
      <c r="M158" s="69"/>
      <c r="N158" s="69"/>
      <c r="O158" s="70"/>
      <c r="P158" s="69"/>
      <c r="Q158" s="71"/>
      <c r="R158" s="69"/>
      <c r="S158" s="69"/>
      <c r="T158" s="69"/>
      <c r="U158" s="70"/>
      <c r="V158" s="69"/>
      <c r="W158" s="71"/>
      <c r="X158" s="70"/>
      <c r="Y158" s="69"/>
      <c r="Z158" s="71"/>
      <c r="AA158" s="70"/>
      <c r="AB158" s="69"/>
      <c r="AC158" s="71"/>
      <c r="AD158" s="70"/>
      <c r="AE158" s="69"/>
      <c r="AF158" s="71"/>
      <c r="AG158" s="69"/>
      <c r="AH158" s="69"/>
      <c r="AI158" s="69"/>
      <c r="AJ158" s="70"/>
      <c r="AK158" s="69"/>
      <c r="AL158" s="71"/>
      <c r="AM158" s="69"/>
      <c r="AN158" s="69"/>
      <c r="AO158" s="69"/>
      <c r="AP158" s="70"/>
      <c r="AQ158" s="69"/>
      <c r="AR158" s="71"/>
      <c r="AS158" s="69"/>
      <c r="AT158" s="69"/>
      <c r="AU158" s="69"/>
      <c r="AV158" s="70"/>
      <c r="AW158" s="69"/>
      <c r="AX158" s="71"/>
      <c r="AY158" s="70"/>
      <c r="AZ158" s="69"/>
      <c r="BA158" s="71"/>
      <c r="BB158" s="70"/>
      <c r="BC158" s="69"/>
      <c r="BD158" s="71"/>
      <c r="BE158" s="69"/>
      <c r="BF158" s="69"/>
      <c r="BG158" s="69"/>
      <c r="BH158" s="70"/>
      <c r="BI158" s="69"/>
      <c r="BJ158" s="71"/>
      <c r="BK158" s="69"/>
      <c r="BL158" s="69"/>
      <c r="BM158" s="69"/>
      <c r="BN158" s="70"/>
      <c r="BO158" s="69"/>
      <c r="BP158" s="71"/>
      <c r="BQ158" s="69"/>
      <c r="BR158" s="69"/>
      <c r="BS158" s="69"/>
      <c r="BT158" s="70"/>
      <c r="BU158" s="69"/>
      <c r="BV158" s="71"/>
      <c r="BW158" s="70"/>
      <c r="BX158" s="69"/>
      <c r="BY158" s="71"/>
      <c r="BZ158" s="70"/>
      <c r="CA158" s="69"/>
      <c r="CB158" s="71"/>
      <c r="CC158" s="70"/>
      <c r="CD158" s="69"/>
      <c r="CE158" s="71"/>
      <c r="CF158" s="70"/>
      <c r="CG158" s="69"/>
      <c r="CH158" s="71"/>
      <c r="CI158" s="70"/>
      <c r="CJ158" s="69"/>
      <c r="CK158" s="71"/>
      <c r="CL158" s="70"/>
      <c r="CM158" s="69"/>
      <c r="CN158" s="71"/>
      <c r="CO158" s="70"/>
      <c r="CP158" s="69"/>
      <c r="CQ158" s="71"/>
    </row>
    <row r="159" spans="1:95" s="76" customFormat="1">
      <c r="A159" s="67">
        <v>44717</v>
      </c>
      <c r="B159" s="68" t="s">
        <v>83</v>
      </c>
      <c r="C159" s="70"/>
      <c r="D159" s="69"/>
      <c r="E159" s="71"/>
      <c r="F159" s="70"/>
      <c r="G159" s="69"/>
      <c r="H159" s="71"/>
      <c r="I159" s="70"/>
      <c r="J159" s="69"/>
      <c r="K159" s="71"/>
      <c r="L159" s="69"/>
      <c r="M159" s="69"/>
      <c r="N159" s="69"/>
      <c r="O159" s="70"/>
      <c r="P159" s="69"/>
      <c r="Q159" s="71"/>
      <c r="R159" s="69"/>
      <c r="S159" s="69"/>
      <c r="T159" s="69"/>
      <c r="U159" s="70"/>
      <c r="V159" s="69"/>
      <c r="W159" s="71"/>
      <c r="X159" s="70"/>
      <c r="Y159" s="69"/>
      <c r="Z159" s="71"/>
      <c r="AA159" s="70"/>
      <c r="AB159" s="69"/>
      <c r="AC159" s="71"/>
      <c r="AD159" s="70"/>
      <c r="AE159" s="69"/>
      <c r="AF159" s="71"/>
      <c r="AG159" s="69"/>
      <c r="AH159" s="69"/>
      <c r="AI159" s="69"/>
      <c r="AJ159" s="70"/>
      <c r="AK159" s="69"/>
      <c r="AL159" s="71"/>
      <c r="AM159" s="69"/>
      <c r="AN159" s="69"/>
      <c r="AO159" s="69"/>
      <c r="AP159" s="70"/>
      <c r="AQ159" s="69"/>
      <c r="AR159" s="71"/>
      <c r="AS159" s="69"/>
      <c r="AT159" s="69"/>
      <c r="AU159" s="69"/>
      <c r="AV159" s="70"/>
      <c r="AW159" s="69"/>
      <c r="AX159" s="71"/>
      <c r="AY159" s="70"/>
      <c r="AZ159" s="69"/>
      <c r="BA159" s="71"/>
      <c r="BB159" s="70"/>
      <c r="BC159" s="69"/>
      <c r="BD159" s="71"/>
      <c r="BE159" s="69"/>
      <c r="BF159" s="69"/>
      <c r="BG159" s="69"/>
      <c r="BH159" s="70"/>
      <c r="BI159" s="69"/>
      <c r="BJ159" s="71"/>
      <c r="BK159" s="69"/>
      <c r="BL159" s="69"/>
      <c r="BM159" s="69"/>
      <c r="BN159" s="70"/>
      <c r="BO159" s="69"/>
      <c r="BP159" s="71"/>
      <c r="BQ159" s="69"/>
      <c r="BR159" s="69"/>
      <c r="BS159" s="69"/>
      <c r="BT159" s="70"/>
      <c r="BU159" s="69"/>
      <c r="BV159" s="71"/>
      <c r="BW159" s="70"/>
      <c r="BX159" s="69"/>
      <c r="BY159" s="71"/>
      <c r="BZ159" s="70"/>
      <c r="CA159" s="69"/>
      <c r="CB159" s="71"/>
      <c r="CC159" s="70"/>
      <c r="CD159" s="69"/>
      <c r="CE159" s="71"/>
      <c r="CF159" s="70"/>
      <c r="CG159" s="69"/>
      <c r="CH159" s="71"/>
      <c r="CI159" s="70"/>
      <c r="CJ159" s="69"/>
      <c r="CK159" s="71"/>
      <c r="CL159" s="70"/>
      <c r="CM159" s="69"/>
      <c r="CN159" s="71"/>
      <c r="CO159" s="70"/>
      <c r="CP159" s="69"/>
      <c r="CQ159" s="71"/>
    </row>
    <row r="160" spans="1:95" s="76" customFormat="1">
      <c r="A160" s="67">
        <v>44718</v>
      </c>
      <c r="B160" s="80" t="s">
        <v>84</v>
      </c>
      <c r="C160" s="70">
        <v>131.84</v>
      </c>
      <c r="D160" s="69">
        <v>129.84</v>
      </c>
      <c r="E160" s="71">
        <v>130.84</v>
      </c>
      <c r="F160" s="70">
        <v>141.72</v>
      </c>
      <c r="G160" s="69">
        <v>138.72</v>
      </c>
      <c r="H160" s="71">
        <v>140.22</v>
      </c>
      <c r="I160" s="70">
        <v>105.55</v>
      </c>
      <c r="J160" s="69">
        <v>102.35</v>
      </c>
      <c r="K160" s="71">
        <v>103.94999999999999</v>
      </c>
      <c r="L160" s="69">
        <v>167.3</v>
      </c>
      <c r="M160" s="69">
        <v>159.30000000000001</v>
      </c>
      <c r="N160" s="69">
        <v>163.30000000000001</v>
      </c>
      <c r="O160" s="70">
        <v>136.81</v>
      </c>
      <c r="P160" s="69">
        <v>135.01</v>
      </c>
      <c r="Q160" s="71">
        <v>135.91</v>
      </c>
      <c r="R160" s="69">
        <v>19.149999999999999</v>
      </c>
      <c r="S160" s="69">
        <v>18.549999999999997</v>
      </c>
      <c r="T160" s="69">
        <v>18.849999999999998</v>
      </c>
      <c r="U160" s="70">
        <v>14.15</v>
      </c>
      <c r="V160" s="69">
        <v>13.55</v>
      </c>
      <c r="W160" s="71">
        <v>13.850000000000001</v>
      </c>
      <c r="X160" s="70">
        <v>13.78</v>
      </c>
      <c r="Y160" s="69">
        <v>12.979999999999999</v>
      </c>
      <c r="Z160" s="71">
        <v>13.379999999999999</v>
      </c>
      <c r="AA160" s="70">
        <v>96.26</v>
      </c>
      <c r="AB160" s="69">
        <v>92.26</v>
      </c>
      <c r="AC160" s="71">
        <v>94.26</v>
      </c>
      <c r="AD160" s="70">
        <v>87.11</v>
      </c>
      <c r="AE160" s="69">
        <v>83.11</v>
      </c>
      <c r="AF160" s="71">
        <v>85.11</v>
      </c>
      <c r="AG160" s="69">
        <v>17.11</v>
      </c>
      <c r="AH160" s="69">
        <v>16.25</v>
      </c>
      <c r="AI160" s="69">
        <v>16.68</v>
      </c>
      <c r="AJ160" s="70"/>
      <c r="AK160" s="69"/>
      <c r="AL160" s="71"/>
      <c r="AM160" s="69">
        <v>95.95</v>
      </c>
      <c r="AN160" s="69">
        <v>94.29</v>
      </c>
      <c r="AO160" s="69">
        <v>95.12</v>
      </c>
      <c r="AP160" s="70">
        <v>35.74</v>
      </c>
      <c r="AQ160" s="69">
        <v>34.14</v>
      </c>
      <c r="AR160" s="71">
        <v>34.94</v>
      </c>
      <c r="AS160" s="69">
        <v>36.36</v>
      </c>
      <c r="AT160" s="69">
        <v>35</v>
      </c>
      <c r="AU160" s="69">
        <v>35.68</v>
      </c>
      <c r="AV160" s="70">
        <v>19.97</v>
      </c>
      <c r="AW160" s="69">
        <v>19.369999999999997</v>
      </c>
      <c r="AX160" s="71">
        <v>19.669999999999998</v>
      </c>
      <c r="AY160" s="70">
        <v>3.88</v>
      </c>
      <c r="AZ160" s="69">
        <v>3.7199999999999998</v>
      </c>
      <c r="BA160" s="71">
        <v>3.8</v>
      </c>
      <c r="BB160" s="70">
        <v>1.85</v>
      </c>
      <c r="BC160" s="69">
        <v>1.55</v>
      </c>
      <c r="BD160" s="71">
        <v>1.7000000000000002</v>
      </c>
      <c r="BE160" s="69">
        <v>0.82</v>
      </c>
      <c r="BF160" s="69">
        <v>0.52</v>
      </c>
      <c r="BG160" s="69">
        <v>0.66999999999999993</v>
      </c>
      <c r="BH160" s="70">
        <v>436.28</v>
      </c>
      <c r="BI160" s="69">
        <v>420.28</v>
      </c>
      <c r="BJ160" s="71">
        <v>428.28</v>
      </c>
      <c r="BK160" s="69">
        <v>36.549999999999997</v>
      </c>
      <c r="BL160" s="69">
        <v>35.19</v>
      </c>
      <c r="BM160" s="69">
        <v>35.869999999999997</v>
      </c>
      <c r="BN160" s="70">
        <v>1.02</v>
      </c>
      <c r="BO160" s="69">
        <v>0.78</v>
      </c>
      <c r="BP160" s="71">
        <v>0.9</v>
      </c>
      <c r="BQ160" s="69">
        <v>7.7</v>
      </c>
      <c r="BR160" s="69">
        <v>5.7</v>
      </c>
      <c r="BS160" s="69">
        <v>6.7</v>
      </c>
      <c r="BT160" s="70">
        <v>10.66</v>
      </c>
      <c r="BU160" s="69">
        <v>10.26</v>
      </c>
      <c r="BV160" s="71">
        <v>10.46</v>
      </c>
      <c r="BW160" s="70">
        <v>2.64</v>
      </c>
      <c r="BX160" s="69">
        <v>2.3600000000000003</v>
      </c>
      <c r="BY160" s="71">
        <v>2.5</v>
      </c>
      <c r="BZ160" s="70">
        <v>9.92</v>
      </c>
      <c r="CA160" s="69">
        <v>6.92</v>
      </c>
      <c r="CB160" s="71">
        <v>8.42</v>
      </c>
      <c r="CC160" s="70">
        <v>5.81</v>
      </c>
      <c r="CD160" s="69">
        <v>5.5699999999999994</v>
      </c>
      <c r="CE160" s="71">
        <v>5.6899999999999995</v>
      </c>
      <c r="CF160" s="70">
        <v>2.41</v>
      </c>
      <c r="CG160" s="69">
        <v>1.9100000000000001</v>
      </c>
      <c r="CH160" s="71">
        <v>2.16</v>
      </c>
      <c r="CI160" s="70">
        <v>0.38</v>
      </c>
      <c r="CJ160" s="69">
        <v>0.34</v>
      </c>
      <c r="CK160" s="71">
        <v>0.36</v>
      </c>
      <c r="CL160" s="70">
        <v>31.82</v>
      </c>
      <c r="CM160" s="69">
        <v>29.42</v>
      </c>
      <c r="CN160" s="71">
        <v>30.62</v>
      </c>
      <c r="CO160" s="70">
        <v>10.42</v>
      </c>
      <c r="CP160" s="69">
        <v>5.42</v>
      </c>
      <c r="CQ160" s="71">
        <v>7.92</v>
      </c>
    </row>
    <row r="161" spans="1:95" s="76" customFormat="1">
      <c r="A161" s="67">
        <v>44719</v>
      </c>
      <c r="B161" s="80" t="s">
        <v>85</v>
      </c>
      <c r="C161" s="70">
        <v>133.24</v>
      </c>
      <c r="D161" s="69">
        <v>131.24</v>
      </c>
      <c r="E161" s="71">
        <v>132.24</v>
      </c>
      <c r="F161" s="70">
        <v>142.82</v>
      </c>
      <c r="G161" s="69">
        <v>139.82</v>
      </c>
      <c r="H161" s="71">
        <v>141.32</v>
      </c>
      <c r="I161" s="70">
        <v>106.61</v>
      </c>
      <c r="J161" s="69">
        <v>103.41</v>
      </c>
      <c r="K161" s="71">
        <v>105.00999999999999</v>
      </c>
      <c r="L161" s="69">
        <v>169.5</v>
      </c>
      <c r="M161" s="69">
        <v>161.5</v>
      </c>
      <c r="N161" s="69">
        <v>165.5</v>
      </c>
      <c r="O161" s="70">
        <v>137.05000000000001</v>
      </c>
      <c r="P161" s="69">
        <v>135.25</v>
      </c>
      <c r="Q161" s="71">
        <v>136.15</v>
      </c>
      <c r="R161" s="69">
        <v>19.3</v>
      </c>
      <c r="S161" s="69">
        <v>18.7</v>
      </c>
      <c r="T161" s="69">
        <v>19</v>
      </c>
      <c r="U161" s="70">
        <v>14.32</v>
      </c>
      <c r="V161" s="69">
        <v>13.72</v>
      </c>
      <c r="W161" s="71">
        <v>14.02</v>
      </c>
      <c r="X161" s="70">
        <v>13.9</v>
      </c>
      <c r="Y161" s="69">
        <v>13.1</v>
      </c>
      <c r="Z161" s="71">
        <v>13.5</v>
      </c>
      <c r="AA161" s="70">
        <v>96.96</v>
      </c>
      <c r="AB161" s="69">
        <v>92.96</v>
      </c>
      <c r="AC161" s="71">
        <v>94.96</v>
      </c>
      <c r="AD161" s="70">
        <v>87.61</v>
      </c>
      <c r="AE161" s="69">
        <v>83.61</v>
      </c>
      <c r="AF161" s="71">
        <v>85.61</v>
      </c>
      <c r="AG161" s="69">
        <v>17.29</v>
      </c>
      <c r="AH161" s="69">
        <v>16.43</v>
      </c>
      <c r="AI161" s="69">
        <v>16.86</v>
      </c>
      <c r="AJ161" s="70"/>
      <c r="AK161" s="69"/>
      <c r="AL161" s="71"/>
      <c r="AM161" s="69">
        <v>96.76</v>
      </c>
      <c r="AN161" s="69">
        <v>95.100000000000009</v>
      </c>
      <c r="AO161" s="69">
        <v>95.93</v>
      </c>
      <c r="AP161" s="70">
        <v>36.11</v>
      </c>
      <c r="AQ161" s="69">
        <v>34.51</v>
      </c>
      <c r="AR161" s="71">
        <v>35.31</v>
      </c>
      <c r="AS161" s="69">
        <v>36.74</v>
      </c>
      <c r="AT161" s="69">
        <v>35.380000000000003</v>
      </c>
      <c r="AU161" s="69">
        <v>36.06</v>
      </c>
      <c r="AV161" s="70">
        <v>20.14</v>
      </c>
      <c r="AW161" s="69">
        <v>19.54</v>
      </c>
      <c r="AX161" s="71">
        <v>19.84</v>
      </c>
      <c r="AY161" s="70">
        <v>3.92</v>
      </c>
      <c r="AZ161" s="69">
        <v>3.76</v>
      </c>
      <c r="BA161" s="71">
        <v>3.84</v>
      </c>
      <c r="BB161" s="70">
        <v>1.86</v>
      </c>
      <c r="BC161" s="69">
        <v>1.56</v>
      </c>
      <c r="BD161" s="71">
        <v>1.71</v>
      </c>
      <c r="BE161" s="69">
        <v>0.82</v>
      </c>
      <c r="BF161" s="69">
        <v>0.52</v>
      </c>
      <c r="BG161" s="69">
        <v>0.66999999999999993</v>
      </c>
      <c r="BH161" s="70">
        <v>440.3</v>
      </c>
      <c r="BI161" s="69">
        <v>424.3</v>
      </c>
      <c r="BJ161" s="71">
        <v>432.3</v>
      </c>
      <c r="BK161" s="69">
        <v>36.909999999999997</v>
      </c>
      <c r="BL161" s="69">
        <v>35.549999999999997</v>
      </c>
      <c r="BM161" s="69">
        <v>36.229999999999997</v>
      </c>
      <c r="BN161" s="70">
        <v>1.04</v>
      </c>
      <c r="BO161" s="69">
        <v>0.8</v>
      </c>
      <c r="BP161" s="71">
        <v>0.92</v>
      </c>
      <c r="BQ161" s="69">
        <v>7.76</v>
      </c>
      <c r="BR161" s="69">
        <v>5.76</v>
      </c>
      <c r="BS161" s="69">
        <v>6.76</v>
      </c>
      <c r="BT161" s="70">
        <v>10.74</v>
      </c>
      <c r="BU161" s="69">
        <v>10.34</v>
      </c>
      <c r="BV161" s="71">
        <v>10.54</v>
      </c>
      <c r="BW161" s="70">
        <v>2.66</v>
      </c>
      <c r="BX161" s="69">
        <v>2.38</v>
      </c>
      <c r="BY161" s="71">
        <v>2.52</v>
      </c>
      <c r="BZ161" s="70">
        <v>10.039999999999999</v>
      </c>
      <c r="CA161" s="69">
        <v>7.0399999999999991</v>
      </c>
      <c r="CB161" s="71">
        <v>8.5399999999999991</v>
      </c>
      <c r="CC161" s="70">
        <v>5.84</v>
      </c>
      <c r="CD161" s="69">
        <v>5.6</v>
      </c>
      <c r="CE161" s="71">
        <v>5.72</v>
      </c>
      <c r="CF161" s="70">
        <v>2.5</v>
      </c>
      <c r="CG161" s="69">
        <v>2</v>
      </c>
      <c r="CH161" s="71">
        <v>2.25</v>
      </c>
      <c r="CI161" s="70">
        <v>0.38</v>
      </c>
      <c r="CJ161" s="69">
        <v>0.34</v>
      </c>
      <c r="CK161" s="71">
        <v>0.36</v>
      </c>
      <c r="CL161" s="70">
        <v>32.04</v>
      </c>
      <c r="CM161" s="69">
        <v>29.64</v>
      </c>
      <c r="CN161" s="71">
        <v>30.84</v>
      </c>
      <c r="CO161" s="70">
        <v>10.46</v>
      </c>
      <c r="CP161" s="69">
        <v>5.4600000000000009</v>
      </c>
      <c r="CQ161" s="71">
        <v>7.9600000000000009</v>
      </c>
    </row>
    <row r="162" spans="1:95" s="76" customFormat="1">
      <c r="A162" s="67">
        <v>44720</v>
      </c>
      <c r="B162" s="80" t="s">
        <v>86</v>
      </c>
      <c r="C162" s="70">
        <v>133.81</v>
      </c>
      <c r="D162" s="69">
        <v>131.81</v>
      </c>
      <c r="E162" s="71">
        <v>132.81</v>
      </c>
      <c r="F162" s="70">
        <v>143.49</v>
      </c>
      <c r="G162" s="69">
        <v>140.49</v>
      </c>
      <c r="H162" s="71">
        <v>141.99</v>
      </c>
      <c r="I162" s="70">
        <v>107.53</v>
      </c>
      <c r="J162" s="69">
        <v>104.33</v>
      </c>
      <c r="K162" s="71">
        <v>105.93</v>
      </c>
      <c r="L162" s="69">
        <v>171.01</v>
      </c>
      <c r="M162" s="69">
        <v>163.01</v>
      </c>
      <c r="N162" s="69">
        <v>167.01</v>
      </c>
      <c r="O162" s="70">
        <v>137.27000000000001</v>
      </c>
      <c r="P162" s="69">
        <v>135.47</v>
      </c>
      <c r="Q162" s="71">
        <v>136.37</v>
      </c>
      <c r="R162" s="69">
        <v>19.39</v>
      </c>
      <c r="S162" s="69">
        <v>18.79</v>
      </c>
      <c r="T162" s="69">
        <v>19.09</v>
      </c>
      <c r="U162" s="70">
        <v>14.31</v>
      </c>
      <c r="V162" s="69">
        <v>13.71</v>
      </c>
      <c r="W162" s="71">
        <v>14.010000000000002</v>
      </c>
      <c r="X162" s="70">
        <v>13.96</v>
      </c>
      <c r="Y162" s="69">
        <v>13.16</v>
      </c>
      <c r="Z162" s="71">
        <v>13.56</v>
      </c>
      <c r="AA162" s="70">
        <v>98.01</v>
      </c>
      <c r="AB162" s="69">
        <v>94.01</v>
      </c>
      <c r="AC162" s="71">
        <v>96.01</v>
      </c>
      <c r="AD162" s="70">
        <v>88.06</v>
      </c>
      <c r="AE162" s="69">
        <v>84.06</v>
      </c>
      <c r="AF162" s="71">
        <v>86.06</v>
      </c>
      <c r="AG162" s="69">
        <v>17.36</v>
      </c>
      <c r="AH162" s="69">
        <v>16.5</v>
      </c>
      <c r="AI162" s="69">
        <v>16.93</v>
      </c>
      <c r="AJ162" s="70"/>
      <c r="AK162" s="69"/>
      <c r="AL162" s="71"/>
      <c r="AM162" s="69">
        <v>97.38</v>
      </c>
      <c r="AN162" s="69">
        <v>95.72</v>
      </c>
      <c r="AO162" s="69">
        <v>96.55</v>
      </c>
      <c r="AP162" s="70">
        <v>36.26</v>
      </c>
      <c r="AQ162" s="69">
        <v>34.659999999999997</v>
      </c>
      <c r="AR162" s="71">
        <v>35.459999999999994</v>
      </c>
      <c r="AS162" s="69">
        <v>36.9</v>
      </c>
      <c r="AT162" s="69">
        <v>35.54</v>
      </c>
      <c r="AU162" s="69">
        <v>36.22</v>
      </c>
      <c r="AV162" s="70">
        <v>20.21</v>
      </c>
      <c r="AW162" s="69">
        <v>19.61</v>
      </c>
      <c r="AX162" s="71">
        <v>19.91</v>
      </c>
      <c r="AY162" s="70">
        <v>3.94</v>
      </c>
      <c r="AZ162" s="69">
        <v>3.78</v>
      </c>
      <c r="BA162" s="71">
        <v>3.86</v>
      </c>
      <c r="BB162" s="70">
        <v>1.87</v>
      </c>
      <c r="BC162" s="69">
        <v>1.57</v>
      </c>
      <c r="BD162" s="71">
        <v>1.7200000000000002</v>
      </c>
      <c r="BE162" s="69">
        <v>0.81</v>
      </c>
      <c r="BF162" s="69">
        <v>0.51</v>
      </c>
      <c r="BG162" s="69">
        <v>0.66</v>
      </c>
      <c r="BH162" s="70">
        <v>442.59</v>
      </c>
      <c r="BI162" s="69">
        <v>426.59</v>
      </c>
      <c r="BJ162" s="71">
        <v>434.59</v>
      </c>
      <c r="BK162" s="69">
        <v>37.020000000000003</v>
      </c>
      <c r="BL162" s="69">
        <v>35.660000000000004</v>
      </c>
      <c r="BM162" s="69">
        <v>36.340000000000003</v>
      </c>
      <c r="BN162" s="70">
        <v>1.04</v>
      </c>
      <c r="BO162" s="69">
        <v>0.8</v>
      </c>
      <c r="BP162" s="71">
        <v>0.92</v>
      </c>
      <c r="BQ162" s="69">
        <v>7.78</v>
      </c>
      <c r="BR162" s="69">
        <v>5.78</v>
      </c>
      <c r="BS162" s="69">
        <v>6.78</v>
      </c>
      <c r="BT162" s="70">
        <v>10.79</v>
      </c>
      <c r="BU162" s="69">
        <v>10.389999999999999</v>
      </c>
      <c r="BV162" s="71">
        <v>10.59</v>
      </c>
      <c r="BW162" s="70">
        <v>2.67</v>
      </c>
      <c r="BX162" s="69">
        <v>2.3899999999999997</v>
      </c>
      <c r="BY162" s="71">
        <v>2.5299999999999998</v>
      </c>
      <c r="BZ162" s="70">
        <v>10.130000000000001</v>
      </c>
      <c r="CA162" s="69">
        <v>7.1300000000000008</v>
      </c>
      <c r="CB162" s="71">
        <v>8.6300000000000008</v>
      </c>
      <c r="CC162" s="70">
        <v>5.86</v>
      </c>
      <c r="CD162" s="69">
        <v>5.62</v>
      </c>
      <c r="CE162" s="71">
        <v>5.74</v>
      </c>
      <c r="CF162" s="70">
        <v>2.5</v>
      </c>
      <c r="CG162" s="69">
        <v>2</v>
      </c>
      <c r="CH162" s="71">
        <v>2.25</v>
      </c>
      <c r="CI162" s="70">
        <v>0.39</v>
      </c>
      <c r="CJ162" s="69">
        <v>0.35000000000000003</v>
      </c>
      <c r="CK162" s="71">
        <v>0.37</v>
      </c>
      <c r="CL162" s="70">
        <v>32.18</v>
      </c>
      <c r="CM162" s="69">
        <v>29.78</v>
      </c>
      <c r="CN162" s="71">
        <v>30.98</v>
      </c>
      <c r="CO162" s="70">
        <v>10.41</v>
      </c>
      <c r="CP162" s="69">
        <v>5.41</v>
      </c>
      <c r="CQ162" s="71">
        <v>7.91</v>
      </c>
    </row>
    <row r="163" spans="1:95" s="76" customFormat="1">
      <c r="A163" s="67">
        <v>44721</v>
      </c>
      <c r="B163" s="80" t="s">
        <v>87</v>
      </c>
      <c r="C163" s="70">
        <v>135.46</v>
      </c>
      <c r="D163" s="69">
        <v>133.46</v>
      </c>
      <c r="E163" s="71">
        <v>134.46</v>
      </c>
      <c r="F163" s="70">
        <v>145.53</v>
      </c>
      <c r="G163" s="69">
        <v>142.53</v>
      </c>
      <c r="H163" s="71">
        <v>144.03</v>
      </c>
      <c r="I163" s="70">
        <v>108.65</v>
      </c>
      <c r="J163" s="69">
        <v>105.45</v>
      </c>
      <c r="K163" s="71">
        <v>107.05000000000001</v>
      </c>
      <c r="L163" s="69">
        <v>172.49</v>
      </c>
      <c r="M163" s="69">
        <v>164.49</v>
      </c>
      <c r="N163" s="69">
        <v>168.49</v>
      </c>
      <c r="O163" s="70">
        <v>138.22999999999999</v>
      </c>
      <c r="P163" s="69">
        <v>136.42999999999998</v>
      </c>
      <c r="Q163" s="71">
        <v>137.32999999999998</v>
      </c>
      <c r="R163" s="69">
        <v>19.66</v>
      </c>
      <c r="S163" s="69">
        <v>19.059999999999999</v>
      </c>
      <c r="T163" s="69">
        <v>19.36</v>
      </c>
      <c r="U163" s="70">
        <v>14.46</v>
      </c>
      <c r="V163" s="69">
        <v>13.860000000000001</v>
      </c>
      <c r="W163" s="71">
        <v>14.16</v>
      </c>
      <c r="X163" s="70">
        <v>14.09</v>
      </c>
      <c r="Y163" s="69">
        <v>13.29</v>
      </c>
      <c r="Z163" s="71">
        <v>13.69</v>
      </c>
      <c r="AA163" s="70">
        <v>98.6</v>
      </c>
      <c r="AB163" s="69">
        <v>94.6</v>
      </c>
      <c r="AC163" s="71">
        <v>96.6</v>
      </c>
      <c r="AD163" s="70">
        <v>88.58</v>
      </c>
      <c r="AE163" s="69">
        <v>84.58</v>
      </c>
      <c r="AF163" s="71">
        <v>86.58</v>
      </c>
      <c r="AG163" s="69">
        <v>17.559999999999999</v>
      </c>
      <c r="AH163" s="69">
        <v>16.7</v>
      </c>
      <c r="AI163" s="69">
        <v>17.13</v>
      </c>
      <c r="AJ163" s="70"/>
      <c r="AK163" s="69"/>
      <c r="AL163" s="71"/>
      <c r="AM163" s="69">
        <v>98.43</v>
      </c>
      <c r="AN163" s="69">
        <v>96.77000000000001</v>
      </c>
      <c r="AO163" s="69">
        <v>97.600000000000009</v>
      </c>
      <c r="AP163" s="70">
        <v>36.700000000000003</v>
      </c>
      <c r="AQ163" s="69">
        <v>35.1</v>
      </c>
      <c r="AR163" s="71">
        <v>35.900000000000006</v>
      </c>
      <c r="AS163" s="69">
        <v>37.35</v>
      </c>
      <c r="AT163" s="69">
        <v>35.99</v>
      </c>
      <c r="AU163" s="69">
        <v>36.67</v>
      </c>
      <c r="AV163" s="70">
        <v>20.350000000000001</v>
      </c>
      <c r="AW163" s="69">
        <v>19.75</v>
      </c>
      <c r="AX163" s="71">
        <v>20.05</v>
      </c>
      <c r="AY163" s="70">
        <v>3.98</v>
      </c>
      <c r="AZ163" s="69">
        <v>3.82</v>
      </c>
      <c r="BA163" s="71">
        <v>3.9</v>
      </c>
      <c r="BB163" s="70">
        <v>1.89</v>
      </c>
      <c r="BC163" s="69">
        <v>1.5899999999999999</v>
      </c>
      <c r="BD163" s="71">
        <v>1.7399999999999998</v>
      </c>
      <c r="BE163" s="69">
        <v>0.83</v>
      </c>
      <c r="BF163" s="69">
        <v>0.53</v>
      </c>
      <c r="BG163" s="69">
        <v>0.67999999999999994</v>
      </c>
      <c r="BH163" s="70">
        <v>447.7</v>
      </c>
      <c r="BI163" s="69">
        <v>431.7</v>
      </c>
      <c r="BJ163" s="71">
        <v>439.7</v>
      </c>
      <c r="BK163" s="69">
        <v>37.46</v>
      </c>
      <c r="BL163" s="69">
        <v>36.1</v>
      </c>
      <c r="BM163" s="69">
        <v>36.78</v>
      </c>
      <c r="BN163" s="70">
        <v>1.05</v>
      </c>
      <c r="BO163" s="69">
        <v>0.81</v>
      </c>
      <c r="BP163" s="71">
        <v>0.93</v>
      </c>
      <c r="BQ163" s="69">
        <v>7.87</v>
      </c>
      <c r="BR163" s="69">
        <v>5.87</v>
      </c>
      <c r="BS163" s="69">
        <v>6.87</v>
      </c>
      <c r="BT163" s="70">
        <v>10.89</v>
      </c>
      <c r="BU163" s="69">
        <v>10.49</v>
      </c>
      <c r="BV163" s="71">
        <v>10.690000000000001</v>
      </c>
      <c r="BW163" s="70">
        <v>2.7</v>
      </c>
      <c r="BX163" s="69">
        <v>2.42</v>
      </c>
      <c r="BY163" s="71">
        <v>2.56</v>
      </c>
      <c r="BZ163" s="70">
        <v>10.3</v>
      </c>
      <c r="CA163" s="69">
        <v>7.3000000000000007</v>
      </c>
      <c r="CB163" s="71">
        <v>8.8000000000000007</v>
      </c>
      <c r="CC163" s="70">
        <v>5.96</v>
      </c>
      <c r="CD163" s="69">
        <v>5.72</v>
      </c>
      <c r="CE163" s="71">
        <v>5.84</v>
      </c>
      <c r="CF163" s="70">
        <v>2.56</v>
      </c>
      <c r="CG163" s="69">
        <v>2.06</v>
      </c>
      <c r="CH163" s="71">
        <v>2.31</v>
      </c>
      <c r="CI163" s="70">
        <v>0.38</v>
      </c>
      <c r="CJ163" s="69">
        <v>0.34</v>
      </c>
      <c r="CK163" s="71">
        <v>0.36</v>
      </c>
      <c r="CL163" s="70">
        <v>32.64</v>
      </c>
      <c r="CM163" s="69">
        <v>30.240000000000002</v>
      </c>
      <c r="CN163" s="71">
        <v>31.44</v>
      </c>
      <c r="CO163" s="70">
        <v>10.35</v>
      </c>
      <c r="CP163" s="69">
        <v>5.35</v>
      </c>
      <c r="CQ163" s="71">
        <v>7.85</v>
      </c>
    </row>
    <row r="164" spans="1:95" s="76" customFormat="1">
      <c r="A164" s="67">
        <v>44722</v>
      </c>
      <c r="B164" s="80" t="s">
        <v>88</v>
      </c>
      <c r="C164" s="70">
        <v>135.22</v>
      </c>
      <c r="D164" s="69">
        <v>133.22</v>
      </c>
      <c r="E164" s="71">
        <v>134.22</v>
      </c>
      <c r="F164" s="70">
        <v>144.04</v>
      </c>
      <c r="G164" s="69">
        <v>141.04</v>
      </c>
      <c r="H164" s="71">
        <v>142.54</v>
      </c>
      <c r="I164" s="70">
        <v>107.24</v>
      </c>
      <c r="J164" s="69">
        <v>104.03999999999999</v>
      </c>
      <c r="K164" s="71">
        <v>105.63999999999999</v>
      </c>
      <c r="L164" s="69">
        <v>171.71</v>
      </c>
      <c r="M164" s="69">
        <v>163.71</v>
      </c>
      <c r="N164" s="69">
        <v>167.71</v>
      </c>
      <c r="O164" s="70">
        <v>137.9</v>
      </c>
      <c r="P164" s="69">
        <v>136.1</v>
      </c>
      <c r="Q164" s="71">
        <v>137</v>
      </c>
      <c r="R164" s="69">
        <v>19.46</v>
      </c>
      <c r="S164" s="69">
        <v>18.86</v>
      </c>
      <c r="T164" s="69">
        <v>19.16</v>
      </c>
      <c r="U164" s="70">
        <v>14.28</v>
      </c>
      <c r="V164" s="69">
        <v>13.68</v>
      </c>
      <c r="W164" s="71">
        <v>13.98</v>
      </c>
      <c r="X164" s="70">
        <v>13.93</v>
      </c>
      <c r="Y164" s="69">
        <v>13.129999999999999</v>
      </c>
      <c r="Z164" s="71">
        <v>13.53</v>
      </c>
      <c r="AA164" s="70">
        <v>97.19</v>
      </c>
      <c r="AB164" s="69">
        <v>93.19</v>
      </c>
      <c r="AC164" s="71">
        <v>95.19</v>
      </c>
      <c r="AD164" s="70">
        <v>87.78</v>
      </c>
      <c r="AE164" s="69">
        <v>83.78</v>
      </c>
      <c r="AF164" s="71">
        <v>85.78</v>
      </c>
      <c r="AG164" s="69">
        <v>17.53</v>
      </c>
      <c r="AH164" s="69">
        <v>16.670000000000002</v>
      </c>
      <c r="AI164" s="69">
        <v>17.100000000000001</v>
      </c>
      <c r="AJ164" s="70"/>
      <c r="AK164" s="69"/>
      <c r="AL164" s="71"/>
      <c r="AM164" s="69">
        <v>97.98</v>
      </c>
      <c r="AN164" s="69">
        <v>96.320000000000007</v>
      </c>
      <c r="AO164" s="69">
        <v>97.15</v>
      </c>
      <c r="AP164" s="70">
        <v>36.65</v>
      </c>
      <c r="AQ164" s="69">
        <v>35.049999999999997</v>
      </c>
      <c r="AR164" s="71">
        <v>35.849999999999994</v>
      </c>
      <c r="AS164" s="69">
        <v>37.28</v>
      </c>
      <c r="AT164" s="69">
        <v>35.92</v>
      </c>
      <c r="AU164" s="69">
        <v>36.6</v>
      </c>
      <c r="AV164" s="70">
        <v>20.34</v>
      </c>
      <c r="AW164" s="69">
        <v>19.739999999999998</v>
      </c>
      <c r="AX164" s="71">
        <v>20.04</v>
      </c>
      <c r="AY164" s="70">
        <v>3.96</v>
      </c>
      <c r="AZ164" s="69">
        <v>3.8</v>
      </c>
      <c r="BA164" s="71">
        <v>3.88</v>
      </c>
      <c r="BB164" s="70">
        <v>1.89</v>
      </c>
      <c r="BC164" s="69">
        <v>1.5899999999999999</v>
      </c>
      <c r="BD164" s="71">
        <v>1.7399999999999998</v>
      </c>
      <c r="BE164" s="69">
        <v>0.82</v>
      </c>
      <c r="BF164" s="69">
        <v>0.52</v>
      </c>
      <c r="BG164" s="69">
        <v>0.66999999999999993</v>
      </c>
      <c r="BH164" s="70">
        <v>447.06</v>
      </c>
      <c r="BI164" s="69">
        <v>431.06</v>
      </c>
      <c r="BJ164" s="71">
        <v>439.06</v>
      </c>
      <c r="BK164" s="69">
        <v>37.409999999999997</v>
      </c>
      <c r="BL164" s="69">
        <v>36.049999999999997</v>
      </c>
      <c r="BM164" s="69">
        <v>36.729999999999997</v>
      </c>
      <c r="BN164" s="70">
        <v>1.05</v>
      </c>
      <c r="BO164" s="69">
        <v>0.81</v>
      </c>
      <c r="BP164" s="71">
        <v>0.93</v>
      </c>
      <c r="BQ164" s="69">
        <v>7.82</v>
      </c>
      <c r="BR164" s="69">
        <v>5.82</v>
      </c>
      <c r="BS164" s="69">
        <v>6.82</v>
      </c>
      <c r="BT164" s="70">
        <v>10.83</v>
      </c>
      <c r="BU164" s="69">
        <v>10.43</v>
      </c>
      <c r="BV164" s="71">
        <v>10.629999999999999</v>
      </c>
      <c r="BW164" s="70">
        <v>2.7</v>
      </c>
      <c r="BX164" s="69">
        <v>2.42</v>
      </c>
      <c r="BY164" s="71">
        <v>2.56</v>
      </c>
      <c r="BZ164" s="70">
        <v>10.18</v>
      </c>
      <c r="CA164" s="69">
        <v>7.18</v>
      </c>
      <c r="CB164" s="71">
        <v>8.68</v>
      </c>
      <c r="CC164" s="70">
        <v>5.9</v>
      </c>
      <c r="CD164" s="69">
        <v>5.66</v>
      </c>
      <c r="CE164" s="71">
        <v>5.78</v>
      </c>
      <c r="CF164" s="70">
        <v>2.73</v>
      </c>
      <c r="CG164" s="69">
        <v>2.23</v>
      </c>
      <c r="CH164" s="71">
        <v>2.48</v>
      </c>
      <c r="CI164" s="70">
        <v>0.38</v>
      </c>
      <c r="CJ164" s="69">
        <v>0.34</v>
      </c>
      <c r="CK164" s="71">
        <v>0.36</v>
      </c>
      <c r="CL164" s="70">
        <v>32.19</v>
      </c>
      <c r="CM164" s="69">
        <v>29.79</v>
      </c>
      <c r="CN164" s="71">
        <v>30.99</v>
      </c>
      <c r="CO164" s="70">
        <v>10.34</v>
      </c>
      <c r="CP164" s="69">
        <v>5.34</v>
      </c>
      <c r="CQ164" s="71">
        <v>7.84</v>
      </c>
    </row>
    <row r="165" spans="1:95" s="76" customFormat="1">
      <c r="A165" s="67">
        <v>44723</v>
      </c>
      <c r="B165" s="68" t="s">
        <v>82</v>
      </c>
      <c r="C165" s="70"/>
      <c r="D165" s="69"/>
      <c r="E165" s="71"/>
      <c r="F165" s="70"/>
      <c r="G165" s="69"/>
      <c r="H165" s="71"/>
      <c r="I165" s="70"/>
      <c r="J165" s="69"/>
      <c r="K165" s="71"/>
      <c r="L165" s="69"/>
      <c r="M165" s="69"/>
      <c r="N165" s="69"/>
      <c r="O165" s="70"/>
      <c r="P165" s="69"/>
      <c r="Q165" s="71"/>
      <c r="R165" s="69"/>
      <c r="S165" s="69"/>
      <c r="T165" s="69"/>
      <c r="U165" s="70"/>
      <c r="V165" s="69"/>
      <c r="W165" s="71"/>
      <c r="X165" s="70"/>
      <c r="Y165" s="69"/>
      <c r="Z165" s="71"/>
      <c r="AA165" s="70"/>
      <c r="AB165" s="69"/>
      <c r="AC165" s="71"/>
      <c r="AD165" s="70"/>
      <c r="AE165" s="69"/>
      <c r="AF165" s="71"/>
      <c r="AG165" s="69"/>
      <c r="AH165" s="69"/>
      <c r="AI165" s="69"/>
      <c r="AJ165" s="70"/>
      <c r="AK165" s="69"/>
      <c r="AL165" s="71"/>
      <c r="AM165" s="69"/>
      <c r="AN165" s="69"/>
      <c r="AO165" s="69"/>
      <c r="AP165" s="70"/>
      <c r="AQ165" s="69"/>
      <c r="AR165" s="71"/>
      <c r="AS165" s="69"/>
      <c r="AT165" s="69"/>
      <c r="AU165" s="69"/>
      <c r="AV165" s="70"/>
      <c r="AW165" s="69"/>
      <c r="AX165" s="71"/>
      <c r="AY165" s="70"/>
      <c r="AZ165" s="69"/>
      <c r="BA165" s="71"/>
      <c r="BB165" s="70"/>
      <c r="BC165" s="69"/>
      <c r="BD165" s="71"/>
      <c r="BE165" s="69"/>
      <c r="BF165" s="69"/>
      <c r="BG165" s="69"/>
      <c r="BH165" s="70"/>
      <c r="BI165" s="69"/>
      <c r="BJ165" s="71"/>
      <c r="BK165" s="69"/>
      <c r="BL165" s="69"/>
      <c r="BM165" s="69"/>
      <c r="BN165" s="70"/>
      <c r="BO165" s="69"/>
      <c r="BP165" s="71"/>
      <c r="BQ165" s="69"/>
      <c r="BR165" s="69"/>
      <c r="BS165" s="69"/>
      <c r="BT165" s="70"/>
      <c r="BU165" s="69"/>
      <c r="BV165" s="71"/>
      <c r="BW165" s="70"/>
      <c r="BX165" s="69"/>
      <c r="BY165" s="71"/>
      <c r="BZ165" s="70"/>
      <c r="CA165" s="69"/>
      <c r="CB165" s="71"/>
      <c r="CC165" s="70"/>
      <c r="CD165" s="69"/>
      <c r="CE165" s="71"/>
      <c r="CF165" s="70"/>
      <c r="CG165" s="69"/>
      <c r="CH165" s="71"/>
      <c r="CI165" s="70"/>
      <c r="CJ165" s="69"/>
      <c r="CK165" s="71"/>
      <c r="CL165" s="70"/>
      <c r="CM165" s="69"/>
      <c r="CN165" s="71"/>
      <c r="CO165" s="70"/>
      <c r="CP165" s="69"/>
      <c r="CQ165" s="71"/>
    </row>
    <row r="166" spans="1:95" s="76" customFormat="1">
      <c r="A166" s="67">
        <v>44724</v>
      </c>
      <c r="B166" s="68" t="s">
        <v>83</v>
      </c>
      <c r="C166" s="70"/>
      <c r="D166" s="69"/>
      <c r="E166" s="71"/>
      <c r="F166" s="70"/>
      <c r="G166" s="69"/>
      <c r="H166" s="71"/>
      <c r="I166" s="70"/>
      <c r="J166" s="69"/>
      <c r="K166" s="71"/>
      <c r="L166" s="69"/>
      <c r="M166" s="69"/>
      <c r="N166" s="69"/>
      <c r="O166" s="70"/>
      <c r="P166" s="69"/>
      <c r="Q166" s="71"/>
      <c r="R166" s="69"/>
      <c r="S166" s="69"/>
      <c r="T166" s="69"/>
      <c r="U166" s="70"/>
      <c r="V166" s="69"/>
      <c r="W166" s="71"/>
      <c r="X166" s="70"/>
      <c r="Y166" s="69"/>
      <c r="Z166" s="71"/>
      <c r="AA166" s="70"/>
      <c r="AB166" s="69"/>
      <c r="AC166" s="71"/>
      <c r="AD166" s="70"/>
      <c r="AE166" s="69"/>
      <c r="AF166" s="71"/>
      <c r="AG166" s="69"/>
      <c r="AH166" s="69"/>
      <c r="AI166" s="69"/>
      <c r="AJ166" s="70"/>
      <c r="AK166" s="69"/>
      <c r="AL166" s="71"/>
      <c r="AM166" s="69"/>
      <c r="AN166" s="69"/>
      <c r="AO166" s="69"/>
      <c r="AP166" s="70"/>
      <c r="AQ166" s="69"/>
      <c r="AR166" s="71"/>
      <c r="AS166" s="69"/>
      <c r="AT166" s="69"/>
      <c r="AU166" s="69"/>
      <c r="AV166" s="70"/>
      <c r="AW166" s="69"/>
      <c r="AX166" s="71"/>
      <c r="AY166" s="70"/>
      <c r="AZ166" s="69"/>
      <c r="BA166" s="71"/>
      <c r="BB166" s="70"/>
      <c r="BC166" s="69"/>
      <c r="BD166" s="71"/>
      <c r="BE166" s="69"/>
      <c r="BF166" s="69"/>
      <c r="BG166" s="69"/>
      <c r="BH166" s="70"/>
      <c r="BI166" s="69"/>
      <c r="BJ166" s="71"/>
      <c r="BK166" s="69"/>
      <c r="BL166" s="69"/>
      <c r="BM166" s="69"/>
      <c r="BN166" s="70"/>
      <c r="BO166" s="69"/>
      <c r="BP166" s="71"/>
      <c r="BQ166" s="69"/>
      <c r="BR166" s="69"/>
      <c r="BS166" s="69"/>
      <c r="BT166" s="70"/>
      <c r="BU166" s="69"/>
      <c r="BV166" s="71"/>
      <c r="BW166" s="70"/>
      <c r="BX166" s="69"/>
      <c r="BY166" s="71"/>
      <c r="BZ166" s="70"/>
      <c r="CA166" s="69"/>
      <c r="CB166" s="71"/>
      <c r="CC166" s="70"/>
      <c r="CD166" s="69"/>
      <c r="CE166" s="71"/>
      <c r="CF166" s="70"/>
      <c r="CG166" s="69"/>
      <c r="CH166" s="71"/>
      <c r="CI166" s="70"/>
      <c r="CJ166" s="69"/>
      <c r="CK166" s="71"/>
      <c r="CL166" s="70"/>
      <c r="CM166" s="69"/>
      <c r="CN166" s="71"/>
      <c r="CO166" s="70"/>
      <c r="CP166" s="69"/>
      <c r="CQ166" s="71"/>
    </row>
    <row r="167" spans="1:95" s="76" customFormat="1">
      <c r="A167" s="67">
        <v>44725</v>
      </c>
      <c r="B167" s="80" t="s">
        <v>84</v>
      </c>
      <c r="C167" s="70">
        <v>136</v>
      </c>
      <c r="D167" s="69">
        <v>134</v>
      </c>
      <c r="E167" s="71">
        <v>135</v>
      </c>
      <c r="F167" s="70">
        <v>142.97999999999999</v>
      </c>
      <c r="G167" s="69">
        <v>139.97999999999999</v>
      </c>
      <c r="H167" s="71">
        <v>141.47999999999999</v>
      </c>
      <c r="I167" s="70">
        <v>107.05</v>
      </c>
      <c r="J167" s="69">
        <v>103.85</v>
      </c>
      <c r="K167" s="71">
        <v>105.44999999999999</v>
      </c>
      <c r="L167" s="69">
        <v>169.69</v>
      </c>
      <c r="M167" s="69">
        <v>161.69</v>
      </c>
      <c r="N167" s="69">
        <v>165.69</v>
      </c>
      <c r="O167" s="70">
        <v>137.29</v>
      </c>
      <c r="P167" s="69">
        <v>135.48999999999998</v>
      </c>
      <c r="Q167" s="71">
        <v>136.38999999999999</v>
      </c>
      <c r="R167" s="69">
        <v>19.32</v>
      </c>
      <c r="S167" s="69">
        <v>18.72</v>
      </c>
      <c r="T167" s="69">
        <v>19.02</v>
      </c>
      <c r="U167" s="70">
        <v>14.12</v>
      </c>
      <c r="V167" s="69">
        <v>13.52</v>
      </c>
      <c r="W167" s="71">
        <v>13.82</v>
      </c>
      <c r="X167" s="70">
        <v>13.82</v>
      </c>
      <c r="Y167" s="69">
        <v>13.02</v>
      </c>
      <c r="Z167" s="71">
        <v>13.42</v>
      </c>
      <c r="AA167" s="70">
        <v>96.62</v>
      </c>
      <c r="AB167" s="69">
        <v>92.62</v>
      </c>
      <c r="AC167" s="71">
        <v>94.62</v>
      </c>
      <c r="AD167" s="70">
        <v>87.51</v>
      </c>
      <c r="AE167" s="69">
        <v>83.51</v>
      </c>
      <c r="AF167" s="71">
        <v>85.51</v>
      </c>
      <c r="AG167" s="69">
        <v>17.63</v>
      </c>
      <c r="AH167" s="69">
        <v>16.77</v>
      </c>
      <c r="AI167" s="69">
        <v>17.2</v>
      </c>
      <c r="AJ167" s="70"/>
      <c r="AK167" s="69"/>
      <c r="AL167" s="71"/>
      <c r="AM167" s="69">
        <v>97.88</v>
      </c>
      <c r="AN167" s="69">
        <v>96.22</v>
      </c>
      <c r="AO167" s="69">
        <v>97.05</v>
      </c>
      <c r="AP167" s="70">
        <v>36.840000000000003</v>
      </c>
      <c r="AQ167" s="69">
        <v>35.24</v>
      </c>
      <c r="AR167" s="71">
        <v>36.040000000000006</v>
      </c>
      <c r="AS167" s="69">
        <v>37.49</v>
      </c>
      <c r="AT167" s="69">
        <v>36.130000000000003</v>
      </c>
      <c r="AU167" s="69">
        <v>36.81</v>
      </c>
      <c r="AV167" s="70">
        <v>20.260000000000002</v>
      </c>
      <c r="AW167" s="69">
        <v>19.66</v>
      </c>
      <c r="AX167" s="71">
        <v>19.96</v>
      </c>
      <c r="AY167" s="70">
        <v>3.96</v>
      </c>
      <c r="AZ167" s="69">
        <v>3.8</v>
      </c>
      <c r="BA167" s="71">
        <v>3.88</v>
      </c>
      <c r="BB167" s="70">
        <v>1.89</v>
      </c>
      <c r="BC167" s="69">
        <v>1.5899999999999999</v>
      </c>
      <c r="BD167" s="71">
        <v>1.7399999999999998</v>
      </c>
      <c r="BE167" s="69">
        <v>0.82</v>
      </c>
      <c r="BF167" s="69">
        <v>0.52</v>
      </c>
      <c r="BG167" s="69">
        <v>0.66999999999999993</v>
      </c>
      <c r="BH167" s="70">
        <v>448.89</v>
      </c>
      <c r="BI167" s="69">
        <v>432.89</v>
      </c>
      <c r="BJ167" s="71">
        <v>440.89</v>
      </c>
      <c r="BK167" s="69">
        <v>37.64</v>
      </c>
      <c r="BL167" s="69">
        <v>36.28</v>
      </c>
      <c r="BM167" s="69">
        <v>36.96</v>
      </c>
      <c r="BN167" s="70">
        <v>1.05</v>
      </c>
      <c r="BO167" s="69">
        <v>0.81</v>
      </c>
      <c r="BP167" s="71">
        <v>0.93</v>
      </c>
      <c r="BQ167" s="69">
        <v>7.73</v>
      </c>
      <c r="BR167" s="69">
        <v>5.73</v>
      </c>
      <c r="BS167" s="69">
        <v>6.73</v>
      </c>
      <c r="BT167" s="70">
        <v>10.71</v>
      </c>
      <c r="BU167" s="69">
        <v>10.31</v>
      </c>
      <c r="BV167" s="71">
        <v>10.510000000000002</v>
      </c>
      <c r="BW167" s="70">
        <v>2.71</v>
      </c>
      <c r="BX167" s="69">
        <v>2.4299999999999997</v>
      </c>
      <c r="BY167" s="71">
        <v>2.57</v>
      </c>
      <c r="BZ167" s="70">
        <v>9.9499999999999993</v>
      </c>
      <c r="CA167" s="69">
        <v>6.9499999999999993</v>
      </c>
      <c r="CB167" s="71">
        <v>8.4499999999999993</v>
      </c>
      <c r="CC167" s="70">
        <v>5.85</v>
      </c>
      <c r="CD167" s="69">
        <v>5.6099999999999994</v>
      </c>
      <c r="CE167" s="71">
        <v>5.7299999999999995</v>
      </c>
      <c r="CF167" s="70">
        <v>2.58</v>
      </c>
      <c r="CG167" s="69">
        <v>2.08</v>
      </c>
      <c r="CH167" s="71">
        <v>2.33</v>
      </c>
      <c r="CI167" s="70">
        <v>0.38</v>
      </c>
      <c r="CJ167" s="69">
        <v>0.34</v>
      </c>
      <c r="CK167" s="71">
        <v>0.36</v>
      </c>
      <c r="CL167" s="70">
        <v>31.92</v>
      </c>
      <c r="CM167" s="69">
        <v>29.520000000000003</v>
      </c>
      <c r="CN167" s="71">
        <v>30.720000000000002</v>
      </c>
      <c r="CO167" s="70">
        <v>10.34</v>
      </c>
      <c r="CP167" s="69">
        <v>5.34</v>
      </c>
      <c r="CQ167" s="71">
        <v>7.84</v>
      </c>
    </row>
    <row r="168" spans="1:95" s="76" customFormat="1">
      <c r="A168" s="67">
        <v>44726</v>
      </c>
      <c r="B168" s="80" t="s">
        <v>85</v>
      </c>
      <c r="C168" s="70">
        <v>135.13</v>
      </c>
      <c r="D168" s="69">
        <v>133.13</v>
      </c>
      <c r="E168" s="71">
        <v>134.13</v>
      </c>
      <c r="F168" s="70">
        <v>141.28</v>
      </c>
      <c r="G168" s="69">
        <v>138.28</v>
      </c>
      <c r="H168" s="71">
        <v>139.78</v>
      </c>
      <c r="I168" s="70">
        <v>105.67</v>
      </c>
      <c r="J168" s="69">
        <v>102.47</v>
      </c>
      <c r="K168" s="71">
        <v>104.07</v>
      </c>
      <c r="L168" s="69">
        <v>167.06</v>
      </c>
      <c r="M168" s="69">
        <v>159.06</v>
      </c>
      <c r="N168" s="69">
        <v>163.06</v>
      </c>
      <c r="O168" s="70">
        <v>135.62</v>
      </c>
      <c r="P168" s="69">
        <v>133.82</v>
      </c>
      <c r="Q168" s="71">
        <v>134.72</v>
      </c>
      <c r="R168" s="69">
        <v>19.09</v>
      </c>
      <c r="S168" s="69">
        <v>18.489999999999998</v>
      </c>
      <c r="T168" s="69">
        <v>18.79</v>
      </c>
      <c r="U168" s="70">
        <v>13.84</v>
      </c>
      <c r="V168" s="69">
        <v>13.24</v>
      </c>
      <c r="W168" s="71">
        <v>13.54</v>
      </c>
      <c r="X168" s="70">
        <v>13.58</v>
      </c>
      <c r="Y168" s="69">
        <v>12.78</v>
      </c>
      <c r="Z168" s="71">
        <v>13.18</v>
      </c>
      <c r="AA168" s="70">
        <v>95.15</v>
      </c>
      <c r="AB168" s="69">
        <v>91.15</v>
      </c>
      <c r="AC168" s="71">
        <v>93.15</v>
      </c>
      <c r="AD168" s="70">
        <v>86.18</v>
      </c>
      <c r="AE168" s="69">
        <v>82.18</v>
      </c>
      <c r="AF168" s="71">
        <v>84.18</v>
      </c>
      <c r="AG168" s="69">
        <v>17.52</v>
      </c>
      <c r="AH168" s="69">
        <v>16.66</v>
      </c>
      <c r="AI168" s="69">
        <v>17.09</v>
      </c>
      <c r="AJ168" s="70"/>
      <c r="AK168" s="69"/>
      <c r="AL168" s="71"/>
      <c r="AM168" s="69">
        <v>97.12</v>
      </c>
      <c r="AN168" s="69">
        <v>95.460000000000008</v>
      </c>
      <c r="AO168" s="69">
        <v>96.29</v>
      </c>
      <c r="AP168" s="70">
        <v>36.61</v>
      </c>
      <c r="AQ168" s="69">
        <v>35.01</v>
      </c>
      <c r="AR168" s="71">
        <v>35.81</v>
      </c>
      <c r="AS168" s="69">
        <v>37.26</v>
      </c>
      <c r="AT168" s="69">
        <v>35.9</v>
      </c>
      <c r="AU168" s="69">
        <v>36.58</v>
      </c>
      <c r="AV168" s="70">
        <v>20.100000000000001</v>
      </c>
      <c r="AW168" s="69">
        <v>19.5</v>
      </c>
      <c r="AX168" s="71">
        <v>19.8</v>
      </c>
      <c r="AY168" s="70">
        <v>3.92</v>
      </c>
      <c r="AZ168" s="69">
        <v>3.76</v>
      </c>
      <c r="BA168" s="71">
        <v>3.84</v>
      </c>
      <c r="BB168" s="70">
        <v>1.88</v>
      </c>
      <c r="BC168" s="69">
        <v>1.5799999999999998</v>
      </c>
      <c r="BD168" s="71">
        <v>1.73</v>
      </c>
      <c r="BE168" s="69">
        <v>0.81</v>
      </c>
      <c r="BF168" s="69">
        <v>0.51</v>
      </c>
      <c r="BG168" s="69">
        <v>0.66</v>
      </c>
      <c r="BH168" s="70">
        <v>445.62</v>
      </c>
      <c r="BI168" s="69">
        <v>429.62</v>
      </c>
      <c r="BJ168" s="71">
        <v>437.62</v>
      </c>
      <c r="BK168" s="69">
        <v>37.380000000000003</v>
      </c>
      <c r="BL168" s="69">
        <v>36.020000000000003</v>
      </c>
      <c r="BM168" s="69">
        <v>36.700000000000003</v>
      </c>
      <c r="BN168" s="70">
        <v>1.04</v>
      </c>
      <c r="BO168" s="69">
        <v>0.8</v>
      </c>
      <c r="BP168" s="71">
        <v>0.92</v>
      </c>
      <c r="BQ168" s="69">
        <v>7.55</v>
      </c>
      <c r="BR168" s="69">
        <v>5.55</v>
      </c>
      <c r="BS168" s="69">
        <v>6.55</v>
      </c>
      <c r="BT168" s="70">
        <v>10.61</v>
      </c>
      <c r="BU168" s="69">
        <v>10.209999999999999</v>
      </c>
      <c r="BV168" s="71">
        <v>10.41</v>
      </c>
      <c r="BW168" s="70">
        <v>2.68</v>
      </c>
      <c r="BX168" s="69">
        <v>2.4000000000000004</v>
      </c>
      <c r="BY168" s="71">
        <v>2.54</v>
      </c>
      <c r="BZ168" s="70">
        <v>9.8699999999999992</v>
      </c>
      <c r="CA168" s="69">
        <v>6.8699999999999992</v>
      </c>
      <c r="CB168" s="71">
        <v>8.3699999999999992</v>
      </c>
      <c r="CC168" s="70">
        <v>5.78</v>
      </c>
      <c r="CD168" s="69">
        <v>5.54</v>
      </c>
      <c r="CE168" s="71">
        <v>5.66</v>
      </c>
      <c r="CF168" s="70">
        <v>2.69</v>
      </c>
      <c r="CG168" s="69">
        <v>2.19</v>
      </c>
      <c r="CH168" s="71">
        <v>2.44</v>
      </c>
      <c r="CI168" s="70">
        <v>0.37</v>
      </c>
      <c r="CJ168" s="69">
        <v>0.33</v>
      </c>
      <c r="CK168" s="71">
        <v>0.35</v>
      </c>
      <c r="CL168" s="70">
        <v>31.28</v>
      </c>
      <c r="CM168" s="69">
        <v>28.880000000000003</v>
      </c>
      <c r="CN168" s="71">
        <v>30.080000000000002</v>
      </c>
      <c r="CO168" s="70">
        <v>10.29</v>
      </c>
      <c r="CP168" s="69">
        <v>5.2899999999999991</v>
      </c>
      <c r="CQ168" s="71">
        <v>7.7899999999999991</v>
      </c>
    </row>
    <row r="169" spans="1:95" s="76" customFormat="1">
      <c r="A169" s="67">
        <v>44727</v>
      </c>
      <c r="B169" s="80" t="s">
        <v>86</v>
      </c>
      <c r="C169" s="70">
        <v>136.01</v>
      </c>
      <c r="D169" s="69">
        <v>134.01</v>
      </c>
      <c r="E169" s="71">
        <v>135.01</v>
      </c>
      <c r="F169" s="70">
        <v>142.30000000000001</v>
      </c>
      <c r="G169" s="69">
        <v>139.30000000000001</v>
      </c>
      <c r="H169" s="71">
        <v>140.80000000000001</v>
      </c>
      <c r="I169" s="70">
        <v>105.8</v>
      </c>
      <c r="J169" s="69">
        <v>102.6</v>
      </c>
      <c r="K169" s="71">
        <v>104.19999999999999</v>
      </c>
      <c r="L169" s="69">
        <v>166.21</v>
      </c>
      <c r="M169" s="69">
        <v>158.21</v>
      </c>
      <c r="N169" s="69">
        <v>162.21</v>
      </c>
      <c r="O169" s="70">
        <v>135.91</v>
      </c>
      <c r="P169" s="69">
        <v>134.10999999999999</v>
      </c>
      <c r="Q169" s="71">
        <v>135.01</v>
      </c>
      <c r="R169" s="69">
        <v>19.23</v>
      </c>
      <c r="S169" s="69">
        <v>18.63</v>
      </c>
      <c r="T169" s="69">
        <v>18.93</v>
      </c>
      <c r="U169" s="70">
        <v>13.79</v>
      </c>
      <c r="V169" s="69">
        <v>13.19</v>
      </c>
      <c r="W169" s="71">
        <v>13.489999999999998</v>
      </c>
      <c r="X169" s="70">
        <v>13.65</v>
      </c>
      <c r="Y169" s="69">
        <v>12.85</v>
      </c>
      <c r="Z169" s="71">
        <v>13.25</v>
      </c>
      <c r="AA169" s="70">
        <v>95.1</v>
      </c>
      <c r="AB169" s="69">
        <v>91.1</v>
      </c>
      <c r="AC169" s="71">
        <v>93.1</v>
      </c>
      <c r="AD169" s="70">
        <v>85.95</v>
      </c>
      <c r="AE169" s="69">
        <v>81.95</v>
      </c>
      <c r="AF169" s="71">
        <v>83.95</v>
      </c>
      <c r="AG169" s="69">
        <v>17.63</v>
      </c>
      <c r="AH169" s="69">
        <v>16.77</v>
      </c>
      <c r="AI169" s="69">
        <v>17.2</v>
      </c>
      <c r="AJ169" s="70"/>
      <c r="AK169" s="69"/>
      <c r="AL169" s="71"/>
      <c r="AM169" s="69">
        <v>97.78</v>
      </c>
      <c r="AN169" s="69">
        <v>96.12</v>
      </c>
      <c r="AO169" s="69">
        <v>96.95</v>
      </c>
      <c r="AP169" s="70">
        <v>36.840000000000003</v>
      </c>
      <c r="AQ169" s="69">
        <v>35.24</v>
      </c>
      <c r="AR169" s="71">
        <v>36.040000000000006</v>
      </c>
      <c r="AS169" s="69">
        <v>37.380000000000003</v>
      </c>
      <c r="AT169" s="69">
        <v>36.020000000000003</v>
      </c>
      <c r="AU169" s="69">
        <v>36.700000000000003</v>
      </c>
      <c r="AV169" s="70">
        <v>20.32</v>
      </c>
      <c r="AW169" s="69">
        <v>19.72</v>
      </c>
      <c r="AX169" s="71">
        <v>20.02</v>
      </c>
      <c r="AY169" s="70">
        <v>3.93</v>
      </c>
      <c r="AZ169" s="69">
        <v>3.77</v>
      </c>
      <c r="BA169" s="71">
        <v>3.85</v>
      </c>
      <c r="BB169" s="70">
        <v>1.89</v>
      </c>
      <c r="BC169" s="69">
        <v>1.5899999999999999</v>
      </c>
      <c r="BD169" s="71">
        <v>1.7399999999999998</v>
      </c>
      <c r="BE169" s="69">
        <v>0.81</v>
      </c>
      <c r="BF169" s="69">
        <v>0.51</v>
      </c>
      <c r="BG169" s="69">
        <v>0.66</v>
      </c>
      <c r="BH169" s="70">
        <v>447.77</v>
      </c>
      <c r="BI169" s="69">
        <v>431.77</v>
      </c>
      <c r="BJ169" s="71">
        <v>439.77</v>
      </c>
      <c r="BK169" s="69">
        <v>37.6</v>
      </c>
      <c r="BL169" s="69">
        <v>36.24</v>
      </c>
      <c r="BM169" s="69">
        <v>36.92</v>
      </c>
      <c r="BN169" s="70">
        <v>1.04</v>
      </c>
      <c r="BO169" s="69">
        <v>0.8</v>
      </c>
      <c r="BP169" s="71">
        <v>0.92</v>
      </c>
      <c r="BQ169" s="69">
        <v>7.56</v>
      </c>
      <c r="BR169" s="69">
        <v>5.56</v>
      </c>
      <c r="BS169" s="69">
        <v>6.56</v>
      </c>
      <c r="BT169" s="70">
        <v>10.66</v>
      </c>
      <c r="BU169" s="69">
        <v>10.26</v>
      </c>
      <c r="BV169" s="71">
        <v>10.46</v>
      </c>
      <c r="BW169" s="70">
        <v>2.7</v>
      </c>
      <c r="BX169" s="69">
        <v>2.42</v>
      </c>
      <c r="BY169" s="71">
        <v>2.56</v>
      </c>
      <c r="BZ169" s="70">
        <v>9.92</v>
      </c>
      <c r="CA169" s="69">
        <v>6.92</v>
      </c>
      <c r="CB169" s="71">
        <v>8.42</v>
      </c>
      <c r="CC169" s="70">
        <v>5.82</v>
      </c>
      <c r="CD169" s="69">
        <v>5.58</v>
      </c>
      <c r="CE169" s="71">
        <v>5.7</v>
      </c>
      <c r="CF169" s="70">
        <v>2.68</v>
      </c>
      <c r="CG169" s="69">
        <v>2.1800000000000002</v>
      </c>
      <c r="CH169" s="71">
        <v>2.4300000000000002</v>
      </c>
      <c r="CI169" s="70">
        <v>0.37</v>
      </c>
      <c r="CJ169" s="69">
        <v>0.33</v>
      </c>
      <c r="CK169" s="71">
        <v>0.35</v>
      </c>
      <c r="CL169" s="70">
        <v>31.31</v>
      </c>
      <c r="CM169" s="69">
        <v>28.91</v>
      </c>
      <c r="CN169" s="71">
        <v>30.11</v>
      </c>
      <c r="CO169" s="70">
        <v>10.36</v>
      </c>
      <c r="CP169" s="69">
        <v>5.3599999999999994</v>
      </c>
      <c r="CQ169" s="71">
        <v>7.8599999999999994</v>
      </c>
    </row>
    <row r="170" spans="1:95" s="76" customFormat="1">
      <c r="A170" s="67">
        <v>44728</v>
      </c>
      <c r="B170" s="80" t="s">
        <v>87</v>
      </c>
      <c r="C170" s="70">
        <v>135.31</v>
      </c>
      <c r="D170" s="69">
        <v>133.31</v>
      </c>
      <c r="E170" s="71">
        <v>134.31</v>
      </c>
      <c r="F170" s="70">
        <v>142.02000000000001</v>
      </c>
      <c r="G170" s="69">
        <v>139.02000000000001</v>
      </c>
      <c r="H170" s="71">
        <v>140.52000000000001</v>
      </c>
      <c r="I170" s="70">
        <v>105.99</v>
      </c>
      <c r="J170" s="69">
        <v>102.78999999999999</v>
      </c>
      <c r="K170" s="71">
        <v>104.38999999999999</v>
      </c>
      <c r="L170" s="69">
        <v>167.67</v>
      </c>
      <c r="M170" s="69">
        <v>159.66999999999999</v>
      </c>
      <c r="N170" s="69">
        <v>163.66999999999999</v>
      </c>
      <c r="O170" s="70">
        <v>135.94</v>
      </c>
      <c r="P170" s="69">
        <v>134.13999999999999</v>
      </c>
      <c r="Q170" s="71">
        <v>135.04</v>
      </c>
      <c r="R170" s="69">
        <v>19.190000000000001</v>
      </c>
      <c r="S170" s="69">
        <v>18.59</v>
      </c>
      <c r="T170" s="69">
        <v>18.89</v>
      </c>
      <c r="U170" s="70">
        <v>13.85</v>
      </c>
      <c r="V170" s="69">
        <v>13.25</v>
      </c>
      <c r="W170" s="71">
        <v>13.55</v>
      </c>
      <c r="X170" s="70">
        <v>13.63</v>
      </c>
      <c r="Y170" s="69">
        <v>12.83</v>
      </c>
      <c r="Z170" s="71">
        <v>13.23</v>
      </c>
      <c r="AA170" s="70">
        <v>96.35</v>
      </c>
      <c r="AB170" s="69">
        <v>92.35</v>
      </c>
      <c r="AC170" s="71">
        <v>94.35</v>
      </c>
      <c r="AD170" s="70">
        <v>86.6</v>
      </c>
      <c r="AE170" s="69">
        <v>82.6</v>
      </c>
      <c r="AF170" s="71">
        <v>84.6</v>
      </c>
      <c r="AG170" s="69">
        <v>17.54</v>
      </c>
      <c r="AH170" s="69">
        <v>16.68</v>
      </c>
      <c r="AI170" s="69">
        <v>17.11</v>
      </c>
      <c r="AJ170" s="70"/>
      <c r="AK170" s="69"/>
      <c r="AL170" s="71"/>
      <c r="AM170" s="69">
        <v>97.73</v>
      </c>
      <c r="AN170" s="69">
        <v>96.070000000000007</v>
      </c>
      <c r="AO170" s="69">
        <v>96.9</v>
      </c>
      <c r="AP170" s="70">
        <v>36.65</v>
      </c>
      <c r="AQ170" s="69">
        <v>35.049999999999997</v>
      </c>
      <c r="AR170" s="71">
        <v>35.849999999999994</v>
      </c>
      <c r="AS170" s="69">
        <v>37.31</v>
      </c>
      <c r="AT170" s="69">
        <v>35.950000000000003</v>
      </c>
      <c r="AU170" s="69">
        <v>36.630000000000003</v>
      </c>
      <c r="AV170" s="70">
        <v>20.399999999999999</v>
      </c>
      <c r="AW170" s="69">
        <v>19.799999999999997</v>
      </c>
      <c r="AX170" s="71">
        <v>20.099999999999998</v>
      </c>
      <c r="AY170" s="70">
        <v>3.94</v>
      </c>
      <c r="AZ170" s="69">
        <v>3.78</v>
      </c>
      <c r="BA170" s="71">
        <v>3.86</v>
      </c>
      <c r="BB170" s="70">
        <v>1.88</v>
      </c>
      <c r="BC170" s="69">
        <v>1.5799999999999998</v>
      </c>
      <c r="BD170" s="71">
        <v>1.73</v>
      </c>
      <c r="BE170" s="69">
        <v>0.8</v>
      </c>
      <c r="BF170" s="69">
        <v>0.5</v>
      </c>
      <c r="BG170" s="69">
        <v>0.65</v>
      </c>
      <c r="BH170" s="70">
        <v>446.21</v>
      </c>
      <c r="BI170" s="69">
        <v>430.21</v>
      </c>
      <c r="BJ170" s="71">
        <v>438.21</v>
      </c>
      <c r="BK170" s="69">
        <v>37.369999999999997</v>
      </c>
      <c r="BL170" s="69">
        <v>36.01</v>
      </c>
      <c r="BM170" s="69">
        <v>36.69</v>
      </c>
      <c r="BN170" s="70">
        <v>1.04</v>
      </c>
      <c r="BO170" s="69">
        <v>0.8</v>
      </c>
      <c r="BP170" s="71">
        <v>0.92</v>
      </c>
      <c r="BQ170" s="69">
        <v>7.64</v>
      </c>
      <c r="BR170" s="69">
        <v>5.64</v>
      </c>
      <c r="BS170" s="69">
        <v>6.64</v>
      </c>
      <c r="BT170" s="70">
        <v>10.72</v>
      </c>
      <c r="BU170" s="69">
        <v>10.32</v>
      </c>
      <c r="BV170" s="71">
        <v>10.52</v>
      </c>
      <c r="BW170" s="70">
        <v>2.67</v>
      </c>
      <c r="BX170" s="69">
        <v>2.3899999999999997</v>
      </c>
      <c r="BY170" s="71">
        <v>2.5299999999999998</v>
      </c>
      <c r="BZ170" s="70">
        <v>10.02</v>
      </c>
      <c r="CA170" s="69">
        <v>7.02</v>
      </c>
      <c r="CB170" s="71">
        <v>8.52</v>
      </c>
      <c r="CC170" s="70">
        <v>5.81</v>
      </c>
      <c r="CD170" s="69">
        <v>5.5699999999999994</v>
      </c>
      <c r="CE170" s="71">
        <v>5.6899999999999995</v>
      </c>
      <c r="CF170" s="70">
        <v>2.72</v>
      </c>
      <c r="CG170" s="69">
        <v>2.2200000000000002</v>
      </c>
      <c r="CH170" s="71">
        <v>2.4700000000000002</v>
      </c>
      <c r="CI170" s="70">
        <v>0.37</v>
      </c>
      <c r="CJ170" s="69">
        <v>0.33</v>
      </c>
      <c r="CK170" s="71">
        <v>0.35</v>
      </c>
      <c r="CL170" s="70">
        <v>31.39</v>
      </c>
      <c r="CM170" s="69">
        <v>28.990000000000002</v>
      </c>
      <c r="CN170" s="71">
        <v>30.19</v>
      </c>
      <c r="CO170" s="70">
        <v>10.31</v>
      </c>
      <c r="CP170" s="69">
        <v>5.3100000000000005</v>
      </c>
      <c r="CQ170" s="71">
        <v>7.8100000000000005</v>
      </c>
    </row>
    <row r="171" spans="1:95" s="76" customFormat="1">
      <c r="A171" s="67">
        <v>44729</v>
      </c>
      <c r="B171" s="80" t="s">
        <v>88</v>
      </c>
      <c r="C171" s="70">
        <v>134.22999999999999</v>
      </c>
      <c r="D171" s="69">
        <v>132.22999999999999</v>
      </c>
      <c r="E171" s="71">
        <v>133.22999999999999</v>
      </c>
      <c r="F171" s="70">
        <v>141.88</v>
      </c>
      <c r="G171" s="69">
        <v>138.88</v>
      </c>
      <c r="H171" s="71">
        <v>140.38</v>
      </c>
      <c r="I171" s="70">
        <v>104.37</v>
      </c>
      <c r="J171" s="69">
        <v>101.17</v>
      </c>
      <c r="K171" s="71">
        <v>102.77000000000001</v>
      </c>
      <c r="L171" s="69">
        <v>168.22</v>
      </c>
      <c r="M171" s="69">
        <v>160.22</v>
      </c>
      <c r="N171" s="69">
        <v>164.22</v>
      </c>
      <c r="O171" s="70">
        <v>138.46</v>
      </c>
      <c r="P171" s="69">
        <v>136.66</v>
      </c>
      <c r="Q171" s="71">
        <v>137.56</v>
      </c>
      <c r="R171" s="69">
        <v>19.18</v>
      </c>
      <c r="S171" s="69">
        <v>18.579999999999998</v>
      </c>
      <c r="T171" s="69">
        <v>18.88</v>
      </c>
      <c r="U171" s="70">
        <v>13.64</v>
      </c>
      <c r="V171" s="69">
        <v>13.040000000000001</v>
      </c>
      <c r="W171" s="71">
        <v>13.34</v>
      </c>
      <c r="X171" s="70">
        <v>13.52</v>
      </c>
      <c r="Y171" s="69">
        <v>12.719999999999999</v>
      </c>
      <c r="Z171" s="71">
        <v>13.12</v>
      </c>
      <c r="AA171" s="70">
        <v>95.5</v>
      </c>
      <c r="AB171" s="69">
        <v>91.5</v>
      </c>
      <c r="AC171" s="71">
        <v>93.5</v>
      </c>
      <c r="AD171" s="70">
        <v>86.49</v>
      </c>
      <c r="AE171" s="69">
        <v>82.49</v>
      </c>
      <c r="AF171" s="71">
        <v>84.49</v>
      </c>
      <c r="AG171" s="69">
        <v>17.399999999999999</v>
      </c>
      <c r="AH171" s="69">
        <v>16.54</v>
      </c>
      <c r="AI171" s="69">
        <v>16.97</v>
      </c>
      <c r="AJ171" s="70"/>
      <c r="AK171" s="69"/>
      <c r="AL171" s="71"/>
      <c r="AM171" s="69">
        <v>97.06</v>
      </c>
      <c r="AN171" s="69">
        <v>95.4</v>
      </c>
      <c r="AO171" s="69">
        <v>96.23</v>
      </c>
      <c r="AP171" s="70">
        <v>36.369999999999997</v>
      </c>
      <c r="AQ171" s="69">
        <v>34.769999999999996</v>
      </c>
      <c r="AR171" s="71">
        <v>35.569999999999993</v>
      </c>
      <c r="AS171" s="69">
        <v>37.01</v>
      </c>
      <c r="AT171" s="69">
        <v>35.65</v>
      </c>
      <c r="AU171" s="69">
        <v>36.33</v>
      </c>
      <c r="AV171" s="70">
        <v>20.190000000000001</v>
      </c>
      <c r="AW171" s="69">
        <v>19.59</v>
      </c>
      <c r="AX171" s="71">
        <v>19.89</v>
      </c>
      <c r="AY171" s="70">
        <v>3.88</v>
      </c>
      <c r="AZ171" s="69">
        <v>3.7199999999999998</v>
      </c>
      <c r="BA171" s="71">
        <v>3.8</v>
      </c>
      <c r="BB171" s="70">
        <v>1.87</v>
      </c>
      <c r="BC171" s="69">
        <v>1.57</v>
      </c>
      <c r="BD171" s="71">
        <v>1.7200000000000002</v>
      </c>
      <c r="BE171" s="69">
        <v>0.79</v>
      </c>
      <c r="BF171" s="69">
        <v>0.49000000000000005</v>
      </c>
      <c r="BG171" s="69">
        <v>0.64</v>
      </c>
      <c r="BH171" s="70">
        <v>441.55</v>
      </c>
      <c r="BI171" s="69">
        <v>425.55</v>
      </c>
      <c r="BJ171" s="71">
        <v>433.55</v>
      </c>
      <c r="BK171" s="69">
        <v>37.17</v>
      </c>
      <c r="BL171" s="69">
        <v>35.81</v>
      </c>
      <c r="BM171" s="69">
        <v>36.49</v>
      </c>
      <c r="BN171" s="70">
        <v>1.03</v>
      </c>
      <c r="BO171" s="69">
        <v>0.79</v>
      </c>
      <c r="BP171" s="71">
        <v>0.91</v>
      </c>
      <c r="BQ171" s="69">
        <v>7.52</v>
      </c>
      <c r="BR171" s="69">
        <v>5.52</v>
      </c>
      <c r="BS171" s="69">
        <v>6.52</v>
      </c>
      <c r="BT171" s="70">
        <v>10.54</v>
      </c>
      <c r="BU171" s="69">
        <v>10.139999999999999</v>
      </c>
      <c r="BV171" s="71">
        <v>10.34</v>
      </c>
      <c r="BW171" s="70">
        <v>2.65</v>
      </c>
      <c r="BX171" s="69">
        <v>2.37</v>
      </c>
      <c r="BY171" s="71">
        <v>2.5099999999999998</v>
      </c>
      <c r="BZ171" s="70">
        <v>9.81</v>
      </c>
      <c r="CA171" s="69">
        <v>6.8100000000000005</v>
      </c>
      <c r="CB171" s="71">
        <v>8.31</v>
      </c>
      <c r="CC171" s="70">
        <v>5.81</v>
      </c>
      <c r="CD171" s="69">
        <v>5.5699999999999994</v>
      </c>
      <c r="CE171" s="71">
        <v>5.6899999999999995</v>
      </c>
      <c r="CF171" s="70">
        <v>2.46</v>
      </c>
      <c r="CG171" s="69">
        <v>1.96</v>
      </c>
      <c r="CH171" s="71">
        <v>2.21</v>
      </c>
      <c r="CI171" s="70">
        <v>0.37</v>
      </c>
      <c r="CJ171" s="69">
        <v>0.33</v>
      </c>
      <c r="CK171" s="71">
        <v>0.35</v>
      </c>
      <c r="CL171" s="70">
        <v>30.96</v>
      </c>
      <c r="CM171" s="69">
        <v>28.560000000000002</v>
      </c>
      <c r="CN171" s="71">
        <v>29.76</v>
      </c>
      <c r="CO171" s="70">
        <v>10.24</v>
      </c>
      <c r="CP171" s="69">
        <v>5.24</v>
      </c>
      <c r="CQ171" s="71">
        <v>7.74</v>
      </c>
    </row>
    <row r="172" spans="1:95" s="76" customFormat="1">
      <c r="A172" s="67">
        <v>44730</v>
      </c>
      <c r="B172" s="68" t="s">
        <v>82</v>
      </c>
      <c r="C172" s="70"/>
      <c r="D172" s="69"/>
      <c r="E172" s="71"/>
      <c r="F172" s="70"/>
      <c r="G172" s="69"/>
      <c r="H172" s="71"/>
      <c r="I172" s="70"/>
      <c r="J172" s="69"/>
      <c r="K172" s="71"/>
      <c r="L172" s="69"/>
      <c r="M172" s="69"/>
      <c r="N172" s="69"/>
      <c r="O172" s="70"/>
      <c r="P172" s="69"/>
      <c r="Q172" s="71"/>
      <c r="R172" s="69"/>
      <c r="S172" s="69"/>
      <c r="T172" s="69"/>
      <c r="U172" s="70"/>
      <c r="V172" s="69"/>
      <c r="W172" s="71"/>
      <c r="X172" s="70"/>
      <c r="Y172" s="69"/>
      <c r="Z172" s="71"/>
      <c r="AA172" s="70"/>
      <c r="AB172" s="69"/>
      <c r="AC172" s="71"/>
      <c r="AD172" s="70"/>
      <c r="AE172" s="69"/>
      <c r="AF172" s="71"/>
      <c r="AG172" s="69"/>
      <c r="AH172" s="69"/>
      <c r="AI172" s="69"/>
      <c r="AJ172" s="70"/>
      <c r="AK172" s="69"/>
      <c r="AL172" s="71"/>
      <c r="AM172" s="69"/>
      <c r="AN172" s="69"/>
      <c r="AO172" s="69"/>
      <c r="AP172" s="70"/>
      <c r="AQ172" s="69"/>
      <c r="AR172" s="71"/>
      <c r="AS172" s="69"/>
      <c r="AT172" s="69"/>
      <c r="AU172" s="69"/>
      <c r="AV172" s="70"/>
      <c r="AW172" s="69"/>
      <c r="AX172" s="71"/>
      <c r="AY172" s="70"/>
      <c r="AZ172" s="69"/>
      <c r="BA172" s="71"/>
      <c r="BB172" s="70"/>
      <c r="BC172" s="69"/>
      <c r="BD172" s="71"/>
      <c r="BE172" s="69"/>
      <c r="BF172" s="69"/>
      <c r="BG172" s="69"/>
      <c r="BH172" s="70"/>
      <c r="BI172" s="69"/>
      <c r="BJ172" s="71"/>
      <c r="BK172" s="69"/>
      <c r="BL172" s="69"/>
      <c r="BM172" s="69"/>
      <c r="BN172" s="70"/>
      <c r="BO172" s="69"/>
      <c r="BP172" s="71"/>
      <c r="BQ172" s="69"/>
      <c r="BR172" s="69"/>
      <c r="BS172" s="69"/>
      <c r="BT172" s="70"/>
      <c r="BU172" s="69"/>
      <c r="BV172" s="71"/>
      <c r="BW172" s="70"/>
      <c r="BX172" s="69"/>
      <c r="BY172" s="71"/>
      <c r="BZ172" s="70"/>
      <c r="CA172" s="69"/>
      <c r="CB172" s="71"/>
      <c r="CC172" s="70"/>
      <c r="CD172" s="69"/>
      <c r="CE172" s="71"/>
      <c r="CF172" s="70"/>
      <c r="CG172" s="69"/>
      <c r="CH172" s="71"/>
      <c r="CI172" s="70"/>
      <c r="CJ172" s="69"/>
      <c r="CK172" s="71"/>
      <c r="CL172" s="70"/>
      <c r="CM172" s="69"/>
      <c r="CN172" s="71"/>
      <c r="CO172" s="70"/>
      <c r="CP172" s="69"/>
      <c r="CQ172" s="71"/>
    </row>
    <row r="173" spans="1:95" s="76" customFormat="1">
      <c r="A173" s="67">
        <v>44731</v>
      </c>
      <c r="B173" s="68" t="s">
        <v>83</v>
      </c>
      <c r="C173" s="70"/>
      <c r="D173" s="69"/>
      <c r="E173" s="71"/>
      <c r="F173" s="70"/>
      <c r="G173" s="69"/>
      <c r="H173" s="71"/>
      <c r="I173" s="70"/>
      <c r="J173" s="69"/>
      <c r="K173" s="71"/>
      <c r="L173" s="69"/>
      <c r="M173" s="69"/>
      <c r="N173" s="69"/>
      <c r="O173" s="70"/>
      <c r="P173" s="69"/>
      <c r="Q173" s="71"/>
      <c r="R173" s="69"/>
      <c r="S173" s="69"/>
      <c r="T173" s="69"/>
      <c r="U173" s="70"/>
      <c r="V173" s="69"/>
      <c r="W173" s="71"/>
      <c r="X173" s="70"/>
      <c r="Y173" s="69"/>
      <c r="Z173" s="71"/>
      <c r="AA173" s="70"/>
      <c r="AB173" s="69"/>
      <c r="AC173" s="71"/>
      <c r="AD173" s="70"/>
      <c r="AE173" s="69"/>
      <c r="AF173" s="71"/>
      <c r="AG173" s="69"/>
      <c r="AH173" s="69"/>
      <c r="AI173" s="69"/>
      <c r="AJ173" s="70"/>
      <c r="AK173" s="69"/>
      <c r="AL173" s="71"/>
      <c r="AM173" s="69"/>
      <c r="AN173" s="69"/>
      <c r="AO173" s="69"/>
      <c r="AP173" s="70"/>
      <c r="AQ173" s="69"/>
      <c r="AR173" s="71"/>
      <c r="AS173" s="69"/>
      <c r="AT173" s="69"/>
      <c r="AU173" s="69"/>
      <c r="AV173" s="70"/>
      <c r="AW173" s="69"/>
      <c r="AX173" s="71"/>
      <c r="AY173" s="70"/>
      <c r="AZ173" s="69"/>
      <c r="BA173" s="71"/>
      <c r="BB173" s="70"/>
      <c r="BC173" s="69"/>
      <c r="BD173" s="71"/>
      <c r="BE173" s="69"/>
      <c r="BF173" s="69"/>
      <c r="BG173" s="69"/>
      <c r="BH173" s="70"/>
      <c r="BI173" s="69"/>
      <c r="BJ173" s="71"/>
      <c r="BK173" s="69"/>
      <c r="BL173" s="69"/>
      <c r="BM173" s="69"/>
      <c r="BN173" s="70"/>
      <c r="BO173" s="69"/>
      <c r="BP173" s="71"/>
      <c r="BQ173" s="69"/>
      <c r="BR173" s="69"/>
      <c r="BS173" s="69"/>
      <c r="BT173" s="70"/>
      <c r="BU173" s="69"/>
      <c r="BV173" s="71"/>
      <c r="BW173" s="70"/>
      <c r="BX173" s="69"/>
      <c r="BY173" s="71"/>
      <c r="BZ173" s="70"/>
      <c r="CA173" s="69"/>
      <c r="CB173" s="71"/>
      <c r="CC173" s="70"/>
      <c r="CD173" s="69"/>
      <c r="CE173" s="71"/>
      <c r="CF173" s="70"/>
      <c r="CG173" s="69"/>
      <c r="CH173" s="71"/>
      <c r="CI173" s="70"/>
      <c r="CJ173" s="69"/>
      <c r="CK173" s="71"/>
      <c r="CL173" s="70"/>
      <c r="CM173" s="69"/>
      <c r="CN173" s="71"/>
      <c r="CO173" s="70"/>
      <c r="CP173" s="69"/>
      <c r="CQ173" s="71"/>
    </row>
    <row r="174" spans="1:95" s="76" customFormat="1">
      <c r="A174" s="67">
        <v>44732</v>
      </c>
      <c r="B174" s="80" t="s">
        <v>84</v>
      </c>
      <c r="C174" s="70">
        <v>136.25</v>
      </c>
      <c r="D174" s="69">
        <v>134.25</v>
      </c>
      <c r="E174" s="71">
        <v>135.25</v>
      </c>
      <c r="F174" s="70">
        <v>143.38999999999999</v>
      </c>
      <c r="G174" s="69">
        <v>140.38999999999999</v>
      </c>
      <c r="H174" s="71">
        <v>141.88999999999999</v>
      </c>
      <c r="I174" s="70">
        <v>105.62</v>
      </c>
      <c r="J174" s="69">
        <v>102.42</v>
      </c>
      <c r="K174" s="71">
        <v>104.02000000000001</v>
      </c>
      <c r="L174" s="69">
        <v>169.36</v>
      </c>
      <c r="M174" s="69">
        <v>161.36000000000001</v>
      </c>
      <c r="N174" s="69">
        <v>165.36</v>
      </c>
      <c r="O174" s="70">
        <v>140.36000000000001</v>
      </c>
      <c r="P174" s="69">
        <v>138.56</v>
      </c>
      <c r="Q174" s="71">
        <v>139.46</v>
      </c>
      <c r="R174" s="69">
        <v>19.38</v>
      </c>
      <c r="S174" s="69">
        <v>18.779999999999998</v>
      </c>
      <c r="T174" s="69">
        <v>19.079999999999998</v>
      </c>
      <c r="U174" s="70">
        <v>13.84</v>
      </c>
      <c r="V174" s="69">
        <v>13.24</v>
      </c>
      <c r="W174" s="71">
        <v>13.54</v>
      </c>
      <c r="X174" s="70">
        <v>13.7</v>
      </c>
      <c r="Y174" s="69">
        <v>12.899999999999999</v>
      </c>
      <c r="Z174" s="71">
        <v>13.299999999999999</v>
      </c>
      <c r="AA174" s="70">
        <v>96.01</v>
      </c>
      <c r="AB174" s="69">
        <v>92.01</v>
      </c>
      <c r="AC174" s="71">
        <v>94.01</v>
      </c>
      <c r="AD174" s="70">
        <v>87.51</v>
      </c>
      <c r="AE174" s="69">
        <v>83.51</v>
      </c>
      <c r="AF174" s="71">
        <v>85.51</v>
      </c>
      <c r="AG174" s="69">
        <v>17.66</v>
      </c>
      <c r="AH174" s="69">
        <v>16.8</v>
      </c>
      <c r="AI174" s="69">
        <v>17.23</v>
      </c>
      <c r="AJ174" s="70"/>
      <c r="AK174" s="69"/>
      <c r="AL174" s="71"/>
      <c r="AM174" s="69">
        <v>98.22</v>
      </c>
      <c r="AN174" s="69">
        <v>96.56</v>
      </c>
      <c r="AO174" s="69">
        <v>97.39</v>
      </c>
      <c r="AP174" s="70">
        <v>36.909999999999997</v>
      </c>
      <c r="AQ174" s="69">
        <v>35.309999999999995</v>
      </c>
      <c r="AR174" s="71">
        <v>36.11</v>
      </c>
      <c r="AS174" s="69">
        <v>37.56</v>
      </c>
      <c r="AT174" s="69">
        <v>36.200000000000003</v>
      </c>
      <c r="AU174" s="69">
        <v>36.880000000000003</v>
      </c>
      <c r="AV174" s="70">
        <v>20.47</v>
      </c>
      <c r="AW174" s="69">
        <v>19.869999999999997</v>
      </c>
      <c r="AX174" s="71">
        <v>20.169999999999998</v>
      </c>
      <c r="AY174" s="70">
        <v>3.91</v>
      </c>
      <c r="AZ174" s="69">
        <v>3.75</v>
      </c>
      <c r="BA174" s="71">
        <v>3.83</v>
      </c>
      <c r="BB174" s="70">
        <v>1.9</v>
      </c>
      <c r="BC174" s="69">
        <v>1.5999999999999999</v>
      </c>
      <c r="BD174" s="71">
        <v>1.75</v>
      </c>
      <c r="BE174" s="69">
        <v>0.8</v>
      </c>
      <c r="BF174" s="69">
        <v>0.5</v>
      </c>
      <c r="BG174" s="69">
        <v>0.65</v>
      </c>
      <c r="BH174" s="70">
        <v>449.13</v>
      </c>
      <c r="BI174" s="69">
        <v>433.13</v>
      </c>
      <c r="BJ174" s="71">
        <v>441.13</v>
      </c>
      <c r="BK174" s="69">
        <v>37.630000000000003</v>
      </c>
      <c r="BL174" s="69">
        <v>36.270000000000003</v>
      </c>
      <c r="BM174" s="69">
        <v>36.950000000000003</v>
      </c>
      <c r="BN174" s="70">
        <v>1.04</v>
      </c>
      <c r="BO174" s="69">
        <v>0.8</v>
      </c>
      <c r="BP174" s="71">
        <v>0.92</v>
      </c>
      <c r="BQ174" s="69">
        <v>7.66</v>
      </c>
      <c r="BR174" s="69">
        <v>5.66</v>
      </c>
      <c r="BS174" s="69">
        <v>6.66</v>
      </c>
      <c r="BT174" s="70">
        <v>10.68</v>
      </c>
      <c r="BU174" s="69">
        <v>10.28</v>
      </c>
      <c r="BV174" s="71">
        <v>10.48</v>
      </c>
      <c r="BW174" s="70">
        <v>2.68</v>
      </c>
      <c r="BX174" s="69">
        <v>2.4000000000000004</v>
      </c>
      <c r="BY174" s="71">
        <v>2.54</v>
      </c>
      <c r="BZ174" s="70">
        <v>9.93</v>
      </c>
      <c r="CA174" s="69">
        <v>6.93</v>
      </c>
      <c r="CB174" s="71">
        <v>8.43</v>
      </c>
      <c r="CC174" s="70">
        <v>5.87</v>
      </c>
      <c r="CD174" s="69">
        <v>5.63</v>
      </c>
      <c r="CE174" s="71">
        <v>5.75</v>
      </c>
      <c r="CF174" s="70">
        <v>2.68</v>
      </c>
      <c r="CG174" s="69">
        <v>2.1800000000000002</v>
      </c>
      <c r="CH174" s="71">
        <v>2.4300000000000002</v>
      </c>
      <c r="CI174" s="70">
        <v>0.38</v>
      </c>
      <c r="CJ174" s="69">
        <v>0.34</v>
      </c>
      <c r="CK174" s="71">
        <v>0.36</v>
      </c>
      <c r="CL174" s="70">
        <v>31.57</v>
      </c>
      <c r="CM174" s="69">
        <v>29.17</v>
      </c>
      <c r="CN174" s="71">
        <v>30.37</v>
      </c>
      <c r="CO174" s="70">
        <v>10.32</v>
      </c>
      <c r="CP174" s="69">
        <v>5.32</v>
      </c>
      <c r="CQ174" s="71">
        <v>7.82</v>
      </c>
    </row>
    <row r="175" spans="1:95" s="76" customFormat="1">
      <c r="A175" s="67">
        <v>44733</v>
      </c>
      <c r="B175" s="80" t="s">
        <v>85</v>
      </c>
      <c r="C175" s="70">
        <v>136.21</v>
      </c>
      <c r="D175" s="69">
        <v>134.21</v>
      </c>
      <c r="E175" s="71">
        <v>135.21</v>
      </c>
      <c r="F175" s="70">
        <v>143.85</v>
      </c>
      <c r="G175" s="69">
        <v>140.85</v>
      </c>
      <c r="H175" s="71">
        <v>142.35</v>
      </c>
      <c r="I175" s="70">
        <v>105.86</v>
      </c>
      <c r="J175" s="69">
        <v>102.66</v>
      </c>
      <c r="K175" s="71">
        <v>104.25999999999999</v>
      </c>
      <c r="L175" s="69">
        <v>169.82</v>
      </c>
      <c r="M175" s="69">
        <v>161.82</v>
      </c>
      <c r="N175" s="69">
        <v>165.82</v>
      </c>
      <c r="O175" s="70">
        <v>140.83000000000001</v>
      </c>
      <c r="P175" s="69">
        <v>139.03</v>
      </c>
      <c r="Q175" s="71">
        <v>139.93</v>
      </c>
      <c r="R175" s="69">
        <v>19.440000000000001</v>
      </c>
      <c r="S175" s="69">
        <v>18.84</v>
      </c>
      <c r="T175" s="69">
        <v>19.14</v>
      </c>
      <c r="U175" s="70">
        <v>14</v>
      </c>
      <c r="V175" s="69">
        <v>13.4</v>
      </c>
      <c r="W175" s="71">
        <v>13.7</v>
      </c>
      <c r="X175" s="70">
        <v>13.79</v>
      </c>
      <c r="Y175" s="69">
        <v>12.989999999999998</v>
      </c>
      <c r="Z175" s="71">
        <v>13.389999999999999</v>
      </c>
      <c r="AA175" s="70">
        <v>96.21</v>
      </c>
      <c r="AB175" s="69">
        <v>92.21</v>
      </c>
      <c r="AC175" s="71">
        <v>94.21</v>
      </c>
      <c r="AD175" s="70">
        <v>87.63</v>
      </c>
      <c r="AE175" s="69">
        <v>83.63</v>
      </c>
      <c r="AF175" s="71">
        <v>85.63</v>
      </c>
      <c r="AG175" s="69">
        <v>17.649999999999999</v>
      </c>
      <c r="AH175" s="69">
        <v>16.79</v>
      </c>
      <c r="AI175" s="69">
        <v>17.22</v>
      </c>
      <c r="AJ175" s="70"/>
      <c r="AK175" s="69"/>
      <c r="AL175" s="71"/>
      <c r="AM175" s="69">
        <v>98.31</v>
      </c>
      <c r="AN175" s="69">
        <v>96.65</v>
      </c>
      <c r="AO175" s="69">
        <v>97.48</v>
      </c>
      <c r="AP175" s="70">
        <v>36.89</v>
      </c>
      <c r="AQ175" s="69">
        <v>35.29</v>
      </c>
      <c r="AR175" s="71">
        <v>36.090000000000003</v>
      </c>
      <c r="AS175" s="69">
        <v>37.549999999999997</v>
      </c>
      <c r="AT175" s="69">
        <v>36.19</v>
      </c>
      <c r="AU175" s="69">
        <v>36.869999999999997</v>
      </c>
      <c r="AV175" s="70">
        <v>20.54</v>
      </c>
      <c r="AW175" s="69">
        <v>19.939999999999998</v>
      </c>
      <c r="AX175" s="71">
        <v>20.239999999999998</v>
      </c>
      <c r="AY175" s="70">
        <v>3.91</v>
      </c>
      <c r="AZ175" s="69">
        <v>3.75</v>
      </c>
      <c r="BA175" s="71">
        <v>3.83</v>
      </c>
      <c r="BB175" s="70">
        <v>1.9</v>
      </c>
      <c r="BC175" s="69">
        <v>1.5999999999999999</v>
      </c>
      <c r="BD175" s="71">
        <v>1.75</v>
      </c>
      <c r="BE175" s="69">
        <v>0.8</v>
      </c>
      <c r="BF175" s="69">
        <v>0.5</v>
      </c>
      <c r="BG175" s="69">
        <v>0.65</v>
      </c>
      <c r="BH175" s="70">
        <v>449.29</v>
      </c>
      <c r="BI175" s="69">
        <v>433.29</v>
      </c>
      <c r="BJ175" s="71">
        <v>441.29</v>
      </c>
      <c r="BK175" s="69">
        <v>37.69</v>
      </c>
      <c r="BL175" s="69">
        <v>36.33</v>
      </c>
      <c r="BM175" s="69">
        <v>37.01</v>
      </c>
      <c r="BN175" s="70">
        <v>1.03</v>
      </c>
      <c r="BO175" s="69">
        <v>0.79</v>
      </c>
      <c r="BP175" s="71">
        <v>0.91</v>
      </c>
      <c r="BQ175" s="69">
        <v>7.67</v>
      </c>
      <c r="BR175" s="69">
        <v>5.67</v>
      </c>
      <c r="BS175" s="69">
        <v>6.67</v>
      </c>
      <c r="BT175" s="70">
        <v>10.68</v>
      </c>
      <c r="BU175" s="69">
        <v>10.28</v>
      </c>
      <c r="BV175" s="71">
        <v>10.48</v>
      </c>
      <c r="BW175" s="70">
        <v>2.66</v>
      </c>
      <c r="BX175" s="69">
        <v>2.38</v>
      </c>
      <c r="BY175" s="71">
        <v>2.52</v>
      </c>
      <c r="BZ175" s="70">
        <v>9.93</v>
      </c>
      <c r="CA175" s="69">
        <v>6.93</v>
      </c>
      <c r="CB175" s="71">
        <v>8.43</v>
      </c>
      <c r="CC175" s="70">
        <v>5.89</v>
      </c>
      <c r="CD175" s="69">
        <v>5.6499999999999995</v>
      </c>
      <c r="CE175" s="71">
        <v>5.77</v>
      </c>
      <c r="CF175" s="70">
        <v>2.86</v>
      </c>
      <c r="CG175" s="69">
        <v>2.36</v>
      </c>
      <c r="CH175" s="71">
        <v>2.61</v>
      </c>
      <c r="CI175" s="70">
        <v>0.38</v>
      </c>
      <c r="CJ175" s="69">
        <v>0.34</v>
      </c>
      <c r="CK175" s="71">
        <v>0.36</v>
      </c>
      <c r="CL175" s="70">
        <v>31.87</v>
      </c>
      <c r="CM175" s="69">
        <v>29.470000000000002</v>
      </c>
      <c r="CN175" s="71">
        <v>30.67</v>
      </c>
      <c r="CO175" s="70">
        <v>10.31</v>
      </c>
      <c r="CP175" s="69">
        <v>5.3100000000000005</v>
      </c>
      <c r="CQ175" s="71">
        <v>7.8100000000000005</v>
      </c>
    </row>
    <row r="176" spans="1:95" s="76" customFormat="1">
      <c r="A176" s="67">
        <v>44734</v>
      </c>
      <c r="B176" s="80" t="s">
        <v>86</v>
      </c>
      <c r="C176" s="70">
        <v>137.49</v>
      </c>
      <c r="D176" s="69">
        <v>135.49</v>
      </c>
      <c r="E176" s="71">
        <v>136.49</v>
      </c>
      <c r="F176" s="70">
        <v>144.96</v>
      </c>
      <c r="G176" s="69">
        <v>141.96</v>
      </c>
      <c r="H176" s="71">
        <v>143.46</v>
      </c>
      <c r="I176" s="70">
        <v>107.01</v>
      </c>
      <c r="J176" s="69">
        <v>103.81</v>
      </c>
      <c r="K176" s="71">
        <v>105.41</v>
      </c>
      <c r="L176" s="69">
        <v>171.12</v>
      </c>
      <c r="M176" s="69">
        <v>163.12</v>
      </c>
      <c r="N176" s="69">
        <v>167.12</v>
      </c>
      <c r="O176" s="70">
        <v>141.91999999999999</v>
      </c>
      <c r="P176" s="69">
        <v>140.11999999999998</v>
      </c>
      <c r="Q176" s="71">
        <v>141.01999999999998</v>
      </c>
      <c r="R176" s="69">
        <v>19.59</v>
      </c>
      <c r="S176" s="69">
        <v>18.989999999999998</v>
      </c>
      <c r="T176" s="69">
        <v>19.29</v>
      </c>
      <c r="U176" s="70">
        <v>14.11</v>
      </c>
      <c r="V176" s="69">
        <v>13.51</v>
      </c>
      <c r="W176" s="71">
        <v>13.809999999999999</v>
      </c>
      <c r="X176" s="70">
        <v>13.84</v>
      </c>
      <c r="Y176" s="69">
        <v>13.04</v>
      </c>
      <c r="Z176" s="71">
        <v>13.44</v>
      </c>
      <c r="AA176" s="70">
        <v>96.71</v>
      </c>
      <c r="AB176" s="69">
        <v>92.71</v>
      </c>
      <c r="AC176" s="71">
        <v>94.71</v>
      </c>
      <c r="AD176" s="70">
        <v>87.96</v>
      </c>
      <c r="AE176" s="69">
        <v>83.96</v>
      </c>
      <c r="AF176" s="71">
        <v>85.96</v>
      </c>
      <c r="AG176" s="69">
        <v>17.82</v>
      </c>
      <c r="AH176" s="69">
        <v>16.96</v>
      </c>
      <c r="AI176" s="69">
        <v>17.39</v>
      </c>
      <c r="AJ176" s="70"/>
      <c r="AK176" s="69"/>
      <c r="AL176" s="71"/>
      <c r="AM176" s="69">
        <v>99.22</v>
      </c>
      <c r="AN176" s="69">
        <v>97.56</v>
      </c>
      <c r="AO176" s="69">
        <v>98.39</v>
      </c>
      <c r="AP176" s="70">
        <v>37.24</v>
      </c>
      <c r="AQ176" s="69">
        <v>35.64</v>
      </c>
      <c r="AR176" s="71">
        <v>36.44</v>
      </c>
      <c r="AS176" s="69">
        <v>37.9</v>
      </c>
      <c r="AT176" s="69">
        <v>36.54</v>
      </c>
      <c r="AU176" s="69">
        <v>37.22</v>
      </c>
      <c r="AV176" s="70">
        <v>20.66</v>
      </c>
      <c r="AW176" s="69">
        <v>20.059999999999999</v>
      </c>
      <c r="AX176" s="71">
        <v>20.36</v>
      </c>
      <c r="AY176" s="70">
        <v>3.94</v>
      </c>
      <c r="AZ176" s="69">
        <v>3.78</v>
      </c>
      <c r="BA176" s="71">
        <v>3.86</v>
      </c>
      <c r="BB176" s="70">
        <v>1.91</v>
      </c>
      <c r="BC176" s="69">
        <v>1.6099999999999999</v>
      </c>
      <c r="BD176" s="71">
        <v>1.7599999999999998</v>
      </c>
      <c r="BE176" s="69">
        <v>0.8</v>
      </c>
      <c r="BF176" s="69">
        <v>0.5</v>
      </c>
      <c r="BG176" s="69">
        <v>0.65</v>
      </c>
      <c r="BH176" s="70">
        <v>453.32</v>
      </c>
      <c r="BI176" s="69">
        <v>437.32</v>
      </c>
      <c r="BJ176" s="71">
        <v>445.32</v>
      </c>
      <c r="BK176" s="69">
        <v>38</v>
      </c>
      <c r="BL176" s="69">
        <v>36.64</v>
      </c>
      <c r="BM176" s="69">
        <v>37.32</v>
      </c>
      <c r="BN176" s="70">
        <v>1.04</v>
      </c>
      <c r="BO176" s="69">
        <v>0.8</v>
      </c>
      <c r="BP176" s="71">
        <v>0.92</v>
      </c>
      <c r="BQ176" s="69">
        <v>7.76</v>
      </c>
      <c r="BR176" s="69">
        <v>5.76</v>
      </c>
      <c r="BS176" s="69">
        <v>6.76</v>
      </c>
      <c r="BT176" s="70">
        <v>10.75</v>
      </c>
      <c r="BU176" s="69">
        <v>10.35</v>
      </c>
      <c r="BV176" s="71">
        <v>10.55</v>
      </c>
      <c r="BW176" s="70">
        <v>2.68</v>
      </c>
      <c r="BX176" s="69">
        <v>2.4000000000000004</v>
      </c>
      <c r="BY176" s="71">
        <v>2.54</v>
      </c>
      <c r="BZ176" s="70">
        <v>10.07</v>
      </c>
      <c r="CA176" s="69">
        <v>7.07</v>
      </c>
      <c r="CB176" s="71">
        <v>8.57</v>
      </c>
      <c r="CC176" s="70">
        <v>5.94</v>
      </c>
      <c r="CD176" s="69">
        <v>5.7</v>
      </c>
      <c r="CE176" s="71">
        <v>5.82</v>
      </c>
      <c r="CF176" s="70">
        <v>2.92</v>
      </c>
      <c r="CG176" s="69">
        <v>2.42</v>
      </c>
      <c r="CH176" s="71">
        <v>2.67</v>
      </c>
      <c r="CI176" s="70">
        <v>0.38</v>
      </c>
      <c r="CJ176" s="69">
        <v>0.34</v>
      </c>
      <c r="CK176" s="71">
        <v>0.36</v>
      </c>
      <c r="CL176" s="70">
        <v>32.17</v>
      </c>
      <c r="CM176" s="69">
        <v>29.770000000000003</v>
      </c>
      <c r="CN176" s="71">
        <v>30.970000000000002</v>
      </c>
      <c r="CO176" s="70">
        <v>10.38</v>
      </c>
      <c r="CP176" s="69">
        <v>5.3800000000000008</v>
      </c>
      <c r="CQ176" s="71">
        <v>7.8800000000000008</v>
      </c>
    </row>
    <row r="177" spans="1:95" s="76" customFormat="1">
      <c r="A177" s="67">
        <v>44735</v>
      </c>
      <c r="B177" s="80" t="s">
        <v>87</v>
      </c>
      <c r="C177" s="70">
        <v>137.19999999999999</v>
      </c>
      <c r="D177" s="69">
        <v>135.19999999999999</v>
      </c>
      <c r="E177" s="71">
        <v>136.19999999999999</v>
      </c>
      <c r="F177" s="70">
        <v>145.4</v>
      </c>
      <c r="G177" s="69">
        <v>142.4</v>
      </c>
      <c r="H177" s="71">
        <v>143.9</v>
      </c>
      <c r="I177" s="70">
        <v>106.77</v>
      </c>
      <c r="J177" s="69">
        <v>103.57</v>
      </c>
      <c r="K177" s="71">
        <v>105.16999999999999</v>
      </c>
      <c r="L177" s="69">
        <v>170.87</v>
      </c>
      <c r="M177" s="69">
        <v>162.87</v>
      </c>
      <c r="N177" s="69">
        <v>166.87</v>
      </c>
      <c r="O177" s="70">
        <v>142.63</v>
      </c>
      <c r="P177" s="69">
        <v>140.82999999999998</v>
      </c>
      <c r="Q177" s="71">
        <v>141.72999999999999</v>
      </c>
      <c r="R177" s="69">
        <v>19.649999999999999</v>
      </c>
      <c r="S177" s="69">
        <v>19.049999999999997</v>
      </c>
      <c r="T177" s="69">
        <v>19.349999999999998</v>
      </c>
      <c r="U177" s="70">
        <v>14.06</v>
      </c>
      <c r="V177" s="69">
        <v>13.46</v>
      </c>
      <c r="W177" s="71">
        <v>13.760000000000002</v>
      </c>
      <c r="X177" s="70">
        <v>13.88</v>
      </c>
      <c r="Y177" s="69">
        <v>13.08</v>
      </c>
      <c r="Z177" s="71">
        <v>13.48</v>
      </c>
      <c r="AA177" s="70">
        <v>96.16</v>
      </c>
      <c r="AB177" s="69">
        <v>92.16</v>
      </c>
      <c r="AC177" s="71">
        <v>94.16</v>
      </c>
      <c r="AD177" s="70">
        <v>87.47</v>
      </c>
      <c r="AE177" s="69">
        <v>83.47</v>
      </c>
      <c r="AF177" s="71">
        <v>85.47</v>
      </c>
      <c r="AG177" s="69">
        <v>17.78</v>
      </c>
      <c r="AH177" s="69">
        <v>16.920000000000002</v>
      </c>
      <c r="AI177" s="69">
        <v>17.350000000000001</v>
      </c>
      <c r="AJ177" s="70"/>
      <c r="AK177" s="69"/>
      <c r="AL177" s="71"/>
      <c r="AM177" s="69">
        <v>99</v>
      </c>
      <c r="AN177" s="69">
        <v>97.34</v>
      </c>
      <c r="AO177" s="69">
        <v>98.17</v>
      </c>
      <c r="AP177" s="70">
        <v>37.159999999999997</v>
      </c>
      <c r="AQ177" s="69">
        <v>35.559999999999995</v>
      </c>
      <c r="AR177" s="71">
        <v>36.36</v>
      </c>
      <c r="AS177" s="69">
        <v>37.82</v>
      </c>
      <c r="AT177" s="69">
        <v>36.46</v>
      </c>
      <c r="AU177" s="69">
        <v>37.14</v>
      </c>
      <c r="AV177" s="70">
        <v>20.59</v>
      </c>
      <c r="AW177" s="69">
        <v>19.989999999999998</v>
      </c>
      <c r="AX177" s="71">
        <v>20.29</v>
      </c>
      <c r="AY177" s="70">
        <v>3.94</v>
      </c>
      <c r="AZ177" s="69">
        <v>3.78</v>
      </c>
      <c r="BA177" s="71">
        <v>3.86</v>
      </c>
      <c r="BB177" s="70">
        <v>1.9</v>
      </c>
      <c r="BC177" s="69">
        <v>1.5999999999999999</v>
      </c>
      <c r="BD177" s="71">
        <v>1.75</v>
      </c>
      <c r="BE177" s="69">
        <v>0.8</v>
      </c>
      <c r="BF177" s="69">
        <v>0.5</v>
      </c>
      <c r="BG177" s="69">
        <v>0.65</v>
      </c>
      <c r="BH177" s="70">
        <v>452.81</v>
      </c>
      <c r="BI177" s="69">
        <v>436.81</v>
      </c>
      <c r="BJ177" s="71">
        <v>444.81</v>
      </c>
      <c r="BK177" s="69">
        <v>37.880000000000003</v>
      </c>
      <c r="BL177" s="69">
        <v>36.520000000000003</v>
      </c>
      <c r="BM177" s="69">
        <v>37.200000000000003</v>
      </c>
      <c r="BN177" s="70">
        <v>1.04</v>
      </c>
      <c r="BO177" s="69">
        <v>0.8</v>
      </c>
      <c r="BP177" s="71">
        <v>0.92</v>
      </c>
      <c r="BQ177" s="69">
        <v>7.8</v>
      </c>
      <c r="BR177" s="69">
        <v>5.8</v>
      </c>
      <c r="BS177" s="69">
        <v>6.8</v>
      </c>
      <c r="BT177" s="70">
        <v>10.69</v>
      </c>
      <c r="BU177" s="69">
        <v>10.29</v>
      </c>
      <c r="BV177" s="71">
        <v>10.489999999999998</v>
      </c>
      <c r="BW177" s="70">
        <v>2.66</v>
      </c>
      <c r="BX177" s="69">
        <v>2.38</v>
      </c>
      <c r="BY177" s="71">
        <v>2.52</v>
      </c>
      <c r="BZ177" s="70">
        <v>10.039999999999999</v>
      </c>
      <c r="CA177" s="69">
        <v>7.0399999999999991</v>
      </c>
      <c r="CB177" s="71">
        <v>8.5399999999999991</v>
      </c>
      <c r="CC177" s="70">
        <v>5.94</v>
      </c>
      <c r="CD177" s="69">
        <v>5.7</v>
      </c>
      <c r="CE177" s="71">
        <v>5.82</v>
      </c>
      <c r="CF177" s="70">
        <v>2.85</v>
      </c>
      <c r="CG177" s="69">
        <v>2.35</v>
      </c>
      <c r="CH177" s="71">
        <v>2.6</v>
      </c>
      <c r="CI177" s="70">
        <v>0.38</v>
      </c>
      <c r="CJ177" s="69">
        <v>0.34</v>
      </c>
      <c r="CK177" s="71">
        <v>0.36</v>
      </c>
      <c r="CL177" s="70">
        <v>31.9</v>
      </c>
      <c r="CM177" s="69">
        <v>29.5</v>
      </c>
      <c r="CN177" s="71">
        <v>30.7</v>
      </c>
      <c r="CO177" s="70">
        <v>10.37</v>
      </c>
      <c r="CP177" s="69">
        <v>5.3699999999999992</v>
      </c>
      <c r="CQ177" s="71">
        <v>7.8699999999999992</v>
      </c>
    </row>
    <row r="178" spans="1:95" s="76" customFormat="1">
      <c r="A178" s="67">
        <v>44736</v>
      </c>
      <c r="B178" s="80" t="s">
        <v>88</v>
      </c>
      <c r="C178" s="70">
        <v>136.22</v>
      </c>
      <c r="D178" s="69">
        <v>134.22</v>
      </c>
      <c r="E178" s="71">
        <v>135.22</v>
      </c>
      <c r="F178" s="70">
        <v>143.68</v>
      </c>
      <c r="G178" s="69">
        <v>140.68</v>
      </c>
      <c r="H178" s="71">
        <v>142.18</v>
      </c>
      <c r="I178" s="70">
        <v>105.68</v>
      </c>
      <c r="J178" s="69">
        <v>102.48</v>
      </c>
      <c r="K178" s="71">
        <v>104.08000000000001</v>
      </c>
      <c r="L178" s="69">
        <v>169.58</v>
      </c>
      <c r="M178" s="69">
        <v>161.58000000000001</v>
      </c>
      <c r="N178" s="69">
        <v>165.58</v>
      </c>
      <c r="O178" s="70">
        <v>141.49</v>
      </c>
      <c r="P178" s="69">
        <v>139.69</v>
      </c>
      <c r="Q178" s="71">
        <v>140.59</v>
      </c>
      <c r="R178" s="69">
        <v>19.41</v>
      </c>
      <c r="S178" s="69">
        <v>18.809999999999999</v>
      </c>
      <c r="T178" s="69">
        <v>19.11</v>
      </c>
      <c r="U178" s="70">
        <v>13.86</v>
      </c>
      <c r="V178" s="69">
        <v>13.26</v>
      </c>
      <c r="W178" s="71">
        <v>13.559999999999999</v>
      </c>
      <c r="X178" s="70">
        <v>13.69</v>
      </c>
      <c r="Y178" s="69">
        <v>12.889999999999999</v>
      </c>
      <c r="Z178" s="71">
        <v>13.29</v>
      </c>
      <c r="AA178" s="70">
        <v>95.29</v>
      </c>
      <c r="AB178" s="69">
        <v>91.29</v>
      </c>
      <c r="AC178" s="71">
        <v>93.29</v>
      </c>
      <c r="AD178" s="70">
        <v>86.99</v>
      </c>
      <c r="AE178" s="69">
        <v>82.99</v>
      </c>
      <c r="AF178" s="71">
        <v>84.99</v>
      </c>
      <c r="AG178" s="69">
        <v>17.649999999999999</v>
      </c>
      <c r="AH178" s="69">
        <v>16.79</v>
      </c>
      <c r="AI178" s="69">
        <v>17.22</v>
      </c>
      <c r="AJ178" s="70"/>
      <c r="AK178" s="69"/>
      <c r="AL178" s="71"/>
      <c r="AM178" s="69">
        <v>98.08</v>
      </c>
      <c r="AN178" s="69">
        <v>96.42</v>
      </c>
      <c r="AO178" s="69">
        <v>97.25</v>
      </c>
      <c r="AP178" s="70">
        <v>36.81</v>
      </c>
      <c r="AQ178" s="69">
        <v>35.21</v>
      </c>
      <c r="AR178" s="71">
        <v>36.010000000000005</v>
      </c>
      <c r="AS178" s="69">
        <v>37.549999999999997</v>
      </c>
      <c r="AT178" s="69">
        <v>36.19</v>
      </c>
      <c r="AU178" s="69">
        <v>36.869999999999997</v>
      </c>
      <c r="AV178" s="70">
        <v>20.49</v>
      </c>
      <c r="AW178" s="69">
        <v>19.889999999999997</v>
      </c>
      <c r="AX178" s="71">
        <v>20.189999999999998</v>
      </c>
      <c r="AY178" s="70">
        <v>3.89</v>
      </c>
      <c r="AZ178" s="69">
        <v>3.73</v>
      </c>
      <c r="BA178" s="71">
        <v>3.81</v>
      </c>
      <c r="BB178" s="70">
        <v>1.89</v>
      </c>
      <c r="BC178" s="69">
        <v>1.5899999999999999</v>
      </c>
      <c r="BD178" s="71">
        <v>1.7399999999999998</v>
      </c>
      <c r="BE178" s="69">
        <v>0.8</v>
      </c>
      <c r="BF178" s="69">
        <v>0.5</v>
      </c>
      <c r="BG178" s="69">
        <v>0.65</v>
      </c>
      <c r="BH178" s="70">
        <v>449.75</v>
      </c>
      <c r="BI178" s="69">
        <v>433.75</v>
      </c>
      <c r="BJ178" s="71">
        <v>441.75</v>
      </c>
      <c r="BK178" s="69">
        <v>37.61</v>
      </c>
      <c r="BL178" s="69">
        <v>36.25</v>
      </c>
      <c r="BM178" s="69">
        <v>36.93</v>
      </c>
      <c r="BN178" s="70">
        <v>1.04</v>
      </c>
      <c r="BO178" s="69">
        <v>0.8</v>
      </c>
      <c r="BP178" s="71">
        <v>0.92</v>
      </c>
      <c r="BQ178" s="69">
        <v>7.76</v>
      </c>
      <c r="BR178" s="69">
        <v>5.76</v>
      </c>
      <c r="BS178" s="69">
        <v>6.76</v>
      </c>
      <c r="BT178" s="70">
        <v>10.61</v>
      </c>
      <c r="BU178" s="69">
        <v>10.209999999999999</v>
      </c>
      <c r="BV178" s="71">
        <v>10.41</v>
      </c>
      <c r="BW178" s="70">
        <v>2.63</v>
      </c>
      <c r="BX178" s="69">
        <v>2.3499999999999996</v>
      </c>
      <c r="BY178" s="71">
        <v>2.4899999999999998</v>
      </c>
      <c r="BZ178" s="70">
        <v>9.9700000000000006</v>
      </c>
      <c r="CA178" s="69">
        <v>6.9700000000000006</v>
      </c>
      <c r="CB178" s="71">
        <v>8.4700000000000006</v>
      </c>
      <c r="CC178" s="70">
        <v>5.87</v>
      </c>
      <c r="CD178" s="69">
        <v>5.63</v>
      </c>
      <c r="CE178" s="71">
        <v>5.75</v>
      </c>
      <c r="CF178" s="70">
        <v>2.86</v>
      </c>
      <c r="CG178" s="69">
        <v>2.36</v>
      </c>
      <c r="CH178" s="71">
        <v>2.61</v>
      </c>
      <c r="CI178" s="70">
        <v>0.38</v>
      </c>
      <c r="CJ178" s="69">
        <v>0.34</v>
      </c>
      <c r="CK178" s="71">
        <v>0.36</v>
      </c>
      <c r="CL178" s="70">
        <v>31.48</v>
      </c>
      <c r="CM178" s="69">
        <v>29.080000000000002</v>
      </c>
      <c r="CN178" s="71">
        <v>30.28</v>
      </c>
      <c r="CO178" s="70">
        <v>10.32</v>
      </c>
      <c r="CP178" s="69">
        <v>5.32</v>
      </c>
      <c r="CQ178" s="71">
        <v>7.82</v>
      </c>
    </row>
    <row r="179" spans="1:95" s="76" customFormat="1">
      <c r="A179" s="67">
        <v>44737</v>
      </c>
      <c r="B179" s="68" t="s">
        <v>82</v>
      </c>
      <c r="C179" s="70"/>
      <c r="D179" s="69"/>
      <c r="E179" s="71"/>
      <c r="F179" s="70"/>
      <c r="G179" s="69"/>
      <c r="H179" s="71"/>
      <c r="I179" s="70"/>
      <c r="J179" s="69"/>
      <c r="K179" s="71"/>
      <c r="L179" s="69"/>
      <c r="M179" s="69"/>
      <c r="N179" s="69"/>
      <c r="O179" s="70"/>
      <c r="P179" s="69"/>
      <c r="Q179" s="71"/>
      <c r="R179" s="69"/>
      <c r="S179" s="69"/>
      <c r="T179" s="69"/>
      <c r="U179" s="70"/>
      <c r="V179" s="69"/>
      <c r="W179" s="71"/>
      <c r="X179" s="70"/>
      <c r="Y179" s="69"/>
      <c r="Z179" s="71"/>
      <c r="AA179" s="70"/>
      <c r="AB179" s="69"/>
      <c r="AC179" s="71"/>
      <c r="AD179" s="70"/>
      <c r="AE179" s="69"/>
      <c r="AF179" s="71"/>
      <c r="AG179" s="69"/>
      <c r="AH179" s="69"/>
      <c r="AI179" s="69"/>
      <c r="AJ179" s="70"/>
      <c r="AK179" s="69"/>
      <c r="AL179" s="71"/>
      <c r="AM179" s="69"/>
      <c r="AN179" s="69"/>
      <c r="AO179" s="69"/>
      <c r="AP179" s="70"/>
      <c r="AQ179" s="69"/>
      <c r="AR179" s="71"/>
      <c r="AS179" s="69"/>
      <c r="AT179" s="69"/>
      <c r="AU179" s="69"/>
      <c r="AV179" s="70"/>
      <c r="AW179" s="69"/>
      <c r="AX179" s="71"/>
      <c r="AY179" s="70"/>
      <c r="AZ179" s="69"/>
      <c r="BA179" s="71"/>
      <c r="BB179" s="70"/>
      <c r="BC179" s="69"/>
      <c r="BD179" s="71"/>
      <c r="BE179" s="69"/>
      <c r="BF179" s="69"/>
      <c r="BG179" s="69"/>
      <c r="BH179" s="70"/>
      <c r="BI179" s="69"/>
      <c r="BJ179" s="71"/>
      <c r="BK179" s="69"/>
      <c r="BL179" s="69"/>
      <c r="BM179" s="69"/>
      <c r="BN179" s="70"/>
      <c r="BO179" s="69"/>
      <c r="BP179" s="71"/>
      <c r="BQ179" s="69"/>
      <c r="BR179" s="69"/>
      <c r="BS179" s="69"/>
      <c r="BT179" s="70"/>
      <c r="BU179" s="69"/>
      <c r="BV179" s="71"/>
      <c r="BW179" s="70"/>
      <c r="BX179" s="69"/>
      <c r="BY179" s="71"/>
      <c r="BZ179" s="70"/>
      <c r="CA179" s="69"/>
      <c r="CB179" s="71"/>
      <c r="CC179" s="70"/>
      <c r="CD179" s="69"/>
      <c r="CE179" s="71"/>
      <c r="CF179" s="70"/>
      <c r="CG179" s="69"/>
      <c r="CH179" s="71"/>
      <c r="CI179" s="70"/>
      <c r="CJ179" s="69"/>
      <c r="CK179" s="71"/>
      <c r="CL179" s="70"/>
      <c r="CM179" s="69"/>
      <c r="CN179" s="71"/>
      <c r="CO179" s="70"/>
      <c r="CP179" s="69"/>
      <c r="CQ179" s="71"/>
    </row>
    <row r="180" spans="1:95" s="76" customFormat="1">
      <c r="A180" s="67">
        <v>44738</v>
      </c>
      <c r="B180" s="68" t="s">
        <v>83</v>
      </c>
      <c r="C180" s="70"/>
      <c r="D180" s="69"/>
      <c r="E180" s="71"/>
      <c r="F180" s="70"/>
      <c r="G180" s="69"/>
      <c r="H180" s="71"/>
      <c r="I180" s="70"/>
      <c r="J180" s="69"/>
      <c r="K180" s="71"/>
      <c r="L180" s="69"/>
      <c r="M180" s="69"/>
      <c r="N180" s="69"/>
      <c r="O180" s="70"/>
      <c r="P180" s="69"/>
      <c r="Q180" s="71"/>
      <c r="R180" s="69"/>
      <c r="S180" s="69"/>
      <c r="T180" s="69"/>
      <c r="U180" s="70"/>
      <c r="V180" s="69"/>
      <c r="W180" s="71"/>
      <c r="X180" s="70"/>
      <c r="Y180" s="69"/>
      <c r="Z180" s="71"/>
      <c r="AA180" s="70"/>
      <c r="AB180" s="69"/>
      <c r="AC180" s="71"/>
      <c r="AD180" s="70"/>
      <c r="AE180" s="69"/>
      <c r="AF180" s="71"/>
      <c r="AG180" s="69"/>
      <c r="AH180" s="69"/>
      <c r="AI180" s="69"/>
      <c r="AJ180" s="70"/>
      <c r="AK180" s="69"/>
      <c r="AL180" s="71"/>
      <c r="AM180" s="69"/>
      <c r="AN180" s="69"/>
      <c r="AO180" s="69"/>
      <c r="AP180" s="70"/>
      <c r="AQ180" s="69"/>
      <c r="AR180" s="71"/>
      <c r="AS180" s="69"/>
      <c r="AT180" s="69"/>
      <c r="AU180" s="69"/>
      <c r="AV180" s="70"/>
      <c r="AW180" s="69"/>
      <c r="AX180" s="71"/>
      <c r="AY180" s="70"/>
      <c r="AZ180" s="69"/>
      <c r="BA180" s="71"/>
      <c r="BB180" s="70"/>
      <c r="BC180" s="69"/>
      <c r="BD180" s="71"/>
      <c r="BE180" s="69"/>
      <c r="BF180" s="69"/>
      <c r="BG180" s="69"/>
      <c r="BH180" s="70"/>
      <c r="BI180" s="69"/>
      <c r="BJ180" s="71"/>
      <c r="BK180" s="69"/>
      <c r="BL180" s="69"/>
      <c r="BM180" s="69"/>
      <c r="BN180" s="70"/>
      <c r="BO180" s="69"/>
      <c r="BP180" s="71"/>
      <c r="BQ180" s="69"/>
      <c r="BR180" s="69"/>
      <c r="BS180" s="69"/>
      <c r="BT180" s="70"/>
      <c r="BU180" s="69"/>
      <c r="BV180" s="71"/>
      <c r="BW180" s="70"/>
      <c r="BX180" s="69"/>
      <c r="BY180" s="71"/>
      <c r="BZ180" s="70"/>
      <c r="CA180" s="69"/>
      <c r="CB180" s="71"/>
      <c r="CC180" s="70"/>
      <c r="CD180" s="69"/>
      <c r="CE180" s="71"/>
      <c r="CF180" s="70"/>
      <c r="CG180" s="69"/>
      <c r="CH180" s="71"/>
      <c r="CI180" s="70"/>
      <c r="CJ180" s="69"/>
      <c r="CK180" s="71"/>
      <c r="CL180" s="70"/>
      <c r="CM180" s="69"/>
      <c r="CN180" s="71"/>
      <c r="CO180" s="70"/>
      <c r="CP180" s="69"/>
      <c r="CQ180" s="71"/>
    </row>
    <row r="181" spans="1:95" s="76" customFormat="1">
      <c r="A181" s="67">
        <v>44739</v>
      </c>
      <c r="B181" s="80" t="s">
        <v>84</v>
      </c>
      <c r="C181" s="70">
        <v>135.61000000000001</v>
      </c>
      <c r="D181" s="69">
        <v>133.61000000000001</v>
      </c>
      <c r="E181" s="71">
        <v>134.61000000000001</v>
      </c>
      <c r="F181" s="70">
        <v>143.53</v>
      </c>
      <c r="G181" s="69">
        <v>140.53</v>
      </c>
      <c r="H181" s="71">
        <v>142.03</v>
      </c>
      <c r="I181" s="70">
        <v>105.82</v>
      </c>
      <c r="J181" s="69">
        <v>102.61999999999999</v>
      </c>
      <c r="K181" s="71">
        <v>104.22</v>
      </c>
      <c r="L181" s="69">
        <v>169.13</v>
      </c>
      <c r="M181" s="69">
        <v>161.13</v>
      </c>
      <c r="N181" s="69">
        <v>165.13</v>
      </c>
      <c r="O181" s="70">
        <v>141.47</v>
      </c>
      <c r="P181" s="69">
        <v>139.66999999999999</v>
      </c>
      <c r="Q181" s="71">
        <v>140.57</v>
      </c>
      <c r="R181" s="69">
        <v>19.39</v>
      </c>
      <c r="S181" s="69">
        <v>18.79</v>
      </c>
      <c r="T181" s="69">
        <v>19.09</v>
      </c>
      <c r="U181" s="70">
        <v>13.91</v>
      </c>
      <c r="V181" s="69">
        <v>13.31</v>
      </c>
      <c r="W181" s="71">
        <v>13.61</v>
      </c>
      <c r="X181" s="70">
        <v>13.68</v>
      </c>
      <c r="Y181" s="69">
        <v>12.879999999999999</v>
      </c>
      <c r="Z181" s="71">
        <v>13.28</v>
      </c>
      <c r="AA181" s="70">
        <v>94.95</v>
      </c>
      <c r="AB181" s="69">
        <v>90.95</v>
      </c>
      <c r="AC181" s="71">
        <v>92.95</v>
      </c>
      <c r="AD181" s="70">
        <v>86.75</v>
      </c>
      <c r="AE181" s="69">
        <v>82.75</v>
      </c>
      <c r="AF181" s="71">
        <v>84.75</v>
      </c>
      <c r="AG181" s="69">
        <v>17.579999999999998</v>
      </c>
      <c r="AH181" s="69">
        <v>16.72</v>
      </c>
      <c r="AI181" s="69">
        <v>17.149999999999999</v>
      </c>
      <c r="AJ181" s="70"/>
      <c r="AK181" s="69"/>
      <c r="AL181" s="71"/>
      <c r="AM181" s="69">
        <v>97.96</v>
      </c>
      <c r="AN181" s="69">
        <v>96.3</v>
      </c>
      <c r="AO181" s="69">
        <v>97.13</v>
      </c>
      <c r="AP181" s="70">
        <v>36.72</v>
      </c>
      <c r="AQ181" s="69">
        <v>35.119999999999997</v>
      </c>
      <c r="AR181" s="71">
        <v>35.92</v>
      </c>
      <c r="AS181" s="69">
        <v>37.39</v>
      </c>
      <c r="AT181" s="69">
        <v>36.03</v>
      </c>
      <c r="AU181" s="69">
        <v>36.71</v>
      </c>
      <c r="AV181" s="70">
        <v>20.420000000000002</v>
      </c>
      <c r="AW181" s="69">
        <v>19.82</v>
      </c>
      <c r="AX181" s="71">
        <v>20.12</v>
      </c>
      <c r="AY181" s="70">
        <v>3.88</v>
      </c>
      <c r="AZ181" s="69">
        <v>3.7199999999999998</v>
      </c>
      <c r="BA181" s="71">
        <v>3.8</v>
      </c>
      <c r="BB181" s="70">
        <v>1.88</v>
      </c>
      <c r="BC181" s="69">
        <v>1.5799999999999998</v>
      </c>
      <c r="BD181" s="71">
        <v>1.73</v>
      </c>
      <c r="BE181" s="69">
        <v>0.8</v>
      </c>
      <c r="BF181" s="69">
        <v>0.5</v>
      </c>
      <c r="BG181" s="69">
        <v>0.65</v>
      </c>
      <c r="BH181" s="70">
        <v>448.19</v>
      </c>
      <c r="BI181" s="69">
        <v>432.19</v>
      </c>
      <c r="BJ181" s="71">
        <v>440.19</v>
      </c>
      <c r="BK181" s="69">
        <v>37.42</v>
      </c>
      <c r="BL181" s="69">
        <v>36.06</v>
      </c>
      <c r="BM181" s="69">
        <v>36.74</v>
      </c>
      <c r="BN181" s="70">
        <v>1.03</v>
      </c>
      <c r="BO181" s="69">
        <v>0.79</v>
      </c>
      <c r="BP181" s="71">
        <v>0.91</v>
      </c>
      <c r="BQ181" s="69">
        <v>7.76</v>
      </c>
      <c r="BR181" s="69">
        <v>5.76</v>
      </c>
      <c r="BS181" s="69">
        <v>6.76</v>
      </c>
      <c r="BT181" s="70">
        <v>10.62</v>
      </c>
      <c r="BU181" s="69">
        <v>10.219999999999999</v>
      </c>
      <c r="BV181" s="71">
        <v>10.419999999999998</v>
      </c>
      <c r="BW181" s="70">
        <v>2.61</v>
      </c>
      <c r="BX181" s="69">
        <v>2.33</v>
      </c>
      <c r="BY181" s="71">
        <v>2.4699999999999998</v>
      </c>
      <c r="BZ181" s="70">
        <v>10</v>
      </c>
      <c r="CA181" s="69">
        <v>7</v>
      </c>
      <c r="CB181" s="71">
        <v>8.5</v>
      </c>
      <c r="CC181" s="70">
        <v>5.86</v>
      </c>
      <c r="CD181" s="69">
        <v>5.62</v>
      </c>
      <c r="CE181" s="71">
        <v>5.74</v>
      </c>
      <c r="CF181" s="70">
        <v>2.9</v>
      </c>
      <c r="CG181" s="69">
        <v>2.4</v>
      </c>
      <c r="CH181" s="71">
        <v>2.65</v>
      </c>
      <c r="CI181" s="70">
        <v>0.37</v>
      </c>
      <c r="CJ181" s="69">
        <v>0.33</v>
      </c>
      <c r="CK181" s="71">
        <v>0.35</v>
      </c>
      <c r="CL181" s="70">
        <v>31.53</v>
      </c>
      <c r="CM181" s="69">
        <v>29.130000000000003</v>
      </c>
      <c r="CN181" s="71">
        <v>30.330000000000002</v>
      </c>
      <c r="CO181" s="70">
        <v>10.52</v>
      </c>
      <c r="CP181" s="69">
        <v>5.52</v>
      </c>
      <c r="CQ181" s="71">
        <v>8.02</v>
      </c>
    </row>
    <row r="182" spans="1:95" s="76" customFormat="1">
      <c r="A182" s="67">
        <v>44740</v>
      </c>
      <c r="B182" s="80" t="s">
        <v>85</v>
      </c>
      <c r="C182" s="70">
        <v>136.47999999999999</v>
      </c>
      <c r="D182" s="69">
        <v>134.47999999999999</v>
      </c>
      <c r="E182" s="71">
        <v>135.47999999999999</v>
      </c>
      <c r="F182" s="70">
        <v>144.72</v>
      </c>
      <c r="G182" s="69">
        <v>141.72</v>
      </c>
      <c r="H182" s="71">
        <v>143.22</v>
      </c>
      <c r="I182" s="70">
        <v>106.92</v>
      </c>
      <c r="J182" s="69">
        <v>103.72</v>
      </c>
      <c r="K182" s="71">
        <v>105.32</v>
      </c>
      <c r="L182" s="69">
        <v>170.21</v>
      </c>
      <c r="M182" s="69">
        <v>162.21</v>
      </c>
      <c r="N182" s="69">
        <v>166.21</v>
      </c>
      <c r="O182" s="70">
        <v>142.6</v>
      </c>
      <c r="P182" s="69">
        <v>140.79999999999998</v>
      </c>
      <c r="Q182" s="71">
        <v>141.69999999999999</v>
      </c>
      <c r="R182" s="69">
        <v>19.55</v>
      </c>
      <c r="S182" s="69">
        <v>18.95</v>
      </c>
      <c r="T182" s="69">
        <v>19.25</v>
      </c>
      <c r="U182" s="70">
        <v>14.15</v>
      </c>
      <c r="V182" s="69">
        <v>13.55</v>
      </c>
      <c r="W182" s="71">
        <v>13.850000000000001</v>
      </c>
      <c r="X182" s="70">
        <v>13.81</v>
      </c>
      <c r="Y182" s="69">
        <v>13.01</v>
      </c>
      <c r="Z182" s="71">
        <v>13.41</v>
      </c>
      <c r="AA182" s="70">
        <v>95.79</v>
      </c>
      <c r="AB182" s="69">
        <v>91.79</v>
      </c>
      <c r="AC182" s="71">
        <v>93.79</v>
      </c>
      <c r="AD182" s="70">
        <v>87.31</v>
      </c>
      <c r="AE182" s="69">
        <v>83.31</v>
      </c>
      <c r="AF182" s="71">
        <v>85.31</v>
      </c>
      <c r="AG182" s="69">
        <v>17.7</v>
      </c>
      <c r="AH182" s="69">
        <v>16.84</v>
      </c>
      <c r="AI182" s="69">
        <v>17.27</v>
      </c>
      <c r="AJ182" s="70"/>
      <c r="AK182" s="69"/>
      <c r="AL182" s="71"/>
      <c r="AM182" s="69">
        <v>98.61</v>
      </c>
      <c r="AN182" s="69">
        <v>96.95</v>
      </c>
      <c r="AO182" s="69">
        <v>97.78</v>
      </c>
      <c r="AP182" s="70">
        <v>36.96</v>
      </c>
      <c r="AQ182" s="69">
        <v>35.36</v>
      </c>
      <c r="AR182" s="71">
        <v>36.159999999999997</v>
      </c>
      <c r="AS182" s="69">
        <v>37.630000000000003</v>
      </c>
      <c r="AT182" s="69">
        <v>36.270000000000003</v>
      </c>
      <c r="AU182" s="69">
        <v>36.950000000000003</v>
      </c>
      <c r="AV182" s="70">
        <v>20.52</v>
      </c>
      <c r="AW182" s="69">
        <v>19.919999999999998</v>
      </c>
      <c r="AX182" s="71">
        <v>20.22</v>
      </c>
      <c r="AY182" s="70">
        <v>3.9</v>
      </c>
      <c r="AZ182" s="69">
        <v>3.7399999999999998</v>
      </c>
      <c r="BA182" s="71">
        <v>3.82</v>
      </c>
      <c r="BB182" s="70">
        <v>1.89</v>
      </c>
      <c r="BC182" s="69">
        <v>1.5899999999999999</v>
      </c>
      <c r="BD182" s="71">
        <v>1.7399999999999998</v>
      </c>
      <c r="BE182" s="69">
        <v>0.81</v>
      </c>
      <c r="BF182" s="69">
        <v>0.51</v>
      </c>
      <c r="BG182" s="69">
        <v>0.66</v>
      </c>
      <c r="BH182" s="70">
        <v>450.6</v>
      </c>
      <c r="BI182" s="69">
        <v>434.6</v>
      </c>
      <c r="BJ182" s="71">
        <v>442.6</v>
      </c>
      <c r="BK182" s="69">
        <v>37.659999999999997</v>
      </c>
      <c r="BL182" s="69">
        <v>36.299999999999997</v>
      </c>
      <c r="BM182" s="69">
        <v>36.979999999999997</v>
      </c>
      <c r="BN182" s="70">
        <v>1.04</v>
      </c>
      <c r="BO182" s="69">
        <v>0.8</v>
      </c>
      <c r="BP182" s="71">
        <v>0.92</v>
      </c>
      <c r="BQ182" s="69">
        <v>7.8</v>
      </c>
      <c r="BR182" s="69">
        <v>5.8</v>
      </c>
      <c r="BS182" s="69">
        <v>6.8</v>
      </c>
      <c r="BT182" s="70">
        <v>10.75</v>
      </c>
      <c r="BU182" s="69">
        <v>10.35</v>
      </c>
      <c r="BV182" s="71">
        <v>10.55</v>
      </c>
      <c r="BW182" s="70">
        <v>2.63</v>
      </c>
      <c r="BX182" s="69">
        <v>2.3499999999999996</v>
      </c>
      <c r="BY182" s="71">
        <v>2.4899999999999998</v>
      </c>
      <c r="BZ182" s="70">
        <v>10.050000000000001</v>
      </c>
      <c r="CA182" s="69">
        <v>7.0500000000000007</v>
      </c>
      <c r="CB182" s="71">
        <v>8.5500000000000007</v>
      </c>
      <c r="CC182" s="70">
        <v>5.92</v>
      </c>
      <c r="CD182" s="69">
        <v>5.68</v>
      </c>
      <c r="CE182" s="71">
        <v>5.8</v>
      </c>
      <c r="CF182" s="70">
        <v>2.81</v>
      </c>
      <c r="CG182" s="69">
        <v>2.31</v>
      </c>
      <c r="CH182" s="71">
        <v>2.56</v>
      </c>
      <c r="CI182" s="70">
        <v>0.38</v>
      </c>
      <c r="CJ182" s="69">
        <v>0.34</v>
      </c>
      <c r="CK182" s="71">
        <v>0.36</v>
      </c>
      <c r="CL182" s="70">
        <v>31.83</v>
      </c>
      <c r="CM182" s="69">
        <v>29.43</v>
      </c>
      <c r="CN182" s="71">
        <v>30.63</v>
      </c>
      <c r="CO182" s="70">
        <v>10.72</v>
      </c>
      <c r="CP182" s="69">
        <v>5.7200000000000006</v>
      </c>
      <c r="CQ182" s="71">
        <v>8.2200000000000006</v>
      </c>
    </row>
    <row r="183" spans="1:95" s="76" customFormat="1">
      <c r="A183" s="67">
        <v>44741</v>
      </c>
      <c r="B183" s="80" t="s">
        <v>86</v>
      </c>
      <c r="C183" s="70">
        <v>137.13999999999999</v>
      </c>
      <c r="D183" s="69">
        <v>135.13999999999999</v>
      </c>
      <c r="E183" s="71">
        <v>136.13999999999999</v>
      </c>
      <c r="F183" s="70">
        <v>144.71</v>
      </c>
      <c r="G183" s="69">
        <v>141.71</v>
      </c>
      <c r="H183" s="71">
        <v>143.21</v>
      </c>
      <c r="I183" s="70">
        <v>107.32</v>
      </c>
      <c r="J183" s="69">
        <v>104.11999999999999</v>
      </c>
      <c r="K183" s="71">
        <v>105.72</v>
      </c>
      <c r="L183" s="69">
        <v>169.9</v>
      </c>
      <c r="M183" s="69">
        <v>161.9</v>
      </c>
      <c r="N183" s="69">
        <v>165.9</v>
      </c>
      <c r="O183" s="70">
        <v>143.22</v>
      </c>
      <c r="P183" s="69">
        <v>141.41999999999999</v>
      </c>
      <c r="Q183" s="71">
        <v>142.32</v>
      </c>
      <c r="R183" s="69">
        <v>19.55</v>
      </c>
      <c r="S183" s="69">
        <v>18.95</v>
      </c>
      <c r="T183" s="69">
        <v>19.25</v>
      </c>
      <c r="U183" s="70">
        <v>14.15</v>
      </c>
      <c r="V183" s="69">
        <v>13.55</v>
      </c>
      <c r="W183" s="71">
        <v>13.850000000000001</v>
      </c>
      <c r="X183" s="70">
        <v>13.8</v>
      </c>
      <c r="Y183" s="69">
        <v>13</v>
      </c>
      <c r="Z183" s="71">
        <v>13.4</v>
      </c>
      <c r="AA183" s="70">
        <v>95.94</v>
      </c>
      <c r="AB183" s="69">
        <v>91.94</v>
      </c>
      <c r="AC183" s="71">
        <v>93.94</v>
      </c>
      <c r="AD183" s="70">
        <v>86.94</v>
      </c>
      <c r="AE183" s="69">
        <v>82.94</v>
      </c>
      <c r="AF183" s="71">
        <v>84.94</v>
      </c>
      <c r="AG183" s="69">
        <v>17.78</v>
      </c>
      <c r="AH183" s="69">
        <v>16.920000000000002</v>
      </c>
      <c r="AI183" s="69">
        <v>17.350000000000001</v>
      </c>
      <c r="AJ183" s="70"/>
      <c r="AK183" s="69"/>
      <c r="AL183" s="71"/>
      <c r="AM183" s="69">
        <v>98.93</v>
      </c>
      <c r="AN183" s="69">
        <v>97.27000000000001</v>
      </c>
      <c r="AO183" s="69">
        <v>98.100000000000009</v>
      </c>
      <c r="AP183" s="70">
        <v>37.130000000000003</v>
      </c>
      <c r="AQ183" s="69">
        <v>35.53</v>
      </c>
      <c r="AR183" s="71">
        <v>36.33</v>
      </c>
      <c r="AS183" s="69">
        <v>37.81</v>
      </c>
      <c r="AT183" s="69">
        <v>36.450000000000003</v>
      </c>
      <c r="AU183" s="69">
        <v>37.130000000000003</v>
      </c>
      <c r="AV183" s="70">
        <v>20.58</v>
      </c>
      <c r="AW183" s="69">
        <v>19.979999999999997</v>
      </c>
      <c r="AX183" s="71">
        <v>20.279999999999998</v>
      </c>
      <c r="AY183" s="70">
        <v>3.96</v>
      </c>
      <c r="AZ183" s="69">
        <v>3.8</v>
      </c>
      <c r="BA183" s="71">
        <v>3.88</v>
      </c>
      <c r="BB183" s="70">
        <v>1.88</v>
      </c>
      <c r="BC183" s="69">
        <v>1.5799999999999998</v>
      </c>
      <c r="BD183" s="71">
        <v>1.73</v>
      </c>
      <c r="BE183" s="69">
        <v>0.81</v>
      </c>
      <c r="BF183" s="69">
        <v>0.51</v>
      </c>
      <c r="BG183" s="69">
        <v>0.66</v>
      </c>
      <c r="BH183" s="70">
        <v>452.47</v>
      </c>
      <c r="BI183" s="69">
        <v>436.47</v>
      </c>
      <c r="BJ183" s="71">
        <v>444.47</v>
      </c>
      <c r="BK183" s="69">
        <v>37.82</v>
      </c>
      <c r="BL183" s="69">
        <v>36.46</v>
      </c>
      <c r="BM183" s="69">
        <v>37.14</v>
      </c>
      <c r="BN183" s="70">
        <v>1.04</v>
      </c>
      <c r="BO183" s="69">
        <v>0.8</v>
      </c>
      <c r="BP183" s="71">
        <v>0.92</v>
      </c>
      <c r="BQ183" s="69">
        <v>7.76</v>
      </c>
      <c r="BR183" s="69">
        <v>5.76</v>
      </c>
      <c r="BS183" s="69">
        <v>6.76</v>
      </c>
      <c r="BT183" s="70">
        <v>10.75</v>
      </c>
      <c r="BU183" s="69">
        <v>10.35</v>
      </c>
      <c r="BV183" s="71">
        <v>10.55</v>
      </c>
      <c r="BW183" s="70">
        <v>2.65</v>
      </c>
      <c r="BX183" s="69">
        <v>2.37</v>
      </c>
      <c r="BY183" s="71">
        <v>2.5099999999999998</v>
      </c>
      <c r="BZ183" s="70">
        <v>9.9600000000000009</v>
      </c>
      <c r="CA183" s="69">
        <v>6.9600000000000009</v>
      </c>
      <c r="CB183" s="71">
        <v>8.4600000000000009</v>
      </c>
      <c r="CC183" s="70">
        <v>5.92</v>
      </c>
      <c r="CD183" s="69">
        <v>5.68</v>
      </c>
      <c r="CE183" s="71">
        <v>5.8</v>
      </c>
      <c r="CF183" s="70">
        <v>2.87</v>
      </c>
      <c r="CG183" s="69">
        <v>2.37</v>
      </c>
      <c r="CH183" s="71">
        <v>2.62</v>
      </c>
      <c r="CI183" s="70">
        <v>0.38</v>
      </c>
      <c r="CJ183" s="69">
        <v>0.34</v>
      </c>
      <c r="CK183" s="71">
        <v>0.36</v>
      </c>
      <c r="CL183" s="70">
        <v>31.67</v>
      </c>
      <c r="CM183" s="69">
        <v>29.270000000000003</v>
      </c>
      <c r="CN183" s="71">
        <v>30.470000000000002</v>
      </c>
      <c r="CO183" s="70">
        <v>10.73</v>
      </c>
      <c r="CP183" s="69">
        <v>5.73</v>
      </c>
      <c r="CQ183" s="71">
        <v>8.23</v>
      </c>
    </row>
    <row r="184" spans="1:95" s="76" customFormat="1">
      <c r="A184" s="67">
        <v>44742</v>
      </c>
      <c r="B184" s="80" t="s">
        <v>87</v>
      </c>
      <c r="C184" s="70">
        <v>137.68</v>
      </c>
      <c r="D184" s="69">
        <v>135.68</v>
      </c>
      <c r="E184" s="71">
        <v>136.68</v>
      </c>
      <c r="F184" s="70">
        <v>144.16999999999999</v>
      </c>
      <c r="G184" s="69">
        <v>141.16999999999999</v>
      </c>
      <c r="H184" s="71">
        <v>142.66999999999999</v>
      </c>
      <c r="I184" s="70">
        <v>107.6</v>
      </c>
      <c r="J184" s="69">
        <v>104.39999999999999</v>
      </c>
      <c r="K184" s="71">
        <v>106</v>
      </c>
      <c r="L184" s="69">
        <v>169.71</v>
      </c>
      <c r="M184" s="69">
        <v>161.71</v>
      </c>
      <c r="N184" s="69">
        <v>165.71</v>
      </c>
      <c r="O184" s="70">
        <v>144.1</v>
      </c>
      <c r="P184" s="69">
        <v>142.29999999999998</v>
      </c>
      <c r="Q184" s="71">
        <v>143.19999999999999</v>
      </c>
      <c r="R184" s="69">
        <v>19.48</v>
      </c>
      <c r="S184" s="69">
        <v>18.88</v>
      </c>
      <c r="T184" s="69">
        <v>19.18</v>
      </c>
      <c r="U184" s="70">
        <v>14.12</v>
      </c>
      <c r="V184" s="69">
        <v>13.52</v>
      </c>
      <c r="W184" s="71">
        <v>13.82</v>
      </c>
      <c r="X184" s="70">
        <v>13.73</v>
      </c>
      <c r="Y184" s="69">
        <v>12.93</v>
      </c>
      <c r="Z184" s="71">
        <v>13.33</v>
      </c>
      <c r="AA184" s="70">
        <v>95.9</v>
      </c>
      <c r="AB184" s="69">
        <v>91.9</v>
      </c>
      <c r="AC184" s="71">
        <v>93.9</v>
      </c>
      <c r="AD184" s="70">
        <v>86.89</v>
      </c>
      <c r="AE184" s="69">
        <v>82.89</v>
      </c>
      <c r="AF184" s="71">
        <v>84.89</v>
      </c>
      <c r="AG184" s="69">
        <v>17.84</v>
      </c>
      <c r="AH184" s="69">
        <v>16.98</v>
      </c>
      <c r="AI184" s="69">
        <v>17.41</v>
      </c>
      <c r="AJ184" s="70"/>
      <c r="AK184" s="69"/>
      <c r="AL184" s="71"/>
      <c r="AM184" s="69">
        <v>98.93</v>
      </c>
      <c r="AN184" s="69">
        <v>97.27000000000001</v>
      </c>
      <c r="AO184" s="69">
        <v>98.100000000000009</v>
      </c>
      <c r="AP184" s="70">
        <v>37.29</v>
      </c>
      <c r="AQ184" s="69">
        <v>35.69</v>
      </c>
      <c r="AR184" s="71">
        <v>36.489999999999995</v>
      </c>
      <c r="AS184" s="69">
        <v>37.950000000000003</v>
      </c>
      <c r="AT184" s="69">
        <v>36.590000000000003</v>
      </c>
      <c r="AU184" s="69">
        <v>37.270000000000003</v>
      </c>
      <c r="AV184" s="70">
        <v>20.68</v>
      </c>
      <c r="AW184" s="69">
        <v>20.079999999999998</v>
      </c>
      <c r="AX184" s="71">
        <v>20.38</v>
      </c>
      <c r="AY184" s="70">
        <v>3.93</v>
      </c>
      <c r="AZ184" s="69">
        <v>3.77</v>
      </c>
      <c r="BA184" s="71">
        <v>3.85</v>
      </c>
      <c r="BB184" s="70">
        <v>1.89</v>
      </c>
      <c r="BC184" s="69">
        <v>1.5899999999999999</v>
      </c>
      <c r="BD184" s="71">
        <v>1.7399999999999998</v>
      </c>
      <c r="BE184" s="69">
        <v>0.82</v>
      </c>
      <c r="BF184" s="69">
        <v>0.52</v>
      </c>
      <c r="BG184" s="69">
        <v>0.66999999999999993</v>
      </c>
      <c r="BH184" s="70">
        <v>454.67</v>
      </c>
      <c r="BI184" s="69">
        <v>438.67</v>
      </c>
      <c r="BJ184" s="71">
        <v>446.67</v>
      </c>
      <c r="BK184" s="69">
        <v>37.97</v>
      </c>
      <c r="BL184" s="69">
        <v>36.61</v>
      </c>
      <c r="BM184" s="69">
        <v>37.29</v>
      </c>
      <c r="BN184" s="70">
        <v>1.04</v>
      </c>
      <c r="BO184" s="69">
        <v>0.8</v>
      </c>
      <c r="BP184" s="71">
        <v>0.92</v>
      </c>
      <c r="BQ184" s="69">
        <v>7.78</v>
      </c>
      <c r="BR184" s="69">
        <v>5.78</v>
      </c>
      <c r="BS184" s="69">
        <v>6.78</v>
      </c>
      <c r="BT184" s="70">
        <v>10.72</v>
      </c>
      <c r="BU184" s="69">
        <v>10.32</v>
      </c>
      <c r="BV184" s="71">
        <v>10.52</v>
      </c>
      <c r="BW184" s="70">
        <v>2.64</v>
      </c>
      <c r="BX184" s="69">
        <v>2.3600000000000003</v>
      </c>
      <c r="BY184" s="71">
        <v>2.5</v>
      </c>
      <c r="BZ184" s="70">
        <v>9.91</v>
      </c>
      <c r="CA184" s="69">
        <v>6.91</v>
      </c>
      <c r="CB184" s="71">
        <v>8.41</v>
      </c>
      <c r="CC184" s="70">
        <v>5.9</v>
      </c>
      <c r="CD184" s="69">
        <v>5.66</v>
      </c>
      <c r="CE184" s="71">
        <v>5.78</v>
      </c>
      <c r="CF184" s="70">
        <v>3.02</v>
      </c>
      <c r="CG184" s="69">
        <v>2.52</v>
      </c>
      <c r="CH184" s="71">
        <v>2.77</v>
      </c>
      <c r="CI184" s="70">
        <v>0.38</v>
      </c>
      <c r="CJ184" s="69">
        <v>0.34</v>
      </c>
      <c r="CK184" s="71">
        <v>0.36</v>
      </c>
      <c r="CL184" s="70">
        <v>31.81</v>
      </c>
      <c r="CM184" s="69">
        <v>29.41</v>
      </c>
      <c r="CN184" s="71">
        <v>30.61</v>
      </c>
      <c r="CO184" s="70">
        <v>10.68</v>
      </c>
      <c r="CP184" s="69">
        <v>5.68</v>
      </c>
      <c r="CQ184" s="71">
        <v>8.18</v>
      </c>
    </row>
    <row r="185" spans="1:95" s="76" customFormat="1">
      <c r="A185" s="67">
        <v>44743</v>
      </c>
      <c r="B185" s="80" t="s">
        <v>88</v>
      </c>
      <c r="C185" s="70">
        <v>136.99</v>
      </c>
      <c r="D185" s="69">
        <v>134.99</v>
      </c>
      <c r="E185" s="71">
        <v>135.99</v>
      </c>
      <c r="F185" s="70">
        <v>143.87</v>
      </c>
      <c r="G185" s="69">
        <v>140.87</v>
      </c>
      <c r="H185" s="71">
        <v>142.37</v>
      </c>
      <c r="I185" s="70">
        <v>107.21</v>
      </c>
      <c r="J185" s="69">
        <v>104.00999999999999</v>
      </c>
      <c r="K185" s="71">
        <v>105.60999999999999</v>
      </c>
      <c r="L185" s="69">
        <v>169.38</v>
      </c>
      <c r="M185" s="69">
        <v>161.38</v>
      </c>
      <c r="N185" s="69">
        <v>165.38</v>
      </c>
      <c r="O185" s="70">
        <v>143.24</v>
      </c>
      <c r="P185" s="69">
        <v>141.44</v>
      </c>
      <c r="Q185" s="71">
        <v>142.34</v>
      </c>
      <c r="R185" s="69">
        <v>19.45</v>
      </c>
      <c r="S185" s="69">
        <v>18.849999999999998</v>
      </c>
      <c r="T185" s="69">
        <v>19.149999999999999</v>
      </c>
      <c r="U185" s="70">
        <v>14.12</v>
      </c>
      <c r="V185" s="69">
        <v>13.52</v>
      </c>
      <c r="W185" s="71">
        <v>13.82</v>
      </c>
      <c r="X185" s="70">
        <v>13.69</v>
      </c>
      <c r="Y185" s="69">
        <v>12.889999999999999</v>
      </c>
      <c r="Z185" s="71">
        <v>13.29</v>
      </c>
      <c r="AA185" s="70">
        <v>95.71</v>
      </c>
      <c r="AB185" s="69">
        <v>91.71</v>
      </c>
      <c r="AC185" s="71">
        <v>93.71</v>
      </c>
      <c r="AD185" s="70">
        <v>86.82</v>
      </c>
      <c r="AE185" s="69">
        <v>82.82</v>
      </c>
      <c r="AF185" s="71">
        <v>84.82</v>
      </c>
      <c r="AG185" s="69">
        <v>17.760000000000002</v>
      </c>
      <c r="AH185" s="69">
        <v>16.900000000000002</v>
      </c>
      <c r="AI185" s="69">
        <v>17.330000000000002</v>
      </c>
      <c r="AJ185" s="70"/>
      <c r="AK185" s="69"/>
      <c r="AL185" s="71"/>
      <c r="AM185" s="69">
        <v>98.66</v>
      </c>
      <c r="AN185" s="69">
        <v>97</v>
      </c>
      <c r="AO185" s="69">
        <v>97.83</v>
      </c>
      <c r="AP185" s="70">
        <v>37.1</v>
      </c>
      <c r="AQ185" s="69">
        <v>35.5</v>
      </c>
      <c r="AR185" s="71">
        <v>36.299999999999997</v>
      </c>
      <c r="AS185" s="69">
        <v>37.76</v>
      </c>
      <c r="AT185" s="69">
        <v>36.4</v>
      </c>
      <c r="AU185" s="69">
        <v>37.08</v>
      </c>
      <c r="AV185" s="70">
        <v>20.6</v>
      </c>
      <c r="AW185" s="69">
        <v>20</v>
      </c>
      <c r="AX185" s="71">
        <v>20.3</v>
      </c>
      <c r="AY185" s="70">
        <v>3.91</v>
      </c>
      <c r="AZ185" s="69">
        <v>3.75</v>
      </c>
      <c r="BA185" s="71">
        <v>3.83</v>
      </c>
      <c r="BB185" s="70">
        <v>1.88</v>
      </c>
      <c r="BC185" s="69">
        <v>1.5799999999999998</v>
      </c>
      <c r="BD185" s="71">
        <v>1.73</v>
      </c>
      <c r="BE185" s="69">
        <v>0.82</v>
      </c>
      <c r="BF185" s="69">
        <v>0.52</v>
      </c>
      <c r="BG185" s="69">
        <v>0.66999999999999993</v>
      </c>
      <c r="BH185" s="70">
        <v>452.12</v>
      </c>
      <c r="BI185" s="69">
        <v>436.12</v>
      </c>
      <c r="BJ185" s="71">
        <v>444.12</v>
      </c>
      <c r="BK185" s="69">
        <v>37.82</v>
      </c>
      <c r="BL185" s="69">
        <v>36.46</v>
      </c>
      <c r="BM185" s="69">
        <v>37.14</v>
      </c>
      <c r="BN185" s="70">
        <v>1.04</v>
      </c>
      <c r="BO185" s="69">
        <v>0.8</v>
      </c>
      <c r="BP185" s="71">
        <v>0.92</v>
      </c>
      <c r="BQ185" s="69">
        <v>7.76</v>
      </c>
      <c r="BR185" s="69">
        <v>5.76</v>
      </c>
      <c r="BS185" s="69">
        <v>6.76</v>
      </c>
      <c r="BT185" s="70">
        <v>10.75</v>
      </c>
      <c r="BU185" s="69">
        <v>10.35</v>
      </c>
      <c r="BV185" s="71">
        <v>10.55</v>
      </c>
      <c r="BW185" s="70">
        <v>2.63</v>
      </c>
      <c r="BX185" s="69">
        <v>2.3499999999999996</v>
      </c>
      <c r="BY185" s="71">
        <v>2.4899999999999998</v>
      </c>
      <c r="BZ185" s="70">
        <v>9.84</v>
      </c>
      <c r="CA185" s="69">
        <v>6.84</v>
      </c>
      <c r="CB185" s="71">
        <v>8.34</v>
      </c>
      <c r="CC185" s="70">
        <v>5.89</v>
      </c>
      <c r="CD185" s="69">
        <v>5.6499999999999995</v>
      </c>
      <c r="CE185" s="71">
        <v>5.77</v>
      </c>
      <c r="CF185" s="70">
        <v>2.86</v>
      </c>
      <c r="CG185" s="69">
        <v>2.36</v>
      </c>
      <c r="CH185" s="71">
        <v>2.61</v>
      </c>
      <c r="CI185" s="70">
        <v>0.38</v>
      </c>
      <c r="CJ185" s="69">
        <v>0.34</v>
      </c>
      <c r="CK185" s="71">
        <v>0.36</v>
      </c>
      <c r="CL185" s="70">
        <v>31.57</v>
      </c>
      <c r="CM185" s="69">
        <v>29.17</v>
      </c>
      <c r="CN185" s="71">
        <v>30.37</v>
      </c>
      <c r="CO185" s="70">
        <v>10.66</v>
      </c>
      <c r="CP185" s="69">
        <v>5.66</v>
      </c>
      <c r="CQ185" s="71">
        <v>8.16</v>
      </c>
    </row>
    <row r="186" spans="1:95" s="76" customFormat="1">
      <c r="A186" s="67">
        <v>44744</v>
      </c>
      <c r="B186" s="68" t="s">
        <v>82</v>
      </c>
      <c r="C186" s="70"/>
      <c r="D186" s="69"/>
      <c r="E186" s="71"/>
      <c r="F186" s="70"/>
      <c r="G186" s="69"/>
      <c r="H186" s="71"/>
      <c r="I186" s="70"/>
      <c r="J186" s="69"/>
      <c r="K186" s="71"/>
      <c r="L186" s="69"/>
      <c r="M186" s="69"/>
      <c r="N186" s="69"/>
      <c r="O186" s="70"/>
      <c r="P186" s="69"/>
      <c r="Q186" s="71"/>
      <c r="R186" s="69"/>
      <c r="S186" s="69"/>
      <c r="T186" s="69"/>
      <c r="U186" s="70"/>
      <c r="V186" s="69"/>
      <c r="W186" s="71"/>
      <c r="X186" s="70"/>
      <c r="Y186" s="69"/>
      <c r="Z186" s="71"/>
      <c r="AA186" s="70"/>
      <c r="AB186" s="69"/>
      <c r="AC186" s="71"/>
      <c r="AD186" s="70"/>
      <c r="AE186" s="69"/>
      <c r="AF186" s="71"/>
      <c r="AG186" s="69"/>
      <c r="AH186" s="69"/>
      <c r="AI186" s="69"/>
      <c r="AJ186" s="70"/>
      <c r="AK186" s="69"/>
      <c r="AL186" s="71"/>
      <c r="AM186" s="69"/>
      <c r="AN186" s="69"/>
      <c r="AO186" s="69"/>
      <c r="AP186" s="70"/>
      <c r="AQ186" s="69"/>
      <c r="AR186" s="71"/>
      <c r="AS186" s="69"/>
      <c r="AT186" s="69"/>
      <c r="AU186" s="69"/>
      <c r="AV186" s="70"/>
      <c r="AW186" s="69"/>
      <c r="AX186" s="71"/>
      <c r="AY186" s="70"/>
      <c r="AZ186" s="69"/>
      <c r="BA186" s="71"/>
      <c r="BB186" s="70"/>
      <c r="BC186" s="69"/>
      <c r="BD186" s="71"/>
      <c r="BE186" s="69"/>
      <c r="BF186" s="69"/>
      <c r="BG186" s="69"/>
      <c r="BH186" s="70"/>
      <c r="BI186" s="69"/>
      <c r="BJ186" s="71"/>
      <c r="BK186" s="69"/>
      <c r="BL186" s="69"/>
      <c r="BM186" s="69"/>
      <c r="BN186" s="70"/>
      <c r="BO186" s="69"/>
      <c r="BP186" s="71"/>
      <c r="BQ186" s="69"/>
      <c r="BR186" s="69"/>
      <c r="BS186" s="69"/>
      <c r="BT186" s="70"/>
      <c r="BU186" s="69"/>
      <c r="BV186" s="71"/>
      <c r="BW186" s="70"/>
      <c r="BX186" s="69"/>
      <c r="BY186" s="71"/>
      <c r="BZ186" s="70"/>
      <c r="CA186" s="69"/>
      <c r="CB186" s="71"/>
      <c r="CC186" s="70"/>
      <c r="CD186" s="69"/>
      <c r="CE186" s="71"/>
      <c r="CF186" s="70"/>
      <c r="CG186" s="69"/>
      <c r="CH186" s="71"/>
      <c r="CI186" s="70"/>
      <c r="CJ186" s="69"/>
      <c r="CK186" s="71"/>
      <c r="CL186" s="70"/>
      <c r="CM186" s="69"/>
      <c r="CN186" s="71"/>
      <c r="CO186" s="70"/>
      <c r="CP186" s="69"/>
      <c r="CQ186" s="71"/>
    </row>
    <row r="187" spans="1:95" s="76" customFormat="1">
      <c r="A187" s="67">
        <v>44745</v>
      </c>
      <c r="B187" s="68" t="s">
        <v>83</v>
      </c>
      <c r="C187" s="70"/>
      <c r="D187" s="69"/>
      <c r="E187" s="71"/>
      <c r="F187" s="70"/>
      <c r="G187" s="69"/>
      <c r="H187" s="71"/>
      <c r="I187" s="70"/>
      <c r="J187" s="69"/>
      <c r="K187" s="71"/>
      <c r="L187" s="69"/>
      <c r="M187" s="69"/>
      <c r="N187" s="69"/>
      <c r="O187" s="70"/>
      <c r="P187" s="69"/>
      <c r="Q187" s="71"/>
      <c r="R187" s="69"/>
      <c r="S187" s="69"/>
      <c r="T187" s="69"/>
      <c r="U187" s="70"/>
      <c r="V187" s="69"/>
      <c r="W187" s="71"/>
      <c r="X187" s="70"/>
      <c r="Y187" s="69"/>
      <c r="Z187" s="71"/>
      <c r="AA187" s="70"/>
      <c r="AB187" s="69"/>
      <c r="AC187" s="71"/>
      <c r="AD187" s="70"/>
      <c r="AE187" s="69"/>
      <c r="AF187" s="71"/>
      <c r="AG187" s="69"/>
      <c r="AH187" s="69"/>
      <c r="AI187" s="69"/>
      <c r="AJ187" s="70"/>
      <c r="AK187" s="69"/>
      <c r="AL187" s="71"/>
      <c r="AM187" s="69"/>
      <c r="AN187" s="69"/>
      <c r="AO187" s="69"/>
      <c r="AP187" s="70"/>
      <c r="AQ187" s="69"/>
      <c r="AR187" s="71"/>
      <c r="AS187" s="69"/>
      <c r="AT187" s="69"/>
      <c r="AU187" s="69"/>
      <c r="AV187" s="70"/>
      <c r="AW187" s="69"/>
      <c r="AX187" s="71"/>
      <c r="AY187" s="70"/>
      <c r="AZ187" s="69"/>
      <c r="BA187" s="71"/>
      <c r="BB187" s="70"/>
      <c r="BC187" s="69"/>
      <c r="BD187" s="71"/>
      <c r="BE187" s="69"/>
      <c r="BF187" s="69"/>
      <c r="BG187" s="69"/>
      <c r="BH187" s="70"/>
      <c r="BI187" s="69"/>
      <c r="BJ187" s="71"/>
      <c r="BK187" s="69"/>
      <c r="BL187" s="69"/>
      <c r="BM187" s="69"/>
      <c r="BN187" s="70"/>
      <c r="BO187" s="69"/>
      <c r="BP187" s="71"/>
      <c r="BQ187" s="69"/>
      <c r="BR187" s="69"/>
      <c r="BS187" s="69"/>
      <c r="BT187" s="70"/>
      <c r="BU187" s="69"/>
      <c r="BV187" s="71"/>
      <c r="BW187" s="70"/>
      <c r="BX187" s="69"/>
      <c r="BY187" s="71"/>
      <c r="BZ187" s="70"/>
      <c r="CA187" s="69"/>
      <c r="CB187" s="71"/>
      <c r="CC187" s="70"/>
      <c r="CD187" s="69"/>
      <c r="CE187" s="71"/>
      <c r="CF187" s="70"/>
      <c r="CG187" s="69"/>
      <c r="CH187" s="71"/>
      <c r="CI187" s="70"/>
      <c r="CJ187" s="69"/>
      <c r="CK187" s="71"/>
      <c r="CL187" s="70"/>
      <c r="CM187" s="69"/>
      <c r="CN187" s="71"/>
      <c r="CO187" s="70"/>
      <c r="CP187" s="69"/>
      <c r="CQ187" s="71"/>
    </row>
    <row r="188" spans="1:95" s="76" customFormat="1">
      <c r="A188" s="67">
        <v>44746</v>
      </c>
      <c r="B188" s="80" t="s">
        <v>84</v>
      </c>
      <c r="C188" s="70">
        <v>135.97999999999999</v>
      </c>
      <c r="D188" s="69">
        <v>133.97999999999999</v>
      </c>
      <c r="E188" s="71">
        <v>134.97999999999999</v>
      </c>
      <c r="F188" s="70">
        <v>142.26</v>
      </c>
      <c r="G188" s="69">
        <v>139.26</v>
      </c>
      <c r="H188" s="71">
        <v>140.76</v>
      </c>
      <c r="I188" s="70">
        <v>106.37</v>
      </c>
      <c r="J188" s="69">
        <v>103.17</v>
      </c>
      <c r="K188" s="71">
        <v>104.77000000000001</v>
      </c>
      <c r="L188" s="69">
        <v>167.43</v>
      </c>
      <c r="M188" s="69">
        <v>159.43</v>
      </c>
      <c r="N188" s="69">
        <v>163.43</v>
      </c>
      <c r="O188" s="70">
        <v>141.72</v>
      </c>
      <c r="P188" s="69">
        <v>139.91999999999999</v>
      </c>
      <c r="Q188" s="71">
        <v>140.82</v>
      </c>
      <c r="R188" s="69">
        <v>19.22</v>
      </c>
      <c r="S188" s="69">
        <v>18.619999999999997</v>
      </c>
      <c r="T188" s="69">
        <v>18.919999999999998</v>
      </c>
      <c r="U188" s="70">
        <v>13.89</v>
      </c>
      <c r="V188" s="69">
        <v>13.290000000000001</v>
      </c>
      <c r="W188" s="71">
        <v>13.59</v>
      </c>
      <c r="X188" s="70">
        <v>13.5</v>
      </c>
      <c r="Y188" s="69">
        <v>12.7</v>
      </c>
      <c r="Z188" s="71">
        <v>13.1</v>
      </c>
      <c r="AA188" s="70">
        <v>94.04</v>
      </c>
      <c r="AB188" s="69">
        <v>90.04</v>
      </c>
      <c r="AC188" s="71">
        <v>92.04</v>
      </c>
      <c r="AD188" s="70">
        <v>85.84</v>
      </c>
      <c r="AE188" s="69">
        <v>81.84</v>
      </c>
      <c r="AF188" s="71">
        <v>83.84</v>
      </c>
      <c r="AG188" s="69">
        <v>17.63</v>
      </c>
      <c r="AH188" s="69">
        <v>16.77</v>
      </c>
      <c r="AI188" s="69">
        <v>17.2</v>
      </c>
      <c r="AJ188" s="70"/>
      <c r="AK188" s="69"/>
      <c r="AL188" s="71"/>
      <c r="AM188" s="69">
        <v>97.51</v>
      </c>
      <c r="AN188" s="69">
        <v>95.850000000000009</v>
      </c>
      <c r="AO188" s="69">
        <v>96.68</v>
      </c>
      <c r="AP188" s="70">
        <v>36.82</v>
      </c>
      <c r="AQ188" s="69">
        <v>35.22</v>
      </c>
      <c r="AR188" s="71">
        <v>36.019999999999996</v>
      </c>
      <c r="AS188" s="69">
        <v>37.49</v>
      </c>
      <c r="AT188" s="69">
        <v>36.130000000000003</v>
      </c>
      <c r="AU188" s="69">
        <v>36.81</v>
      </c>
      <c r="AV188" s="70">
        <v>20.440000000000001</v>
      </c>
      <c r="AW188" s="69">
        <v>19.84</v>
      </c>
      <c r="AX188" s="71">
        <v>20.14</v>
      </c>
      <c r="AY188" s="70">
        <v>3.86</v>
      </c>
      <c r="AZ188" s="69">
        <v>3.6999999999999997</v>
      </c>
      <c r="BA188" s="71">
        <v>3.78</v>
      </c>
      <c r="BB188" s="70">
        <v>1.87</v>
      </c>
      <c r="BC188" s="69">
        <v>1.57</v>
      </c>
      <c r="BD188" s="71">
        <v>1.7200000000000002</v>
      </c>
      <c r="BE188" s="69">
        <v>0.81</v>
      </c>
      <c r="BF188" s="69">
        <v>0.51</v>
      </c>
      <c r="BG188" s="69">
        <v>0.66</v>
      </c>
      <c r="BH188" s="70">
        <v>448.68</v>
      </c>
      <c r="BI188" s="69">
        <v>432.68</v>
      </c>
      <c r="BJ188" s="71">
        <v>440.68</v>
      </c>
      <c r="BK188" s="69">
        <v>37.53</v>
      </c>
      <c r="BL188" s="69">
        <v>36.17</v>
      </c>
      <c r="BM188" s="69">
        <v>36.85</v>
      </c>
      <c r="BN188" s="70">
        <v>1.03</v>
      </c>
      <c r="BO188" s="69">
        <v>0.79</v>
      </c>
      <c r="BP188" s="71">
        <v>0.91</v>
      </c>
      <c r="BQ188" s="69">
        <v>7.66</v>
      </c>
      <c r="BR188" s="69">
        <v>5.66</v>
      </c>
      <c r="BS188" s="69">
        <v>6.66</v>
      </c>
      <c r="BT188" s="70">
        <v>10.6</v>
      </c>
      <c r="BU188" s="69">
        <v>10.199999999999999</v>
      </c>
      <c r="BV188" s="71">
        <v>10.399999999999999</v>
      </c>
      <c r="BW188" s="70">
        <v>2.61</v>
      </c>
      <c r="BX188" s="69">
        <v>2.33</v>
      </c>
      <c r="BY188" s="71">
        <v>2.4699999999999998</v>
      </c>
      <c r="BZ188" s="70">
        <v>9.76</v>
      </c>
      <c r="CA188" s="69">
        <v>6.76</v>
      </c>
      <c r="CB188" s="71">
        <v>8.26</v>
      </c>
      <c r="CC188" s="70">
        <v>5.81</v>
      </c>
      <c r="CD188" s="69">
        <v>5.5699999999999994</v>
      </c>
      <c r="CE188" s="71">
        <v>5.6899999999999995</v>
      </c>
      <c r="CF188" s="70">
        <v>2.88</v>
      </c>
      <c r="CG188" s="69">
        <v>2.38</v>
      </c>
      <c r="CH188" s="71">
        <v>2.63</v>
      </c>
      <c r="CI188" s="70">
        <v>0.37</v>
      </c>
      <c r="CJ188" s="69">
        <v>0.33</v>
      </c>
      <c r="CK188" s="71">
        <v>0.35</v>
      </c>
      <c r="CL188" s="70">
        <v>31.15</v>
      </c>
      <c r="CM188" s="69">
        <v>28.75</v>
      </c>
      <c r="CN188" s="71">
        <v>29.95</v>
      </c>
      <c r="CO188" s="70">
        <v>10.58</v>
      </c>
      <c r="CP188" s="69">
        <v>5.58</v>
      </c>
      <c r="CQ188" s="71">
        <v>8.08</v>
      </c>
    </row>
    <row r="189" spans="1:95" s="76" customFormat="1">
      <c r="A189" s="67">
        <v>44747</v>
      </c>
      <c r="B189" s="80" t="s">
        <v>85</v>
      </c>
      <c r="C189" s="70">
        <v>137.13999999999999</v>
      </c>
      <c r="D189" s="69">
        <v>135.13999999999999</v>
      </c>
      <c r="E189" s="71">
        <v>136.13999999999999</v>
      </c>
      <c r="F189" s="70">
        <v>143.56</v>
      </c>
      <c r="G189" s="69">
        <v>140.56</v>
      </c>
      <c r="H189" s="71">
        <v>142.06</v>
      </c>
      <c r="I189" s="70">
        <v>107.55</v>
      </c>
      <c r="J189" s="69">
        <v>104.35</v>
      </c>
      <c r="K189" s="71">
        <v>105.94999999999999</v>
      </c>
      <c r="L189" s="69">
        <v>168.84</v>
      </c>
      <c r="M189" s="69">
        <v>160.84</v>
      </c>
      <c r="N189" s="69">
        <v>164.84</v>
      </c>
      <c r="O189" s="70">
        <v>142.59</v>
      </c>
      <c r="P189" s="69">
        <v>140.79</v>
      </c>
      <c r="Q189" s="71">
        <v>141.69</v>
      </c>
      <c r="R189" s="69">
        <v>19.39</v>
      </c>
      <c r="S189" s="69">
        <v>18.79</v>
      </c>
      <c r="T189" s="69">
        <v>19.09</v>
      </c>
      <c r="U189" s="70">
        <v>14.18</v>
      </c>
      <c r="V189" s="69">
        <v>13.58</v>
      </c>
      <c r="W189" s="71">
        <v>13.879999999999999</v>
      </c>
      <c r="X189" s="70">
        <v>13.59</v>
      </c>
      <c r="Y189" s="69">
        <v>12.79</v>
      </c>
      <c r="Z189" s="71">
        <v>13.19</v>
      </c>
      <c r="AA189" s="70">
        <v>95.73</v>
      </c>
      <c r="AB189" s="69">
        <v>91.73</v>
      </c>
      <c r="AC189" s="71">
        <v>93.73</v>
      </c>
      <c r="AD189" s="70">
        <v>86.73</v>
      </c>
      <c r="AE189" s="69">
        <v>82.73</v>
      </c>
      <c r="AF189" s="71">
        <v>84.73</v>
      </c>
      <c r="AG189" s="69">
        <v>17.78</v>
      </c>
      <c r="AH189" s="69">
        <v>16.920000000000002</v>
      </c>
      <c r="AI189" s="69">
        <v>17.350000000000001</v>
      </c>
      <c r="AJ189" s="70"/>
      <c r="AK189" s="69"/>
      <c r="AL189" s="71"/>
      <c r="AM189" s="69">
        <v>98.32</v>
      </c>
      <c r="AN189" s="69">
        <v>96.66</v>
      </c>
      <c r="AO189" s="69">
        <v>97.49</v>
      </c>
      <c r="AP189" s="70">
        <v>37.130000000000003</v>
      </c>
      <c r="AQ189" s="69">
        <v>35.53</v>
      </c>
      <c r="AR189" s="71">
        <v>36.33</v>
      </c>
      <c r="AS189" s="69">
        <v>37.81</v>
      </c>
      <c r="AT189" s="69">
        <v>36.450000000000003</v>
      </c>
      <c r="AU189" s="69">
        <v>37.130000000000003</v>
      </c>
      <c r="AV189" s="70">
        <v>20.64</v>
      </c>
      <c r="AW189" s="69">
        <v>20.04</v>
      </c>
      <c r="AX189" s="71">
        <v>20.34</v>
      </c>
      <c r="AY189" s="70">
        <v>3.89</v>
      </c>
      <c r="AZ189" s="69">
        <v>3.73</v>
      </c>
      <c r="BA189" s="71">
        <v>3.81</v>
      </c>
      <c r="BB189" s="70">
        <v>1.88</v>
      </c>
      <c r="BC189" s="69">
        <v>1.5799999999999998</v>
      </c>
      <c r="BD189" s="71">
        <v>1.73</v>
      </c>
      <c r="BE189" s="69">
        <v>0.82</v>
      </c>
      <c r="BF189" s="69">
        <v>0.52</v>
      </c>
      <c r="BG189" s="69">
        <v>0.66999999999999993</v>
      </c>
      <c r="BH189" s="70">
        <v>452.47</v>
      </c>
      <c r="BI189" s="69">
        <v>436.47</v>
      </c>
      <c r="BJ189" s="71">
        <v>444.47</v>
      </c>
      <c r="BK189" s="69">
        <v>37.94</v>
      </c>
      <c r="BL189" s="69">
        <v>36.58</v>
      </c>
      <c r="BM189" s="69">
        <v>37.26</v>
      </c>
      <c r="BN189" s="70">
        <v>1.03</v>
      </c>
      <c r="BO189" s="69">
        <v>0.79</v>
      </c>
      <c r="BP189" s="71">
        <v>0.91</v>
      </c>
      <c r="BQ189" s="69">
        <v>7.72</v>
      </c>
      <c r="BR189" s="69">
        <v>5.72</v>
      </c>
      <c r="BS189" s="69">
        <v>6.72</v>
      </c>
      <c r="BT189" s="70">
        <v>10.71</v>
      </c>
      <c r="BU189" s="69">
        <v>10.31</v>
      </c>
      <c r="BV189" s="71">
        <v>10.510000000000002</v>
      </c>
      <c r="BW189" s="70">
        <v>2.63</v>
      </c>
      <c r="BX189" s="69">
        <v>2.3499999999999996</v>
      </c>
      <c r="BY189" s="71">
        <v>2.4899999999999998</v>
      </c>
      <c r="BZ189" s="70">
        <v>9.85</v>
      </c>
      <c r="CA189" s="69">
        <v>6.85</v>
      </c>
      <c r="CB189" s="71">
        <v>8.35</v>
      </c>
      <c r="CC189" s="70">
        <v>5.87</v>
      </c>
      <c r="CD189" s="69">
        <v>5.63</v>
      </c>
      <c r="CE189" s="71">
        <v>5.75</v>
      </c>
      <c r="CF189" s="70">
        <v>2.64</v>
      </c>
      <c r="CG189" s="69">
        <v>2.14</v>
      </c>
      <c r="CH189" s="71">
        <v>2.39</v>
      </c>
      <c r="CI189" s="70">
        <v>0.37</v>
      </c>
      <c r="CJ189" s="69">
        <v>0.33</v>
      </c>
      <c r="CK189" s="71">
        <v>0.35</v>
      </c>
      <c r="CL189" s="70">
        <v>31.31</v>
      </c>
      <c r="CM189" s="69">
        <v>28.91</v>
      </c>
      <c r="CN189" s="71">
        <v>30.11</v>
      </c>
      <c r="CO189" s="70">
        <v>10.59</v>
      </c>
      <c r="CP189" s="69">
        <v>5.59</v>
      </c>
      <c r="CQ189" s="71">
        <v>8.09</v>
      </c>
    </row>
    <row r="190" spans="1:95" s="76" customFormat="1">
      <c r="A190" s="67">
        <v>44748</v>
      </c>
      <c r="B190" s="80" t="s">
        <v>86</v>
      </c>
      <c r="C190" s="70">
        <v>136.69</v>
      </c>
      <c r="D190" s="69">
        <v>134.69</v>
      </c>
      <c r="E190" s="71">
        <v>135.69</v>
      </c>
      <c r="F190" s="70">
        <v>140.72</v>
      </c>
      <c r="G190" s="69">
        <v>137.72</v>
      </c>
      <c r="H190" s="71">
        <v>139.22</v>
      </c>
      <c r="I190" s="70">
        <v>105.78</v>
      </c>
      <c r="J190" s="69">
        <v>102.58</v>
      </c>
      <c r="K190" s="71">
        <v>104.18</v>
      </c>
      <c r="L190" s="69">
        <v>166.33</v>
      </c>
      <c r="M190" s="69">
        <v>158.33000000000001</v>
      </c>
      <c r="N190" s="69">
        <v>162.33000000000001</v>
      </c>
      <c r="O190" s="70">
        <v>141.02000000000001</v>
      </c>
      <c r="P190" s="69">
        <v>139.22</v>
      </c>
      <c r="Q190" s="71">
        <v>140.12</v>
      </c>
      <c r="R190" s="69">
        <v>19.010000000000002</v>
      </c>
      <c r="S190" s="69">
        <v>18.41</v>
      </c>
      <c r="T190" s="69">
        <v>18.71</v>
      </c>
      <c r="U190" s="70">
        <v>13.81</v>
      </c>
      <c r="V190" s="69">
        <v>13.21</v>
      </c>
      <c r="W190" s="71">
        <v>13.510000000000002</v>
      </c>
      <c r="X190" s="70">
        <v>13.32</v>
      </c>
      <c r="Y190" s="69">
        <v>12.52</v>
      </c>
      <c r="Z190" s="71">
        <v>12.92</v>
      </c>
      <c r="AA190" s="70">
        <v>94.34</v>
      </c>
      <c r="AB190" s="69">
        <v>90.34</v>
      </c>
      <c r="AC190" s="71">
        <v>92.34</v>
      </c>
      <c r="AD190" s="70">
        <v>85.76</v>
      </c>
      <c r="AE190" s="69">
        <v>81.760000000000005</v>
      </c>
      <c r="AF190" s="71">
        <v>83.76</v>
      </c>
      <c r="AG190" s="69">
        <v>17.72</v>
      </c>
      <c r="AH190" s="69">
        <v>16.86</v>
      </c>
      <c r="AI190" s="69">
        <v>17.29</v>
      </c>
      <c r="AJ190" s="70"/>
      <c r="AK190" s="69"/>
      <c r="AL190" s="71"/>
      <c r="AM190" s="69">
        <v>97.47</v>
      </c>
      <c r="AN190" s="69">
        <v>95.81</v>
      </c>
      <c r="AO190" s="69">
        <v>96.64</v>
      </c>
      <c r="AP190" s="70">
        <v>37</v>
      </c>
      <c r="AQ190" s="69">
        <v>35.4</v>
      </c>
      <c r="AR190" s="71">
        <v>36.200000000000003</v>
      </c>
      <c r="AS190" s="69">
        <v>37.68</v>
      </c>
      <c r="AT190" s="69">
        <v>36.32</v>
      </c>
      <c r="AU190" s="69">
        <v>37</v>
      </c>
      <c r="AV190" s="70">
        <v>20.5</v>
      </c>
      <c r="AW190" s="69">
        <v>19.899999999999999</v>
      </c>
      <c r="AX190" s="71">
        <v>20.2</v>
      </c>
      <c r="AY190" s="70">
        <v>3.86</v>
      </c>
      <c r="AZ190" s="69">
        <v>3.6999999999999997</v>
      </c>
      <c r="BA190" s="71">
        <v>3.78</v>
      </c>
      <c r="BB190" s="70">
        <v>1.87</v>
      </c>
      <c r="BC190" s="69">
        <v>1.57</v>
      </c>
      <c r="BD190" s="71">
        <v>1.7200000000000002</v>
      </c>
      <c r="BE190" s="69">
        <v>0.81</v>
      </c>
      <c r="BF190" s="69">
        <v>0.51</v>
      </c>
      <c r="BG190" s="69">
        <v>0.66</v>
      </c>
      <c r="BH190" s="70">
        <v>450.56</v>
      </c>
      <c r="BI190" s="69">
        <v>434.56</v>
      </c>
      <c r="BJ190" s="71">
        <v>442.56</v>
      </c>
      <c r="BK190" s="69">
        <v>37.700000000000003</v>
      </c>
      <c r="BL190" s="69">
        <v>36.340000000000003</v>
      </c>
      <c r="BM190" s="69">
        <v>37.020000000000003</v>
      </c>
      <c r="BN190" s="70">
        <v>1.02</v>
      </c>
      <c r="BO190" s="69">
        <v>0.78</v>
      </c>
      <c r="BP190" s="71">
        <v>0.9</v>
      </c>
      <c r="BQ190" s="69">
        <v>7.62</v>
      </c>
      <c r="BR190" s="69">
        <v>5.62</v>
      </c>
      <c r="BS190" s="69">
        <v>6.62</v>
      </c>
      <c r="BT190" s="70">
        <v>10.59</v>
      </c>
      <c r="BU190" s="69">
        <v>10.19</v>
      </c>
      <c r="BV190" s="71">
        <v>10.39</v>
      </c>
      <c r="BW190" s="70">
        <v>2.62</v>
      </c>
      <c r="BX190" s="69">
        <v>2.34</v>
      </c>
      <c r="BY190" s="71">
        <v>2.48</v>
      </c>
      <c r="BZ190" s="70">
        <v>9.7200000000000006</v>
      </c>
      <c r="CA190" s="69">
        <v>6.7200000000000006</v>
      </c>
      <c r="CB190" s="71">
        <v>8.2200000000000006</v>
      </c>
      <c r="CC190" s="70">
        <v>5.75</v>
      </c>
      <c r="CD190" s="69">
        <v>5.51</v>
      </c>
      <c r="CE190" s="71">
        <v>5.63</v>
      </c>
      <c r="CF190" s="70">
        <v>2.52</v>
      </c>
      <c r="CG190" s="69">
        <v>2.02</v>
      </c>
      <c r="CH190" s="71">
        <v>2.27</v>
      </c>
      <c r="CI190" s="70">
        <v>0.36</v>
      </c>
      <c r="CJ190" s="69">
        <v>0.32</v>
      </c>
      <c r="CK190" s="71">
        <v>0.33999999999999997</v>
      </c>
      <c r="CL190" s="70">
        <v>30.54</v>
      </c>
      <c r="CM190" s="69">
        <v>28.14</v>
      </c>
      <c r="CN190" s="71">
        <v>29.34</v>
      </c>
      <c r="CO190" s="70">
        <v>10.52</v>
      </c>
      <c r="CP190" s="69">
        <v>5.52</v>
      </c>
      <c r="CQ190" s="71">
        <v>8.02</v>
      </c>
    </row>
    <row r="191" spans="1:95" s="76" customFormat="1">
      <c r="A191" s="67">
        <v>44749</v>
      </c>
      <c r="B191" s="80" t="s">
        <v>87</v>
      </c>
      <c r="C191" s="70">
        <v>136.88</v>
      </c>
      <c r="D191" s="69">
        <v>134.88</v>
      </c>
      <c r="E191" s="71">
        <v>135.88</v>
      </c>
      <c r="F191" s="70">
        <v>139.85</v>
      </c>
      <c r="G191" s="69">
        <v>136.85</v>
      </c>
      <c r="H191" s="71">
        <v>138.35</v>
      </c>
      <c r="I191" s="70">
        <v>105.81</v>
      </c>
      <c r="J191" s="69">
        <v>102.61</v>
      </c>
      <c r="K191" s="71">
        <v>104.21000000000001</v>
      </c>
      <c r="L191" s="69">
        <v>166</v>
      </c>
      <c r="M191" s="69">
        <v>158</v>
      </c>
      <c r="N191" s="69">
        <v>162</v>
      </c>
      <c r="O191" s="70">
        <v>140.9</v>
      </c>
      <c r="P191" s="69">
        <v>139.1</v>
      </c>
      <c r="Q191" s="71">
        <v>140</v>
      </c>
      <c r="R191" s="69">
        <v>18.89</v>
      </c>
      <c r="S191" s="69">
        <v>18.29</v>
      </c>
      <c r="T191" s="69">
        <v>18.59</v>
      </c>
      <c r="U191" s="70">
        <v>13.7</v>
      </c>
      <c r="V191" s="69">
        <v>13.1</v>
      </c>
      <c r="W191" s="71">
        <v>13.399999999999999</v>
      </c>
      <c r="X191" s="70">
        <v>13.28</v>
      </c>
      <c r="Y191" s="69">
        <v>12.479999999999999</v>
      </c>
      <c r="Z191" s="71">
        <v>12.879999999999999</v>
      </c>
      <c r="AA191" s="70">
        <v>94.19</v>
      </c>
      <c r="AB191" s="69">
        <v>90.19</v>
      </c>
      <c r="AC191" s="71">
        <v>92.19</v>
      </c>
      <c r="AD191" s="70">
        <v>85.66</v>
      </c>
      <c r="AE191" s="69">
        <v>81.66</v>
      </c>
      <c r="AF191" s="71">
        <v>83.66</v>
      </c>
      <c r="AG191" s="69">
        <v>17.75</v>
      </c>
      <c r="AH191" s="69">
        <v>16.89</v>
      </c>
      <c r="AI191" s="69">
        <v>17.32</v>
      </c>
      <c r="AJ191" s="70"/>
      <c r="AK191" s="69"/>
      <c r="AL191" s="71"/>
      <c r="AM191" s="69">
        <v>97.6</v>
      </c>
      <c r="AN191" s="69">
        <v>95.94</v>
      </c>
      <c r="AO191" s="69">
        <v>96.77</v>
      </c>
      <c r="AP191" s="70">
        <v>37.049999999999997</v>
      </c>
      <c r="AQ191" s="69">
        <v>35.449999999999996</v>
      </c>
      <c r="AR191" s="71">
        <v>36.25</v>
      </c>
      <c r="AS191" s="69">
        <v>37.729999999999997</v>
      </c>
      <c r="AT191" s="69">
        <v>36.369999999999997</v>
      </c>
      <c r="AU191" s="69">
        <v>37.049999999999997</v>
      </c>
      <c r="AV191" s="70">
        <v>20.54</v>
      </c>
      <c r="AW191" s="69">
        <v>19.939999999999998</v>
      </c>
      <c r="AX191" s="71">
        <v>20.239999999999998</v>
      </c>
      <c r="AY191" s="70">
        <v>3.81</v>
      </c>
      <c r="AZ191" s="69">
        <v>3.65</v>
      </c>
      <c r="BA191" s="71">
        <v>3.73</v>
      </c>
      <c r="BB191" s="70">
        <v>1.88</v>
      </c>
      <c r="BC191" s="69">
        <v>1.5799999999999998</v>
      </c>
      <c r="BD191" s="71">
        <v>1.73</v>
      </c>
      <c r="BE191" s="69">
        <v>0.81</v>
      </c>
      <c r="BF191" s="69">
        <v>0.51</v>
      </c>
      <c r="BG191" s="69">
        <v>0.66</v>
      </c>
      <c r="BH191" s="70">
        <v>450.89</v>
      </c>
      <c r="BI191" s="69">
        <v>434.89</v>
      </c>
      <c r="BJ191" s="71">
        <v>442.89</v>
      </c>
      <c r="BK191" s="69">
        <v>37.79</v>
      </c>
      <c r="BL191" s="69">
        <v>36.43</v>
      </c>
      <c r="BM191" s="69">
        <v>37.11</v>
      </c>
      <c r="BN191" s="70">
        <v>1.03</v>
      </c>
      <c r="BO191" s="69">
        <v>0.79</v>
      </c>
      <c r="BP191" s="71">
        <v>0.91</v>
      </c>
      <c r="BQ191" s="69">
        <v>7.58</v>
      </c>
      <c r="BR191" s="69">
        <v>5.58</v>
      </c>
      <c r="BS191" s="69">
        <v>6.58</v>
      </c>
      <c r="BT191" s="70">
        <v>10.63</v>
      </c>
      <c r="BU191" s="69">
        <v>10.23</v>
      </c>
      <c r="BV191" s="71">
        <v>10.43</v>
      </c>
      <c r="BW191" s="70">
        <v>2.6</v>
      </c>
      <c r="BX191" s="69">
        <v>2.3200000000000003</v>
      </c>
      <c r="BY191" s="71">
        <v>2.46</v>
      </c>
      <c r="BZ191" s="70">
        <v>9.59</v>
      </c>
      <c r="CA191" s="69">
        <v>6.59</v>
      </c>
      <c r="CB191" s="71">
        <v>8.09</v>
      </c>
      <c r="CC191" s="70">
        <v>5.71</v>
      </c>
      <c r="CD191" s="69">
        <v>5.47</v>
      </c>
      <c r="CE191" s="71">
        <v>5.59</v>
      </c>
      <c r="CF191" s="70">
        <v>2.39</v>
      </c>
      <c r="CG191" s="69">
        <v>1.8900000000000001</v>
      </c>
      <c r="CH191" s="71">
        <v>2.14</v>
      </c>
      <c r="CI191" s="70">
        <v>0.36</v>
      </c>
      <c r="CJ191" s="69">
        <v>0.32</v>
      </c>
      <c r="CK191" s="71">
        <v>0.33999999999999997</v>
      </c>
      <c r="CL191" s="70">
        <v>30.28</v>
      </c>
      <c r="CM191" s="69">
        <v>27.880000000000003</v>
      </c>
      <c r="CN191" s="71">
        <v>29.080000000000002</v>
      </c>
      <c r="CO191" s="70">
        <v>10.41</v>
      </c>
      <c r="CP191" s="69">
        <v>5.41</v>
      </c>
      <c r="CQ191" s="71">
        <v>7.91</v>
      </c>
    </row>
    <row r="192" spans="1:95" s="76" customFormat="1">
      <c r="A192" s="67">
        <v>44750</v>
      </c>
      <c r="B192" s="80" t="s">
        <v>88</v>
      </c>
      <c r="C192" s="70">
        <v>137.06</v>
      </c>
      <c r="D192" s="69">
        <v>135.06</v>
      </c>
      <c r="E192" s="71">
        <v>136.06</v>
      </c>
      <c r="F192" s="70">
        <v>140.02000000000001</v>
      </c>
      <c r="G192" s="69">
        <v>137.02000000000001</v>
      </c>
      <c r="H192" s="71">
        <v>138.52000000000001</v>
      </c>
      <c r="I192" s="70">
        <v>106.59</v>
      </c>
      <c r="J192" s="69">
        <v>103.39</v>
      </c>
      <c r="K192" s="71">
        <v>104.99000000000001</v>
      </c>
      <c r="L192" s="69">
        <v>167.87</v>
      </c>
      <c r="M192" s="69">
        <v>159.87</v>
      </c>
      <c r="N192" s="69">
        <v>163.87</v>
      </c>
      <c r="O192" s="70">
        <v>140.68</v>
      </c>
      <c r="P192" s="69">
        <v>138.88</v>
      </c>
      <c r="Q192" s="71">
        <v>139.78</v>
      </c>
      <c r="R192" s="69">
        <v>18.920000000000002</v>
      </c>
      <c r="S192" s="69">
        <v>18.32</v>
      </c>
      <c r="T192" s="69">
        <v>18.62</v>
      </c>
      <c r="U192" s="70">
        <v>13.83</v>
      </c>
      <c r="V192" s="69">
        <v>13.23</v>
      </c>
      <c r="W192" s="71">
        <v>13.530000000000001</v>
      </c>
      <c r="X192" s="70">
        <v>13.36</v>
      </c>
      <c r="Y192" s="69">
        <v>12.559999999999999</v>
      </c>
      <c r="Z192" s="71">
        <v>12.959999999999999</v>
      </c>
      <c r="AA192" s="70">
        <v>95.28</v>
      </c>
      <c r="AB192" s="69">
        <v>91.28</v>
      </c>
      <c r="AC192" s="71">
        <v>93.28</v>
      </c>
      <c r="AD192" s="70">
        <v>86.21</v>
      </c>
      <c r="AE192" s="69">
        <v>82.21</v>
      </c>
      <c r="AF192" s="71">
        <v>84.21</v>
      </c>
      <c r="AG192" s="69">
        <v>17.760000000000002</v>
      </c>
      <c r="AH192" s="69">
        <v>16.900000000000002</v>
      </c>
      <c r="AI192" s="69">
        <v>17.330000000000002</v>
      </c>
      <c r="AJ192" s="70"/>
      <c r="AK192" s="69"/>
      <c r="AL192" s="71"/>
      <c r="AM192" s="69">
        <v>98.11</v>
      </c>
      <c r="AN192" s="69">
        <v>96.45</v>
      </c>
      <c r="AO192" s="69">
        <v>97.28</v>
      </c>
      <c r="AP192" s="70">
        <v>37.1</v>
      </c>
      <c r="AQ192" s="69">
        <v>35.5</v>
      </c>
      <c r="AR192" s="71">
        <v>36.299999999999997</v>
      </c>
      <c r="AS192" s="69">
        <v>37.68</v>
      </c>
      <c r="AT192" s="69">
        <v>36.32</v>
      </c>
      <c r="AU192" s="69">
        <v>37</v>
      </c>
      <c r="AV192" s="70">
        <v>20.62</v>
      </c>
      <c r="AW192" s="69">
        <v>20.02</v>
      </c>
      <c r="AX192" s="71">
        <v>20.32</v>
      </c>
      <c r="AY192" s="70">
        <v>3.87</v>
      </c>
      <c r="AZ192" s="69">
        <v>3.71</v>
      </c>
      <c r="BA192" s="71">
        <v>3.79</v>
      </c>
      <c r="BB192" s="70">
        <v>1.88</v>
      </c>
      <c r="BC192" s="69">
        <v>1.5799999999999998</v>
      </c>
      <c r="BD192" s="71">
        <v>1.73</v>
      </c>
      <c r="BE192" s="69">
        <v>0.81</v>
      </c>
      <c r="BF192" s="69">
        <v>0.51</v>
      </c>
      <c r="BG192" s="69">
        <v>0.66</v>
      </c>
      <c r="BH192" s="70">
        <v>451.34</v>
      </c>
      <c r="BI192" s="69">
        <v>435.34</v>
      </c>
      <c r="BJ192" s="71">
        <v>443.34</v>
      </c>
      <c r="BK192" s="69">
        <v>37.79</v>
      </c>
      <c r="BL192" s="69">
        <v>36.43</v>
      </c>
      <c r="BM192" s="69">
        <v>37.11</v>
      </c>
      <c r="BN192" s="70">
        <v>1.03</v>
      </c>
      <c r="BO192" s="69">
        <v>0.79</v>
      </c>
      <c r="BP192" s="71">
        <v>0.91</v>
      </c>
      <c r="BQ192" s="69">
        <v>7.64</v>
      </c>
      <c r="BR192" s="69">
        <v>5.64</v>
      </c>
      <c r="BS192" s="69">
        <v>6.64</v>
      </c>
      <c r="BT192" s="70">
        <v>10.71</v>
      </c>
      <c r="BU192" s="69">
        <v>10.31</v>
      </c>
      <c r="BV192" s="71">
        <v>10.510000000000002</v>
      </c>
      <c r="BW192" s="70">
        <v>2.59</v>
      </c>
      <c r="BX192" s="69">
        <v>2.3099999999999996</v>
      </c>
      <c r="BY192" s="71">
        <v>2.4499999999999997</v>
      </c>
      <c r="BZ192" s="70">
        <v>9.65</v>
      </c>
      <c r="CA192" s="69">
        <v>6.65</v>
      </c>
      <c r="CB192" s="71">
        <v>8.15</v>
      </c>
      <c r="CC192" s="70">
        <v>5.72</v>
      </c>
      <c r="CD192" s="69">
        <v>5.4799999999999995</v>
      </c>
      <c r="CE192" s="71">
        <v>5.6</v>
      </c>
      <c r="CF192" s="70">
        <v>2.41</v>
      </c>
      <c r="CG192" s="69">
        <v>1.9100000000000001</v>
      </c>
      <c r="CH192" s="71">
        <v>2.16</v>
      </c>
      <c r="CI192" s="70">
        <v>0.37</v>
      </c>
      <c r="CJ192" s="69">
        <v>0.33</v>
      </c>
      <c r="CK192" s="71">
        <v>0.35</v>
      </c>
      <c r="CL192" s="70">
        <v>30.16</v>
      </c>
      <c r="CM192" s="69">
        <v>27.76</v>
      </c>
      <c r="CN192" s="71">
        <v>28.96</v>
      </c>
      <c r="CO192" s="70">
        <v>10.39</v>
      </c>
      <c r="CP192" s="69">
        <v>5.3900000000000006</v>
      </c>
      <c r="CQ192" s="71">
        <v>7.8900000000000006</v>
      </c>
    </row>
    <row r="193" spans="1:95" s="76" customFormat="1">
      <c r="A193" s="67">
        <v>44751</v>
      </c>
      <c r="B193" s="68" t="s">
        <v>82</v>
      </c>
      <c r="C193" s="70"/>
      <c r="D193" s="69"/>
      <c r="E193" s="71"/>
      <c r="F193" s="70"/>
      <c r="G193" s="69"/>
      <c r="H193" s="71"/>
      <c r="I193" s="70"/>
      <c r="J193" s="69"/>
      <c r="K193" s="71"/>
      <c r="L193" s="69"/>
      <c r="M193" s="69"/>
      <c r="N193" s="69"/>
      <c r="O193" s="70"/>
      <c r="P193" s="69"/>
      <c r="Q193" s="71"/>
      <c r="R193" s="69"/>
      <c r="S193" s="69"/>
      <c r="T193" s="69"/>
      <c r="U193" s="70"/>
      <c r="V193" s="69"/>
      <c r="W193" s="71"/>
      <c r="X193" s="70"/>
      <c r="Y193" s="69"/>
      <c r="Z193" s="71"/>
      <c r="AA193" s="70"/>
      <c r="AB193" s="69"/>
      <c r="AC193" s="71"/>
      <c r="AD193" s="70"/>
      <c r="AE193" s="69"/>
      <c r="AF193" s="71"/>
      <c r="AG193" s="69"/>
      <c r="AH193" s="69"/>
      <c r="AI193" s="69"/>
      <c r="AJ193" s="70"/>
      <c r="AK193" s="69"/>
      <c r="AL193" s="71"/>
      <c r="AM193" s="69"/>
      <c r="AN193" s="69"/>
      <c r="AO193" s="69"/>
      <c r="AP193" s="70"/>
      <c r="AQ193" s="69"/>
      <c r="AR193" s="71"/>
      <c r="AS193" s="69"/>
      <c r="AT193" s="69"/>
      <c r="AU193" s="69"/>
      <c r="AV193" s="70"/>
      <c r="AW193" s="69"/>
      <c r="AX193" s="71"/>
      <c r="AY193" s="70"/>
      <c r="AZ193" s="69"/>
      <c r="BA193" s="71"/>
      <c r="BB193" s="70"/>
      <c r="BC193" s="69"/>
      <c r="BD193" s="71"/>
      <c r="BE193" s="69"/>
      <c r="BF193" s="69"/>
      <c r="BG193" s="69"/>
      <c r="BH193" s="70"/>
      <c r="BI193" s="69"/>
      <c r="BJ193" s="71"/>
      <c r="BK193" s="69"/>
      <c r="BL193" s="69"/>
      <c r="BM193" s="69"/>
      <c r="BN193" s="70"/>
      <c r="BO193" s="69"/>
      <c r="BP193" s="71"/>
      <c r="BQ193" s="69"/>
      <c r="BR193" s="69"/>
      <c r="BS193" s="69"/>
      <c r="BT193" s="70"/>
      <c r="BU193" s="69"/>
      <c r="BV193" s="71"/>
      <c r="BW193" s="70"/>
      <c r="BX193" s="69"/>
      <c r="BY193" s="71"/>
      <c r="BZ193" s="70"/>
      <c r="CA193" s="69"/>
      <c r="CB193" s="71"/>
      <c r="CC193" s="70"/>
      <c r="CD193" s="69"/>
      <c r="CE193" s="71"/>
      <c r="CF193" s="70"/>
      <c r="CG193" s="69"/>
      <c r="CH193" s="71"/>
      <c r="CI193" s="70"/>
      <c r="CJ193" s="69"/>
      <c r="CK193" s="71"/>
      <c r="CL193" s="70"/>
      <c r="CM193" s="69"/>
      <c r="CN193" s="71"/>
      <c r="CO193" s="70"/>
      <c r="CP193" s="69"/>
      <c r="CQ193" s="71"/>
    </row>
    <row r="194" spans="1:95" s="76" customFormat="1">
      <c r="A194" s="67">
        <v>44752</v>
      </c>
      <c r="B194" s="68" t="s">
        <v>83</v>
      </c>
      <c r="C194" s="70"/>
      <c r="D194" s="69"/>
      <c r="E194" s="71"/>
      <c r="F194" s="70"/>
      <c r="G194" s="69"/>
      <c r="H194" s="71"/>
      <c r="I194" s="70"/>
      <c r="J194" s="69"/>
      <c r="K194" s="71"/>
      <c r="L194" s="69"/>
      <c r="M194" s="69"/>
      <c r="N194" s="69"/>
      <c r="O194" s="70"/>
      <c r="P194" s="69"/>
      <c r="Q194" s="71"/>
      <c r="R194" s="69"/>
      <c r="S194" s="69"/>
      <c r="T194" s="69"/>
      <c r="U194" s="70"/>
      <c r="V194" s="69"/>
      <c r="W194" s="71"/>
      <c r="X194" s="70"/>
      <c r="Y194" s="69"/>
      <c r="Z194" s="71"/>
      <c r="AA194" s="70"/>
      <c r="AB194" s="69"/>
      <c r="AC194" s="71"/>
      <c r="AD194" s="70"/>
      <c r="AE194" s="69"/>
      <c r="AF194" s="71"/>
      <c r="AG194" s="69"/>
      <c r="AH194" s="69"/>
      <c r="AI194" s="69"/>
      <c r="AJ194" s="70"/>
      <c r="AK194" s="69"/>
      <c r="AL194" s="71"/>
      <c r="AM194" s="69"/>
      <c r="AN194" s="69"/>
      <c r="AO194" s="69"/>
      <c r="AP194" s="70"/>
      <c r="AQ194" s="69"/>
      <c r="AR194" s="71"/>
      <c r="AS194" s="69"/>
      <c r="AT194" s="69"/>
      <c r="AU194" s="69"/>
      <c r="AV194" s="70"/>
      <c r="AW194" s="69"/>
      <c r="AX194" s="71"/>
      <c r="AY194" s="70"/>
      <c r="AZ194" s="69"/>
      <c r="BA194" s="71"/>
      <c r="BB194" s="70"/>
      <c r="BC194" s="69"/>
      <c r="BD194" s="71"/>
      <c r="BE194" s="69"/>
      <c r="BF194" s="69"/>
      <c r="BG194" s="69"/>
      <c r="BH194" s="70"/>
      <c r="BI194" s="69"/>
      <c r="BJ194" s="71"/>
      <c r="BK194" s="69"/>
      <c r="BL194" s="69"/>
      <c r="BM194" s="69"/>
      <c r="BN194" s="70"/>
      <c r="BO194" s="69"/>
      <c r="BP194" s="71"/>
      <c r="BQ194" s="69"/>
      <c r="BR194" s="69"/>
      <c r="BS194" s="69"/>
      <c r="BT194" s="70"/>
      <c r="BU194" s="69"/>
      <c r="BV194" s="71"/>
      <c r="BW194" s="70"/>
      <c r="BX194" s="69"/>
      <c r="BY194" s="71"/>
      <c r="BZ194" s="70"/>
      <c r="CA194" s="69"/>
      <c r="CB194" s="71"/>
      <c r="CC194" s="70"/>
      <c r="CD194" s="69"/>
      <c r="CE194" s="71"/>
      <c r="CF194" s="70"/>
      <c r="CG194" s="69"/>
      <c r="CH194" s="71"/>
      <c r="CI194" s="70"/>
      <c r="CJ194" s="69"/>
      <c r="CK194" s="71"/>
      <c r="CL194" s="70"/>
      <c r="CM194" s="69"/>
      <c r="CN194" s="71"/>
      <c r="CO194" s="70"/>
      <c r="CP194" s="69"/>
      <c r="CQ194" s="71"/>
    </row>
    <row r="195" spans="1:95" s="76" customFormat="1">
      <c r="A195" s="67">
        <v>44753</v>
      </c>
      <c r="B195" s="80" t="s">
        <v>84</v>
      </c>
      <c r="C195" s="70">
        <v>137.47</v>
      </c>
      <c r="D195" s="69">
        <v>135.47</v>
      </c>
      <c r="E195" s="71">
        <v>136.47</v>
      </c>
      <c r="F195" s="70">
        <v>140.09</v>
      </c>
      <c r="G195" s="69">
        <v>137.09</v>
      </c>
      <c r="H195" s="71">
        <v>138.59</v>
      </c>
      <c r="I195" s="70">
        <v>106.95</v>
      </c>
      <c r="J195" s="69">
        <v>103.75</v>
      </c>
      <c r="K195" s="71">
        <v>105.35</v>
      </c>
      <c r="L195" s="69">
        <v>167.89</v>
      </c>
      <c r="M195" s="69">
        <v>159.88999999999999</v>
      </c>
      <c r="N195" s="69">
        <v>163.89</v>
      </c>
      <c r="O195" s="70">
        <v>140.37</v>
      </c>
      <c r="P195" s="69">
        <v>138.57</v>
      </c>
      <c r="Q195" s="71">
        <v>139.47</v>
      </c>
      <c r="R195" s="69">
        <v>18.920000000000002</v>
      </c>
      <c r="S195" s="69">
        <v>18.32</v>
      </c>
      <c r="T195" s="69">
        <v>18.62</v>
      </c>
      <c r="U195" s="70">
        <v>13.81</v>
      </c>
      <c r="V195" s="69">
        <v>13.21</v>
      </c>
      <c r="W195" s="71">
        <v>13.510000000000002</v>
      </c>
      <c r="X195" s="70">
        <v>13.32</v>
      </c>
      <c r="Y195" s="69">
        <v>12.52</v>
      </c>
      <c r="Z195" s="71">
        <v>12.92</v>
      </c>
      <c r="AA195" s="70">
        <v>95.35</v>
      </c>
      <c r="AB195" s="69">
        <v>91.35</v>
      </c>
      <c r="AC195" s="71">
        <v>93.35</v>
      </c>
      <c r="AD195" s="70">
        <v>86.31</v>
      </c>
      <c r="AE195" s="69">
        <v>82.31</v>
      </c>
      <c r="AF195" s="71">
        <v>84.31</v>
      </c>
      <c r="AG195" s="69">
        <v>17.82</v>
      </c>
      <c r="AH195" s="69">
        <v>16.96</v>
      </c>
      <c r="AI195" s="69">
        <v>17.39</v>
      </c>
      <c r="AJ195" s="70"/>
      <c r="AK195" s="69"/>
      <c r="AL195" s="71"/>
      <c r="AM195" s="69">
        <v>98.32</v>
      </c>
      <c r="AN195" s="69">
        <v>96.66</v>
      </c>
      <c r="AO195" s="69">
        <v>97.49</v>
      </c>
      <c r="AP195" s="70">
        <v>37.21</v>
      </c>
      <c r="AQ195" s="69">
        <v>35.61</v>
      </c>
      <c r="AR195" s="71">
        <v>36.409999999999997</v>
      </c>
      <c r="AS195" s="69">
        <v>37.9</v>
      </c>
      <c r="AT195" s="69">
        <v>36.54</v>
      </c>
      <c r="AU195" s="69">
        <v>37.22</v>
      </c>
      <c r="AV195" s="70">
        <v>20.7</v>
      </c>
      <c r="AW195" s="69">
        <v>20.099999999999998</v>
      </c>
      <c r="AX195" s="71">
        <v>20.399999999999999</v>
      </c>
      <c r="AY195" s="70">
        <v>3.88</v>
      </c>
      <c r="AZ195" s="69">
        <v>3.7199999999999998</v>
      </c>
      <c r="BA195" s="71">
        <v>3.8</v>
      </c>
      <c r="BB195" s="70">
        <v>1.88</v>
      </c>
      <c r="BC195" s="69">
        <v>1.5799999999999998</v>
      </c>
      <c r="BD195" s="71">
        <v>1.73</v>
      </c>
      <c r="BE195" s="69">
        <v>0.81</v>
      </c>
      <c r="BF195" s="69">
        <v>0.51</v>
      </c>
      <c r="BG195" s="69">
        <v>0.66</v>
      </c>
      <c r="BH195" s="70">
        <v>452.67</v>
      </c>
      <c r="BI195" s="69">
        <v>436.67</v>
      </c>
      <c r="BJ195" s="71">
        <v>444.67</v>
      </c>
      <c r="BK195" s="69">
        <v>37.9</v>
      </c>
      <c r="BL195" s="69">
        <v>36.54</v>
      </c>
      <c r="BM195" s="69">
        <v>37.22</v>
      </c>
      <c r="BN195" s="70">
        <v>1.03</v>
      </c>
      <c r="BO195" s="69">
        <v>0.79</v>
      </c>
      <c r="BP195" s="71">
        <v>0.91</v>
      </c>
      <c r="BQ195" s="69">
        <v>7.67</v>
      </c>
      <c r="BR195" s="69">
        <v>5.67</v>
      </c>
      <c r="BS195" s="69">
        <v>6.67</v>
      </c>
      <c r="BT195" s="70">
        <v>10.73</v>
      </c>
      <c r="BU195" s="69">
        <v>10.33</v>
      </c>
      <c r="BV195" s="71">
        <v>10.530000000000001</v>
      </c>
      <c r="BW195" s="70">
        <v>2.6</v>
      </c>
      <c r="BX195" s="69">
        <v>2.3200000000000003</v>
      </c>
      <c r="BY195" s="71">
        <v>2.46</v>
      </c>
      <c r="BZ195" s="70">
        <v>9.6</v>
      </c>
      <c r="CA195" s="69">
        <v>6.6</v>
      </c>
      <c r="CB195" s="71">
        <v>8.1</v>
      </c>
      <c r="CC195" s="70">
        <v>5.74</v>
      </c>
      <c r="CD195" s="69">
        <v>5.5</v>
      </c>
      <c r="CE195" s="71">
        <v>5.62</v>
      </c>
      <c r="CF195" s="70">
        <v>2.42</v>
      </c>
      <c r="CG195" s="69">
        <v>1.92</v>
      </c>
      <c r="CH195" s="71">
        <v>2.17</v>
      </c>
      <c r="CI195" s="70">
        <v>0.36</v>
      </c>
      <c r="CJ195" s="69">
        <v>0.32</v>
      </c>
      <c r="CK195" s="71">
        <v>0.33999999999999997</v>
      </c>
      <c r="CL195" s="70">
        <v>30.2</v>
      </c>
      <c r="CM195" s="69">
        <v>27.8</v>
      </c>
      <c r="CN195" s="71">
        <v>29</v>
      </c>
      <c r="CO195" s="70">
        <v>10.45</v>
      </c>
      <c r="CP195" s="69">
        <v>5.4499999999999993</v>
      </c>
      <c r="CQ195" s="71">
        <v>7.9499999999999993</v>
      </c>
    </row>
    <row r="196" spans="1:95" s="76" customFormat="1">
      <c r="A196" s="67">
        <v>44754</v>
      </c>
      <c r="B196" s="80" t="s">
        <v>85</v>
      </c>
      <c r="C196" s="70">
        <v>138.24</v>
      </c>
      <c r="D196" s="69">
        <v>136.24</v>
      </c>
      <c r="E196" s="71">
        <v>137.24</v>
      </c>
      <c r="F196" s="70">
        <v>139.30000000000001</v>
      </c>
      <c r="G196" s="69">
        <v>136.30000000000001</v>
      </c>
      <c r="H196" s="71">
        <v>137.80000000000001</v>
      </c>
      <c r="I196" s="70">
        <v>107.09</v>
      </c>
      <c r="J196" s="69">
        <v>103.89</v>
      </c>
      <c r="K196" s="71">
        <v>105.49000000000001</v>
      </c>
      <c r="L196" s="69">
        <v>167.21</v>
      </c>
      <c r="M196" s="69">
        <v>159.21</v>
      </c>
      <c r="N196" s="69">
        <v>163.21</v>
      </c>
      <c r="O196" s="70">
        <v>140.63</v>
      </c>
      <c r="P196" s="69">
        <v>138.82999999999998</v>
      </c>
      <c r="Q196" s="71">
        <v>139.72999999999999</v>
      </c>
      <c r="R196" s="69">
        <v>18.82</v>
      </c>
      <c r="S196" s="69">
        <v>18.22</v>
      </c>
      <c r="T196" s="69">
        <v>18.52</v>
      </c>
      <c r="U196" s="70">
        <v>13.76</v>
      </c>
      <c r="V196" s="69">
        <v>13.16</v>
      </c>
      <c r="W196" s="71">
        <v>13.46</v>
      </c>
      <c r="X196" s="70">
        <v>13.3</v>
      </c>
      <c r="Y196" s="69">
        <v>12.5</v>
      </c>
      <c r="Z196" s="71">
        <v>12.9</v>
      </c>
      <c r="AA196" s="70">
        <v>94.35</v>
      </c>
      <c r="AB196" s="69">
        <v>90.35</v>
      </c>
      <c r="AC196" s="71">
        <v>92.35</v>
      </c>
      <c r="AD196" s="70">
        <v>85.91</v>
      </c>
      <c r="AE196" s="69">
        <v>81.91</v>
      </c>
      <c r="AF196" s="71">
        <v>83.91</v>
      </c>
      <c r="AG196" s="69">
        <v>17.91</v>
      </c>
      <c r="AH196" s="69">
        <v>17.05</v>
      </c>
      <c r="AI196" s="69">
        <v>17.48</v>
      </c>
      <c r="AJ196" s="70"/>
      <c r="AK196" s="69"/>
      <c r="AL196" s="71"/>
      <c r="AM196" s="69">
        <v>98.46</v>
      </c>
      <c r="AN196" s="69">
        <v>96.8</v>
      </c>
      <c r="AO196" s="69">
        <v>97.63</v>
      </c>
      <c r="AP196" s="70">
        <v>37.42</v>
      </c>
      <c r="AQ196" s="69">
        <v>35.82</v>
      </c>
      <c r="AR196" s="71">
        <v>36.620000000000005</v>
      </c>
      <c r="AS196" s="69">
        <v>38.11</v>
      </c>
      <c r="AT196" s="69">
        <v>36.75</v>
      </c>
      <c r="AU196" s="69">
        <v>37.43</v>
      </c>
      <c r="AV196" s="70">
        <v>20.71</v>
      </c>
      <c r="AW196" s="69">
        <v>20.11</v>
      </c>
      <c r="AX196" s="71">
        <v>20.41</v>
      </c>
      <c r="AY196" s="70">
        <v>3.87</v>
      </c>
      <c r="AZ196" s="69">
        <v>3.71</v>
      </c>
      <c r="BA196" s="71">
        <v>3.79</v>
      </c>
      <c r="BB196" s="70">
        <v>1.89</v>
      </c>
      <c r="BC196" s="69">
        <v>1.5899999999999999</v>
      </c>
      <c r="BD196" s="71">
        <v>1.7399999999999998</v>
      </c>
      <c r="BE196" s="69">
        <v>0.82</v>
      </c>
      <c r="BF196" s="69">
        <v>0.52</v>
      </c>
      <c r="BG196" s="69">
        <v>0.66999999999999993</v>
      </c>
      <c r="BH196" s="70">
        <v>454.74</v>
      </c>
      <c r="BI196" s="69">
        <v>438.74</v>
      </c>
      <c r="BJ196" s="71">
        <v>446.74</v>
      </c>
      <c r="BK196" s="69">
        <v>38.17</v>
      </c>
      <c r="BL196" s="69">
        <v>36.81</v>
      </c>
      <c r="BM196" s="69">
        <v>37.49</v>
      </c>
      <c r="BN196" s="70">
        <v>1.04</v>
      </c>
      <c r="BO196" s="69">
        <v>0.8</v>
      </c>
      <c r="BP196" s="71">
        <v>0.92</v>
      </c>
      <c r="BQ196" s="69">
        <v>7.61</v>
      </c>
      <c r="BR196" s="69">
        <v>5.61</v>
      </c>
      <c r="BS196" s="69">
        <v>6.61</v>
      </c>
      <c r="BT196" s="70">
        <v>10.68</v>
      </c>
      <c r="BU196" s="69">
        <v>10.28</v>
      </c>
      <c r="BV196" s="71">
        <v>10.48</v>
      </c>
      <c r="BW196" s="70">
        <v>2.61</v>
      </c>
      <c r="BX196" s="69">
        <v>2.33</v>
      </c>
      <c r="BY196" s="71">
        <v>2.4699999999999998</v>
      </c>
      <c r="BZ196" s="70">
        <v>9.52</v>
      </c>
      <c r="CA196" s="69">
        <v>6.52</v>
      </c>
      <c r="CB196" s="71">
        <v>8.02</v>
      </c>
      <c r="CC196" s="70">
        <v>5.73</v>
      </c>
      <c r="CD196" s="69">
        <v>5.49</v>
      </c>
      <c r="CE196" s="71">
        <v>5.61</v>
      </c>
      <c r="CF196" s="70">
        <v>2.36</v>
      </c>
      <c r="CG196" s="69">
        <v>1.8599999999999999</v>
      </c>
      <c r="CH196" s="71">
        <v>2.11</v>
      </c>
      <c r="CI196" s="70">
        <v>0.36</v>
      </c>
      <c r="CJ196" s="69">
        <v>0.32</v>
      </c>
      <c r="CK196" s="71">
        <v>0.33999999999999997</v>
      </c>
      <c r="CL196" s="70">
        <v>29.91</v>
      </c>
      <c r="CM196" s="69">
        <v>27.51</v>
      </c>
      <c r="CN196" s="71">
        <v>28.71</v>
      </c>
      <c r="CO196" s="70">
        <v>10.49</v>
      </c>
      <c r="CP196" s="69">
        <v>5.49</v>
      </c>
      <c r="CQ196" s="71">
        <v>7.99</v>
      </c>
    </row>
    <row r="197" spans="1:95" s="76" customFormat="1">
      <c r="A197" s="67">
        <v>44755</v>
      </c>
      <c r="B197" s="80" t="s">
        <v>86</v>
      </c>
      <c r="C197" s="70">
        <v>138.02000000000001</v>
      </c>
      <c r="D197" s="69">
        <v>136.02000000000001</v>
      </c>
      <c r="E197" s="71">
        <v>137.02000000000001</v>
      </c>
      <c r="F197" s="70">
        <v>138.9</v>
      </c>
      <c r="G197" s="69">
        <v>135.9</v>
      </c>
      <c r="H197" s="71">
        <v>137.4</v>
      </c>
      <c r="I197" s="70">
        <v>106.72</v>
      </c>
      <c r="J197" s="69">
        <v>103.52</v>
      </c>
      <c r="K197" s="71">
        <v>105.12</v>
      </c>
      <c r="L197" s="69">
        <v>166.7</v>
      </c>
      <c r="M197" s="69">
        <v>158.69999999999999</v>
      </c>
      <c r="N197" s="69">
        <v>162.69999999999999</v>
      </c>
      <c r="O197" s="70">
        <v>140.32</v>
      </c>
      <c r="P197" s="69">
        <v>138.51999999999998</v>
      </c>
      <c r="Q197" s="71">
        <v>139.41999999999999</v>
      </c>
      <c r="R197" s="69">
        <v>18.77</v>
      </c>
      <c r="S197" s="69">
        <v>18.169999999999998</v>
      </c>
      <c r="T197" s="69">
        <v>18.47</v>
      </c>
      <c r="U197" s="70">
        <v>13.67</v>
      </c>
      <c r="V197" s="69">
        <v>13.07</v>
      </c>
      <c r="W197" s="71">
        <v>13.370000000000001</v>
      </c>
      <c r="X197" s="70">
        <v>13.34</v>
      </c>
      <c r="Y197" s="69">
        <v>12.54</v>
      </c>
      <c r="Z197" s="71">
        <v>12.94</v>
      </c>
      <c r="AA197" s="70">
        <v>94.43</v>
      </c>
      <c r="AB197" s="69">
        <v>90.43</v>
      </c>
      <c r="AC197" s="71">
        <v>92.43</v>
      </c>
      <c r="AD197" s="70">
        <v>85.83</v>
      </c>
      <c r="AE197" s="69">
        <v>81.83</v>
      </c>
      <c r="AF197" s="71">
        <v>83.83</v>
      </c>
      <c r="AG197" s="69">
        <v>17.88</v>
      </c>
      <c r="AH197" s="69">
        <v>17.02</v>
      </c>
      <c r="AI197" s="69">
        <v>17.45</v>
      </c>
      <c r="AJ197" s="70"/>
      <c r="AK197" s="69"/>
      <c r="AL197" s="71"/>
      <c r="AM197" s="69">
        <v>98.17</v>
      </c>
      <c r="AN197" s="69">
        <v>96.51</v>
      </c>
      <c r="AO197" s="69">
        <v>97.34</v>
      </c>
      <c r="AP197" s="70">
        <v>37.369999999999997</v>
      </c>
      <c r="AQ197" s="69">
        <v>35.769999999999996</v>
      </c>
      <c r="AR197" s="71">
        <v>36.569999999999993</v>
      </c>
      <c r="AS197" s="69">
        <v>38.049999999999997</v>
      </c>
      <c r="AT197" s="69">
        <v>36.69</v>
      </c>
      <c r="AU197" s="69">
        <v>37.369999999999997</v>
      </c>
      <c r="AV197" s="70">
        <v>20.63</v>
      </c>
      <c r="AW197" s="69">
        <v>20.029999999999998</v>
      </c>
      <c r="AX197" s="71">
        <v>20.329999999999998</v>
      </c>
      <c r="AY197" s="70">
        <v>3.86</v>
      </c>
      <c r="AZ197" s="69">
        <v>3.6999999999999997</v>
      </c>
      <c r="BA197" s="71">
        <v>3.78</v>
      </c>
      <c r="BB197" s="70">
        <v>1.88</v>
      </c>
      <c r="BC197" s="69">
        <v>1.5799999999999998</v>
      </c>
      <c r="BD197" s="71">
        <v>1.73</v>
      </c>
      <c r="BE197" s="69">
        <v>0.82</v>
      </c>
      <c r="BF197" s="69">
        <v>0.52</v>
      </c>
      <c r="BG197" s="69">
        <v>0.66999999999999993</v>
      </c>
      <c r="BH197" s="70">
        <v>453.74</v>
      </c>
      <c r="BI197" s="69">
        <v>437.74</v>
      </c>
      <c r="BJ197" s="71">
        <v>445.74</v>
      </c>
      <c r="BK197" s="69">
        <v>38.1</v>
      </c>
      <c r="BL197" s="69">
        <v>36.74</v>
      </c>
      <c r="BM197" s="69">
        <v>37.42</v>
      </c>
      <c r="BN197" s="70">
        <v>1.04</v>
      </c>
      <c r="BO197" s="69">
        <v>0.8</v>
      </c>
      <c r="BP197" s="71">
        <v>0.92</v>
      </c>
      <c r="BQ197" s="69">
        <v>7.57</v>
      </c>
      <c r="BR197" s="69">
        <v>5.57</v>
      </c>
      <c r="BS197" s="69">
        <v>6.57</v>
      </c>
      <c r="BT197" s="70">
        <v>10.67</v>
      </c>
      <c r="BU197" s="69">
        <v>10.27</v>
      </c>
      <c r="BV197" s="71">
        <v>10.469999999999999</v>
      </c>
      <c r="BW197" s="70">
        <v>2.59</v>
      </c>
      <c r="BX197" s="69">
        <v>2.3099999999999996</v>
      </c>
      <c r="BY197" s="71">
        <v>2.4499999999999997</v>
      </c>
      <c r="BZ197" s="70">
        <v>9.5500000000000007</v>
      </c>
      <c r="CA197" s="69">
        <v>6.5500000000000007</v>
      </c>
      <c r="CB197" s="71">
        <v>8.0500000000000007</v>
      </c>
      <c r="CC197" s="70">
        <v>5.75</v>
      </c>
      <c r="CD197" s="69">
        <v>5.51</v>
      </c>
      <c r="CE197" s="71">
        <v>5.63</v>
      </c>
      <c r="CF197" s="70">
        <v>2.6</v>
      </c>
      <c r="CG197" s="69">
        <v>2.1</v>
      </c>
      <c r="CH197" s="71">
        <v>2.35</v>
      </c>
      <c r="CI197" s="70">
        <v>0.36</v>
      </c>
      <c r="CJ197" s="69">
        <v>0.32</v>
      </c>
      <c r="CK197" s="71">
        <v>0.33999999999999997</v>
      </c>
      <c r="CL197" s="70">
        <v>29.81</v>
      </c>
      <c r="CM197" s="69">
        <v>27.41</v>
      </c>
      <c r="CN197" s="71">
        <v>28.61</v>
      </c>
      <c r="CO197" s="70">
        <v>10.44</v>
      </c>
      <c r="CP197" s="69">
        <v>5.4399999999999995</v>
      </c>
      <c r="CQ197" s="71">
        <v>7.9399999999999995</v>
      </c>
    </row>
    <row r="198" spans="1:95" s="76" customFormat="1">
      <c r="A198" s="67">
        <v>44756</v>
      </c>
      <c r="B198" s="80" t="s">
        <v>87</v>
      </c>
      <c r="C198" s="70">
        <v>139</v>
      </c>
      <c r="D198" s="69">
        <v>137</v>
      </c>
      <c r="E198" s="71">
        <v>138</v>
      </c>
      <c r="F198" s="70">
        <v>139.86000000000001</v>
      </c>
      <c r="G198" s="69">
        <v>136.86000000000001</v>
      </c>
      <c r="H198" s="71">
        <v>138.36000000000001</v>
      </c>
      <c r="I198" s="70">
        <v>107.75</v>
      </c>
      <c r="J198" s="69">
        <v>104.55</v>
      </c>
      <c r="K198" s="71">
        <v>106.15</v>
      </c>
      <c r="L198" s="69">
        <v>167.67</v>
      </c>
      <c r="M198" s="69">
        <v>159.66999999999999</v>
      </c>
      <c r="N198" s="69">
        <v>163.66999999999999</v>
      </c>
      <c r="O198" s="70">
        <v>141.53</v>
      </c>
      <c r="P198" s="69">
        <v>139.72999999999999</v>
      </c>
      <c r="Q198" s="71">
        <v>140.63</v>
      </c>
      <c r="R198" s="69">
        <v>18.89</v>
      </c>
      <c r="S198" s="69">
        <v>18.29</v>
      </c>
      <c r="T198" s="69">
        <v>18.59</v>
      </c>
      <c r="U198" s="70">
        <v>13.77</v>
      </c>
      <c r="V198" s="69">
        <v>13.17</v>
      </c>
      <c r="W198" s="71">
        <v>13.469999999999999</v>
      </c>
      <c r="X198" s="70">
        <v>13.43</v>
      </c>
      <c r="Y198" s="69">
        <v>12.629999999999999</v>
      </c>
      <c r="Z198" s="71">
        <v>13.03</v>
      </c>
      <c r="AA198" s="70">
        <v>95.03</v>
      </c>
      <c r="AB198" s="69">
        <v>91.03</v>
      </c>
      <c r="AC198" s="71">
        <v>93.03</v>
      </c>
      <c r="AD198" s="70">
        <v>86.32</v>
      </c>
      <c r="AE198" s="69">
        <v>82.32</v>
      </c>
      <c r="AF198" s="71">
        <v>84.32</v>
      </c>
      <c r="AG198" s="69">
        <v>18.010000000000002</v>
      </c>
      <c r="AH198" s="69">
        <v>17.150000000000002</v>
      </c>
      <c r="AI198" s="69">
        <v>17.580000000000002</v>
      </c>
      <c r="AJ198" s="70"/>
      <c r="AK198" s="69"/>
      <c r="AL198" s="71"/>
      <c r="AM198" s="69">
        <v>99.68</v>
      </c>
      <c r="AN198" s="69">
        <v>98.02000000000001</v>
      </c>
      <c r="AO198" s="69">
        <v>98.850000000000009</v>
      </c>
      <c r="AP198" s="70">
        <v>37.630000000000003</v>
      </c>
      <c r="AQ198" s="69">
        <v>36.03</v>
      </c>
      <c r="AR198" s="71">
        <v>36.83</v>
      </c>
      <c r="AS198" s="69">
        <v>38.31</v>
      </c>
      <c r="AT198" s="69">
        <v>36.950000000000003</v>
      </c>
      <c r="AU198" s="69">
        <v>37.630000000000003</v>
      </c>
      <c r="AV198" s="70">
        <v>20.8</v>
      </c>
      <c r="AW198" s="69">
        <v>20.2</v>
      </c>
      <c r="AX198" s="71">
        <v>20.5</v>
      </c>
      <c r="AY198" s="70">
        <v>3.89</v>
      </c>
      <c r="AZ198" s="69">
        <v>3.73</v>
      </c>
      <c r="BA198" s="71">
        <v>3.81</v>
      </c>
      <c r="BB198" s="70">
        <v>1.89</v>
      </c>
      <c r="BC198" s="69">
        <v>1.5899999999999999</v>
      </c>
      <c r="BD198" s="71">
        <v>1.7399999999999998</v>
      </c>
      <c r="BE198" s="69">
        <v>0.81</v>
      </c>
      <c r="BF198" s="69">
        <v>0.51</v>
      </c>
      <c r="BG198" s="69">
        <v>0.66</v>
      </c>
      <c r="BH198" s="70">
        <v>456.78</v>
      </c>
      <c r="BI198" s="69">
        <v>440.78</v>
      </c>
      <c r="BJ198" s="71">
        <v>448.78</v>
      </c>
      <c r="BK198" s="69">
        <v>38.28</v>
      </c>
      <c r="BL198" s="69">
        <v>36.92</v>
      </c>
      <c r="BM198" s="69">
        <v>37.6</v>
      </c>
      <c r="BN198" s="70">
        <v>1.04</v>
      </c>
      <c r="BO198" s="69">
        <v>0.8</v>
      </c>
      <c r="BP198" s="71">
        <v>0.92</v>
      </c>
      <c r="BQ198" s="69">
        <v>7.64</v>
      </c>
      <c r="BR198" s="69">
        <v>5.64</v>
      </c>
      <c r="BS198" s="69">
        <v>6.64</v>
      </c>
      <c r="BT198" s="70">
        <v>10.75</v>
      </c>
      <c r="BU198" s="69">
        <v>10.35</v>
      </c>
      <c r="BV198" s="71">
        <v>10.55</v>
      </c>
      <c r="BW198" s="70">
        <v>2.61</v>
      </c>
      <c r="BX198" s="69">
        <v>2.33</v>
      </c>
      <c r="BY198" s="71">
        <v>2.4699999999999998</v>
      </c>
      <c r="BZ198" s="70">
        <v>9.6199999999999992</v>
      </c>
      <c r="CA198" s="69">
        <v>6.6199999999999992</v>
      </c>
      <c r="CB198" s="71">
        <v>8.1199999999999992</v>
      </c>
      <c r="CC198" s="70">
        <v>5.81</v>
      </c>
      <c r="CD198" s="69">
        <v>5.5699999999999994</v>
      </c>
      <c r="CE198" s="71">
        <v>5.6899999999999995</v>
      </c>
      <c r="CF198" s="70">
        <v>2.61</v>
      </c>
      <c r="CG198" s="69">
        <v>2.11</v>
      </c>
      <c r="CH198" s="71">
        <v>2.36</v>
      </c>
      <c r="CI198" s="70">
        <v>0.36</v>
      </c>
      <c r="CJ198" s="69">
        <v>0.32</v>
      </c>
      <c r="CK198" s="71">
        <v>0.33999999999999997</v>
      </c>
      <c r="CL198" s="70">
        <v>29.91</v>
      </c>
      <c r="CM198" s="69">
        <v>27.51</v>
      </c>
      <c r="CN198" s="71">
        <v>28.71</v>
      </c>
      <c r="CO198" s="70">
        <v>10.47</v>
      </c>
      <c r="CP198" s="69">
        <v>5.4700000000000006</v>
      </c>
      <c r="CQ198" s="71">
        <v>7.9700000000000006</v>
      </c>
    </row>
    <row r="199" spans="1:95" s="76" customFormat="1">
      <c r="A199" s="67">
        <v>44757</v>
      </c>
      <c r="B199" s="80" t="s">
        <v>88</v>
      </c>
      <c r="C199" s="70">
        <v>139.94</v>
      </c>
      <c r="D199" s="69">
        <v>137.94</v>
      </c>
      <c r="E199" s="71">
        <v>138.94</v>
      </c>
      <c r="F199" s="70">
        <v>140.68</v>
      </c>
      <c r="G199" s="69">
        <v>137.68</v>
      </c>
      <c r="H199" s="71">
        <v>139.18</v>
      </c>
      <c r="I199" s="70">
        <v>107.49</v>
      </c>
      <c r="J199" s="69">
        <v>104.28999999999999</v>
      </c>
      <c r="K199" s="71">
        <v>105.88999999999999</v>
      </c>
      <c r="L199" s="69">
        <v>168.25</v>
      </c>
      <c r="M199" s="69">
        <v>160.25</v>
      </c>
      <c r="N199" s="69">
        <v>164.25</v>
      </c>
      <c r="O199" s="70">
        <v>142.29</v>
      </c>
      <c r="P199" s="69">
        <v>140.48999999999998</v>
      </c>
      <c r="Q199" s="71">
        <v>141.38999999999999</v>
      </c>
      <c r="R199" s="69">
        <v>19</v>
      </c>
      <c r="S199" s="69">
        <v>18.399999999999999</v>
      </c>
      <c r="T199" s="69">
        <v>18.7</v>
      </c>
      <c r="U199" s="70">
        <v>13.88</v>
      </c>
      <c r="V199" s="69">
        <v>13.280000000000001</v>
      </c>
      <c r="W199" s="71">
        <v>13.580000000000002</v>
      </c>
      <c r="X199" s="70">
        <v>13.53</v>
      </c>
      <c r="Y199" s="69">
        <v>12.729999999999999</v>
      </c>
      <c r="Z199" s="71">
        <v>13.129999999999999</v>
      </c>
      <c r="AA199" s="70">
        <v>95.74</v>
      </c>
      <c r="AB199" s="69">
        <v>91.74</v>
      </c>
      <c r="AC199" s="71">
        <v>93.74</v>
      </c>
      <c r="AD199" s="70">
        <v>87.11</v>
      </c>
      <c r="AE199" s="69">
        <v>83.11</v>
      </c>
      <c r="AF199" s="71">
        <v>85.11</v>
      </c>
      <c r="AG199" s="69">
        <v>18.13</v>
      </c>
      <c r="AH199" s="69">
        <v>17.27</v>
      </c>
      <c r="AI199" s="69">
        <v>17.7</v>
      </c>
      <c r="AJ199" s="70"/>
      <c r="AK199" s="69"/>
      <c r="AL199" s="71"/>
      <c r="AM199" s="69">
        <v>99.81</v>
      </c>
      <c r="AN199" s="69">
        <v>98.15</v>
      </c>
      <c r="AO199" s="69">
        <v>98.98</v>
      </c>
      <c r="AP199" s="70">
        <v>37.869999999999997</v>
      </c>
      <c r="AQ199" s="69">
        <v>36.269999999999996</v>
      </c>
      <c r="AR199" s="71">
        <v>37.069999999999993</v>
      </c>
      <c r="AS199" s="69">
        <v>38.450000000000003</v>
      </c>
      <c r="AT199" s="69">
        <v>37.090000000000003</v>
      </c>
      <c r="AU199" s="69">
        <v>37.770000000000003</v>
      </c>
      <c r="AV199" s="70">
        <v>20.85</v>
      </c>
      <c r="AW199" s="69">
        <v>20.25</v>
      </c>
      <c r="AX199" s="71">
        <v>20.55</v>
      </c>
      <c r="AY199" s="70">
        <v>3.88</v>
      </c>
      <c r="AZ199" s="69">
        <v>3.7199999999999998</v>
      </c>
      <c r="BA199" s="71">
        <v>3.8</v>
      </c>
      <c r="BB199" s="70">
        <v>1.9</v>
      </c>
      <c r="BC199" s="69">
        <v>1.5999999999999999</v>
      </c>
      <c r="BD199" s="71">
        <v>1.75</v>
      </c>
      <c r="BE199" s="69">
        <v>0.82</v>
      </c>
      <c r="BF199" s="69">
        <v>0.52</v>
      </c>
      <c r="BG199" s="69">
        <v>0.66999999999999993</v>
      </c>
      <c r="BH199" s="70">
        <v>459.84</v>
      </c>
      <c r="BI199" s="69">
        <v>443.84</v>
      </c>
      <c r="BJ199" s="71">
        <v>451.84</v>
      </c>
      <c r="BK199" s="69">
        <v>38.479999999999997</v>
      </c>
      <c r="BL199" s="69">
        <v>37.119999999999997</v>
      </c>
      <c r="BM199" s="69">
        <v>37.799999999999997</v>
      </c>
      <c r="BN199" s="70">
        <v>1.05</v>
      </c>
      <c r="BO199" s="69">
        <v>0.81</v>
      </c>
      <c r="BP199" s="71">
        <v>0.93</v>
      </c>
      <c r="BQ199" s="69">
        <v>7.68</v>
      </c>
      <c r="BR199" s="69">
        <v>5.68</v>
      </c>
      <c r="BS199" s="69">
        <v>6.68</v>
      </c>
      <c r="BT199" s="70">
        <v>10.72</v>
      </c>
      <c r="BU199" s="69">
        <v>10.32</v>
      </c>
      <c r="BV199" s="71">
        <v>10.52</v>
      </c>
      <c r="BW199" s="70">
        <v>2.63</v>
      </c>
      <c r="BX199" s="69">
        <v>2.3499999999999996</v>
      </c>
      <c r="BY199" s="71">
        <v>2.4899999999999998</v>
      </c>
      <c r="BZ199" s="70">
        <v>9.6</v>
      </c>
      <c r="CA199" s="69">
        <v>6.6</v>
      </c>
      <c r="CB199" s="71">
        <v>8.1</v>
      </c>
      <c r="CC199" s="70">
        <v>5.81</v>
      </c>
      <c r="CD199" s="69">
        <v>5.5699999999999994</v>
      </c>
      <c r="CE199" s="71">
        <v>5.6899999999999995</v>
      </c>
      <c r="CF199" s="70">
        <v>2.64</v>
      </c>
      <c r="CG199" s="69">
        <v>2.14</v>
      </c>
      <c r="CH199" s="71">
        <v>2.39</v>
      </c>
      <c r="CI199" s="70">
        <v>0.36</v>
      </c>
      <c r="CJ199" s="69">
        <v>0.32</v>
      </c>
      <c r="CK199" s="71">
        <v>0.33999999999999997</v>
      </c>
      <c r="CL199" s="70">
        <v>30.13</v>
      </c>
      <c r="CM199" s="69">
        <v>27.73</v>
      </c>
      <c r="CN199" s="71">
        <v>28.93</v>
      </c>
      <c r="CO199" s="70">
        <v>10.5</v>
      </c>
      <c r="CP199" s="69">
        <v>5.5</v>
      </c>
      <c r="CQ199" s="71">
        <v>8</v>
      </c>
    </row>
    <row r="200" spans="1:95" s="76" customFormat="1">
      <c r="A200" s="67">
        <v>44758</v>
      </c>
      <c r="B200" s="68" t="s">
        <v>82</v>
      </c>
      <c r="C200" s="70"/>
      <c r="D200" s="69"/>
      <c r="E200" s="71"/>
      <c r="F200" s="70"/>
      <c r="G200" s="69"/>
      <c r="H200" s="71"/>
      <c r="I200" s="70"/>
      <c r="J200" s="69"/>
      <c r="K200" s="71"/>
      <c r="L200" s="69"/>
      <c r="M200" s="69"/>
      <c r="N200" s="69"/>
      <c r="O200" s="70"/>
      <c r="P200" s="69"/>
      <c r="Q200" s="71"/>
      <c r="R200" s="69"/>
      <c r="S200" s="69"/>
      <c r="T200" s="69"/>
      <c r="U200" s="70"/>
      <c r="V200" s="69"/>
      <c r="W200" s="71"/>
      <c r="X200" s="70"/>
      <c r="Y200" s="69"/>
      <c r="Z200" s="71"/>
      <c r="AA200" s="70"/>
      <c r="AB200" s="69"/>
      <c r="AC200" s="71"/>
      <c r="AD200" s="70"/>
      <c r="AE200" s="69"/>
      <c r="AF200" s="71"/>
      <c r="AG200" s="69"/>
      <c r="AH200" s="69"/>
      <c r="AI200" s="69"/>
      <c r="AJ200" s="70"/>
      <c r="AK200" s="69"/>
      <c r="AL200" s="71"/>
      <c r="AM200" s="69"/>
      <c r="AN200" s="69"/>
      <c r="AO200" s="69"/>
      <c r="AP200" s="70"/>
      <c r="AQ200" s="69"/>
      <c r="AR200" s="71"/>
      <c r="AS200" s="69"/>
      <c r="AT200" s="69"/>
      <c r="AU200" s="69"/>
      <c r="AV200" s="70"/>
      <c r="AW200" s="69"/>
      <c r="AX200" s="71"/>
      <c r="AY200" s="70"/>
      <c r="AZ200" s="69"/>
      <c r="BA200" s="71"/>
      <c r="BB200" s="70"/>
      <c r="BC200" s="69"/>
      <c r="BD200" s="71"/>
      <c r="BE200" s="69"/>
      <c r="BF200" s="69"/>
      <c r="BG200" s="69"/>
      <c r="BH200" s="70"/>
      <c r="BI200" s="69"/>
      <c r="BJ200" s="71"/>
      <c r="BK200" s="69"/>
      <c r="BL200" s="69"/>
      <c r="BM200" s="69"/>
      <c r="BN200" s="70"/>
      <c r="BO200" s="69"/>
      <c r="BP200" s="71"/>
      <c r="BQ200" s="69"/>
      <c r="BR200" s="69"/>
      <c r="BS200" s="69"/>
      <c r="BT200" s="70"/>
      <c r="BU200" s="69"/>
      <c r="BV200" s="71"/>
      <c r="BW200" s="70"/>
      <c r="BX200" s="69"/>
      <c r="BY200" s="71"/>
      <c r="BZ200" s="70"/>
      <c r="CA200" s="69"/>
      <c r="CB200" s="71"/>
      <c r="CC200" s="70"/>
      <c r="CD200" s="69"/>
      <c r="CE200" s="71"/>
      <c r="CF200" s="70"/>
      <c r="CG200" s="69"/>
      <c r="CH200" s="71"/>
      <c r="CI200" s="70"/>
      <c r="CJ200" s="69"/>
      <c r="CK200" s="71"/>
      <c r="CL200" s="70"/>
      <c r="CM200" s="69"/>
      <c r="CN200" s="71"/>
      <c r="CO200" s="70"/>
      <c r="CP200" s="69"/>
      <c r="CQ200" s="71"/>
    </row>
    <row r="201" spans="1:95" s="76" customFormat="1">
      <c r="A201" s="67">
        <v>44759</v>
      </c>
      <c r="B201" s="68" t="s">
        <v>83</v>
      </c>
      <c r="C201" s="70"/>
      <c r="D201" s="69"/>
      <c r="E201" s="71"/>
      <c r="F201" s="70"/>
      <c r="G201" s="69"/>
      <c r="H201" s="71"/>
      <c r="I201" s="70"/>
      <c r="J201" s="69"/>
      <c r="K201" s="71"/>
      <c r="L201" s="69"/>
      <c r="M201" s="69"/>
      <c r="N201" s="69"/>
      <c r="O201" s="70"/>
      <c r="P201" s="69"/>
      <c r="Q201" s="71"/>
      <c r="R201" s="69"/>
      <c r="S201" s="69"/>
      <c r="T201" s="69"/>
      <c r="U201" s="70"/>
      <c r="V201" s="69"/>
      <c r="W201" s="71"/>
      <c r="X201" s="70"/>
      <c r="Y201" s="69"/>
      <c r="Z201" s="71"/>
      <c r="AA201" s="70"/>
      <c r="AB201" s="69"/>
      <c r="AC201" s="71"/>
      <c r="AD201" s="70"/>
      <c r="AE201" s="69"/>
      <c r="AF201" s="71"/>
      <c r="AG201" s="69"/>
      <c r="AH201" s="69"/>
      <c r="AI201" s="69"/>
      <c r="AJ201" s="70"/>
      <c r="AK201" s="69"/>
      <c r="AL201" s="71"/>
      <c r="AM201" s="69"/>
      <c r="AN201" s="69"/>
      <c r="AO201" s="69"/>
      <c r="AP201" s="70"/>
      <c r="AQ201" s="69"/>
      <c r="AR201" s="71"/>
      <c r="AS201" s="69"/>
      <c r="AT201" s="69"/>
      <c r="AU201" s="69"/>
      <c r="AV201" s="70"/>
      <c r="AW201" s="69"/>
      <c r="AX201" s="71"/>
      <c r="AY201" s="70"/>
      <c r="AZ201" s="69"/>
      <c r="BA201" s="71"/>
      <c r="BB201" s="70"/>
      <c r="BC201" s="69"/>
      <c r="BD201" s="71"/>
      <c r="BE201" s="69"/>
      <c r="BF201" s="69"/>
      <c r="BG201" s="69"/>
      <c r="BH201" s="70"/>
      <c r="BI201" s="69"/>
      <c r="BJ201" s="71"/>
      <c r="BK201" s="69"/>
      <c r="BL201" s="69"/>
      <c r="BM201" s="69"/>
      <c r="BN201" s="70"/>
      <c r="BO201" s="69"/>
      <c r="BP201" s="71"/>
      <c r="BQ201" s="69"/>
      <c r="BR201" s="69"/>
      <c r="BS201" s="69"/>
      <c r="BT201" s="70"/>
      <c r="BU201" s="69"/>
      <c r="BV201" s="71"/>
      <c r="BW201" s="70"/>
      <c r="BX201" s="69"/>
      <c r="BY201" s="71"/>
      <c r="BZ201" s="70"/>
      <c r="CA201" s="69"/>
      <c r="CB201" s="71"/>
      <c r="CC201" s="70"/>
      <c r="CD201" s="69"/>
      <c r="CE201" s="71"/>
      <c r="CF201" s="70"/>
      <c r="CG201" s="69"/>
      <c r="CH201" s="71"/>
      <c r="CI201" s="70"/>
      <c r="CJ201" s="69"/>
      <c r="CK201" s="71"/>
      <c r="CL201" s="70"/>
      <c r="CM201" s="69"/>
      <c r="CN201" s="71"/>
      <c r="CO201" s="70"/>
      <c r="CP201" s="69"/>
      <c r="CQ201" s="71"/>
    </row>
    <row r="202" spans="1:95" s="76" customFormat="1">
      <c r="A202" s="67">
        <v>44760</v>
      </c>
      <c r="B202" s="68" t="s">
        <v>84</v>
      </c>
      <c r="C202" s="70"/>
      <c r="D202" s="69"/>
      <c r="E202" s="71"/>
      <c r="F202" s="70"/>
      <c r="G202" s="69"/>
      <c r="H202" s="71"/>
      <c r="I202" s="70"/>
      <c r="J202" s="69"/>
      <c r="K202" s="71"/>
      <c r="L202" s="69"/>
      <c r="M202" s="69"/>
      <c r="N202" s="69"/>
      <c r="O202" s="70"/>
      <c r="P202" s="69"/>
      <c r="Q202" s="71"/>
      <c r="R202" s="69"/>
      <c r="S202" s="69"/>
      <c r="T202" s="69"/>
      <c r="U202" s="70"/>
      <c r="V202" s="69"/>
      <c r="W202" s="71"/>
      <c r="X202" s="70"/>
      <c r="Y202" s="69"/>
      <c r="Z202" s="71"/>
      <c r="AA202" s="70"/>
      <c r="AB202" s="69"/>
      <c r="AC202" s="71"/>
      <c r="AD202" s="70"/>
      <c r="AE202" s="69"/>
      <c r="AF202" s="71"/>
      <c r="AG202" s="69"/>
      <c r="AH202" s="69"/>
      <c r="AI202" s="69"/>
      <c r="AJ202" s="70"/>
      <c r="AK202" s="69"/>
      <c r="AL202" s="71"/>
      <c r="AM202" s="69"/>
      <c r="AN202" s="69"/>
      <c r="AO202" s="69"/>
      <c r="AP202" s="70"/>
      <c r="AQ202" s="69"/>
      <c r="AR202" s="71"/>
      <c r="AS202" s="69"/>
      <c r="AT202" s="69"/>
      <c r="AU202" s="69"/>
      <c r="AV202" s="70"/>
      <c r="AW202" s="69"/>
      <c r="AX202" s="71"/>
      <c r="AY202" s="70"/>
      <c r="AZ202" s="69"/>
      <c r="BA202" s="71"/>
      <c r="BB202" s="70"/>
      <c r="BC202" s="69"/>
      <c r="BD202" s="71"/>
      <c r="BE202" s="69"/>
      <c r="BF202" s="69"/>
      <c r="BG202" s="69"/>
      <c r="BH202" s="70"/>
      <c r="BI202" s="69"/>
      <c r="BJ202" s="71"/>
      <c r="BK202" s="69"/>
      <c r="BL202" s="69"/>
      <c r="BM202" s="69"/>
      <c r="BN202" s="70"/>
      <c r="BO202" s="69"/>
      <c r="BP202" s="71"/>
      <c r="BQ202" s="69"/>
      <c r="BR202" s="69"/>
      <c r="BS202" s="69"/>
      <c r="BT202" s="70"/>
      <c r="BU202" s="69"/>
      <c r="BV202" s="71"/>
      <c r="BW202" s="70"/>
      <c r="BX202" s="69"/>
      <c r="BY202" s="71"/>
      <c r="BZ202" s="70"/>
      <c r="CA202" s="69"/>
      <c r="CB202" s="71"/>
      <c r="CC202" s="70"/>
      <c r="CD202" s="69"/>
      <c r="CE202" s="71"/>
      <c r="CF202" s="70"/>
      <c r="CG202" s="69"/>
      <c r="CH202" s="71"/>
      <c r="CI202" s="70"/>
      <c r="CJ202" s="69"/>
      <c r="CK202" s="71"/>
      <c r="CL202" s="70"/>
      <c r="CM202" s="69"/>
      <c r="CN202" s="71"/>
      <c r="CO202" s="70"/>
      <c r="CP202" s="69"/>
      <c r="CQ202" s="71"/>
    </row>
    <row r="203" spans="1:95" s="76" customFormat="1">
      <c r="A203" s="67">
        <v>44761</v>
      </c>
      <c r="B203" s="80" t="s">
        <v>85</v>
      </c>
      <c r="C203" s="70">
        <v>139.25</v>
      </c>
      <c r="D203" s="69">
        <v>137.25</v>
      </c>
      <c r="E203" s="71">
        <v>138.25</v>
      </c>
      <c r="F203" s="70">
        <v>141.6</v>
      </c>
      <c r="G203" s="69">
        <v>138.6</v>
      </c>
      <c r="H203" s="71">
        <v>140.1</v>
      </c>
      <c r="I203" s="70">
        <v>108.07</v>
      </c>
      <c r="J203" s="69">
        <v>104.86999999999999</v>
      </c>
      <c r="K203" s="71">
        <v>106.47</v>
      </c>
      <c r="L203" s="69">
        <v>168.99</v>
      </c>
      <c r="M203" s="69">
        <v>160.99</v>
      </c>
      <c r="N203" s="69">
        <v>164.99</v>
      </c>
      <c r="O203" s="70">
        <v>142.22999999999999</v>
      </c>
      <c r="P203" s="69">
        <v>140.42999999999998</v>
      </c>
      <c r="Q203" s="71">
        <v>141.32999999999998</v>
      </c>
      <c r="R203" s="69">
        <v>19.12</v>
      </c>
      <c r="S203" s="69">
        <v>18.52</v>
      </c>
      <c r="T203" s="69">
        <v>18.82</v>
      </c>
      <c r="U203" s="70">
        <v>13.97</v>
      </c>
      <c r="V203" s="69">
        <v>13.370000000000001</v>
      </c>
      <c r="W203" s="71">
        <v>13.670000000000002</v>
      </c>
      <c r="X203" s="70">
        <v>13.67</v>
      </c>
      <c r="Y203" s="69">
        <v>12.87</v>
      </c>
      <c r="Z203" s="71">
        <v>13.27</v>
      </c>
      <c r="AA203" s="70">
        <v>96.15</v>
      </c>
      <c r="AB203" s="69">
        <v>92.15</v>
      </c>
      <c r="AC203" s="71">
        <v>94.15</v>
      </c>
      <c r="AD203" s="70">
        <v>87.05</v>
      </c>
      <c r="AE203" s="69">
        <v>83.05</v>
      </c>
      <c r="AF203" s="71">
        <v>85.05</v>
      </c>
      <c r="AG203" s="69">
        <v>18.04</v>
      </c>
      <c r="AH203" s="69">
        <v>17.18</v>
      </c>
      <c r="AI203" s="69">
        <v>17.61</v>
      </c>
      <c r="AJ203" s="70"/>
      <c r="AK203" s="69"/>
      <c r="AL203" s="71"/>
      <c r="AM203" s="69">
        <v>99.7</v>
      </c>
      <c r="AN203" s="69">
        <v>98.04</v>
      </c>
      <c r="AO203" s="69">
        <v>98.87</v>
      </c>
      <c r="AP203" s="70">
        <v>37.69</v>
      </c>
      <c r="AQ203" s="69">
        <v>36.089999999999996</v>
      </c>
      <c r="AR203" s="71">
        <v>36.89</v>
      </c>
      <c r="AS203" s="69">
        <v>38.26</v>
      </c>
      <c r="AT203" s="69">
        <v>36.9</v>
      </c>
      <c r="AU203" s="69">
        <v>37.58</v>
      </c>
      <c r="AV203" s="70">
        <v>20.76</v>
      </c>
      <c r="AW203" s="69">
        <v>20.16</v>
      </c>
      <c r="AX203" s="71">
        <v>20.46</v>
      </c>
      <c r="AY203" s="70">
        <v>3.85</v>
      </c>
      <c r="AZ203" s="69">
        <v>3.69</v>
      </c>
      <c r="BA203" s="71">
        <v>3.77</v>
      </c>
      <c r="BB203" s="70">
        <v>1.89</v>
      </c>
      <c r="BC203" s="69">
        <v>1.5899999999999999</v>
      </c>
      <c r="BD203" s="71">
        <v>1.7399999999999998</v>
      </c>
      <c r="BE203" s="69">
        <v>0.79</v>
      </c>
      <c r="BF203" s="69">
        <v>0.49000000000000005</v>
      </c>
      <c r="BG203" s="69">
        <v>0.64</v>
      </c>
      <c r="BH203" s="70">
        <v>456.43</v>
      </c>
      <c r="BI203" s="69">
        <v>440.43</v>
      </c>
      <c r="BJ203" s="71">
        <v>448.43</v>
      </c>
      <c r="BK203" s="69">
        <v>38.32</v>
      </c>
      <c r="BL203" s="69">
        <v>36.96</v>
      </c>
      <c r="BM203" s="69">
        <v>37.64</v>
      </c>
      <c r="BN203" s="70">
        <v>1.05</v>
      </c>
      <c r="BO203" s="69">
        <v>0.81</v>
      </c>
      <c r="BP203" s="71">
        <v>0.93</v>
      </c>
      <c r="BQ203" s="69">
        <v>7.76</v>
      </c>
      <c r="BR203" s="69">
        <v>5.76</v>
      </c>
      <c r="BS203" s="69">
        <v>6.76</v>
      </c>
      <c r="BT203" s="70">
        <v>10.7</v>
      </c>
      <c r="BU203" s="69">
        <v>10.299999999999999</v>
      </c>
      <c r="BV203" s="71">
        <v>10.5</v>
      </c>
      <c r="BW203" s="70">
        <v>2.61</v>
      </c>
      <c r="BX203" s="69">
        <v>2.33</v>
      </c>
      <c r="BY203" s="71">
        <v>2.4699999999999998</v>
      </c>
      <c r="BZ203" s="70">
        <v>9.56</v>
      </c>
      <c r="CA203" s="69">
        <v>6.5600000000000005</v>
      </c>
      <c r="CB203" s="71">
        <v>8.06</v>
      </c>
      <c r="CC203" s="70">
        <v>5.84</v>
      </c>
      <c r="CD203" s="69">
        <v>5.6</v>
      </c>
      <c r="CE203" s="71">
        <v>5.72</v>
      </c>
      <c r="CF203" s="70">
        <v>2.65</v>
      </c>
      <c r="CG203" s="69">
        <v>2.15</v>
      </c>
      <c r="CH203" s="71">
        <v>2.4</v>
      </c>
      <c r="CI203" s="70">
        <v>0.37</v>
      </c>
      <c r="CJ203" s="69">
        <v>0.33</v>
      </c>
      <c r="CK203" s="71">
        <v>0.35</v>
      </c>
      <c r="CL203" s="70">
        <v>30.58</v>
      </c>
      <c r="CM203" s="69">
        <v>28.18</v>
      </c>
      <c r="CN203" s="71">
        <v>29.38</v>
      </c>
      <c r="CO203" s="70">
        <v>10.41</v>
      </c>
      <c r="CP203" s="69">
        <v>5.41</v>
      </c>
      <c r="CQ203" s="71">
        <v>7.91</v>
      </c>
    </row>
    <row r="204" spans="1:95" s="76" customFormat="1">
      <c r="A204" s="67">
        <v>44762</v>
      </c>
      <c r="B204" s="80" t="s">
        <v>86</v>
      </c>
      <c r="C204" s="70">
        <v>139.16999999999999</v>
      </c>
      <c r="D204" s="69">
        <v>137.16999999999999</v>
      </c>
      <c r="E204" s="71">
        <v>138.16999999999999</v>
      </c>
      <c r="F204" s="70">
        <v>143.1</v>
      </c>
      <c r="G204" s="69">
        <v>140.1</v>
      </c>
      <c r="H204" s="71">
        <v>141.6</v>
      </c>
      <c r="I204" s="70">
        <v>108.99</v>
      </c>
      <c r="J204" s="69">
        <v>105.78999999999999</v>
      </c>
      <c r="K204" s="71">
        <v>107.38999999999999</v>
      </c>
      <c r="L204" s="69">
        <v>170.01</v>
      </c>
      <c r="M204" s="69">
        <v>162.01</v>
      </c>
      <c r="N204" s="69">
        <v>166.01</v>
      </c>
      <c r="O204" s="70">
        <v>143.68</v>
      </c>
      <c r="P204" s="69">
        <v>141.88</v>
      </c>
      <c r="Q204" s="71">
        <v>142.78</v>
      </c>
      <c r="R204" s="69">
        <v>19.32</v>
      </c>
      <c r="S204" s="69">
        <v>18.72</v>
      </c>
      <c r="T204" s="69">
        <v>19.02</v>
      </c>
      <c r="U204" s="70">
        <v>14.27</v>
      </c>
      <c r="V204" s="69">
        <v>13.67</v>
      </c>
      <c r="W204" s="71">
        <v>13.969999999999999</v>
      </c>
      <c r="X204" s="70">
        <v>13.95</v>
      </c>
      <c r="Y204" s="69">
        <v>13.149999999999999</v>
      </c>
      <c r="Z204" s="71">
        <v>13.549999999999999</v>
      </c>
      <c r="AA204" s="70">
        <v>97.41</v>
      </c>
      <c r="AB204" s="69">
        <v>93.41</v>
      </c>
      <c r="AC204" s="71">
        <v>95.41</v>
      </c>
      <c r="AD204" s="70">
        <v>88.22</v>
      </c>
      <c r="AE204" s="69">
        <v>84.22</v>
      </c>
      <c r="AF204" s="71">
        <v>86.22</v>
      </c>
      <c r="AG204" s="69">
        <v>18.03</v>
      </c>
      <c r="AH204" s="69">
        <v>17.170000000000002</v>
      </c>
      <c r="AI204" s="69">
        <v>17.600000000000001</v>
      </c>
      <c r="AJ204" s="70"/>
      <c r="AK204" s="69"/>
      <c r="AL204" s="71"/>
      <c r="AM204" s="69">
        <v>100.2</v>
      </c>
      <c r="AN204" s="69">
        <v>98.54</v>
      </c>
      <c r="AO204" s="69">
        <v>99.37</v>
      </c>
      <c r="AP204" s="70">
        <v>37.659999999999997</v>
      </c>
      <c r="AQ204" s="69">
        <v>36.059999999999995</v>
      </c>
      <c r="AR204" s="71">
        <v>36.86</v>
      </c>
      <c r="AS204" s="69">
        <v>38.36</v>
      </c>
      <c r="AT204" s="69">
        <v>37</v>
      </c>
      <c r="AU204" s="69">
        <v>37.68</v>
      </c>
      <c r="AV204" s="70">
        <v>20.81</v>
      </c>
      <c r="AW204" s="69">
        <v>20.209999999999997</v>
      </c>
      <c r="AX204" s="71">
        <v>20.509999999999998</v>
      </c>
      <c r="AY204" s="70">
        <v>3.86</v>
      </c>
      <c r="AZ204" s="69">
        <v>3.6999999999999997</v>
      </c>
      <c r="BA204" s="71">
        <v>3.78</v>
      </c>
      <c r="BB204" s="70">
        <v>1.89</v>
      </c>
      <c r="BC204" s="69">
        <v>1.5899999999999999</v>
      </c>
      <c r="BD204" s="71">
        <v>1.7399999999999998</v>
      </c>
      <c r="BE204" s="69">
        <v>0.78</v>
      </c>
      <c r="BF204" s="69">
        <v>0.48000000000000004</v>
      </c>
      <c r="BG204" s="69">
        <v>0.63</v>
      </c>
      <c r="BH204" s="70">
        <v>458.36</v>
      </c>
      <c r="BI204" s="69">
        <v>442.36</v>
      </c>
      <c r="BJ204" s="71">
        <v>450.36</v>
      </c>
      <c r="BK204" s="69">
        <v>38.270000000000003</v>
      </c>
      <c r="BL204" s="69">
        <v>36.910000000000004</v>
      </c>
      <c r="BM204" s="69">
        <v>37.590000000000003</v>
      </c>
      <c r="BN204" s="70">
        <v>1.05</v>
      </c>
      <c r="BO204" s="69">
        <v>0.81</v>
      </c>
      <c r="BP204" s="71">
        <v>0.93</v>
      </c>
      <c r="BQ204" s="69">
        <v>7.74</v>
      </c>
      <c r="BR204" s="69">
        <v>5.74</v>
      </c>
      <c r="BS204" s="69">
        <v>6.74</v>
      </c>
      <c r="BT204" s="70">
        <v>10.8</v>
      </c>
      <c r="BU204" s="69">
        <v>10.4</v>
      </c>
      <c r="BV204" s="71">
        <v>10.600000000000001</v>
      </c>
      <c r="BW204" s="70">
        <v>2.61</v>
      </c>
      <c r="BX204" s="69">
        <v>2.33</v>
      </c>
      <c r="BY204" s="71">
        <v>2.4699999999999998</v>
      </c>
      <c r="BZ204" s="70">
        <v>9.57</v>
      </c>
      <c r="CA204" s="69">
        <v>6.57</v>
      </c>
      <c r="CB204" s="71">
        <v>8.07</v>
      </c>
      <c r="CC204" s="70">
        <v>5.91</v>
      </c>
      <c r="CD204" s="69">
        <v>5.67</v>
      </c>
      <c r="CE204" s="71">
        <v>5.79</v>
      </c>
      <c r="CF204" s="70">
        <v>2.7</v>
      </c>
      <c r="CG204" s="69">
        <v>2.2000000000000002</v>
      </c>
      <c r="CH204" s="71">
        <v>2.4500000000000002</v>
      </c>
      <c r="CI204" s="70">
        <v>0.38</v>
      </c>
      <c r="CJ204" s="69">
        <v>0.34</v>
      </c>
      <c r="CK204" s="71">
        <v>0.36</v>
      </c>
      <c r="CL204" s="70">
        <v>31.03</v>
      </c>
      <c r="CM204" s="69">
        <v>28.630000000000003</v>
      </c>
      <c r="CN204" s="71">
        <v>29.830000000000002</v>
      </c>
      <c r="CO204" s="70">
        <v>10.4</v>
      </c>
      <c r="CP204" s="69">
        <v>5.4</v>
      </c>
      <c r="CQ204" s="71">
        <v>7.9</v>
      </c>
    </row>
    <row r="205" spans="1:95" s="76" customFormat="1">
      <c r="A205" s="67">
        <v>44763</v>
      </c>
      <c r="B205" s="80" t="s">
        <v>87</v>
      </c>
      <c r="C205" s="70">
        <v>139.51</v>
      </c>
      <c r="D205" s="69">
        <v>137.51</v>
      </c>
      <c r="E205" s="71">
        <v>138.51</v>
      </c>
      <c r="F205" s="70">
        <v>142.66999999999999</v>
      </c>
      <c r="G205" s="69">
        <v>139.66999999999999</v>
      </c>
      <c r="H205" s="71">
        <v>141.16999999999999</v>
      </c>
      <c r="I205" s="70">
        <v>109.16</v>
      </c>
      <c r="J205" s="69">
        <v>105.96</v>
      </c>
      <c r="K205" s="71">
        <v>107.56</v>
      </c>
      <c r="L205" s="69">
        <v>169.71</v>
      </c>
      <c r="M205" s="69">
        <v>161.71</v>
      </c>
      <c r="N205" s="69">
        <v>165.71</v>
      </c>
      <c r="O205" s="70">
        <v>143.46</v>
      </c>
      <c r="P205" s="69">
        <v>141.66</v>
      </c>
      <c r="Q205" s="71">
        <v>142.56</v>
      </c>
      <c r="R205" s="69">
        <v>19.260000000000002</v>
      </c>
      <c r="S205" s="69">
        <v>18.66</v>
      </c>
      <c r="T205" s="69">
        <v>18.96</v>
      </c>
      <c r="U205" s="70">
        <v>14.19</v>
      </c>
      <c r="V205" s="69">
        <v>13.59</v>
      </c>
      <c r="W205" s="71">
        <v>13.89</v>
      </c>
      <c r="X205" s="70">
        <v>13.93</v>
      </c>
      <c r="Y205" s="69">
        <v>13.129999999999999</v>
      </c>
      <c r="Z205" s="71">
        <v>13.53</v>
      </c>
      <c r="AA205" s="70">
        <v>97.39</v>
      </c>
      <c r="AB205" s="69">
        <v>93.39</v>
      </c>
      <c r="AC205" s="71">
        <v>95.39</v>
      </c>
      <c r="AD205" s="70">
        <v>88.19</v>
      </c>
      <c r="AE205" s="69">
        <v>84.19</v>
      </c>
      <c r="AF205" s="71">
        <v>86.19</v>
      </c>
      <c r="AG205" s="69">
        <v>18.07</v>
      </c>
      <c r="AH205" s="69">
        <v>17.21</v>
      </c>
      <c r="AI205" s="69">
        <v>17.64</v>
      </c>
      <c r="AJ205" s="70"/>
      <c r="AK205" s="69"/>
      <c r="AL205" s="71"/>
      <c r="AM205" s="69">
        <v>100.22</v>
      </c>
      <c r="AN205" s="69">
        <v>98.56</v>
      </c>
      <c r="AO205" s="69">
        <v>99.39</v>
      </c>
      <c r="AP205" s="70">
        <v>37.729999999999997</v>
      </c>
      <c r="AQ205" s="69">
        <v>36.129999999999995</v>
      </c>
      <c r="AR205" s="71">
        <v>36.929999999999993</v>
      </c>
      <c r="AS205" s="69">
        <v>38.450000000000003</v>
      </c>
      <c r="AT205" s="69">
        <v>37.090000000000003</v>
      </c>
      <c r="AU205" s="69">
        <v>37.770000000000003</v>
      </c>
      <c r="AV205" s="70">
        <v>20.76</v>
      </c>
      <c r="AW205" s="69">
        <v>20.16</v>
      </c>
      <c r="AX205" s="71">
        <v>20.46</v>
      </c>
      <c r="AY205" s="70">
        <v>3.85</v>
      </c>
      <c r="AZ205" s="69">
        <v>3.69</v>
      </c>
      <c r="BA205" s="71">
        <v>3.77</v>
      </c>
      <c r="BB205" s="70">
        <v>1.89</v>
      </c>
      <c r="BC205" s="69">
        <v>1.5899999999999999</v>
      </c>
      <c r="BD205" s="71">
        <v>1.7399999999999998</v>
      </c>
      <c r="BE205" s="69">
        <v>0.77</v>
      </c>
      <c r="BF205" s="69">
        <v>0.47000000000000003</v>
      </c>
      <c r="BG205" s="69">
        <v>0.62</v>
      </c>
      <c r="BH205" s="70">
        <v>457.56</v>
      </c>
      <c r="BI205" s="69">
        <v>441.56</v>
      </c>
      <c r="BJ205" s="71">
        <v>449.56</v>
      </c>
      <c r="BK205" s="69">
        <v>38.36</v>
      </c>
      <c r="BL205" s="69">
        <v>37</v>
      </c>
      <c r="BM205" s="69">
        <v>37.68</v>
      </c>
      <c r="BN205" s="70">
        <v>1.05</v>
      </c>
      <c r="BO205" s="69">
        <v>0.81</v>
      </c>
      <c r="BP205" s="71">
        <v>0.93</v>
      </c>
      <c r="BQ205" s="69">
        <v>7.74</v>
      </c>
      <c r="BR205" s="69">
        <v>5.74</v>
      </c>
      <c r="BS205" s="69">
        <v>6.74</v>
      </c>
      <c r="BT205" s="70">
        <v>10.75</v>
      </c>
      <c r="BU205" s="69">
        <v>10.35</v>
      </c>
      <c r="BV205" s="71">
        <v>10.55</v>
      </c>
      <c r="BW205" s="70">
        <v>2.62</v>
      </c>
      <c r="BX205" s="69">
        <v>2.34</v>
      </c>
      <c r="BY205" s="71">
        <v>2.48</v>
      </c>
      <c r="BZ205" s="70">
        <v>9.59</v>
      </c>
      <c r="CA205" s="69">
        <v>6.59</v>
      </c>
      <c r="CB205" s="71">
        <v>8.09</v>
      </c>
      <c r="CC205" s="70">
        <v>5.88</v>
      </c>
      <c r="CD205" s="69">
        <v>5.64</v>
      </c>
      <c r="CE205" s="71">
        <v>5.76</v>
      </c>
      <c r="CF205" s="70">
        <v>2.72</v>
      </c>
      <c r="CG205" s="69">
        <v>2.2200000000000002</v>
      </c>
      <c r="CH205" s="71">
        <v>2.4700000000000002</v>
      </c>
      <c r="CI205" s="70">
        <v>0.38</v>
      </c>
      <c r="CJ205" s="69">
        <v>0.34</v>
      </c>
      <c r="CK205" s="71">
        <v>0.36</v>
      </c>
      <c r="CL205" s="70">
        <v>30.83</v>
      </c>
      <c r="CM205" s="69">
        <v>28.43</v>
      </c>
      <c r="CN205" s="71">
        <v>29.63</v>
      </c>
      <c r="CO205" s="70">
        <v>10.38</v>
      </c>
      <c r="CP205" s="69">
        <v>5.3800000000000008</v>
      </c>
      <c r="CQ205" s="71">
        <v>7.8800000000000008</v>
      </c>
    </row>
    <row r="206" spans="1:95" s="76" customFormat="1">
      <c r="A206" s="67">
        <v>44764</v>
      </c>
      <c r="B206" s="80" t="s">
        <v>88</v>
      </c>
      <c r="C206" s="70">
        <v>138.34</v>
      </c>
      <c r="D206" s="69">
        <v>136.34</v>
      </c>
      <c r="E206" s="71">
        <v>137.34</v>
      </c>
      <c r="F206" s="70">
        <v>141.63</v>
      </c>
      <c r="G206" s="69">
        <v>138.63</v>
      </c>
      <c r="H206" s="71">
        <v>140.13</v>
      </c>
      <c r="I206" s="70">
        <v>108.23</v>
      </c>
      <c r="J206" s="69">
        <v>105.03</v>
      </c>
      <c r="K206" s="71">
        <v>106.63</v>
      </c>
      <c r="L206" s="69">
        <v>168.6</v>
      </c>
      <c r="M206" s="69">
        <v>160.6</v>
      </c>
      <c r="N206" s="69">
        <v>164.6</v>
      </c>
      <c r="O206" s="70">
        <v>142.93</v>
      </c>
      <c r="P206" s="69">
        <v>141.13</v>
      </c>
      <c r="Q206" s="71">
        <v>142.03</v>
      </c>
      <c r="R206" s="69">
        <v>19.12</v>
      </c>
      <c r="S206" s="69">
        <v>18.52</v>
      </c>
      <c r="T206" s="69">
        <v>18.82</v>
      </c>
      <c r="U206" s="70">
        <v>14.1</v>
      </c>
      <c r="V206" s="69">
        <v>13.5</v>
      </c>
      <c r="W206" s="71">
        <v>13.8</v>
      </c>
      <c r="X206" s="70">
        <v>13.86</v>
      </c>
      <c r="Y206" s="69">
        <v>13.059999999999999</v>
      </c>
      <c r="Z206" s="71">
        <v>13.459999999999999</v>
      </c>
      <c r="AA206" s="70">
        <v>97.03</v>
      </c>
      <c r="AB206" s="69">
        <v>93.03</v>
      </c>
      <c r="AC206" s="71">
        <v>95.03</v>
      </c>
      <c r="AD206" s="70">
        <v>87.76</v>
      </c>
      <c r="AE206" s="69">
        <v>83.76</v>
      </c>
      <c r="AF206" s="71">
        <v>85.76</v>
      </c>
      <c r="AG206" s="69">
        <v>17.93</v>
      </c>
      <c r="AH206" s="69">
        <v>17.07</v>
      </c>
      <c r="AI206" s="69">
        <v>17.5</v>
      </c>
      <c r="AJ206" s="70"/>
      <c r="AK206" s="69"/>
      <c r="AL206" s="71"/>
      <c r="AM206" s="69">
        <v>99.6</v>
      </c>
      <c r="AN206" s="69">
        <v>97.94</v>
      </c>
      <c r="AO206" s="69">
        <v>98.77</v>
      </c>
      <c r="AP206" s="70">
        <v>37.409999999999997</v>
      </c>
      <c r="AQ206" s="69">
        <v>35.809999999999995</v>
      </c>
      <c r="AR206" s="71">
        <v>36.61</v>
      </c>
      <c r="AS206" s="69">
        <v>38.03</v>
      </c>
      <c r="AT206" s="69">
        <v>36.67</v>
      </c>
      <c r="AU206" s="69">
        <v>37.35</v>
      </c>
      <c r="AV206" s="70">
        <v>20.58</v>
      </c>
      <c r="AW206" s="69">
        <v>19.979999999999997</v>
      </c>
      <c r="AX206" s="71">
        <v>20.279999999999998</v>
      </c>
      <c r="AY206" s="70">
        <v>3.82</v>
      </c>
      <c r="AZ206" s="69">
        <v>3.6599999999999997</v>
      </c>
      <c r="BA206" s="71">
        <v>3.7399999999999998</v>
      </c>
      <c r="BB206" s="70">
        <v>1.88</v>
      </c>
      <c r="BC206" s="69">
        <v>1.5799999999999998</v>
      </c>
      <c r="BD206" s="71">
        <v>1.73</v>
      </c>
      <c r="BE206" s="69">
        <v>0.76</v>
      </c>
      <c r="BF206" s="69">
        <v>0.46</v>
      </c>
      <c r="BG206" s="69">
        <v>0.61</v>
      </c>
      <c r="BH206" s="70">
        <v>455.36</v>
      </c>
      <c r="BI206" s="69">
        <v>439.36</v>
      </c>
      <c r="BJ206" s="71">
        <v>447.36</v>
      </c>
      <c r="BK206" s="69">
        <v>38.06</v>
      </c>
      <c r="BL206" s="69">
        <v>36.700000000000003</v>
      </c>
      <c r="BM206" s="69">
        <v>37.380000000000003</v>
      </c>
      <c r="BN206" s="70">
        <v>1.04</v>
      </c>
      <c r="BO206" s="69">
        <v>0.8</v>
      </c>
      <c r="BP206" s="71">
        <v>0.92</v>
      </c>
      <c r="BQ206" s="69">
        <v>7.65</v>
      </c>
      <c r="BR206" s="69">
        <v>5.65</v>
      </c>
      <c r="BS206" s="69">
        <v>6.65</v>
      </c>
      <c r="BT206" s="70">
        <v>10.69</v>
      </c>
      <c r="BU206" s="69">
        <v>10.29</v>
      </c>
      <c r="BV206" s="71">
        <v>10.489999999999998</v>
      </c>
      <c r="BW206" s="70">
        <v>2.6</v>
      </c>
      <c r="BX206" s="69">
        <v>2.3200000000000003</v>
      </c>
      <c r="BY206" s="71">
        <v>2.46</v>
      </c>
      <c r="BZ206" s="70">
        <v>9.56</v>
      </c>
      <c r="CA206" s="69">
        <v>6.5600000000000005</v>
      </c>
      <c r="CB206" s="71">
        <v>8.06</v>
      </c>
      <c r="CC206" s="70">
        <v>5.84</v>
      </c>
      <c r="CD206" s="69">
        <v>5.6</v>
      </c>
      <c r="CE206" s="71">
        <v>5.72</v>
      </c>
      <c r="CF206" s="70">
        <v>2.62</v>
      </c>
      <c r="CG206" s="69">
        <v>2.12</v>
      </c>
      <c r="CH206" s="71">
        <v>2.37</v>
      </c>
      <c r="CI206" s="70">
        <v>0.37</v>
      </c>
      <c r="CJ206" s="69">
        <v>0.33</v>
      </c>
      <c r="CK206" s="71">
        <v>0.35</v>
      </c>
      <c r="CL206" s="70">
        <v>30.65</v>
      </c>
      <c r="CM206" s="69">
        <v>28.25</v>
      </c>
      <c r="CN206" s="71">
        <v>29.45</v>
      </c>
      <c r="CO206" s="70">
        <v>10.26</v>
      </c>
      <c r="CP206" s="69">
        <v>5.26</v>
      </c>
      <c r="CQ206" s="71">
        <v>7.76</v>
      </c>
    </row>
    <row r="207" spans="1:95" s="76" customFormat="1">
      <c r="A207" s="67">
        <v>44765</v>
      </c>
      <c r="B207" s="68" t="s">
        <v>82</v>
      </c>
      <c r="C207" s="70"/>
      <c r="D207" s="69"/>
      <c r="E207" s="71"/>
      <c r="F207" s="70"/>
      <c r="G207" s="69"/>
      <c r="H207" s="71"/>
      <c r="I207" s="70"/>
      <c r="J207" s="69"/>
      <c r="K207" s="71"/>
      <c r="L207" s="69"/>
      <c r="M207" s="69"/>
      <c r="N207" s="69"/>
      <c r="O207" s="70"/>
      <c r="P207" s="69"/>
      <c r="Q207" s="71"/>
      <c r="R207" s="69"/>
      <c r="S207" s="69"/>
      <c r="T207" s="69"/>
      <c r="U207" s="70"/>
      <c r="V207" s="69"/>
      <c r="W207" s="71"/>
      <c r="X207" s="70"/>
      <c r="Y207" s="69"/>
      <c r="Z207" s="71"/>
      <c r="AA207" s="70"/>
      <c r="AB207" s="69"/>
      <c r="AC207" s="71"/>
      <c r="AD207" s="70"/>
      <c r="AE207" s="69"/>
      <c r="AF207" s="71"/>
      <c r="AG207" s="69"/>
      <c r="AH207" s="69"/>
      <c r="AI207" s="69"/>
      <c r="AJ207" s="70"/>
      <c r="AK207" s="69"/>
      <c r="AL207" s="71"/>
      <c r="AM207" s="69"/>
      <c r="AN207" s="69"/>
      <c r="AO207" s="69"/>
      <c r="AP207" s="70"/>
      <c r="AQ207" s="69"/>
      <c r="AR207" s="71"/>
      <c r="AS207" s="69"/>
      <c r="AT207" s="69"/>
      <c r="AU207" s="69"/>
      <c r="AV207" s="70"/>
      <c r="AW207" s="69"/>
      <c r="AX207" s="71"/>
      <c r="AY207" s="70"/>
      <c r="AZ207" s="69"/>
      <c r="BA207" s="71"/>
      <c r="BB207" s="70"/>
      <c r="BC207" s="69"/>
      <c r="BD207" s="71"/>
      <c r="BE207" s="69"/>
      <c r="BF207" s="69"/>
      <c r="BG207" s="69"/>
      <c r="BH207" s="70"/>
      <c r="BI207" s="69"/>
      <c r="BJ207" s="71"/>
      <c r="BK207" s="69"/>
      <c r="BL207" s="69"/>
      <c r="BM207" s="69"/>
      <c r="BN207" s="70"/>
      <c r="BO207" s="69"/>
      <c r="BP207" s="71"/>
      <c r="BQ207" s="69"/>
      <c r="BR207" s="69"/>
      <c r="BS207" s="69"/>
      <c r="BT207" s="70"/>
      <c r="BU207" s="69"/>
      <c r="BV207" s="71"/>
      <c r="BW207" s="70"/>
      <c r="BX207" s="69"/>
      <c r="BY207" s="71"/>
      <c r="BZ207" s="70"/>
      <c r="CA207" s="69"/>
      <c r="CB207" s="71"/>
      <c r="CC207" s="70"/>
      <c r="CD207" s="69"/>
      <c r="CE207" s="71"/>
      <c r="CF207" s="70"/>
      <c r="CG207" s="69"/>
      <c r="CH207" s="71"/>
      <c r="CI207" s="70"/>
      <c r="CJ207" s="69"/>
      <c r="CK207" s="71"/>
      <c r="CL207" s="70"/>
      <c r="CM207" s="69"/>
      <c r="CN207" s="71"/>
      <c r="CO207" s="70"/>
      <c r="CP207" s="69"/>
      <c r="CQ207" s="71"/>
    </row>
    <row r="208" spans="1:95" s="76" customFormat="1">
      <c r="A208" s="67">
        <v>44766</v>
      </c>
      <c r="B208" s="68" t="s">
        <v>83</v>
      </c>
      <c r="C208" s="70"/>
      <c r="D208" s="69"/>
      <c r="E208" s="71"/>
      <c r="F208" s="70"/>
      <c r="G208" s="69"/>
      <c r="H208" s="71"/>
      <c r="I208" s="70"/>
      <c r="J208" s="69"/>
      <c r="K208" s="71"/>
      <c r="L208" s="69"/>
      <c r="M208" s="69"/>
      <c r="N208" s="69"/>
      <c r="O208" s="70"/>
      <c r="P208" s="69"/>
      <c r="Q208" s="71"/>
      <c r="R208" s="69"/>
      <c r="S208" s="69"/>
      <c r="T208" s="69"/>
      <c r="U208" s="70"/>
      <c r="V208" s="69"/>
      <c r="W208" s="71"/>
      <c r="X208" s="70"/>
      <c r="Y208" s="69"/>
      <c r="Z208" s="71"/>
      <c r="AA208" s="70"/>
      <c r="AB208" s="69"/>
      <c r="AC208" s="71"/>
      <c r="AD208" s="70"/>
      <c r="AE208" s="69"/>
      <c r="AF208" s="71"/>
      <c r="AG208" s="69"/>
      <c r="AH208" s="69"/>
      <c r="AI208" s="69"/>
      <c r="AJ208" s="70"/>
      <c r="AK208" s="69"/>
      <c r="AL208" s="71"/>
      <c r="AM208" s="69"/>
      <c r="AN208" s="69"/>
      <c r="AO208" s="69"/>
      <c r="AP208" s="70"/>
      <c r="AQ208" s="69"/>
      <c r="AR208" s="71"/>
      <c r="AS208" s="69"/>
      <c r="AT208" s="69"/>
      <c r="AU208" s="69"/>
      <c r="AV208" s="70"/>
      <c r="AW208" s="69"/>
      <c r="AX208" s="71"/>
      <c r="AY208" s="70"/>
      <c r="AZ208" s="69"/>
      <c r="BA208" s="71"/>
      <c r="BB208" s="70"/>
      <c r="BC208" s="69"/>
      <c r="BD208" s="71"/>
      <c r="BE208" s="69"/>
      <c r="BF208" s="69"/>
      <c r="BG208" s="69"/>
      <c r="BH208" s="70"/>
      <c r="BI208" s="69"/>
      <c r="BJ208" s="71"/>
      <c r="BK208" s="69"/>
      <c r="BL208" s="69"/>
      <c r="BM208" s="69"/>
      <c r="BN208" s="70"/>
      <c r="BO208" s="69"/>
      <c r="BP208" s="71"/>
      <c r="BQ208" s="69"/>
      <c r="BR208" s="69"/>
      <c r="BS208" s="69"/>
      <c r="BT208" s="70"/>
      <c r="BU208" s="69"/>
      <c r="BV208" s="71"/>
      <c r="BW208" s="70"/>
      <c r="BX208" s="69"/>
      <c r="BY208" s="71"/>
      <c r="BZ208" s="70"/>
      <c r="CA208" s="69"/>
      <c r="CB208" s="71"/>
      <c r="CC208" s="70"/>
      <c r="CD208" s="69"/>
      <c r="CE208" s="71"/>
      <c r="CF208" s="70"/>
      <c r="CG208" s="69"/>
      <c r="CH208" s="71"/>
      <c r="CI208" s="70"/>
      <c r="CJ208" s="69"/>
      <c r="CK208" s="71"/>
      <c r="CL208" s="70"/>
      <c r="CM208" s="69"/>
      <c r="CN208" s="71"/>
      <c r="CO208" s="70"/>
      <c r="CP208" s="69"/>
      <c r="CQ208" s="71"/>
    </row>
    <row r="209" spans="1:95" s="76" customFormat="1">
      <c r="A209" s="67">
        <v>44767</v>
      </c>
      <c r="B209" s="80" t="s">
        <v>84</v>
      </c>
      <c r="C209" s="70">
        <v>137.63</v>
      </c>
      <c r="D209" s="69">
        <v>135.63</v>
      </c>
      <c r="E209" s="71">
        <v>136.63</v>
      </c>
      <c r="F209" s="70">
        <v>140.66</v>
      </c>
      <c r="G209" s="69">
        <v>137.66</v>
      </c>
      <c r="H209" s="71">
        <v>139.16</v>
      </c>
      <c r="I209" s="70">
        <v>107.19</v>
      </c>
      <c r="J209" s="69">
        <v>103.99</v>
      </c>
      <c r="K209" s="71">
        <v>105.59</v>
      </c>
      <c r="L209" s="69">
        <v>167.48</v>
      </c>
      <c r="M209" s="69">
        <v>159.47999999999999</v>
      </c>
      <c r="N209" s="69">
        <v>163.47999999999999</v>
      </c>
      <c r="O209" s="70">
        <v>142.59</v>
      </c>
      <c r="P209" s="69">
        <v>140.79</v>
      </c>
      <c r="Q209" s="71">
        <v>141.69</v>
      </c>
      <c r="R209" s="69">
        <v>19</v>
      </c>
      <c r="S209" s="69">
        <v>18.399999999999999</v>
      </c>
      <c r="T209" s="69">
        <v>18.7</v>
      </c>
      <c r="U209" s="70">
        <v>14.01</v>
      </c>
      <c r="V209" s="69">
        <v>13.41</v>
      </c>
      <c r="W209" s="71">
        <v>13.71</v>
      </c>
      <c r="X209" s="70">
        <v>13.72</v>
      </c>
      <c r="Y209" s="69">
        <v>12.92</v>
      </c>
      <c r="Z209" s="71">
        <v>13.32</v>
      </c>
      <c r="AA209" s="70">
        <v>96.06</v>
      </c>
      <c r="AB209" s="69">
        <v>92.06</v>
      </c>
      <c r="AC209" s="71">
        <v>94.06</v>
      </c>
      <c r="AD209" s="70">
        <v>87</v>
      </c>
      <c r="AE209" s="69">
        <v>83</v>
      </c>
      <c r="AF209" s="71">
        <v>85</v>
      </c>
      <c r="AG209" s="69">
        <v>17.84</v>
      </c>
      <c r="AH209" s="69">
        <v>16.98</v>
      </c>
      <c r="AI209" s="69">
        <v>17.41</v>
      </c>
      <c r="AJ209" s="70"/>
      <c r="AK209" s="69"/>
      <c r="AL209" s="71"/>
      <c r="AM209" s="69">
        <v>99.14</v>
      </c>
      <c r="AN209" s="69">
        <v>97.48</v>
      </c>
      <c r="AO209" s="69">
        <v>98.31</v>
      </c>
      <c r="AP209" s="70">
        <v>37.22</v>
      </c>
      <c r="AQ209" s="69">
        <v>35.619999999999997</v>
      </c>
      <c r="AR209" s="71">
        <v>36.42</v>
      </c>
      <c r="AS209" s="69">
        <v>37.94</v>
      </c>
      <c r="AT209" s="69">
        <v>36.58</v>
      </c>
      <c r="AU209" s="69">
        <v>37.26</v>
      </c>
      <c r="AV209" s="70">
        <v>20.51</v>
      </c>
      <c r="AW209" s="69">
        <v>19.91</v>
      </c>
      <c r="AX209" s="71">
        <v>20.21</v>
      </c>
      <c r="AY209" s="70">
        <v>3.81</v>
      </c>
      <c r="AZ209" s="69">
        <v>3.65</v>
      </c>
      <c r="BA209" s="71">
        <v>3.73</v>
      </c>
      <c r="BB209" s="70">
        <v>1.87</v>
      </c>
      <c r="BC209" s="69">
        <v>1.57</v>
      </c>
      <c r="BD209" s="71">
        <v>1.7200000000000002</v>
      </c>
      <c r="BE209" s="69">
        <v>0.75</v>
      </c>
      <c r="BF209" s="69">
        <v>0.45</v>
      </c>
      <c r="BG209" s="69">
        <v>0.6</v>
      </c>
      <c r="BH209" s="70">
        <v>453.34</v>
      </c>
      <c r="BI209" s="69">
        <v>437.34</v>
      </c>
      <c r="BJ209" s="71">
        <v>445.34</v>
      </c>
      <c r="BK209" s="69">
        <v>37.92</v>
      </c>
      <c r="BL209" s="69">
        <v>36.56</v>
      </c>
      <c r="BM209" s="69">
        <v>37.24</v>
      </c>
      <c r="BN209" s="70">
        <v>1.03</v>
      </c>
      <c r="BO209" s="69">
        <v>0.79</v>
      </c>
      <c r="BP209" s="71">
        <v>0.91</v>
      </c>
      <c r="BQ209" s="69">
        <v>7.64</v>
      </c>
      <c r="BR209" s="69">
        <v>5.64</v>
      </c>
      <c r="BS209" s="69">
        <v>6.64</v>
      </c>
      <c r="BT209" s="70">
        <v>10.62</v>
      </c>
      <c r="BU209" s="69">
        <v>10.219999999999999</v>
      </c>
      <c r="BV209" s="71">
        <v>10.419999999999998</v>
      </c>
      <c r="BW209" s="70">
        <v>2.59</v>
      </c>
      <c r="BX209" s="69">
        <v>2.3099999999999996</v>
      </c>
      <c r="BY209" s="71">
        <v>2.4499999999999997</v>
      </c>
      <c r="BZ209" s="70">
        <v>9.59</v>
      </c>
      <c r="CA209" s="69">
        <v>6.59</v>
      </c>
      <c r="CB209" s="71">
        <v>8.09</v>
      </c>
      <c r="CC209" s="70">
        <v>5.78</v>
      </c>
      <c r="CD209" s="69">
        <v>5.54</v>
      </c>
      <c r="CE209" s="71">
        <v>5.66</v>
      </c>
      <c r="CF209" s="70">
        <v>2.61</v>
      </c>
      <c r="CG209" s="69">
        <v>2.11</v>
      </c>
      <c r="CH209" s="71">
        <v>2.36</v>
      </c>
      <c r="CI209" s="70">
        <v>0.37</v>
      </c>
      <c r="CJ209" s="69">
        <v>0.33</v>
      </c>
      <c r="CK209" s="71">
        <v>0.35</v>
      </c>
      <c r="CL209" s="70">
        <v>30.59</v>
      </c>
      <c r="CM209" s="69">
        <v>28.19</v>
      </c>
      <c r="CN209" s="71">
        <v>29.39</v>
      </c>
      <c r="CO209" s="70">
        <v>10.199999999999999</v>
      </c>
      <c r="CP209" s="69">
        <v>5.1999999999999993</v>
      </c>
      <c r="CQ209" s="71">
        <v>7.6999999999999993</v>
      </c>
    </row>
    <row r="210" spans="1:95" s="76" customFormat="1">
      <c r="A210" s="67">
        <v>44768</v>
      </c>
      <c r="B210" s="80" t="s">
        <v>85</v>
      </c>
      <c r="C210" s="70">
        <v>137.47</v>
      </c>
      <c r="D210" s="69">
        <v>135.47</v>
      </c>
      <c r="E210" s="71">
        <v>136.47</v>
      </c>
      <c r="F210" s="70">
        <v>141.07</v>
      </c>
      <c r="G210" s="69">
        <v>138.07</v>
      </c>
      <c r="H210" s="71">
        <v>139.57</v>
      </c>
      <c r="I210" s="70">
        <v>107.79</v>
      </c>
      <c r="J210" s="69">
        <v>104.59</v>
      </c>
      <c r="K210" s="71">
        <v>106.19</v>
      </c>
      <c r="L210" s="69">
        <v>168.51</v>
      </c>
      <c r="M210" s="69">
        <v>160.51</v>
      </c>
      <c r="N210" s="69">
        <v>164.51</v>
      </c>
      <c r="O210" s="70">
        <v>142.47999999999999</v>
      </c>
      <c r="P210" s="69">
        <v>140.67999999999998</v>
      </c>
      <c r="Q210" s="71">
        <v>141.57999999999998</v>
      </c>
      <c r="R210" s="69">
        <v>19.05</v>
      </c>
      <c r="S210" s="69">
        <v>18.45</v>
      </c>
      <c r="T210" s="69">
        <v>18.75</v>
      </c>
      <c r="U210" s="70">
        <v>14.18</v>
      </c>
      <c r="V210" s="69">
        <v>13.58</v>
      </c>
      <c r="W210" s="71">
        <v>13.879999999999999</v>
      </c>
      <c r="X210" s="70">
        <v>13.81</v>
      </c>
      <c r="Y210" s="69">
        <v>13.01</v>
      </c>
      <c r="Z210" s="71">
        <v>13.41</v>
      </c>
      <c r="AA210" s="70">
        <v>96.87</v>
      </c>
      <c r="AB210" s="69">
        <v>92.87</v>
      </c>
      <c r="AC210" s="71">
        <v>94.87</v>
      </c>
      <c r="AD210" s="70">
        <v>87.38</v>
      </c>
      <c r="AE210" s="69">
        <v>83.38</v>
      </c>
      <c r="AF210" s="71">
        <v>85.38</v>
      </c>
      <c r="AG210" s="69">
        <v>17.82</v>
      </c>
      <c r="AH210" s="69">
        <v>16.96</v>
      </c>
      <c r="AI210" s="69">
        <v>17.39</v>
      </c>
      <c r="AJ210" s="70"/>
      <c r="AK210" s="69"/>
      <c r="AL210" s="71"/>
      <c r="AM210" s="69">
        <v>99.32</v>
      </c>
      <c r="AN210" s="69">
        <v>97.66</v>
      </c>
      <c r="AO210" s="69">
        <v>98.49</v>
      </c>
      <c r="AP210" s="70">
        <v>37.17</v>
      </c>
      <c r="AQ210" s="69">
        <v>35.57</v>
      </c>
      <c r="AR210" s="71">
        <v>36.370000000000005</v>
      </c>
      <c r="AS210" s="69">
        <v>37.9</v>
      </c>
      <c r="AT210" s="69">
        <v>36.54</v>
      </c>
      <c r="AU210" s="69">
        <v>37.22</v>
      </c>
      <c r="AV210" s="70">
        <v>20.5</v>
      </c>
      <c r="AW210" s="69">
        <v>19.899999999999999</v>
      </c>
      <c r="AX210" s="71">
        <v>20.2</v>
      </c>
      <c r="AY210" s="70">
        <v>3.8</v>
      </c>
      <c r="AZ210" s="69">
        <v>3.6399999999999997</v>
      </c>
      <c r="BA210" s="71">
        <v>3.7199999999999998</v>
      </c>
      <c r="BB210" s="70">
        <v>1.87</v>
      </c>
      <c r="BC210" s="69">
        <v>1.57</v>
      </c>
      <c r="BD210" s="71">
        <v>1.7200000000000002</v>
      </c>
      <c r="BE210" s="69">
        <v>0.75</v>
      </c>
      <c r="BF210" s="69">
        <v>0.45</v>
      </c>
      <c r="BG210" s="69">
        <v>0.6</v>
      </c>
      <c r="BH210" s="70">
        <v>453.25</v>
      </c>
      <c r="BI210" s="69">
        <v>437.25</v>
      </c>
      <c r="BJ210" s="71">
        <v>445.25</v>
      </c>
      <c r="BK210" s="69">
        <v>37.86</v>
      </c>
      <c r="BL210" s="69">
        <v>36.5</v>
      </c>
      <c r="BM210" s="69">
        <v>37.18</v>
      </c>
      <c r="BN210" s="70">
        <v>1.03</v>
      </c>
      <c r="BO210" s="69">
        <v>0.79</v>
      </c>
      <c r="BP210" s="71">
        <v>0.91</v>
      </c>
      <c r="BQ210" s="69">
        <v>7.67</v>
      </c>
      <c r="BR210" s="69">
        <v>5.67</v>
      </c>
      <c r="BS210" s="69">
        <v>6.67</v>
      </c>
      <c r="BT210" s="70">
        <v>10.61</v>
      </c>
      <c r="BU210" s="69">
        <v>10.209999999999999</v>
      </c>
      <c r="BV210" s="71">
        <v>10.41</v>
      </c>
      <c r="BW210" s="70">
        <v>2.59</v>
      </c>
      <c r="BX210" s="69">
        <v>2.3099999999999996</v>
      </c>
      <c r="BY210" s="71">
        <v>2.4499999999999997</v>
      </c>
      <c r="BZ210" s="70">
        <v>9.6300000000000008</v>
      </c>
      <c r="CA210" s="69">
        <v>6.6300000000000008</v>
      </c>
      <c r="CB210" s="71">
        <v>8.1300000000000008</v>
      </c>
      <c r="CC210" s="70">
        <v>5.8</v>
      </c>
      <c r="CD210" s="69">
        <v>5.56</v>
      </c>
      <c r="CE210" s="71">
        <v>5.68</v>
      </c>
      <c r="CF210" s="70">
        <v>2.59</v>
      </c>
      <c r="CG210" s="69">
        <v>2.09</v>
      </c>
      <c r="CH210" s="71">
        <v>2.34</v>
      </c>
      <c r="CI210" s="70">
        <v>0.37</v>
      </c>
      <c r="CJ210" s="69">
        <v>0.33</v>
      </c>
      <c r="CK210" s="71">
        <v>0.35</v>
      </c>
      <c r="CL210" s="70">
        <v>30.77</v>
      </c>
      <c r="CM210" s="69">
        <v>28.37</v>
      </c>
      <c r="CN210" s="71">
        <v>29.57</v>
      </c>
      <c r="CO210" s="70">
        <v>10.16</v>
      </c>
      <c r="CP210" s="69">
        <v>5.16</v>
      </c>
      <c r="CQ210" s="71">
        <v>7.66</v>
      </c>
    </row>
    <row r="211" spans="1:95" s="76" customFormat="1">
      <c r="A211" s="67">
        <v>44769</v>
      </c>
      <c r="B211" s="80" t="s">
        <v>86</v>
      </c>
      <c r="C211" s="70">
        <v>138.01</v>
      </c>
      <c r="D211" s="69">
        <v>136.01</v>
      </c>
      <c r="E211" s="71">
        <v>137.01</v>
      </c>
      <c r="F211" s="70">
        <v>140.35</v>
      </c>
      <c r="G211" s="69">
        <v>137.35</v>
      </c>
      <c r="H211" s="71">
        <v>138.85</v>
      </c>
      <c r="I211" s="70">
        <v>108.11</v>
      </c>
      <c r="J211" s="69">
        <v>104.91</v>
      </c>
      <c r="K211" s="71">
        <v>106.50999999999999</v>
      </c>
      <c r="L211" s="69">
        <v>169.06</v>
      </c>
      <c r="M211" s="69">
        <v>161.06</v>
      </c>
      <c r="N211" s="69">
        <v>165.06</v>
      </c>
      <c r="O211" s="70">
        <v>143.28</v>
      </c>
      <c r="P211" s="69">
        <v>141.47999999999999</v>
      </c>
      <c r="Q211" s="71">
        <v>142.38</v>
      </c>
      <c r="R211" s="69">
        <v>18.96</v>
      </c>
      <c r="S211" s="69">
        <v>18.36</v>
      </c>
      <c r="T211" s="69">
        <v>18.66</v>
      </c>
      <c r="U211" s="70">
        <v>14.15</v>
      </c>
      <c r="V211" s="69">
        <v>13.55</v>
      </c>
      <c r="W211" s="71">
        <v>13.850000000000001</v>
      </c>
      <c r="X211" s="70">
        <v>13.7</v>
      </c>
      <c r="Y211" s="69">
        <v>12.899999999999999</v>
      </c>
      <c r="Z211" s="71">
        <v>13.299999999999999</v>
      </c>
      <c r="AA211" s="70">
        <v>97.22</v>
      </c>
      <c r="AB211" s="69">
        <v>93.22</v>
      </c>
      <c r="AC211" s="71">
        <v>95.22</v>
      </c>
      <c r="AD211" s="70">
        <v>87.51</v>
      </c>
      <c r="AE211" s="69">
        <v>83.51</v>
      </c>
      <c r="AF211" s="71">
        <v>85.51</v>
      </c>
      <c r="AG211" s="69">
        <v>17.88</v>
      </c>
      <c r="AH211" s="69">
        <v>17.02</v>
      </c>
      <c r="AI211" s="69">
        <v>17.45</v>
      </c>
      <c r="AJ211" s="70"/>
      <c r="AK211" s="69"/>
      <c r="AL211" s="71"/>
      <c r="AM211" s="69">
        <v>99.45</v>
      </c>
      <c r="AN211" s="69">
        <v>97.79</v>
      </c>
      <c r="AO211" s="69">
        <v>98.62</v>
      </c>
      <c r="AP211" s="70">
        <v>37.33</v>
      </c>
      <c r="AQ211" s="69">
        <v>35.729999999999997</v>
      </c>
      <c r="AR211" s="71">
        <v>36.53</v>
      </c>
      <c r="AS211" s="69">
        <v>38.04</v>
      </c>
      <c r="AT211" s="69">
        <v>36.68</v>
      </c>
      <c r="AU211" s="69">
        <v>37.36</v>
      </c>
      <c r="AV211" s="70">
        <v>20.56</v>
      </c>
      <c r="AW211" s="69">
        <v>19.959999999999997</v>
      </c>
      <c r="AX211" s="71">
        <v>20.259999999999998</v>
      </c>
      <c r="AY211" s="70">
        <v>3.8</v>
      </c>
      <c r="AZ211" s="69">
        <v>3.6399999999999997</v>
      </c>
      <c r="BA211" s="71">
        <v>3.7199999999999998</v>
      </c>
      <c r="BB211" s="70">
        <v>1.88</v>
      </c>
      <c r="BC211" s="69">
        <v>1.5799999999999998</v>
      </c>
      <c r="BD211" s="71">
        <v>1.73</v>
      </c>
      <c r="BE211" s="69">
        <v>0.74</v>
      </c>
      <c r="BF211" s="69">
        <v>0.44</v>
      </c>
      <c r="BG211" s="69">
        <v>0.59</v>
      </c>
      <c r="BH211" s="70">
        <v>454.87</v>
      </c>
      <c r="BI211" s="69">
        <v>438.87</v>
      </c>
      <c r="BJ211" s="71">
        <v>446.87</v>
      </c>
      <c r="BK211" s="69">
        <v>38.04</v>
      </c>
      <c r="BL211" s="69">
        <v>36.68</v>
      </c>
      <c r="BM211" s="69">
        <v>37.36</v>
      </c>
      <c r="BN211" s="70">
        <v>1.04</v>
      </c>
      <c r="BO211" s="69">
        <v>0.8</v>
      </c>
      <c r="BP211" s="71">
        <v>0.92</v>
      </c>
      <c r="BQ211" s="69">
        <v>7.7</v>
      </c>
      <c r="BR211" s="69">
        <v>5.7</v>
      </c>
      <c r="BS211" s="69">
        <v>6.7</v>
      </c>
      <c r="BT211" s="70">
        <v>10.67</v>
      </c>
      <c r="BU211" s="69">
        <v>10.27</v>
      </c>
      <c r="BV211" s="71">
        <v>10.469999999999999</v>
      </c>
      <c r="BW211" s="70">
        <v>2.64</v>
      </c>
      <c r="BX211" s="69">
        <v>2.3600000000000003</v>
      </c>
      <c r="BY211" s="71">
        <v>2.5</v>
      </c>
      <c r="BZ211" s="70">
        <v>9.6</v>
      </c>
      <c r="CA211" s="69">
        <v>6.6</v>
      </c>
      <c r="CB211" s="71">
        <v>8.1</v>
      </c>
      <c r="CC211" s="70">
        <v>5.77</v>
      </c>
      <c r="CD211" s="69">
        <v>5.5299999999999994</v>
      </c>
      <c r="CE211" s="71">
        <v>5.6499999999999995</v>
      </c>
      <c r="CF211" s="70">
        <v>2.5299999999999998</v>
      </c>
      <c r="CG211" s="69">
        <v>2.0299999999999998</v>
      </c>
      <c r="CH211" s="71">
        <v>2.2799999999999998</v>
      </c>
      <c r="CI211" s="70">
        <v>0.37</v>
      </c>
      <c r="CJ211" s="69">
        <v>0.33</v>
      </c>
      <c r="CK211" s="71">
        <v>0.35</v>
      </c>
      <c r="CL211" s="70">
        <v>30.36</v>
      </c>
      <c r="CM211" s="69">
        <v>27.96</v>
      </c>
      <c r="CN211" s="71">
        <v>29.16</v>
      </c>
      <c r="CO211" s="70">
        <v>10.18</v>
      </c>
      <c r="CP211" s="69">
        <v>5.18</v>
      </c>
      <c r="CQ211" s="71">
        <v>7.68</v>
      </c>
    </row>
    <row r="212" spans="1:95" s="76" customFormat="1">
      <c r="A212" s="67">
        <v>44770</v>
      </c>
      <c r="B212" s="80" t="s">
        <v>87</v>
      </c>
      <c r="C212" s="70">
        <v>137.30000000000001</v>
      </c>
      <c r="D212" s="69">
        <v>135.30000000000001</v>
      </c>
      <c r="E212" s="71">
        <v>136.30000000000001</v>
      </c>
      <c r="F212" s="70">
        <v>140.31</v>
      </c>
      <c r="G212" s="69">
        <v>137.31</v>
      </c>
      <c r="H212" s="71">
        <v>138.81</v>
      </c>
      <c r="I212" s="70">
        <v>107.84</v>
      </c>
      <c r="J212" s="69">
        <v>104.64</v>
      </c>
      <c r="K212" s="71">
        <v>106.24000000000001</v>
      </c>
      <c r="L212" s="69">
        <v>169.58</v>
      </c>
      <c r="M212" s="69">
        <v>161.58000000000001</v>
      </c>
      <c r="N212" s="69">
        <v>165.58</v>
      </c>
      <c r="O212" s="70">
        <v>142.94</v>
      </c>
      <c r="P212" s="69">
        <v>141.13999999999999</v>
      </c>
      <c r="Q212" s="71">
        <v>142.04</v>
      </c>
      <c r="R212" s="69">
        <v>18.95</v>
      </c>
      <c r="S212" s="69">
        <v>18.349999999999998</v>
      </c>
      <c r="T212" s="69">
        <v>18.649999999999999</v>
      </c>
      <c r="U212" s="70">
        <v>14.25</v>
      </c>
      <c r="V212" s="69">
        <v>13.65</v>
      </c>
      <c r="W212" s="71">
        <v>13.95</v>
      </c>
      <c r="X212" s="70">
        <v>13.72</v>
      </c>
      <c r="Y212" s="69">
        <v>12.92</v>
      </c>
      <c r="Z212" s="71">
        <v>13.32</v>
      </c>
      <c r="AA212" s="70">
        <v>97.21</v>
      </c>
      <c r="AB212" s="69">
        <v>93.21</v>
      </c>
      <c r="AC212" s="71">
        <v>95.21</v>
      </c>
      <c r="AD212" s="70">
        <v>87.28</v>
      </c>
      <c r="AE212" s="69">
        <v>83.28</v>
      </c>
      <c r="AF212" s="71">
        <v>85.28</v>
      </c>
      <c r="AG212" s="69">
        <v>17.79</v>
      </c>
      <c r="AH212" s="69">
        <v>16.93</v>
      </c>
      <c r="AI212" s="69">
        <v>17.36</v>
      </c>
      <c r="AJ212" s="70"/>
      <c r="AK212" s="69"/>
      <c r="AL212" s="71"/>
      <c r="AM212" s="69">
        <v>99.39</v>
      </c>
      <c r="AN212" s="69">
        <v>97.73</v>
      </c>
      <c r="AO212" s="69">
        <v>98.56</v>
      </c>
      <c r="AP212" s="70">
        <v>37.15</v>
      </c>
      <c r="AQ212" s="69">
        <v>35.549999999999997</v>
      </c>
      <c r="AR212" s="71">
        <v>36.349999999999994</v>
      </c>
      <c r="AS212" s="69">
        <v>37.85</v>
      </c>
      <c r="AT212" s="69">
        <v>36.49</v>
      </c>
      <c r="AU212" s="69">
        <v>37.17</v>
      </c>
      <c r="AV212" s="70">
        <v>20.48</v>
      </c>
      <c r="AW212" s="69">
        <v>19.88</v>
      </c>
      <c r="AX212" s="71">
        <v>20.18</v>
      </c>
      <c r="AY212" s="70">
        <v>3.78</v>
      </c>
      <c r="AZ212" s="69">
        <v>3.6199999999999997</v>
      </c>
      <c r="BA212" s="71">
        <v>3.6999999999999997</v>
      </c>
      <c r="BB212" s="70">
        <v>1.87</v>
      </c>
      <c r="BC212" s="69">
        <v>1.57</v>
      </c>
      <c r="BD212" s="71">
        <v>1.7200000000000002</v>
      </c>
      <c r="BE212" s="69">
        <v>0.73</v>
      </c>
      <c r="BF212" s="69">
        <v>0.43</v>
      </c>
      <c r="BG212" s="69">
        <v>0.57999999999999996</v>
      </c>
      <c r="BH212" s="70">
        <v>452.26</v>
      </c>
      <c r="BI212" s="69">
        <v>436.26</v>
      </c>
      <c r="BJ212" s="71">
        <v>444.26</v>
      </c>
      <c r="BK212" s="69">
        <v>37.89</v>
      </c>
      <c r="BL212" s="69">
        <v>36.53</v>
      </c>
      <c r="BM212" s="69">
        <v>37.21</v>
      </c>
      <c r="BN212" s="70">
        <v>1.03</v>
      </c>
      <c r="BO212" s="69">
        <v>0.79</v>
      </c>
      <c r="BP212" s="71">
        <v>0.91</v>
      </c>
      <c r="BQ212" s="69">
        <v>7.68</v>
      </c>
      <c r="BR212" s="69">
        <v>5.68</v>
      </c>
      <c r="BS212" s="69">
        <v>6.68</v>
      </c>
      <c r="BT212" s="70">
        <v>10.63</v>
      </c>
      <c r="BU212" s="69">
        <v>10.23</v>
      </c>
      <c r="BV212" s="71">
        <v>10.43</v>
      </c>
      <c r="BW212" s="70">
        <v>2.61</v>
      </c>
      <c r="BX212" s="69">
        <v>2.33</v>
      </c>
      <c r="BY212" s="71">
        <v>2.4699999999999998</v>
      </c>
      <c r="BZ212" s="70">
        <v>9.64</v>
      </c>
      <c r="CA212" s="69">
        <v>6.6400000000000006</v>
      </c>
      <c r="CB212" s="71">
        <v>8.14</v>
      </c>
      <c r="CC212" s="70">
        <v>5.79</v>
      </c>
      <c r="CD212" s="69">
        <v>5.55</v>
      </c>
      <c r="CE212" s="71">
        <v>5.67</v>
      </c>
      <c r="CF212" s="70">
        <v>2.5499999999999998</v>
      </c>
      <c r="CG212" s="69">
        <v>2.0499999999999998</v>
      </c>
      <c r="CH212" s="71">
        <v>2.2999999999999998</v>
      </c>
      <c r="CI212" s="70">
        <v>0.37</v>
      </c>
      <c r="CJ212" s="69">
        <v>0.33</v>
      </c>
      <c r="CK212" s="71">
        <v>0.35</v>
      </c>
      <c r="CL212" s="70">
        <v>30.26</v>
      </c>
      <c r="CM212" s="69">
        <v>27.860000000000003</v>
      </c>
      <c r="CN212" s="71">
        <v>29.060000000000002</v>
      </c>
      <c r="CO212" s="70">
        <v>10.16</v>
      </c>
      <c r="CP212" s="69">
        <v>5.16</v>
      </c>
      <c r="CQ212" s="71">
        <v>7.66</v>
      </c>
    </row>
    <row r="213" spans="1:95" s="76" customFormat="1">
      <c r="A213" s="67">
        <v>44771</v>
      </c>
      <c r="B213" s="80" t="s">
        <v>88</v>
      </c>
      <c r="C213" s="70">
        <v>135.61000000000001</v>
      </c>
      <c r="D213" s="69">
        <v>133.61000000000001</v>
      </c>
      <c r="E213" s="71">
        <v>134.61000000000001</v>
      </c>
      <c r="F213" s="70">
        <v>138.75</v>
      </c>
      <c r="G213" s="69">
        <v>135.75</v>
      </c>
      <c r="H213" s="71">
        <v>137.25</v>
      </c>
      <c r="I213" s="70">
        <v>106.68</v>
      </c>
      <c r="J213" s="69">
        <v>103.48</v>
      </c>
      <c r="K213" s="71">
        <v>105.08000000000001</v>
      </c>
      <c r="L213" s="69">
        <v>167.86</v>
      </c>
      <c r="M213" s="69">
        <v>159.86000000000001</v>
      </c>
      <c r="N213" s="69">
        <v>163.86</v>
      </c>
      <c r="O213" s="70">
        <v>141.97</v>
      </c>
      <c r="P213" s="69">
        <v>140.16999999999999</v>
      </c>
      <c r="Q213" s="71">
        <v>141.07</v>
      </c>
      <c r="R213" s="69">
        <v>18.739999999999998</v>
      </c>
      <c r="S213" s="69">
        <v>18.139999999999997</v>
      </c>
      <c r="T213" s="69">
        <v>18.439999999999998</v>
      </c>
      <c r="U213" s="70">
        <v>14.15</v>
      </c>
      <c r="V213" s="69">
        <v>13.55</v>
      </c>
      <c r="W213" s="71">
        <v>13.850000000000001</v>
      </c>
      <c r="X213" s="70">
        <v>13.6</v>
      </c>
      <c r="Y213" s="69">
        <v>12.799999999999999</v>
      </c>
      <c r="Z213" s="71">
        <v>13.2</v>
      </c>
      <c r="AA213" s="70">
        <v>96.2</v>
      </c>
      <c r="AB213" s="69">
        <v>92.2</v>
      </c>
      <c r="AC213" s="71">
        <v>94.2</v>
      </c>
      <c r="AD213" s="70">
        <v>86.64</v>
      </c>
      <c r="AE213" s="69">
        <v>82.64</v>
      </c>
      <c r="AF213" s="71">
        <v>84.64</v>
      </c>
      <c r="AG213" s="69">
        <v>17.579999999999998</v>
      </c>
      <c r="AH213" s="69">
        <v>16.72</v>
      </c>
      <c r="AI213" s="69">
        <v>17.149999999999999</v>
      </c>
      <c r="AJ213" s="70"/>
      <c r="AK213" s="69"/>
      <c r="AL213" s="71"/>
      <c r="AM213" s="69">
        <v>98.39</v>
      </c>
      <c r="AN213" s="69">
        <v>96.73</v>
      </c>
      <c r="AO213" s="69">
        <v>97.56</v>
      </c>
      <c r="AP213" s="70">
        <v>36.700000000000003</v>
      </c>
      <c r="AQ213" s="69">
        <v>35.1</v>
      </c>
      <c r="AR213" s="71">
        <v>35.900000000000006</v>
      </c>
      <c r="AS213" s="69">
        <v>37.39</v>
      </c>
      <c r="AT213" s="69">
        <v>36.03</v>
      </c>
      <c r="AU213" s="69">
        <v>36.71</v>
      </c>
      <c r="AV213" s="70">
        <v>20.25</v>
      </c>
      <c r="AW213" s="69">
        <v>19.649999999999999</v>
      </c>
      <c r="AX213" s="71">
        <v>19.95</v>
      </c>
      <c r="AY213" s="70">
        <v>3.78</v>
      </c>
      <c r="AZ213" s="69">
        <v>3.6199999999999997</v>
      </c>
      <c r="BA213" s="71">
        <v>3.6999999999999997</v>
      </c>
      <c r="BB213" s="70">
        <v>1.85</v>
      </c>
      <c r="BC213" s="69">
        <v>1.55</v>
      </c>
      <c r="BD213" s="71">
        <v>1.7000000000000002</v>
      </c>
      <c r="BE213" s="69">
        <v>0.71</v>
      </c>
      <c r="BF213" s="69">
        <v>0.41</v>
      </c>
      <c r="BG213" s="69">
        <v>0.55999999999999994</v>
      </c>
      <c r="BH213" s="70">
        <v>447.18</v>
      </c>
      <c r="BI213" s="69">
        <v>431.18</v>
      </c>
      <c r="BJ213" s="71">
        <v>439.18</v>
      </c>
      <c r="BK213" s="69">
        <v>37.33</v>
      </c>
      <c r="BL213" s="69">
        <v>35.97</v>
      </c>
      <c r="BM213" s="69">
        <v>36.65</v>
      </c>
      <c r="BN213" s="70">
        <v>1.03</v>
      </c>
      <c r="BO213" s="69">
        <v>0.79</v>
      </c>
      <c r="BP213" s="71">
        <v>0.91</v>
      </c>
      <c r="BQ213" s="69">
        <v>7.64</v>
      </c>
      <c r="BR213" s="69">
        <v>5.64</v>
      </c>
      <c r="BS213" s="69">
        <v>6.64</v>
      </c>
      <c r="BT213" s="70">
        <v>10.59</v>
      </c>
      <c r="BU213" s="69">
        <v>10.19</v>
      </c>
      <c r="BV213" s="71">
        <v>10.39</v>
      </c>
      <c r="BW213" s="70">
        <v>2.57</v>
      </c>
      <c r="BX213" s="69">
        <v>2.29</v>
      </c>
      <c r="BY213" s="71">
        <v>2.4299999999999997</v>
      </c>
      <c r="BZ213" s="70">
        <v>9.65</v>
      </c>
      <c r="CA213" s="69">
        <v>6.65</v>
      </c>
      <c r="CB213" s="71">
        <v>8.15</v>
      </c>
      <c r="CC213" s="70">
        <v>5.72</v>
      </c>
      <c r="CD213" s="69">
        <v>5.4799999999999995</v>
      </c>
      <c r="CE213" s="71">
        <v>5.6</v>
      </c>
      <c r="CF213" s="70">
        <v>2.41</v>
      </c>
      <c r="CG213" s="69">
        <v>1.9100000000000001</v>
      </c>
      <c r="CH213" s="71">
        <v>2.16</v>
      </c>
      <c r="CI213" s="70">
        <v>0.36</v>
      </c>
      <c r="CJ213" s="69">
        <v>0.32</v>
      </c>
      <c r="CK213" s="71">
        <v>0.33999999999999997</v>
      </c>
      <c r="CL213" s="70">
        <v>30.1</v>
      </c>
      <c r="CM213" s="69">
        <v>27.700000000000003</v>
      </c>
      <c r="CN213" s="71">
        <v>28.900000000000002</v>
      </c>
      <c r="CO213" s="70">
        <v>10</v>
      </c>
      <c r="CP213" s="69">
        <v>5</v>
      </c>
      <c r="CQ213" s="71">
        <v>7.5</v>
      </c>
    </row>
    <row r="214" spans="1:95" s="76" customFormat="1">
      <c r="A214" s="67">
        <v>44772</v>
      </c>
      <c r="B214" s="68" t="s">
        <v>82</v>
      </c>
      <c r="C214" s="70"/>
      <c r="D214" s="69"/>
      <c r="E214" s="71"/>
      <c r="F214" s="70"/>
      <c r="G214" s="69"/>
      <c r="H214" s="71"/>
      <c r="I214" s="70"/>
      <c r="J214" s="69"/>
      <c r="K214" s="71"/>
      <c r="L214" s="69"/>
      <c r="M214" s="69"/>
      <c r="N214" s="69"/>
      <c r="O214" s="70"/>
      <c r="P214" s="69"/>
      <c r="Q214" s="71"/>
      <c r="R214" s="69"/>
      <c r="S214" s="69"/>
      <c r="T214" s="69"/>
      <c r="U214" s="70"/>
      <c r="V214" s="69"/>
      <c r="W214" s="71"/>
      <c r="X214" s="70"/>
      <c r="Y214" s="69"/>
      <c r="Z214" s="71"/>
      <c r="AA214" s="70"/>
      <c r="AB214" s="69"/>
      <c r="AC214" s="71"/>
      <c r="AD214" s="70"/>
      <c r="AE214" s="69"/>
      <c r="AF214" s="71"/>
      <c r="AG214" s="69"/>
      <c r="AH214" s="69"/>
      <c r="AI214" s="69"/>
      <c r="AJ214" s="70"/>
      <c r="AK214" s="69"/>
      <c r="AL214" s="71"/>
      <c r="AM214" s="69"/>
      <c r="AN214" s="69"/>
      <c r="AO214" s="69"/>
      <c r="AP214" s="70"/>
      <c r="AQ214" s="69"/>
      <c r="AR214" s="71"/>
      <c r="AS214" s="69"/>
      <c r="AT214" s="69"/>
      <c r="AU214" s="69"/>
      <c r="AV214" s="70"/>
      <c r="AW214" s="69"/>
      <c r="AX214" s="71"/>
      <c r="AY214" s="70"/>
      <c r="AZ214" s="69"/>
      <c r="BA214" s="71"/>
      <c r="BB214" s="70"/>
      <c r="BC214" s="69"/>
      <c r="BD214" s="71"/>
      <c r="BE214" s="69"/>
      <c r="BF214" s="69"/>
      <c r="BG214" s="69"/>
      <c r="BH214" s="70"/>
      <c r="BI214" s="69"/>
      <c r="BJ214" s="71"/>
      <c r="BK214" s="69"/>
      <c r="BL214" s="69"/>
      <c r="BM214" s="69"/>
      <c r="BN214" s="70"/>
      <c r="BO214" s="69"/>
      <c r="BP214" s="71"/>
      <c r="BQ214" s="69"/>
      <c r="BR214" s="69"/>
      <c r="BS214" s="69"/>
      <c r="BT214" s="70"/>
      <c r="BU214" s="69"/>
      <c r="BV214" s="71"/>
      <c r="BW214" s="70"/>
      <c r="BX214" s="69"/>
      <c r="BY214" s="71"/>
      <c r="BZ214" s="70"/>
      <c r="CA214" s="69"/>
      <c r="CB214" s="71"/>
      <c r="CC214" s="70"/>
      <c r="CD214" s="69"/>
      <c r="CE214" s="71"/>
      <c r="CF214" s="70"/>
      <c r="CG214" s="69"/>
      <c r="CH214" s="71"/>
      <c r="CI214" s="70"/>
      <c r="CJ214" s="69"/>
      <c r="CK214" s="71"/>
      <c r="CL214" s="70"/>
      <c r="CM214" s="69"/>
      <c r="CN214" s="71"/>
      <c r="CO214" s="70"/>
      <c r="CP214" s="69"/>
      <c r="CQ214" s="71"/>
    </row>
    <row r="215" spans="1:95" s="76" customFormat="1">
      <c r="A215" s="67">
        <v>44773</v>
      </c>
      <c r="B215" s="68" t="s">
        <v>83</v>
      </c>
      <c r="C215" s="70"/>
      <c r="D215" s="69"/>
      <c r="E215" s="71"/>
      <c r="F215" s="70"/>
      <c r="G215" s="69"/>
      <c r="H215" s="71"/>
      <c r="I215" s="70"/>
      <c r="J215" s="69"/>
      <c r="K215" s="71"/>
      <c r="L215" s="69"/>
      <c r="M215" s="69"/>
      <c r="N215" s="69"/>
      <c r="O215" s="70"/>
      <c r="P215" s="69"/>
      <c r="Q215" s="71"/>
      <c r="R215" s="69"/>
      <c r="S215" s="69"/>
      <c r="T215" s="69"/>
      <c r="U215" s="70"/>
      <c r="V215" s="69"/>
      <c r="W215" s="71"/>
      <c r="X215" s="70"/>
      <c r="Y215" s="69"/>
      <c r="Z215" s="71"/>
      <c r="AA215" s="70"/>
      <c r="AB215" s="69"/>
      <c r="AC215" s="71"/>
      <c r="AD215" s="70"/>
      <c r="AE215" s="69"/>
      <c r="AF215" s="71"/>
      <c r="AG215" s="69"/>
      <c r="AH215" s="69"/>
      <c r="AI215" s="69"/>
      <c r="AJ215" s="70"/>
      <c r="AK215" s="69"/>
      <c r="AL215" s="71"/>
      <c r="AM215" s="69"/>
      <c r="AN215" s="69"/>
      <c r="AO215" s="69"/>
      <c r="AP215" s="70"/>
      <c r="AQ215" s="69"/>
      <c r="AR215" s="71"/>
      <c r="AS215" s="69"/>
      <c r="AT215" s="69"/>
      <c r="AU215" s="69"/>
      <c r="AV215" s="70"/>
      <c r="AW215" s="69"/>
      <c r="AX215" s="71"/>
      <c r="AY215" s="70"/>
      <c r="AZ215" s="69"/>
      <c r="BA215" s="71"/>
      <c r="BB215" s="70"/>
      <c r="BC215" s="69"/>
      <c r="BD215" s="71"/>
      <c r="BE215" s="69"/>
      <c r="BF215" s="69"/>
      <c r="BG215" s="69"/>
      <c r="BH215" s="70"/>
      <c r="BI215" s="69"/>
      <c r="BJ215" s="71"/>
      <c r="BK215" s="69"/>
      <c r="BL215" s="69"/>
      <c r="BM215" s="69"/>
      <c r="BN215" s="70"/>
      <c r="BO215" s="69"/>
      <c r="BP215" s="71"/>
      <c r="BQ215" s="69"/>
      <c r="BR215" s="69"/>
      <c r="BS215" s="69"/>
      <c r="BT215" s="70"/>
      <c r="BU215" s="69"/>
      <c r="BV215" s="71"/>
      <c r="BW215" s="70"/>
      <c r="BX215" s="69"/>
      <c r="BY215" s="71"/>
      <c r="BZ215" s="70"/>
      <c r="CA215" s="69"/>
      <c r="CB215" s="71"/>
      <c r="CC215" s="70"/>
      <c r="CD215" s="69"/>
      <c r="CE215" s="71"/>
      <c r="CF215" s="70"/>
      <c r="CG215" s="69"/>
      <c r="CH215" s="71"/>
      <c r="CI215" s="70"/>
      <c r="CJ215" s="69"/>
      <c r="CK215" s="71"/>
      <c r="CL215" s="70"/>
      <c r="CM215" s="69"/>
      <c r="CN215" s="71"/>
      <c r="CO215" s="70"/>
      <c r="CP215" s="69"/>
      <c r="CQ215" s="71"/>
    </row>
    <row r="216" spans="1:95" s="76" customFormat="1">
      <c r="A216" s="67">
        <v>44774</v>
      </c>
      <c r="B216" s="80" t="s">
        <v>84</v>
      </c>
      <c r="C216" s="70">
        <v>133.91</v>
      </c>
      <c r="D216" s="69">
        <v>131.91</v>
      </c>
      <c r="E216" s="71">
        <v>132.91</v>
      </c>
      <c r="F216" s="70">
        <v>137.24</v>
      </c>
      <c r="G216" s="69">
        <v>134.24</v>
      </c>
      <c r="H216" s="71">
        <v>135.74</v>
      </c>
      <c r="I216" s="70">
        <v>105.35</v>
      </c>
      <c r="J216" s="69">
        <v>102.14999999999999</v>
      </c>
      <c r="K216" s="71">
        <v>103.75</v>
      </c>
      <c r="L216" s="69">
        <v>165.78</v>
      </c>
      <c r="M216" s="69">
        <v>157.78</v>
      </c>
      <c r="N216" s="69">
        <v>161.78</v>
      </c>
      <c r="O216" s="70">
        <v>140.51</v>
      </c>
      <c r="P216" s="69">
        <v>138.70999999999998</v>
      </c>
      <c r="Q216" s="71">
        <v>139.60999999999999</v>
      </c>
      <c r="R216" s="69">
        <v>18.53</v>
      </c>
      <c r="S216" s="69">
        <v>17.93</v>
      </c>
      <c r="T216" s="69">
        <v>18.23</v>
      </c>
      <c r="U216" s="70">
        <v>14.02</v>
      </c>
      <c r="V216" s="69">
        <v>13.42</v>
      </c>
      <c r="W216" s="71">
        <v>13.719999999999999</v>
      </c>
      <c r="X216" s="70">
        <v>13.46</v>
      </c>
      <c r="Y216" s="69">
        <v>12.66</v>
      </c>
      <c r="Z216" s="71">
        <v>13.06</v>
      </c>
      <c r="AA216" s="70">
        <v>94.81</v>
      </c>
      <c r="AB216" s="69">
        <v>90.81</v>
      </c>
      <c r="AC216" s="71">
        <v>92.81</v>
      </c>
      <c r="AD216" s="70">
        <v>85.59</v>
      </c>
      <c r="AE216" s="69">
        <v>81.59</v>
      </c>
      <c r="AF216" s="71">
        <v>83.59</v>
      </c>
      <c r="AG216" s="69">
        <v>17.36</v>
      </c>
      <c r="AH216" s="69">
        <v>16.5</v>
      </c>
      <c r="AI216" s="69">
        <v>16.93</v>
      </c>
      <c r="AJ216" s="70"/>
      <c r="AK216" s="69"/>
      <c r="AL216" s="71"/>
      <c r="AM216" s="69">
        <v>97.04</v>
      </c>
      <c r="AN216" s="69">
        <v>95.38000000000001</v>
      </c>
      <c r="AO216" s="69">
        <v>96.210000000000008</v>
      </c>
      <c r="AP216" s="70">
        <v>36.24</v>
      </c>
      <c r="AQ216" s="69">
        <v>34.64</v>
      </c>
      <c r="AR216" s="71">
        <v>35.44</v>
      </c>
      <c r="AS216" s="69">
        <v>36.92</v>
      </c>
      <c r="AT216" s="69">
        <v>35.56</v>
      </c>
      <c r="AU216" s="69">
        <v>36.24</v>
      </c>
      <c r="AV216" s="70">
        <v>19.98</v>
      </c>
      <c r="AW216" s="69">
        <v>19.38</v>
      </c>
      <c r="AX216" s="71">
        <v>19.68</v>
      </c>
      <c r="AY216" s="70">
        <v>3.72</v>
      </c>
      <c r="AZ216" s="69">
        <v>3.56</v>
      </c>
      <c r="BA216" s="71">
        <v>3.64</v>
      </c>
      <c r="BB216" s="70">
        <v>1.83</v>
      </c>
      <c r="BC216" s="69">
        <v>1.53</v>
      </c>
      <c r="BD216" s="71">
        <v>1.6800000000000002</v>
      </c>
      <c r="BE216" s="69">
        <v>0.71</v>
      </c>
      <c r="BF216" s="69">
        <v>0.41</v>
      </c>
      <c r="BG216" s="69">
        <v>0.55999999999999994</v>
      </c>
      <c r="BH216" s="70">
        <v>441.64</v>
      </c>
      <c r="BI216" s="69">
        <v>425.64</v>
      </c>
      <c r="BJ216" s="71">
        <v>433.64</v>
      </c>
      <c r="BK216" s="69">
        <v>36.86</v>
      </c>
      <c r="BL216" s="69">
        <v>35.5</v>
      </c>
      <c r="BM216" s="69">
        <v>36.18</v>
      </c>
      <c r="BN216" s="70">
        <v>1.02</v>
      </c>
      <c r="BO216" s="69">
        <v>0.78</v>
      </c>
      <c r="BP216" s="71">
        <v>0.9</v>
      </c>
      <c r="BQ216" s="69">
        <v>7.52</v>
      </c>
      <c r="BR216" s="69">
        <v>5.52</v>
      </c>
      <c r="BS216" s="69">
        <v>6.52</v>
      </c>
      <c r="BT216" s="70">
        <v>10.37</v>
      </c>
      <c r="BU216" s="69">
        <v>9.9699999999999989</v>
      </c>
      <c r="BV216" s="71">
        <v>10.169999999999998</v>
      </c>
      <c r="BW216" s="70">
        <v>2.57</v>
      </c>
      <c r="BX216" s="69">
        <v>2.29</v>
      </c>
      <c r="BY216" s="71">
        <v>2.4299999999999997</v>
      </c>
      <c r="BZ216" s="70">
        <v>9.49</v>
      </c>
      <c r="CA216" s="69">
        <v>6.49</v>
      </c>
      <c r="CB216" s="71">
        <v>7.99</v>
      </c>
      <c r="CC216" s="70">
        <v>5.64</v>
      </c>
      <c r="CD216" s="69">
        <v>5.3999999999999995</v>
      </c>
      <c r="CE216" s="71">
        <v>5.52</v>
      </c>
      <c r="CF216" s="70">
        <v>2.39</v>
      </c>
      <c r="CG216" s="69">
        <v>1.8900000000000001</v>
      </c>
      <c r="CH216" s="71">
        <v>2.14</v>
      </c>
      <c r="CI216" s="70">
        <v>0.36</v>
      </c>
      <c r="CJ216" s="69">
        <v>0.32</v>
      </c>
      <c r="CK216" s="71">
        <v>0.33999999999999997</v>
      </c>
      <c r="CL216" s="70">
        <v>29.88</v>
      </c>
      <c r="CM216" s="69">
        <v>27.48</v>
      </c>
      <c r="CN216" s="71">
        <v>28.68</v>
      </c>
      <c r="CO216" s="70">
        <v>9.91</v>
      </c>
      <c r="CP216" s="69">
        <v>4.91</v>
      </c>
      <c r="CQ216" s="71">
        <v>7.41</v>
      </c>
    </row>
    <row r="217" spans="1:95" s="76" customFormat="1">
      <c r="A217" s="67">
        <v>44775</v>
      </c>
      <c r="B217" s="80" t="s">
        <v>85</v>
      </c>
      <c r="C217" s="70">
        <v>131.88</v>
      </c>
      <c r="D217" s="69">
        <v>129.88</v>
      </c>
      <c r="E217" s="71">
        <v>130.88</v>
      </c>
      <c r="F217" s="70">
        <v>136.1</v>
      </c>
      <c r="G217" s="69">
        <v>133.1</v>
      </c>
      <c r="H217" s="71">
        <v>134.6</v>
      </c>
      <c r="I217" s="70">
        <v>103.5</v>
      </c>
      <c r="J217" s="69">
        <v>100.3</v>
      </c>
      <c r="K217" s="71">
        <v>101.9</v>
      </c>
      <c r="L217" s="69">
        <v>164.6</v>
      </c>
      <c r="M217" s="69">
        <v>156.6</v>
      </c>
      <c r="N217" s="69">
        <v>160.6</v>
      </c>
      <c r="O217" s="70">
        <v>138.9</v>
      </c>
      <c r="P217" s="69">
        <v>137.1</v>
      </c>
      <c r="Q217" s="71">
        <v>138</v>
      </c>
      <c r="R217" s="69">
        <v>18.38</v>
      </c>
      <c r="S217" s="69">
        <v>17.779999999999998</v>
      </c>
      <c r="T217" s="69">
        <v>18.079999999999998</v>
      </c>
      <c r="U217" s="70">
        <v>13.92</v>
      </c>
      <c r="V217" s="69">
        <v>13.32</v>
      </c>
      <c r="W217" s="71">
        <v>13.620000000000001</v>
      </c>
      <c r="X217" s="70">
        <v>13.36</v>
      </c>
      <c r="Y217" s="69">
        <v>12.559999999999999</v>
      </c>
      <c r="Z217" s="71">
        <v>12.959999999999999</v>
      </c>
      <c r="AA217" s="70">
        <v>93.88</v>
      </c>
      <c r="AB217" s="69">
        <v>89.88</v>
      </c>
      <c r="AC217" s="71">
        <v>91.88</v>
      </c>
      <c r="AD217" s="70">
        <v>84.89</v>
      </c>
      <c r="AE217" s="69">
        <v>80.89</v>
      </c>
      <c r="AF217" s="71">
        <v>82.89</v>
      </c>
      <c r="AG217" s="69">
        <v>17.100000000000001</v>
      </c>
      <c r="AH217" s="69">
        <v>16.240000000000002</v>
      </c>
      <c r="AI217" s="69">
        <v>16.670000000000002</v>
      </c>
      <c r="AJ217" s="70"/>
      <c r="AK217" s="69"/>
      <c r="AL217" s="71"/>
      <c r="AM217" s="69">
        <v>95.9</v>
      </c>
      <c r="AN217" s="69">
        <v>94.240000000000009</v>
      </c>
      <c r="AO217" s="69">
        <v>95.070000000000007</v>
      </c>
      <c r="AP217" s="70">
        <v>35.590000000000003</v>
      </c>
      <c r="AQ217" s="69">
        <v>33.99</v>
      </c>
      <c r="AR217" s="71">
        <v>34.790000000000006</v>
      </c>
      <c r="AS217" s="69">
        <v>36.369999999999997</v>
      </c>
      <c r="AT217" s="69">
        <v>35.01</v>
      </c>
      <c r="AU217" s="69">
        <v>35.69</v>
      </c>
      <c r="AV217" s="70">
        <v>19.559999999999999</v>
      </c>
      <c r="AW217" s="69">
        <v>18.959999999999997</v>
      </c>
      <c r="AX217" s="71">
        <v>19.259999999999998</v>
      </c>
      <c r="AY217" s="70">
        <v>3.68</v>
      </c>
      <c r="AZ217" s="69">
        <v>3.52</v>
      </c>
      <c r="BA217" s="71">
        <v>3.6</v>
      </c>
      <c r="BB217" s="70">
        <v>1.82</v>
      </c>
      <c r="BC217" s="69">
        <v>1.52</v>
      </c>
      <c r="BD217" s="71">
        <v>1.67</v>
      </c>
      <c r="BE217" s="69">
        <v>0.7</v>
      </c>
      <c r="BF217" s="69">
        <v>0.39999999999999997</v>
      </c>
      <c r="BG217" s="69">
        <v>0.54999999999999993</v>
      </c>
      <c r="BH217" s="70">
        <v>435.71</v>
      </c>
      <c r="BI217" s="69">
        <v>419.71</v>
      </c>
      <c r="BJ217" s="71">
        <v>427.71</v>
      </c>
      <c r="BK217" s="69">
        <v>36.28</v>
      </c>
      <c r="BL217" s="69">
        <v>34.92</v>
      </c>
      <c r="BM217" s="69">
        <v>35.6</v>
      </c>
      <c r="BN217" s="70">
        <v>1</v>
      </c>
      <c r="BO217" s="69">
        <v>0.76</v>
      </c>
      <c r="BP217" s="71">
        <v>0.88</v>
      </c>
      <c r="BQ217" s="69">
        <v>7.39</v>
      </c>
      <c r="BR217" s="69">
        <v>5.39</v>
      </c>
      <c r="BS217" s="69">
        <v>6.39</v>
      </c>
      <c r="BT217" s="70">
        <v>10.210000000000001</v>
      </c>
      <c r="BU217" s="69">
        <v>9.81</v>
      </c>
      <c r="BV217" s="71">
        <v>10.010000000000002</v>
      </c>
      <c r="BW217" s="70">
        <v>2.52</v>
      </c>
      <c r="BX217" s="69">
        <v>2.2400000000000002</v>
      </c>
      <c r="BY217" s="71">
        <v>2.38</v>
      </c>
      <c r="BZ217" s="70">
        <v>9.43</v>
      </c>
      <c r="CA217" s="69">
        <v>6.43</v>
      </c>
      <c r="CB217" s="71">
        <v>7.93</v>
      </c>
      <c r="CC217" s="70">
        <v>5.59</v>
      </c>
      <c r="CD217" s="69">
        <v>5.35</v>
      </c>
      <c r="CE217" s="71">
        <v>5.47</v>
      </c>
      <c r="CF217" s="70">
        <v>2.2799999999999998</v>
      </c>
      <c r="CG217" s="69">
        <v>1.7799999999999998</v>
      </c>
      <c r="CH217" s="71">
        <v>2.0299999999999998</v>
      </c>
      <c r="CI217" s="70">
        <v>0.36</v>
      </c>
      <c r="CJ217" s="69">
        <v>0.32</v>
      </c>
      <c r="CK217" s="71">
        <v>0.33999999999999997</v>
      </c>
      <c r="CL217" s="70">
        <v>29.77</v>
      </c>
      <c r="CM217" s="69">
        <v>27.37</v>
      </c>
      <c r="CN217" s="71">
        <v>28.57</v>
      </c>
      <c r="CO217" s="70">
        <v>9.82</v>
      </c>
      <c r="CP217" s="69">
        <v>4.82</v>
      </c>
      <c r="CQ217" s="71">
        <v>7.32</v>
      </c>
    </row>
    <row r="218" spans="1:95" s="76" customFormat="1">
      <c r="A218" s="67">
        <v>44776</v>
      </c>
      <c r="B218" s="80" t="s">
        <v>86</v>
      </c>
      <c r="C218" s="70">
        <v>134.74</v>
      </c>
      <c r="D218" s="69">
        <v>132.74</v>
      </c>
      <c r="E218" s="71">
        <v>133.74</v>
      </c>
      <c r="F218" s="70">
        <v>137.29</v>
      </c>
      <c r="G218" s="69">
        <v>134.29</v>
      </c>
      <c r="H218" s="71">
        <v>135.79</v>
      </c>
      <c r="I218" s="70">
        <v>105.37</v>
      </c>
      <c r="J218" s="69">
        <v>102.17</v>
      </c>
      <c r="K218" s="71">
        <v>103.77000000000001</v>
      </c>
      <c r="L218" s="69">
        <v>166.41</v>
      </c>
      <c r="M218" s="69">
        <v>158.41</v>
      </c>
      <c r="N218" s="69">
        <v>162.41</v>
      </c>
      <c r="O218" s="70">
        <v>140.38999999999999</v>
      </c>
      <c r="P218" s="69">
        <v>138.58999999999997</v>
      </c>
      <c r="Q218" s="71">
        <v>139.48999999999998</v>
      </c>
      <c r="R218" s="69">
        <v>18.54</v>
      </c>
      <c r="S218" s="69">
        <v>17.939999999999998</v>
      </c>
      <c r="T218" s="69">
        <v>18.239999999999998</v>
      </c>
      <c r="U218" s="70">
        <v>13.95</v>
      </c>
      <c r="V218" s="69">
        <v>13.35</v>
      </c>
      <c r="W218" s="71">
        <v>13.649999999999999</v>
      </c>
      <c r="X218" s="70">
        <v>13.42</v>
      </c>
      <c r="Y218" s="69">
        <v>12.62</v>
      </c>
      <c r="Z218" s="71">
        <v>13.02</v>
      </c>
      <c r="AA218" s="70">
        <v>94.13</v>
      </c>
      <c r="AB218" s="69">
        <v>90.13</v>
      </c>
      <c r="AC218" s="71">
        <v>92.13</v>
      </c>
      <c r="AD218" s="70">
        <v>85.12</v>
      </c>
      <c r="AE218" s="69">
        <v>81.12</v>
      </c>
      <c r="AF218" s="71">
        <v>83.12</v>
      </c>
      <c r="AG218" s="69">
        <v>17.47</v>
      </c>
      <c r="AH218" s="69">
        <v>16.61</v>
      </c>
      <c r="AI218" s="69">
        <v>17.04</v>
      </c>
      <c r="AJ218" s="70"/>
      <c r="AK218" s="69"/>
      <c r="AL218" s="71"/>
      <c r="AM218" s="69">
        <v>97.48</v>
      </c>
      <c r="AN218" s="69">
        <v>95.820000000000007</v>
      </c>
      <c r="AO218" s="69">
        <v>96.65</v>
      </c>
      <c r="AP218" s="70">
        <v>36.450000000000003</v>
      </c>
      <c r="AQ218" s="69">
        <v>34.85</v>
      </c>
      <c r="AR218" s="71">
        <v>35.650000000000006</v>
      </c>
      <c r="AS218" s="69">
        <v>37.15</v>
      </c>
      <c r="AT218" s="69">
        <v>35.79</v>
      </c>
      <c r="AU218" s="69">
        <v>36.47</v>
      </c>
      <c r="AV218" s="70">
        <v>20.05</v>
      </c>
      <c r="AW218" s="69">
        <v>19.45</v>
      </c>
      <c r="AX218" s="71">
        <v>19.75</v>
      </c>
      <c r="AY218" s="70">
        <v>3.77</v>
      </c>
      <c r="AZ218" s="69">
        <v>3.61</v>
      </c>
      <c r="BA218" s="71">
        <v>3.69</v>
      </c>
      <c r="BB218" s="70">
        <v>1.86</v>
      </c>
      <c r="BC218" s="69">
        <v>1.56</v>
      </c>
      <c r="BD218" s="71">
        <v>1.71</v>
      </c>
      <c r="BE218" s="69">
        <v>0.71</v>
      </c>
      <c r="BF218" s="69">
        <v>0.41</v>
      </c>
      <c r="BG218" s="69">
        <v>0.55999999999999994</v>
      </c>
      <c r="BH218" s="70">
        <v>445.2</v>
      </c>
      <c r="BI218" s="69">
        <v>429.2</v>
      </c>
      <c r="BJ218" s="71">
        <v>437.2</v>
      </c>
      <c r="BK218" s="69">
        <v>37.07</v>
      </c>
      <c r="BL218" s="69">
        <v>35.71</v>
      </c>
      <c r="BM218" s="69">
        <v>36.39</v>
      </c>
      <c r="BN218" s="70">
        <v>1.02</v>
      </c>
      <c r="BO218" s="69">
        <v>0.78</v>
      </c>
      <c r="BP218" s="71">
        <v>0.9</v>
      </c>
      <c r="BQ218" s="69">
        <v>7.43</v>
      </c>
      <c r="BR218" s="69">
        <v>5.43</v>
      </c>
      <c r="BS218" s="69">
        <v>6.43</v>
      </c>
      <c r="BT218" s="70">
        <v>10.39</v>
      </c>
      <c r="BU218" s="69">
        <v>9.99</v>
      </c>
      <c r="BV218" s="71">
        <v>10.190000000000001</v>
      </c>
      <c r="BW218" s="70">
        <v>2.57</v>
      </c>
      <c r="BX218" s="69">
        <v>2.29</v>
      </c>
      <c r="BY218" s="71">
        <v>2.4299999999999997</v>
      </c>
      <c r="BZ218" s="70">
        <v>9.4600000000000009</v>
      </c>
      <c r="CA218" s="69">
        <v>6.4600000000000009</v>
      </c>
      <c r="CB218" s="71">
        <v>7.9600000000000009</v>
      </c>
      <c r="CC218" s="70">
        <v>5.63</v>
      </c>
      <c r="CD218" s="69">
        <v>5.39</v>
      </c>
      <c r="CE218" s="71">
        <v>5.51</v>
      </c>
      <c r="CF218" s="70">
        <v>2.46</v>
      </c>
      <c r="CG218" s="69">
        <v>1.96</v>
      </c>
      <c r="CH218" s="71">
        <v>2.21</v>
      </c>
      <c r="CI218" s="70">
        <v>0.36</v>
      </c>
      <c r="CJ218" s="69">
        <v>0.32</v>
      </c>
      <c r="CK218" s="71">
        <v>0.33999999999999997</v>
      </c>
      <c r="CL218" s="70">
        <v>29.96</v>
      </c>
      <c r="CM218" s="69">
        <v>27.560000000000002</v>
      </c>
      <c r="CN218" s="71">
        <v>28.76</v>
      </c>
      <c r="CO218" s="70">
        <v>9.9600000000000009</v>
      </c>
      <c r="CP218" s="69">
        <v>4.9600000000000009</v>
      </c>
      <c r="CQ218" s="71">
        <v>7.4600000000000009</v>
      </c>
    </row>
    <row r="219" spans="1:95" s="76" customFormat="1">
      <c r="A219" s="67">
        <v>44777</v>
      </c>
      <c r="B219" s="80" t="s">
        <v>87</v>
      </c>
      <c r="C219" s="70">
        <v>134.66</v>
      </c>
      <c r="D219" s="69">
        <v>132.66</v>
      </c>
      <c r="E219" s="71">
        <v>133.66</v>
      </c>
      <c r="F219" s="70">
        <v>137.33000000000001</v>
      </c>
      <c r="G219" s="69">
        <v>134.33000000000001</v>
      </c>
      <c r="H219" s="71">
        <v>135.83000000000001</v>
      </c>
      <c r="I219" s="70">
        <v>105.7</v>
      </c>
      <c r="J219" s="69">
        <v>102.5</v>
      </c>
      <c r="K219" s="71">
        <v>104.1</v>
      </c>
      <c r="L219" s="69">
        <v>166.49</v>
      </c>
      <c r="M219" s="69">
        <v>158.49</v>
      </c>
      <c r="N219" s="69">
        <v>162.49</v>
      </c>
      <c r="O219" s="70">
        <v>139.97</v>
      </c>
      <c r="P219" s="69">
        <v>138.16999999999999</v>
      </c>
      <c r="Q219" s="71">
        <v>139.07</v>
      </c>
      <c r="R219" s="69">
        <v>18.55</v>
      </c>
      <c r="S219" s="69">
        <v>17.95</v>
      </c>
      <c r="T219" s="69">
        <v>18.25</v>
      </c>
      <c r="U219" s="70">
        <v>14.07</v>
      </c>
      <c r="V219" s="69">
        <v>13.47</v>
      </c>
      <c r="W219" s="71">
        <v>13.77</v>
      </c>
      <c r="X219" s="70">
        <v>13.47</v>
      </c>
      <c r="Y219" s="69">
        <v>12.67</v>
      </c>
      <c r="Z219" s="71">
        <v>13.07</v>
      </c>
      <c r="AA219" s="70">
        <v>94.87</v>
      </c>
      <c r="AB219" s="69">
        <v>90.87</v>
      </c>
      <c r="AC219" s="71">
        <v>92.87</v>
      </c>
      <c r="AD219" s="70">
        <v>85.97</v>
      </c>
      <c r="AE219" s="69">
        <v>81.97</v>
      </c>
      <c r="AF219" s="71">
        <v>83.97</v>
      </c>
      <c r="AG219" s="69">
        <v>17.46</v>
      </c>
      <c r="AH219" s="69">
        <v>16.600000000000001</v>
      </c>
      <c r="AI219" s="69">
        <v>17.03</v>
      </c>
      <c r="AJ219" s="70"/>
      <c r="AK219" s="69"/>
      <c r="AL219" s="71"/>
      <c r="AM219" s="69">
        <v>97.71</v>
      </c>
      <c r="AN219" s="69">
        <v>96.05</v>
      </c>
      <c r="AO219" s="69">
        <v>96.88</v>
      </c>
      <c r="AP219" s="70">
        <v>36.4</v>
      </c>
      <c r="AQ219" s="69">
        <v>34.799999999999997</v>
      </c>
      <c r="AR219" s="71">
        <v>35.599999999999994</v>
      </c>
      <c r="AS219" s="69">
        <v>37.130000000000003</v>
      </c>
      <c r="AT219" s="69">
        <v>35.770000000000003</v>
      </c>
      <c r="AU219" s="69">
        <v>36.450000000000003</v>
      </c>
      <c r="AV219" s="70">
        <v>20.079999999999998</v>
      </c>
      <c r="AW219" s="69">
        <v>19.479999999999997</v>
      </c>
      <c r="AX219" s="71">
        <v>19.779999999999998</v>
      </c>
      <c r="AY219" s="70">
        <v>3.78</v>
      </c>
      <c r="AZ219" s="69">
        <v>3.6199999999999997</v>
      </c>
      <c r="BA219" s="71">
        <v>3.6999999999999997</v>
      </c>
      <c r="BB219" s="70">
        <v>1.85</v>
      </c>
      <c r="BC219" s="69">
        <v>1.55</v>
      </c>
      <c r="BD219" s="71">
        <v>1.7000000000000002</v>
      </c>
      <c r="BE219" s="69">
        <v>0.74</v>
      </c>
      <c r="BF219" s="69">
        <v>0.44</v>
      </c>
      <c r="BG219" s="69">
        <v>0.59</v>
      </c>
      <c r="BH219" s="70">
        <v>444.37</v>
      </c>
      <c r="BI219" s="69">
        <v>428.37</v>
      </c>
      <c r="BJ219" s="71">
        <v>436.37</v>
      </c>
      <c r="BK219" s="69">
        <v>37.06</v>
      </c>
      <c r="BL219" s="69">
        <v>35.700000000000003</v>
      </c>
      <c r="BM219" s="69">
        <v>36.380000000000003</v>
      </c>
      <c r="BN219" s="70">
        <v>1.02</v>
      </c>
      <c r="BO219" s="69">
        <v>0.78</v>
      </c>
      <c r="BP219" s="71">
        <v>0.9</v>
      </c>
      <c r="BQ219" s="69">
        <v>7.54</v>
      </c>
      <c r="BR219" s="69">
        <v>5.54</v>
      </c>
      <c r="BS219" s="69">
        <v>6.54</v>
      </c>
      <c r="BT219" s="70">
        <v>10.44</v>
      </c>
      <c r="BU219" s="69">
        <v>10.039999999999999</v>
      </c>
      <c r="BV219" s="71">
        <v>10.239999999999998</v>
      </c>
      <c r="BW219" s="70">
        <v>2.56</v>
      </c>
      <c r="BX219" s="69">
        <v>2.2800000000000002</v>
      </c>
      <c r="BY219" s="71">
        <v>2.42</v>
      </c>
      <c r="BZ219" s="70">
        <v>9.49</v>
      </c>
      <c r="CA219" s="69">
        <v>6.49</v>
      </c>
      <c r="CB219" s="71">
        <v>7.99</v>
      </c>
      <c r="CC219" s="70">
        <v>5.63</v>
      </c>
      <c r="CD219" s="69">
        <v>5.39</v>
      </c>
      <c r="CE219" s="71">
        <v>5.51</v>
      </c>
      <c r="CF219" s="70">
        <v>2.42</v>
      </c>
      <c r="CG219" s="69">
        <v>1.92</v>
      </c>
      <c r="CH219" s="71">
        <v>2.17</v>
      </c>
      <c r="CI219" s="70">
        <v>0.36</v>
      </c>
      <c r="CJ219" s="69">
        <v>0.32</v>
      </c>
      <c r="CK219" s="71">
        <v>0.33999999999999997</v>
      </c>
      <c r="CL219" s="70">
        <v>30.11</v>
      </c>
      <c r="CM219" s="69">
        <v>27.71</v>
      </c>
      <c r="CN219" s="71">
        <v>28.91</v>
      </c>
      <c r="CO219" s="70">
        <v>9.9499999999999993</v>
      </c>
      <c r="CP219" s="69">
        <v>4.9499999999999993</v>
      </c>
      <c r="CQ219" s="71">
        <v>7.4499999999999993</v>
      </c>
    </row>
    <row r="220" spans="1:95" s="76" customFormat="1">
      <c r="A220" s="67">
        <v>44778</v>
      </c>
      <c r="B220" s="80" t="s">
        <v>88</v>
      </c>
      <c r="C220" s="70">
        <v>134.02000000000001</v>
      </c>
      <c r="D220" s="69">
        <v>132.02000000000001</v>
      </c>
      <c r="E220" s="71">
        <v>133.02000000000001</v>
      </c>
      <c r="F220" s="70">
        <v>137.61000000000001</v>
      </c>
      <c r="G220" s="69">
        <v>134.61000000000001</v>
      </c>
      <c r="H220" s="71">
        <v>136.11000000000001</v>
      </c>
      <c r="I220" s="70">
        <v>104.95</v>
      </c>
      <c r="J220" s="69">
        <v>101.75</v>
      </c>
      <c r="K220" s="71">
        <v>103.35</v>
      </c>
      <c r="L220" s="69">
        <v>165.45</v>
      </c>
      <c r="M220" s="69">
        <v>157.44999999999999</v>
      </c>
      <c r="N220" s="69">
        <v>161.44999999999999</v>
      </c>
      <c r="O220" s="70">
        <v>140.12</v>
      </c>
      <c r="P220" s="69">
        <v>138.32</v>
      </c>
      <c r="Q220" s="71">
        <v>139.22</v>
      </c>
      <c r="R220" s="69">
        <v>18.59</v>
      </c>
      <c r="S220" s="69">
        <v>17.989999999999998</v>
      </c>
      <c r="T220" s="69">
        <v>18.29</v>
      </c>
      <c r="U220" s="70">
        <v>13.96</v>
      </c>
      <c r="V220" s="69">
        <v>13.360000000000001</v>
      </c>
      <c r="W220" s="71">
        <v>13.66</v>
      </c>
      <c r="X220" s="70">
        <v>13.55</v>
      </c>
      <c r="Y220" s="69">
        <v>12.75</v>
      </c>
      <c r="Z220" s="71">
        <v>13.15</v>
      </c>
      <c r="AA220" s="70">
        <v>94.5</v>
      </c>
      <c r="AB220" s="69">
        <v>90.5</v>
      </c>
      <c r="AC220" s="71">
        <v>92.5</v>
      </c>
      <c r="AD220" s="70">
        <v>85.64</v>
      </c>
      <c r="AE220" s="69">
        <v>81.64</v>
      </c>
      <c r="AF220" s="71">
        <v>83.64</v>
      </c>
      <c r="AG220" s="69">
        <v>17.37</v>
      </c>
      <c r="AH220" s="69">
        <v>16.510000000000002</v>
      </c>
      <c r="AI220" s="69">
        <v>16.940000000000001</v>
      </c>
      <c r="AJ220" s="70"/>
      <c r="AK220" s="69"/>
      <c r="AL220" s="71"/>
      <c r="AM220" s="69">
        <v>97.49</v>
      </c>
      <c r="AN220" s="69">
        <v>95.83</v>
      </c>
      <c r="AO220" s="69">
        <v>96.66</v>
      </c>
      <c r="AP220" s="70">
        <v>36.270000000000003</v>
      </c>
      <c r="AQ220" s="69">
        <v>34.67</v>
      </c>
      <c r="AR220" s="71">
        <v>35.47</v>
      </c>
      <c r="AS220" s="69">
        <v>36.950000000000003</v>
      </c>
      <c r="AT220" s="69">
        <v>35.590000000000003</v>
      </c>
      <c r="AU220" s="69">
        <v>36.270000000000003</v>
      </c>
      <c r="AV220" s="70">
        <v>20</v>
      </c>
      <c r="AW220" s="69">
        <v>19.399999999999999</v>
      </c>
      <c r="AX220" s="71">
        <v>19.7</v>
      </c>
      <c r="AY220" s="70">
        <v>3.8</v>
      </c>
      <c r="AZ220" s="69">
        <v>3.6399999999999997</v>
      </c>
      <c r="BA220" s="71">
        <v>3.7199999999999998</v>
      </c>
      <c r="BB220" s="70">
        <v>1.84</v>
      </c>
      <c r="BC220" s="69">
        <v>1.54</v>
      </c>
      <c r="BD220" s="71">
        <v>1.69</v>
      </c>
      <c r="BE220" s="69">
        <v>0.74</v>
      </c>
      <c r="BF220" s="69">
        <v>0.44</v>
      </c>
      <c r="BG220" s="69">
        <v>0.59</v>
      </c>
      <c r="BH220" s="70">
        <v>440.87</v>
      </c>
      <c r="BI220" s="69">
        <v>424.87</v>
      </c>
      <c r="BJ220" s="71">
        <v>432.87</v>
      </c>
      <c r="BK220" s="69">
        <v>36.880000000000003</v>
      </c>
      <c r="BL220" s="69">
        <v>35.520000000000003</v>
      </c>
      <c r="BM220" s="69">
        <v>36.200000000000003</v>
      </c>
      <c r="BN220" s="70">
        <v>1.01</v>
      </c>
      <c r="BO220" s="69">
        <v>0.77</v>
      </c>
      <c r="BP220" s="71">
        <v>0.89</v>
      </c>
      <c r="BQ220" s="69">
        <v>7.55</v>
      </c>
      <c r="BR220" s="69">
        <v>5.55</v>
      </c>
      <c r="BS220" s="69">
        <v>6.55</v>
      </c>
      <c r="BT220" s="70">
        <v>10.42</v>
      </c>
      <c r="BU220" s="69">
        <v>10.02</v>
      </c>
      <c r="BV220" s="71">
        <v>10.219999999999999</v>
      </c>
      <c r="BW220" s="70">
        <v>2.54</v>
      </c>
      <c r="BX220" s="69">
        <v>2.2599999999999998</v>
      </c>
      <c r="BY220" s="71">
        <v>2.4</v>
      </c>
      <c r="BZ220" s="70">
        <v>9.51</v>
      </c>
      <c r="CA220" s="69">
        <v>6.51</v>
      </c>
      <c r="CB220" s="71">
        <v>8.01</v>
      </c>
      <c r="CC220" s="70">
        <v>5.67</v>
      </c>
      <c r="CD220" s="69">
        <v>5.43</v>
      </c>
      <c r="CE220" s="71">
        <v>5.55</v>
      </c>
      <c r="CF220" s="70">
        <v>2.4700000000000002</v>
      </c>
      <c r="CG220" s="69">
        <v>1.9700000000000002</v>
      </c>
      <c r="CH220" s="71">
        <v>2.2200000000000002</v>
      </c>
      <c r="CI220" s="70">
        <v>0.37</v>
      </c>
      <c r="CJ220" s="69">
        <v>0.33</v>
      </c>
      <c r="CK220" s="71">
        <v>0.35</v>
      </c>
      <c r="CL220" s="70">
        <v>30.1</v>
      </c>
      <c r="CM220" s="69">
        <v>27.700000000000003</v>
      </c>
      <c r="CN220" s="71">
        <v>28.900000000000002</v>
      </c>
      <c r="CO220" s="70">
        <v>9.94</v>
      </c>
      <c r="CP220" s="69">
        <v>4.9399999999999995</v>
      </c>
      <c r="CQ220" s="71">
        <v>7.4399999999999995</v>
      </c>
    </row>
    <row r="221" spans="1:95" s="76" customFormat="1">
      <c r="A221" s="67">
        <v>44779</v>
      </c>
      <c r="B221" s="68" t="s">
        <v>82</v>
      </c>
      <c r="C221" s="70"/>
      <c r="D221" s="69"/>
      <c r="E221" s="71"/>
      <c r="F221" s="70"/>
      <c r="G221" s="69"/>
      <c r="H221" s="71"/>
      <c r="I221" s="70"/>
      <c r="J221" s="69"/>
      <c r="K221" s="71"/>
      <c r="L221" s="69"/>
      <c r="M221" s="69"/>
      <c r="N221" s="69"/>
      <c r="O221" s="70"/>
      <c r="P221" s="69"/>
      <c r="Q221" s="71"/>
      <c r="R221" s="69"/>
      <c r="S221" s="69"/>
      <c r="T221" s="69"/>
      <c r="U221" s="70"/>
      <c r="V221" s="69"/>
      <c r="W221" s="71"/>
      <c r="X221" s="70"/>
      <c r="Y221" s="69"/>
      <c r="Z221" s="71"/>
      <c r="AA221" s="70"/>
      <c r="AB221" s="69"/>
      <c r="AC221" s="71"/>
      <c r="AD221" s="70"/>
      <c r="AE221" s="69"/>
      <c r="AF221" s="71"/>
      <c r="AG221" s="69"/>
      <c r="AH221" s="69"/>
      <c r="AI221" s="69"/>
      <c r="AJ221" s="70"/>
      <c r="AK221" s="69"/>
      <c r="AL221" s="71"/>
      <c r="AM221" s="69"/>
      <c r="AN221" s="69"/>
      <c r="AO221" s="69"/>
      <c r="AP221" s="70"/>
      <c r="AQ221" s="69"/>
      <c r="AR221" s="71"/>
      <c r="AS221" s="69"/>
      <c r="AT221" s="69"/>
      <c r="AU221" s="69"/>
      <c r="AV221" s="70"/>
      <c r="AW221" s="69"/>
      <c r="AX221" s="71"/>
      <c r="AY221" s="70"/>
      <c r="AZ221" s="69"/>
      <c r="BA221" s="71"/>
      <c r="BB221" s="70"/>
      <c r="BC221" s="69"/>
      <c r="BD221" s="71"/>
      <c r="BE221" s="69"/>
      <c r="BF221" s="69"/>
      <c r="BG221" s="69"/>
      <c r="BH221" s="70"/>
      <c r="BI221" s="69"/>
      <c r="BJ221" s="71"/>
      <c r="BK221" s="69"/>
      <c r="BL221" s="69"/>
      <c r="BM221" s="69"/>
      <c r="BN221" s="70"/>
      <c r="BO221" s="69"/>
      <c r="BP221" s="71"/>
      <c r="BQ221" s="69"/>
      <c r="BR221" s="69"/>
      <c r="BS221" s="69"/>
      <c r="BT221" s="70"/>
      <c r="BU221" s="69"/>
      <c r="BV221" s="71"/>
      <c r="BW221" s="70"/>
      <c r="BX221" s="69"/>
      <c r="BY221" s="71"/>
      <c r="BZ221" s="70"/>
      <c r="CA221" s="69"/>
      <c r="CB221" s="71"/>
      <c r="CC221" s="70"/>
      <c r="CD221" s="69"/>
      <c r="CE221" s="71"/>
      <c r="CF221" s="70"/>
      <c r="CG221" s="69"/>
      <c r="CH221" s="71"/>
      <c r="CI221" s="70"/>
      <c r="CJ221" s="69"/>
      <c r="CK221" s="71"/>
      <c r="CL221" s="70"/>
      <c r="CM221" s="69"/>
      <c r="CN221" s="71"/>
      <c r="CO221" s="70"/>
      <c r="CP221" s="69"/>
      <c r="CQ221" s="71"/>
    </row>
    <row r="222" spans="1:95" s="76" customFormat="1">
      <c r="A222" s="67">
        <v>44780</v>
      </c>
      <c r="B222" s="68" t="s">
        <v>83</v>
      </c>
      <c r="C222" s="70"/>
      <c r="D222" s="69"/>
      <c r="E222" s="71"/>
      <c r="F222" s="70"/>
      <c r="G222" s="69"/>
      <c r="H222" s="71"/>
      <c r="I222" s="70"/>
      <c r="J222" s="69"/>
      <c r="K222" s="71"/>
      <c r="L222" s="69"/>
      <c r="M222" s="69"/>
      <c r="N222" s="69"/>
      <c r="O222" s="70"/>
      <c r="P222" s="69"/>
      <c r="Q222" s="71"/>
      <c r="R222" s="69"/>
      <c r="S222" s="69"/>
      <c r="T222" s="69"/>
      <c r="U222" s="70"/>
      <c r="V222" s="69"/>
      <c r="W222" s="71"/>
      <c r="X222" s="70"/>
      <c r="Y222" s="69"/>
      <c r="Z222" s="71"/>
      <c r="AA222" s="70"/>
      <c r="AB222" s="69"/>
      <c r="AC222" s="71"/>
      <c r="AD222" s="70"/>
      <c r="AE222" s="69"/>
      <c r="AF222" s="71"/>
      <c r="AG222" s="69"/>
      <c r="AH222" s="69"/>
      <c r="AI222" s="69"/>
      <c r="AJ222" s="70"/>
      <c r="AK222" s="69"/>
      <c r="AL222" s="71"/>
      <c r="AM222" s="69"/>
      <c r="AN222" s="69"/>
      <c r="AO222" s="69"/>
      <c r="AP222" s="70"/>
      <c r="AQ222" s="69"/>
      <c r="AR222" s="71"/>
      <c r="AS222" s="69"/>
      <c r="AT222" s="69"/>
      <c r="AU222" s="69"/>
      <c r="AV222" s="70"/>
      <c r="AW222" s="69"/>
      <c r="AX222" s="71"/>
      <c r="AY222" s="70"/>
      <c r="AZ222" s="69"/>
      <c r="BA222" s="71"/>
      <c r="BB222" s="70"/>
      <c r="BC222" s="69"/>
      <c r="BD222" s="71"/>
      <c r="BE222" s="69"/>
      <c r="BF222" s="69"/>
      <c r="BG222" s="69"/>
      <c r="BH222" s="70"/>
      <c r="BI222" s="69"/>
      <c r="BJ222" s="71"/>
      <c r="BK222" s="69"/>
      <c r="BL222" s="69"/>
      <c r="BM222" s="69"/>
      <c r="BN222" s="70"/>
      <c r="BO222" s="69"/>
      <c r="BP222" s="71"/>
      <c r="BQ222" s="69"/>
      <c r="BR222" s="69"/>
      <c r="BS222" s="69"/>
      <c r="BT222" s="70"/>
      <c r="BU222" s="69"/>
      <c r="BV222" s="71"/>
      <c r="BW222" s="70"/>
      <c r="BX222" s="69"/>
      <c r="BY222" s="71"/>
      <c r="BZ222" s="70"/>
      <c r="CA222" s="69"/>
      <c r="CB222" s="71"/>
      <c r="CC222" s="70"/>
      <c r="CD222" s="69"/>
      <c r="CE222" s="71"/>
      <c r="CF222" s="70"/>
      <c r="CG222" s="69"/>
      <c r="CH222" s="71"/>
      <c r="CI222" s="70"/>
      <c r="CJ222" s="69"/>
      <c r="CK222" s="71"/>
      <c r="CL222" s="70"/>
      <c r="CM222" s="69"/>
      <c r="CN222" s="71"/>
      <c r="CO222" s="70"/>
      <c r="CP222" s="69"/>
      <c r="CQ222" s="71"/>
    </row>
    <row r="223" spans="1:95" s="76" customFormat="1">
      <c r="A223" s="67">
        <v>44781</v>
      </c>
      <c r="B223" s="80" t="s">
        <v>84</v>
      </c>
      <c r="C223" s="70">
        <v>136.34</v>
      </c>
      <c r="D223" s="69">
        <v>134.34</v>
      </c>
      <c r="E223" s="71">
        <v>135.34</v>
      </c>
      <c r="F223" s="70">
        <v>139.03</v>
      </c>
      <c r="G223" s="69">
        <v>136.03</v>
      </c>
      <c r="H223" s="71">
        <v>137.53</v>
      </c>
      <c r="I223" s="70">
        <v>106.13</v>
      </c>
      <c r="J223" s="69">
        <v>102.92999999999999</v>
      </c>
      <c r="K223" s="71">
        <v>104.53</v>
      </c>
      <c r="L223" s="69">
        <v>167.21</v>
      </c>
      <c r="M223" s="69">
        <v>159.21</v>
      </c>
      <c r="N223" s="69">
        <v>163.21</v>
      </c>
      <c r="O223" s="70">
        <v>141.44999999999999</v>
      </c>
      <c r="P223" s="69">
        <v>139.64999999999998</v>
      </c>
      <c r="Q223" s="71">
        <v>140.54999999999998</v>
      </c>
      <c r="R223" s="69">
        <v>18.79</v>
      </c>
      <c r="S223" s="69">
        <v>18.189999999999998</v>
      </c>
      <c r="T223" s="69">
        <v>18.489999999999998</v>
      </c>
      <c r="U223" s="70">
        <v>14.07</v>
      </c>
      <c r="V223" s="69">
        <v>13.47</v>
      </c>
      <c r="W223" s="71">
        <v>13.77</v>
      </c>
      <c r="X223" s="70">
        <v>13.65</v>
      </c>
      <c r="Y223" s="69">
        <v>12.85</v>
      </c>
      <c r="Z223" s="71">
        <v>13.25</v>
      </c>
      <c r="AA223" s="70">
        <v>95.51</v>
      </c>
      <c r="AB223" s="69">
        <v>91.51</v>
      </c>
      <c r="AC223" s="71">
        <v>93.51</v>
      </c>
      <c r="AD223" s="70">
        <v>86.37</v>
      </c>
      <c r="AE223" s="69">
        <v>82.37</v>
      </c>
      <c r="AF223" s="71">
        <v>84.37</v>
      </c>
      <c r="AG223" s="69">
        <v>17.670000000000002</v>
      </c>
      <c r="AH223" s="69">
        <v>16.810000000000002</v>
      </c>
      <c r="AI223" s="69">
        <v>17.240000000000002</v>
      </c>
      <c r="AJ223" s="70"/>
      <c r="AK223" s="69"/>
      <c r="AL223" s="71"/>
      <c r="AM223" s="69">
        <v>98.75</v>
      </c>
      <c r="AN223" s="69">
        <v>97.09</v>
      </c>
      <c r="AO223" s="69">
        <v>97.92</v>
      </c>
      <c r="AP223" s="70">
        <v>36.880000000000003</v>
      </c>
      <c r="AQ223" s="69">
        <v>35.28</v>
      </c>
      <c r="AR223" s="71">
        <v>36.08</v>
      </c>
      <c r="AS223" s="69">
        <v>37.590000000000003</v>
      </c>
      <c r="AT223" s="69">
        <v>36.230000000000004</v>
      </c>
      <c r="AU223" s="69">
        <v>36.910000000000004</v>
      </c>
      <c r="AV223" s="70">
        <v>20.29</v>
      </c>
      <c r="AW223" s="69">
        <v>19.689999999999998</v>
      </c>
      <c r="AX223" s="71">
        <v>19.989999999999998</v>
      </c>
      <c r="AY223" s="70">
        <v>3.86</v>
      </c>
      <c r="AZ223" s="69">
        <v>3.6999999999999997</v>
      </c>
      <c r="BA223" s="71">
        <v>3.78</v>
      </c>
      <c r="BB223" s="70">
        <v>1.87</v>
      </c>
      <c r="BC223" s="69">
        <v>1.57</v>
      </c>
      <c r="BD223" s="71">
        <v>1.7200000000000002</v>
      </c>
      <c r="BE223" s="69">
        <v>0.76</v>
      </c>
      <c r="BF223" s="69">
        <v>0.46</v>
      </c>
      <c r="BG223" s="69">
        <v>0.61</v>
      </c>
      <c r="BH223" s="70">
        <v>449.85</v>
      </c>
      <c r="BI223" s="69">
        <v>433.85</v>
      </c>
      <c r="BJ223" s="71">
        <v>441.85</v>
      </c>
      <c r="BK223" s="69">
        <v>37.61</v>
      </c>
      <c r="BL223" s="69">
        <v>36.25</v>
      </c>
      <c r="BM223" s="69">
        <v>36.93</v>
      </c>
      <c r="BN223" s="70">
        <v>1.03</v>
      </c>
      <c r="BO223" s="69">
        <v>0.79</v>
      </c>
      <c r="BP223" s="71">
        <v>0.91</v>
      </c>
      <c r="BQ223" s="69">
        <v>7.63</v>
      </c>
      <c r="BR223" s="69">
        <v>5.63</v>
      </c>
      <c r="BS223" s="69">
        <v>6.63</v>
      </c>
      <c r="BT223" s="70">
        <v>10.59</v>
      </c>
      <c r="BU223" s="69">
        <v>10.19</v>
      </c>
      <c r="BV223" s="71">
        <v>10.39</v>
      </c>
      <c r="BW223" s="70">
        <v>2.61</v>
      </c>
      <c r="BX223" s="69">
        <v>2.33</v>
      </c>
      <c r="BY223" s="71">
        <v>2.4699999999999998</v>
      </c>
      <c r="BZ223" s="70">
        <v>9.5500000000000007</v>
      </c>
      <c r="CA223" s="69">
        <v>6.5500000000000007</v>
      </c>
      <c r="CB223" s="71">
        <v>8.0500000000000007</v>
      </c>
      <c r="CC223" s="70">
        <v>5.74</v>
      </c>
      <c r="CD223" s="69">
        <v>5.5</v>
      </c>
      <c r="CE223" s="71">
        <v>5.62</v>
      </c>
      <c r="CF223" s="70">
        <v>2.4900000000000002</v>
      </c>
      <c r="CG223" s="69">
        <v>1.9900000000000002</v>
      </c>
      <c r="CH223" s="71">
        <v>2.2400000000000002</v>
      </c>
      <c r="CI223" s="70">
        <v>0.37</v>
      </c>
      <c r="CJ223" s="69">
        <v>0.33</v>
      </c>
      <c r="CK223" s="71">
        <v>0.35</v>
      </c>
      <c r="CL223" s="70">
        <v>30.44</v>
      </c>
      <c r="CM223" s="69">
        <v>28.040000000000003</v>
      </c>
      <c r="CN223" s="71">
        <v>29.240000000000002</v>
      </c>
      <c r="CO223" s="70">
        <v>10.039999999999999</v>
      </c>
      <c r="CP223" s="69">
        <v>5.0399999999999991</v>
      </c>
      <c r="CQ223" s="71">
        <v>7.5399999999999991</v>
      </c>
    </row>
    <row r="224" spans="1:95" s="76" customFormat="1">
      <c r="A224" s="67">
        <v>44782</v>
      </c>
      <c r="B224" s="80" t="s">
        <v>85</v>
      </c>
      <c r="C224" s="70">
        <v>135.88999999999999</v>
      </c>
      <c r="D224" s="69">
        <v>133.88999999999999</v>
      </c>
      <c r="E224" s="71">
        <v>134.88999999999999</v>
      </c>
      <c r="F224" s="70">
        <v>138.94</v>
      </c>
      <c r="G224" s="69">
        <v>135.94</v>
      </c>
      <c r="H224" s="71">
        <v>137.44</v>
      </c>
      <c r="I224" s="70">
        <v>106.5</v>
      </c>
      <c r="J224" s="69">
        <v>103.3</v>
      </c>
      <c r="K224" s="71">
        <v>104.9</v>
      </c>
      <c r="L224" s="69">
        <v>166.88</v>
      </c>
      <c r="M224" s="69">
        <v>158.88</v>
      </c>
      <c r="N224" s="69">
        <v>162.88</v>
      </c>
      <c r="O224" s="70">
        <v>142.06</v>
      </c>
      <c r="P224" s="69">
        <v>140.26</v>
      </c>
      <c r="Q224" s="71">
        <v>141.16</v>
      </c>
      <c r="R224" s="69">
        <v>18.77</v>
      </c>
      <c r="S224" s="69">
        <v>18.169999999999998</v>
      </c>
      <c r="T224" s="69">
        <v>18.47</v>
      </c>
      <c r="U224" s="70">
        <v>14.15</v>
      </c>
      <c r="V224" s="69">
        <v>13.55</v>
      </c>
      <c r="W224" s="71">
        <v>13.850000000000001</v>
      </c>
      <c r="X224" s="70">
        <v>13.69</v>
      </c>
      <c r="Y224" s="69">
        <v>12.889999999999999</v>
      </c>
      <c r="Z224" s="71">
        <v>13.29</v>
      </c>
      <c r="AA224" s="70">
        <v>96.15</v>
      </c>
      <c r="AB224" s="69">
        <v>92.15</v>
      </c>
      <c r="AC224" s="71">
        <v>94.15</v>
      </c>
      <c r="AD224" s="70">
        <v>86.71</v>
      </c>
      <c r="AE224" s="69">
        <v>82.71</v>
      </c>
      <c r="AF224" s="71">
        <v>84.71</v>
      </c>
      <c r="AG224" s="69">
        <v>17.61</v>
      </c>
      <c r="AH224" s="69">
        <v>16.75</v>
      </c>
      <c r="AI224" s="69">
        <v>17.18</v>
      </c>
      <c r="AJ224" s="70"/>
      <c r="AK224" s="69"/>
      <c r="AL224" s="71"/>
      <c r="AM224" s="69">
        <v>98.64</v>
      </c>
      <c r="AN224" s="69">
        <v>96.98</v>
      </c>
      <c r="AO224" s="69">
        <v>97.81</v>
      </c>
      <c r="AP224" s="70">
        <v>36.74</v>
      </c>
      <c r="AQ224" s="69">
        <v>35.14</v>
      </c>
      <c r="AR224" s="71">
        <v>35.94</v>
      </c>
      <c r="AS224" s="69">
        <v>37.46</v>
      </c>
      <c r="AT224" s="69">
        <v>36.1</v>
      </c>
      <c r="AU224" s="69">
        <v>36.78</v>
      </c>
      <c r="AV224" s="70">
        <v>20.239999999999998</v>
      </c>
      <c r="AW224" s="69">
        <v>19.639999999999997</v>
      </c>
      <c r="AX224" s="71">
        <v>19.939999999999998</v>
      </c>
      <c r="AY224" s="70">
        <v>3.88</v>
      </c>
      <c r="AZ224" s="69">
        <v>3.7199999999999998</v>
      </c>
      <c r="BA224" s="71">
        <v>3.8</v>
      </c>
      <c r="BB224" s="70">
        <v>1.85</v>
      </c>
      <c r="BC224" s="69">
        <v>1.55</v>
      </c>
      <c r="BD224" s="71">
        <v>1.7000000000000002</v>
      </c>
      <c r="BE224" s="69">
        <v>0.75</v>
      </c>
      <c r="BF224" s="69">
        <v>0.45</v>
      </c>
      <c r="BG224" s="69">
        <v>0.6</v>
      </c>
      <c r="BH224" s="70">
        <v>448.67</v>
      </c>
      <c r="BI224" s="69">
        <v>432.67</v>
      </c>
      <c r="BJ224" s="71">
        <v>440.67</v>
      </c>
      <c r="BK224" s="69">
        <v>37.39</v>
      </c>
      <c r="BL224" s="69">
        <v>36.03</v>
      </c>
      <c r="BM224" s="69">
        <v>36.71</v>
      </c>
      <c r="BN224" s="70">
        <v>1.03</v>
      </c>
      <c r="BO224" s="69">
        <v>0.79</v>
      </c>
      <c r="BP224" s="71">
        <v>0.91</v>
      </c>
      <c r="BQ224" s="69">
        <v>7.66</v>
      </c>
      <c r="BR224" s="69">
        <v>5.66</v>
      </c>
      <c r="BS224" s="69">
        <v>6.66</v>
      </c>
      <c r="BT224" s="70">
        <v>10.55</v>
      </c>
      <c r="BU224" s="69">
        <v>10.15</v>
      </c>
      <c r="BV224" s="71">
        <v>10.350000000000001</v>
      </c>
      <c r="BW224" s="70">
        <v>2.59</v>
      </c>
      <c r="BX224" s="69">
        <v>2.3099999999999996</v>
      </c>
      <c r="BY224" s="71">
        <v>2.4499999999999997</v>
      </c>
      <c r="BZ224" s="70">
        <v>9.61</v>
      </c>
      <c r="CA224" s="69">
        <v>6.6099999999999994</v>
      </c>
      <c r="CB224" s="71">
        <v>8.11</v>
      </c>
      <c r="CC224" s="70">
        <v>5.74</v>
      </c>
      <c r="CD224" s="69">
        <v>5.5</v>
      </c>
      <c r="CE224" s="71">
        <v>5.62</v>
      </c>
      <c r="CF224" s="70">
        <v>2.4300000000000002</v>
      </c>
      <c r="CG224" s="69">
        <v>1.9300000000000002</v>
      </c>
      <c r="CH224" s="71">
        <v>2.1800000000000002</v>
      </c>
      <c r="CI224" s="70">
        <v>0.37</v>
      </c>
      <c r="CJ224" s="69">
        <v>0.33</v>
      </c>
      <c r="CK224" s="71">
        <v>0.35</v>
      </c>
      <c r="CL224" s="70">
        <v>30.51</v>
      </c>
      <c r="CM224" s="69">
        <v>28.110000000000003</v>
      </c>
      <c r="CN224" s="71">
        <v>29.310000000000002</v>
      </c>
      <c r="CO224" s="70">
        <v>10.01</v>
      </c>
      <c r="CP224" s="69">
        <v>5.01</v>
      </c>
      <c r="CQ224" s="71">
        <v>7.51</v>
      </c>
    </row>
    <row r="225" spans="1:95" s="76" customFormat="1">
      <c r="A225" s="67">
        <v>44783</v>
      </c>
      <c r="B225" s="81" t="s">
        <v>86</v>
      </c>
      <c r="C225" s="70">
        <v>136.25</v>
      </c>
      <c r="D225" s="69">
        <v>134.25</v>
      </c>
      <c r="E225" s="71">
        <v>135.25</v>
      </c>
      <c r="F225" s="70">
        <v>139.58000000000001</v>
      </c>
      <c r="G225" s="69">
        <v>136.58000000000001</v>
      </c>
      <c r="H225" s="71">
        <v>138.08000000000001</v>
      </c>
      <c r="I225" s="70">
        <v>106.52</v>
      </c>
      <c r="J225" s="69">
        <v>103.32</v>
      </c>
      <c r="K225" s="71">
        <v>104.91999999999999</v>
      </c>
      <c r="L225" s="69">
        <v>167.25</v>
      </c>
      <c r="M225" s="69">
        <v>159.25</v>
      </c>
      <c r="N225" s="69">
        <v>163.25</v>
      </c>
      <c r="O225" s="70">
        <v>142.63999999999999</v>
      </c>
      <c r="P225" s="69">
        <v>140.83999999999997</v>
      </c>
      <c r="Q225" s="71">
        <v>141.73999999999998</v>
      </c>
      <c r="R225" s="69">
        <v>18.86</v>
      </c>
      <c r="S225" s="69">
        <v>18.259999999999998</v>
      </c>
      <c r="T225" s="69">
        <v>18.559999999999999</v>
      </c>
      <c r="U225" s="70">
        <v>14.21</v>
      </c>
      <c r="V225" s="69">
        <v>13.610000000000001</v>
      </c>
      <c r="W225" s="71">
        <v>13.91</v>
      </c>
      <c r="X225" s="70">
        <v>13.71</v>
      </c>
      <c r="Y225" s="69">
        <v>12.91</v>
      </c>
      <c r="Z225" s="71">
        <v>13.31</v>
      </c>
      <c r="AA225" s="70">
        <v>96.05</v>
      </c>
      <c r="AB225" s="69">
        <v>92.05</v>
      </c>
      <c r="AC225" s="71">
        <v>94.05</v>
      </c>
      <c r="AD225" s="70">
        <v>86.91</v>
      </c>
      <c r="AE225" s="69">
        <v>82.91</v>
      </c>
      <c r="AF225" s="71">
        <v>84.91</v>
      </c>
      <c r="AG225" s="69">
        <v>17.66</v>
      </c>
      <c r="AH225" s="69">
        <v>16.8</v>
      </c>
      <c r="AI225" s="69">
        <v>17.23</v>
      </c>
      <c r="AJ225" s="70"/>
      <c r="AK225" s="69"/>
      <c r="AL225" s="71"/>
      <c r="AM225" s="69">
        <v>98.9</v>
      </c>
      <c r="AN225" s="69">
        <v>97.240000000000009</v>
      </c>
      <c r="AO225" s="69">
        <v>98.070000000000007</v>
      </c>
      <c r="AP225" s="70">
        <v>36.840000000000003</v>
      </c>
      <c r="AQ225" s="69">
        <v>35.24</v>
      </c>
      <c r="AR225" s="71">
        <v>36.040000000000006</v>
      </c>
      <c r="AS225" s="69">
        <v>37.56</v>
      </c>
      <c r="AT225" s="69">
        <v>36.200000000000003</v>
      </c>
      <c r="AU225" s="69">
        <v>36.880000000000003</v>
      </c>
      <c r="AV225" s="70">
        <v>20.32</v>
      </c>
      <c r="AW225" s="69">
        <v>19.72</v>
      </c>
      <c r="AX225" s="71">
        <v>20.02</v>
      </c>
      <c r="AY225" s="70">
        <v>3.91</v>
      </c>
      <c r="AZ225" s="69">
        <v>3.75</v>
      </c>
      <c r="BA225" s="71">
        <v>3.83</v>
      </c>
      <c r="BB225" s="70">
        <v>1.86</v>
      </c>
      <c r="BC225" s="69">
        <v>1.56</v>
      </c>
      <c r="BD225" s="71">
        <v>1.71</v>
      </c>
      <c r="BE225" s="69">
        <v>0.76</v>
      </c>
      <c r="BF225" s="69">
        <v>0.46</v>
      </c>
      <c r="BG225" s="69">
        <v>0.61</v>
      </c>
      <c r="BH225" s="70">
        <v>449.85</v>
      </c>
      <c r="BI225" s="69">
        <v>433.85</v>
      </c>
      <c r="BJ225" s="71">
        <v>441.85</v>
      </c>
      <c r="BK225" s="69">
        <v>37.49</v>
      </c>
      <c r="BL225" s="69">
        <v>36.130000000000003</v>
      </c>
      <c r="BM225" s="69">
        <v>36.81</v>
      </c>
      <c r="BN225" s="70">
        <v>1.03</v>
      </c>
      <c r="BO225" s="69">
        <v>0.79</v>
      </c>
      <c r="BP225" s="71">
        <v>0.91</v>
      </c>
      <c r="BQ225" s="69">
        <v>7.68</v>
      </c>
      <c r="BR225" s="69">
        <v>5.68</v>
      </c>
      <c r="BS225" s="69">
        <v>6.68</v>
      </c>
      <c r="BT225" s="70">
        <v>10.55</v>
      </c>
      <c r="BU225" s="69">
        <v>10.15</v>
      </c>
      <c r="BV225" s="71">
        <v>10.350000000000001</v>
      </c>
      <c r="BW225" s="70">
        <v>2.6</v>
      </c>
      <c r="BX225" s="69">
        <v>2.3200000000000003</v>
      </c>
      <c r="BY225" s="71">
        <v>2.46</v>
      </c>
      <c r="BZ225" s="70">
        <v>9.67</v>
      </c>
      <c r="CA225" s="69">
        <v>6.67</v>
      </c>
      <c r="CB225" s="71">
        <v>8.17</v>
      </c>
      <c r="CC225" s="70">
        <v>5.76</v>
      </c>
      <c r="CD225" s="69">
        <v>5.52</v>
      </c>
      <c r="CE225" s="71">
        <v>5.64</v>
      </c>
      <c r="CF225" s="70">
        <v>2.4900000000000002</v>
      </c>
      <c r="CG225" s="69">
        <v>1.9900000000000002</v>
      </c>
      <c r="CH225" s="71">
        <v>2.2400000000000002</v>
      </c>
      <c r="CI225" s="70">
        <v>0.37</v>
      </c>
      <c r="CJ225" s="69">
        <v>0.33</v>
      </c>
      <c r="CK225" s="71">
        <v>0.35</v>
      </c>
      <c r="CL225" s="70">
        <v>30.61</v>
      </c>
      <c r="CM225" s="69">
        <v>28.21</v>
      </c>
      <c r="CN225" s="71">
        <v>29.41</v>
      </c>
      <c r="CO225" s="70">
        <v>10.07</v>
      </c>
      <c r="CP225" s="69">
        <v>5.07</v>
      </c>
      <c r="CQ225" s="71">
        <v>7.57</v>
      </c>
    </row>
    <row r="226" spans="1:95" s="76" customFormat="1">
      <c r="A226" s="67">
        <v>44784</v>
      </c>
      <c r="B226" s="68" t="s">
        <v>87</v>
      </c>
      <c r="C226" s="70"/>
      <c r="D226" s="69"/>
      <c r="E226" s="71"/>
      <c r="F226" s="70"/>
      <c r="G226" s="69"/>
      <c r="H226" s="71"/>
      <c r="I226" s="70"/>
      <c r="J226" s="69"/>
      <c r="K226" s="71"/>
      <c r="L226" s="69"/>
      <c r="M226" s="69"/>
      <c r="N226" s="69"/>
      <c r="O226" s="70"/>
      <c r="P226" s="69"/>
      <c r="Q226" s="71"/>
      <c r="R226" s="69"/>
      <c r="S226" s="69"/>
      <c r="T226" s="69"/>
      <c r="U226" s="70"/>
      <c r="V226" s="69"/>
      <c r="W226" s="71"/>
      <c r="X226" s="70"/>
      <c r="Y226" s="69"/>
      <c r="Z226" s="71"/>
      <c r="AA226" s="70"/>
      <c r="AB226" s="69"/>
      <c r="AC226" s="71"/>
      <c r="AD226" s="70"/>
      <c r="AE226" s="69"/>
      <c r="AF226" s="71"/>
      <c r="AG226" s="69"/>
      <c r="AH226" s="69"/>
      <c r="AI226" s="69"/>
      <c r="AJ226" s="70"/>
      <c r="AK226" s="69"/>
      <c r="AL226" s="71"/>
      <c r="AM226" s="69"/>
      <c r="AN226" s="69"/>
      <c r="AO226" s="69"/>
      <c r="AP226" s="70"/>
      <c r="AQ226" s="69"/>
      <c r="AR226" s="71"/>
      <c r="AS226" s="69"/>
      <c r="AT226" s="69"/>
      <c r="AU226" s="69"/>
      <c r="AV226" s="70"/>
      <c r="AW226" s="69"/>
      <c r="AX226" s="71"/>
      <c r="AY226" s="70"/>
      <c r="AZ226" s="69"/>
      <c r="BA226" s="71"/>
      <c r="BB226" s="70"/>
      <c r="BC226" s="69"/>
      <c r="BD226" s="71"/>
      <c r="BE226" s="69"/>
      <c r="BF226" s="69"/>
      <c r="BG226" s="69"/>
      <c r="BH226" s="70"/>
      <c r="BI226" s="69"/>
      <c r="BJ226" s="71"/>
      <c r="BK226" s="69"/>
      <c r="BL226" s="69"/>
      <c r="BM226" s="69"/>
      <c r="BN226" s="70"/>
      <c r="BO226" s="69"/>
      <c r="BP226" s="71"/>
      <c r="BQ226" s="69"/>
      <c r="BR226" s="69"/>
      <c r="BS226" s="69"/>
      <c r="BT226" s="70"/>
      <c r="BU226" s="69"/>
      <c r="BV226" s="71"/>
      <c r="BW226" s="70"/>
      <c r="BX226" s="69"/>
      <c r="BY226" s="71"/>
      <c r="BZ226" s="70"/>
      <c r="CA226" s="69"/>
      <c r="CB226" s="71"/>
      <c r="CC226" s="70"/>
      <c r="CD226" s="69"/>
      <c r="CE226" s="71"/>
      <c r="CF226" s="70"/>
      <c r="CG226" s="69"/>
      <c r="CH226" s="71"/>
      <c r="CI226" s="70"/>
      <c r="CJ226" s="69"/>
      <c r="CK226" s="71"/>
      <c r="CL226" s="70"/>
      <c r="CM226" s="69"/>
      <c r="CN226" s="71"/>
      <c r="CO226" s="70"/>
      <c r="CP226" s="69"/>
      <c r="CQ226" s="71"/>
    </row>
    <row r="227" spans="1:95" s="76" customFormat="1">
      <c r="A227" s="67">
        <v>44785</v>
      </c>
      <c r="B227" s="80" t="s">
        <v>88</v>
      </c>
      <c r="C227" s="70">
        <v>134.29</v>
      </c>
      <c r="D227" s="69">
        <v>132.29</v>
      </c>
      <c r="E227" s="71">
        <v>133.29</v>
      </c>
      <c r="F227" s="70">
        <v>138.94</v>
      </c>
      <c r="G227" s="69">
        <v>135.94</v>
      </c>
      <c r="H227" s="71">
        <v>137.44</v>
      </c>
      <c r="I227" s="70">
        <v>106.01</v>
      </c>
      <c r="J227" s="69">
        <v>102.81</v>
      </c>
      <c r="K227" s="71">
        <v>104.41</v>
      </c>
      <c r="L227" s="69">
        <v>166.44</v>
      </c>
      <c r="M227" s="69">
        <v>158.44</v>
      </c>
      <c r="N227" s="69">
        <v>162.44</v>
      </c>
      <c r="O227" s="70">
        <v>142.41</v>
      </c>
      <c r="P227" s="69">
        <v>140.60999999999999</v>
      </c>
      <c r="Q227" s="71">
        <v>141.51</v>
      </c>
      <c r="R227" s="69">
        <v>18.78</v>
      </c>
      <c r="S227" s="69">
        <v>18.18</v>
      </c>
      <c r="T227" s="69">
        <v>18.48</v>
      </c>
      <c r="U227" s="70">
        <v>14.29</v>
      </c>
      <c r="V227" s="69">
        <v>13.69</v>
      </c>
      <c r="W227" s="71">
        <v>13.989999999999998</v>
      </c>
      <c r="X227" s="70">
        <v>13.64</v>
      </c>
      <c r="Y227" s="69">
        <v>12.84</v>
      </c>
      <c r="Z227" s="71">
        <v>13.24</v>
      </c>
      <c r="AA227" s="70">
        <v>96.6</v>
      </c>
      <c r="AB227" s="69">
        <v>92.6</v>
      </c>
      <c r="AC227" s="71">
        <v>94.6</v>
      </c>
      <c r="AD227" s="70">
        <v>87.71</v>
      </c>
      <c r="AE227" s="69">
        <v>83.71</v>
      </c>
      <c r="AF227" s="71">
        <v>85.71</v>
      </c>
      <c r="AG227" s="69">
        <v>17.43</v>
      </c>
      <c r="AH227" s="69">
        <v>16.57</v>
      </c>
      <c r="AI227" s="69">
        <v>17</v>
      </c>
      <c r="AJ227" s="70"/>
      <c r="AK227" s="69"/>
      <c r="AL227" s="71"/>
      <c r="AM227" s="69">
        <v>98.11</v>
      </c>
      <c r="AN227" s="69">
        <v>96.45</v>
      </c>
      <c r="AO227" s="69">
        <v>97.28</v>
      </c>
      <c r="AP227" s="70">
        <v>36.340000000000003</v>
      </c>
      <c r="AQ227" s="69">
        <v>34.74</v>
      </c>
      <c r="AR227" s="71">
        <v>35.540000000000006</v>
      </c>
      <c r="AS227" s="69">
        <v>37.03</v>
      </c>
      <c r="AT227" s="69">
        <v>35.67</v>
      </c>
      <c r="AU227" s="69">
        <v>36.35</v>
      </c>
      <c r="AV227" s="70">
        <v>20.07</v>
      </c>
      <c r="AW227" s="69">
        <v>19.47</v>
      </c>
      <c r="AX227" s="71">
        <v>19.77</v>
      </c>
      <c r="AY227" s="70">
        <v>3.86</v>
      </c>
      <c r="AZ227" s="69">
        <v>3.6999999999999997</v>
      </c>
      <c r="BA227" s="71">
        <v>3.78</v>
      </c>
      <c r="BB227" s="70">
        <v>1.84</v>
      </c>
      <c r="BC227" s="69">
        <v>1.54</v>
      </c>
      <c r="BD227" s="71">
        <v>1.69</v>
      </c>
      <c r="BE227" s="69">
        <v>0.76</v>
      </c>
      <c r="BF227" s="69">
        <v>0.46</v>
      </c>
      <c r="BG227" s="69">
        <v>0.61</v>
      </c>
      <c r="BH227" s="70">
        <v>444.02</v>
      </c>
      <c r="BI227" s="69">
        <v>428.02</v>
      </c>
      <c r="BJ227" s="71">
        <v>436.02</v>
      </c>
      <c r="BK227" s="69">
        <v>36.97</v>
      </c>
      <c r="BL227" s="69">
        <v>35.61</v>
      </c>
      <c r="BM227" s="69">
        <v>36.29</v>
      </c>
      <c r="BN227" s="70">
        <v>1.03</v>
      </c>
      <c r="BO227" s="69">
        <v>0.79</v>
      </c>
      <c r="BP227" s="71">
        <v>0.91</v>
      </c>
      <c r="BQ227" s="69">
        <v>7.68</v>
      </c>
      <c r="BR227" s="69">
        <v>5.68</v>
      </c>
      <c r="BS227" s="69">
        <v>6.68</v>
      </c>
      <c r="BT227" s="70">
        <v>10.43</v>
      </c>
      <c r="BU227" s="69">
        <v>10.029999999999999</v>
      </c>
      <c r="BV227" s="71">
        <v>10.23</v>
      </c>
      <c r="BW227" s="70">
        <v>2.57</v>
      </c>
      <c r="BX227" s="69">
        <v>2.29</v>
      </c>
      <c r="BY227" s="71">
        <v>2.4299999999999997</v>
      </c>
      <c r="BZ227" s="70">
        <v>9.69</v>
      </c>
      <c r="CA227" s="69">
        <v>6.6899999999999995</v>
      </c>
      <c r="CB227" s="71">
        <v>8.19</v>
      </c>
      <c r="CC227" s="70">
        <v>5.77</v>
      </c>
      <c r="CD227" s="69">
        <v>5.5299999999999994</v>
      </c>
      <c r="CE227" s="71">
        <v>5.6499999999999995</v>
      </c>
      <c r="CF227" s="70">
        <v>2.46</v>
      </c>
      <c r="CG227" s="69">
        <v>1.96</v>
      </c>
      <c r="CH227" s="71">
        <v>2.21</v>
      </c>
      <c r="CI227" s="70">
        <v>0.37</v>
      </c>
      <c r="CJ227" s="69">
        <v>0.33</v>
      </c>
      <c r="CK227" s="71">
        <v>0.35</v>
      </c>
      <c r="CL227" s="70">
        <v>30.59</v>
      </c>
      <c r="CM227" s="69">
        <v>28.19</v>
      </c>
      <c r="CN227" s="71">
        <v>29.39</v>
      </c>
      <c r="CO227" s="70">
        <v>9.94</v>
      </c>
      <c r="CP227" s="69">
        <v>4.9399999999999995</v>
      </c>
      <c r="CQ227" s="71">
        <v>7.4399999999999995</v>
      </c>
    </row>
    <row r="228" spans="1:95" s="76" customFormat="1">
      <c r="A228" s="67">
        <v>44786</v>
      </c>
      <c r="B228" s="68" t="s">
        <v>82</v>
      </c>
      <c r="C228" s="70"/>
      <c r="D228" s="69"/>
      <c r="E228" s="71"/>
      <c r="F228" s="70"/>
      <c r="G228" s="69"/>
      <c r="H228" s="71"/>
      <c r="I228" s="70"/>
      <c r="J228" s="69"/>
      <c r="K228" s="71"/>
      <c r="L228" s="69"/>
      <c r="M228" s="69"/>
      <c r="N228" s="69"/>
      <c r="O228" s="70"/>
      <c r="P228" s="69"/>
      <c r="Q228" s="71"/>
      <c r="R228" s="69"/>
      <c r="S228" s="69"/>
      <c r="T228" s="69"/>
      <c r="U228" s="70"/>
      <c r="V228" s="69"/>
      <c r="W228" s="71"/>
      <c r="X228" s="70"/>
      <c r="Y228" s="69"/>
      <c r="Z228" s="71"/>
      <c r="AA228" s="70"/>
      <c r="AB228" s="69"/>
      <c r="AC228" s="71"/>
      <c r="AD228" s="70"/>
      <c r="AE228" s="69"/>
      <c r="AF228" s="71"/>
      <c r="AG228" s="69"/>
      <c r="AH228" s="69"/>
      <c r="AI228" s="69"/>
      <c r="AJ228" s="70"/>
      <c r="AK228" s="69"/>
      <c r="AL228" s="71"/>
      <c r="AM228" s="69"/>
      <c r="AN228" s="69"/>
      <c r="AO228" s="69"/>
      <c r="AP228" s="70"/>
      <c r="AQ228" s="69"/>
      <c r="AR228" s="71"/>
      <c r="AS228" s="69"/>
      <c r="AT228" s="69"/>
      <c r="AU228" s="69"/>
      <c r="AV228" s="70"/>
      <c r="AW228" s="69"/>
      <c r="AX228" s="71"/>
      <c r="AY228" s="70"/>
      <c r="AZ228" s="69"/>
      <c r="BA228" s="71"/>
      <c r="BB228" s="70"/>
      <c r="BC228" s="69"/>
      <c r="BD228" s="71"/>
      <c r="BE228" s="69"/>
      <c r="BF228" s="69"/>
      <c r="BG228" s="69"/>
      <c r="BH228" s="70"/>
      <c r="BI228" s="69"/>
      <c r="BJ228" s="71"/>
      <c r="BK228" s="69"/>
      <c r="BL228" s="69"/>
      <c r="BM228" s="69"/>
      <c r="BN228" s="70"/>
      <c r="BO228" s="69"/>
      <c r="BP228" s="71"/>
      <c r="BQ228" s="69"/>
      <c r="BR228" s="69"/>
      <c r="BS228" s="69"/>
      <c r="BT228" s="70"/>
      <c r="BU228" s="69"/>
      <c r="BV228" s="71"/>
      <c r="BW228" s="70"/>
      <c r="BX228" s="69"/>
      <c r="BY228" s="71"/>
      <c r="BZ228" s="70"/>
      <c r="CA228" s="69"/>
      <c r="CB228" s="71"/>
      <c r="CC228" s="70"/>
      <c r="CD228" s="69"/>
      <c r="CE228" s="71"/>
      <c r="CF228" s="70"/>
      <c r="CG228" s="69"/>
      <c r="CH228" s="71"/>
      <c r="CI228" s="70"/>
      <c r="CJ228" s="69"/>
      <c r="CK228" s="71"/>
      <c r="CL228" s="70"/>
      <c r="CM228" s="69"/>
      <c r="CN228" s="71"/>
      <c r="CO228" s="70"/>
      <c r="CP228" s="69"/>
      <c r="CQ228" s="71"/>
    </row>
    <row r="229" spans="1:95" s="76" customFormat="1">
      <c r="A229" s="67">
        <v>44787</v>
      </c>
      <c r="B229" s="68" t="s">
        <v>83</v>
      </c>
      <c r="C229" s="70"/>
      <c r="D229" s="69"/>
      <c r="E229" s="71"/>
      <c r="F229" s="70"/>
      <c r="G229" s="69"/>
      <c r="H229" s="71"/>
      <c r="I229" s="70"/>
      <c r="J229" s="69"/>
      <c r="K229" s="71"/>
      <c r="L229" s="69"/>
      <c r="M229" s="69"/>
      <c r="N229" s="69"/>
      <c r="O229" s="70"/>
      <c r="P229" s="69"/>
      <c r="Q229" s="71"/>
      <c r="R229" s="69"/>
      <c r="S229" s="69"/>
      <c r="T229" s="69"/>
      <c r="U229" s="70"/>
      <c r="V229" s="69"/>
      <c r="W229" s="71"/>
      <c r="X229" s="70"/>
      <c r="Y229" s="69"/>
      <c r="Z229" s="71"/>
      <c r="AA229" s="70"/>
      <c r="AB229" s="69"/>
      <c r="AC229" s="71"/>
      <c r="AD229" s="70"/>
      <c r="AE229" s="69"/>
      <c r="AF229" s="71"/>
      <c r="AG229" s="69"/>
      <c r="AH229" s="69"/>
      <c r="AI229" s="69"/>
      <c r="AJ229" s="70"/>
      <c r="AK229" s="69"/>
      <c r="AL229" s="71"/>
      <c r="AM229" s="69"/>
      <c r="AN229" s="69"/>
      <c r="AO229" s="69"/>
      <c r="AP229" s="70"/>
      <c r="AQ229" s="69"/>
      <c r="AR229" s="71"/>
      <c r="AS229" s="69"/>
      <c r="AT229" s="69"/>
      <c r="AU229" s="69"/>
      <c r="AV229" s="70"/>
      <c r="AW229" s="69"/>
      <c r="AX229" s="71"/>
      <c r="AY229" s="70"/>
      <c r="AZ229" s="69"/>
      <c r="BA229" s="71"/>
      <c r="BB229" s="70"/>
      <c r="BC229" s="69"/>
      <c r="BD229" s="71"/>
      <c r="BE229" s="69"/>
      <c r="BF229" s="69"/>
      <c r="BG229" s="69"/>
      <c r="BH229" s="70"/>
      <c r="BI229" s="69"/>
      <c r="BJ229" s="71"/>
      <c r="BK229" s="69"/>
      <c r="BL229" s="69"/>
      <c r="BM229" s="69"/>
      <c r="BN229" s="70"/>
      <c r="BO229" s="69"/>
      <c r="BP229" s="71"/>
      <c r="BQ229" s="69"/>
      <c r="BR229" s="69"/>
      <c r="BS229" s="69"/>
      <c r="BT229" s="70"/>
      <c r="BU229" s="69"/>
      <c r="BV229" s="71"/>
      <c r="BW229" s="70"/>
      <c r="BX229" s="69"/>
      <c r="BY229" s="71"/>
      <c r="BZ229" s="70"/>
      <c r="CA229" s="69"/>
      <c r="CB229" s="71"/>
      <c r="CC229" s="70"/>
      <c r="CD229" s="69"/>
      <c r="CE229" s="71"/>
      <c r="CF229" s="70"/>
      <c r="CG229" s="69"/>
      <c r="CH229" s="71"/>
      <c r="CI229" s="70"/>
      <c r="CJ229" s="69"/>
      <c r="CK229" s="71"/>
      <c r="CL229" s="70"/>
      <c r="CM229" s="69"/>
      <c r="CN229" s="71"/>
      <c r="CO229" s="70"/>
      <c r="CP229" s="69"/>
      <c r="CQ229" s="71"/>
    </row>
    <row r="230" spans="1:95" s="76" customFormat="1">
      <c r="A230" s="67">
        <v>44788</v>
      </c>
      <c r="B230" s="80" t="s">
        <v>84</v>
      </c>
      <c r="C230" s="70">
        <v>133.97</v>
      </c>
      <c r="D230" s="69">
        <v>131.97</v>
      </c>
      <c r="E230" s="71">
        <v>132.97</v>
      </c>
      <c r="F230" s="70">
        <v>137.99</v>
      </c>
      <c r="G230" s="69">
        <v>134.99</v>
      </c>
      <c r="H230" s="71">
        <v>136.49</v>
      </c>
      <c r="I230" s="70">
        <v>105.7</v>
      </c>
      <c r="J230" s="69">
        <v>102.5</v>
      </c>
      <c r="K230" s="71">
        <v>104.1</v>
      </c>
      <c r="L230" s="69">
        <v>165.55</v>
      </c>
      <c r="M230" s="69">
        <v>157.55000000000001</v>
      </c>
      <c r="N230" s="69">
        <v>161.55000000000001</v>
      </c>
      <c r="O230" s="70">
        <v>142.19</v>
      </c>
      <c r="P230" s="69">
        <v>140.38999999999999</v>
      </c>
      <c r="Q230" s="71">
        <v>141.29</v>
      </c>
      <c r="R230" s="69">
        <v>18.649999999999999</v>
      </c>
      <c r="S230" s="69">
        <v>18.049999999999997</v>
      </c>
      <c r="T230" s="69">
        <v>18.349999999999998</v>
      </c>
      <c r="U230" s="70">
        <v>14.21</v>
      </c>
      <c r="V230" s="69">
        <v>13.610000000000001</v>
      </c>
      <c r="W230" s="71">
        <v>13.91</v>
      </c>
      <c r="X230" s="70">
        <v>13.46</v>
      </c>
      <c r="Y230" s="69">
        <v>12.66</v>
      </c>
      <c r="Z230" s="71">
        <v>13.06</v>
      </c>
      <c r="AA230" s="70">
        <v>96.74</v>
      </c>
      <c r="AB230" s="69">
        <v>92.74</v>
      </c>
      <c r="AC230" s="71">
        <v>94.74</v>
      </c>
      <c r="AD230" s="70">
        <v>87.79</v>
      </c>
      <c r="AE230" s="69">
        <v>83.79</v>
      </c>
      <c r="AF230" s="71">
        <v>85.79</v>
      </c>
      <c r="AG230" s="69">
        <v>17.399999999999999</v>
      </c>
      <c r="AH230" s="69">
        <v>16.54</v>
      </c>
      <c r="AI230" s="69">
        <v>16.97</v>
      </c>
      <c r="AJ230" s="70"/>
      <c r="AK230" s="69"/>
      <c r="AL230" s="71"/>
      <c r="AM230" s="69">
        <v>97.89</v>
      </c>
      <c r="AN230" s="69">
        <v>96.23</v>
      </c>
      <c r="AO230" s="69">
        <v>97.06</v>
      </c>
      <c r="AP230" s="70">
        <v>36.28</v>
      </c>
      <c r="AQ230" s="69">
        <v>34.68</v>
      </c>
      <c r="AR230" s="71">
        <v>35.480000000000004</v>
      </c>
      <c r="AS230" s="69">
        <v>36.94</v>
      </c>
      <c r="AT230" s="69">
        <v>35.58</v>
      </c>
      <c r="AU230" s="69">
        <v>36.26</v>
      </c>
      <c r="AV230" s="70">
        <v>20.04</v>
      </c>
      <c r="AW230" s="69">
        <v>19.439999999999998</v>
      </c>
      <c r="AX230" s="71">
        <v>19.739999999999998</v>
      </c>
      <c r="AY230" s="70">
        <v>3.85</v>
      </c>
      <c r="AZ230" s="69">
        <v>3.69</v>
      </c>
      <c r="BA230" s="71">
        <v>3.77</v>
      </c>
      <c r="BB230" s="70">
        <v>1.83</v>
      </c>
      <c r="BC230" s="69">
        <v>1.53</v>
      </c>
      <c r="BD230" s="71">
        <v>1.6800000000000002</v>
      </c>
      <c r="BE230" s="69">
        <v>0.76</v>
      </c>
      <c r="BF230" s="69">
        <v>0.46</v>
      </c>
      <c r="BG230" s="69">
        <v>0.61</v>
      </c>
      <c r="BH230" s="70">
        <v>442.83</v>
      </c>
      <c r="BI230" s="69">
        <v>426.83</v>
      </c>
      <c r="BJ230" s="71">
        <v>434.83</v>
      </c>
      <c r="BK230" s="69">
        <v>36.869999999999997</v>
      </c>
      <c r="BL230" s="69">
        <v>35.51</v>
      </c>
      <c r="BM230" s="69">
        <v>36.19</v>
      </c>
      <c r="BN230" s="70">
        <v>1.03</v>
      </c>
      <c r="BO230" s="69">
        <v>0.79</v>
      </c>
      <c r="BP230" s="71">
        <v>0.91</v>
      </c>
      <c r="BQ230" s="69">
        <v>7.7</v>
      </c>
      <c r="BR230" s="69">
        <v>5.7</v>
      </c>
      <c r="BS230" s="69">
        <v>6.7</v>
      </c>
      <c r="BT230" s="70">
        <v>10.42</v>
      </c>
      <c r="BU230" s="69">
        <v>10.02</v>
      </c>
      <c r="BV230" s="71">
        <v>10.219999999999999</v>
      </c>
      <c r="BW230" s="70">
        <v>2.5499999999999998</v>
      </c>
      <c r="BX230" s="69">
        <v>2.2699999999999996</v>
      </c>
      <c r="BY230" s="71">
        <v>2.4099999999999997</v>
      </c>
      <c r="BZ230" s="70">
        <v>9.7100000000000009</v>
      </c>
      <c r="CA230" s="69">
        <v>6.7100000000000009</v>
      </c>
      <c r="CB230" s="71">
        <v>8.2100000000000009</v>
      </c>
      <c r="CC230" s="70">
        <v>5.73</v>
      </c>
      <c r="CD230" s="69">
        <v>5.49</v>
      </c>
      <c r="CE230" s="71">
        <v>5.61</v>
      </c>
      <c r="CF230" s="70">
        <v>2.42</v>
      </c>
      <c r="CG230" s="69">
        <v>1.92</v>
      </c>
      <c r="CH230" s="71">
        <v>2.17</v>
      </c>
      <c r="CI230" s="70">
        <v>0.37</v>
      </c>
      <c r="CJ230" s="69">
        <v>0.33</v>
      </c>
      <c r="CK230" s="71">
        <v>0.35</v>
      </c>
      <c r="CL230" s="70">
        <v>30.47</v>
      </c>
      <c r="CM230" s="69">
        <v>28.07</v>
      </c>
      <c r="CN230" s="71">
        <v>29.27</v>
      </c>
      <c r="CO230" s="70">
        <v>9.92</v>
      </c>
      <c r="CP230" s="69">
        <v>4.92</v>
      </c>
      <c r="CQ230" s="71">
        <v>7.42</v>
      </c>
    </row>
    <row r="231" spans="1:95" s="76" customFormat="1">
      <c r="A231" s="67">
        <v>44789</v>
      </c>
      <c r="B231" s="80" t="s">
        <v>85</v>
      </c>
      <c r="C231" s="70">
        <v>134.18</v>
      </c>
      <c r="D231" s="69">
        <v>132.18</v>
      </c>
      <c r="E231" s="71">
        <v>133.18</v>
      </c>
      <c r="F231" s="70">
        <v>136.74</v>
      </c>
      <c r="G231" s="69">
        <v>133.74</v>
      </c>
      <c r="H231" s="71">
        <v>135.24</v>
      </c>
      <c r="I231" s="70">
        <v>104.7</v>
      </c>
      <c r="J231" s="69">
        <v>101.5</v>
      </c>
      <c r="K231" s="71">
        <v>103.1</v>
      </c>
      <c r="L231" s="69">
        <v>164.38</v>
      </c>
      <c r="M231" s="69">
        <v>156.38</v>
      </c>
      <c r="N231" s="69">
        <v>160.38</v>
      </c>
      <c r="O231" s="70">
        <v>141.65</v>
      </c>
      <c r="P231" s="69">
        <v>139.85</v>
      </c>
      <c r="Q231" s="71">
        <v>140.75</v>
      </c>
      <c r="R231" s="69">
        <v>18.489999999999998</v>
      </c>
      <c r="S231" s="69">
        <v>17.889999999999997</v>
      </c>
      <c r="T231" s="69">
        <v>18.189999999999998</v>
      </c>
      <c r="U231" s="70">
        <v>14.02</v>
      </c>
      <c r="V231" s="69">
        <v>13.42</v>
      </c>
      <c r="W231" s="71">
        <v>13.719999999999999</v>
      </c>
      <c r="X231" s="70">
        <v>13.26</v>
      </c>
      <c r="Y231" s="69">
        <v>12.459999999999999</v>
      </c>
      <c r="Z231" s="71">
        <v>12.86</v>
      </c>
      <c r="AA231" s="70">
        <v>95.31</v>
      </c>
      <c r="AB231" s="69">
        <v>91.31</v>
      </c>
      <c r="AC231" s="71">
        <v>93.31</v>
      </c>
      <c r="AD231" s="70">
        <v>86.68</v>
      </c>
      <c r="AE231" s="69">
        <v>82.68</v>
      </c>
      <c r="AF231" s="71">
        <v>84.68</v>
      </c>
      <c r="AG231" s="69">
        <v>17.420000000000002</v>
      </c>
      <c r="AH231" s="69">
        <v>16.560000000000002</v>
      </c>
      <c r="AI231" s="69">
        <v>16.990000000000002</v>
      </c>
      <c r="AJ231" s="70"/>
      <c r="AK231" s="69"/>
      <c r="AL231" s="71"/>
      <c r="AM231" s="69">
        <v>97.46</v>
      </c>
      <c r="AN231" s="69">
        <v>95.8</v>
      </c>
      <c r="AO231" s="69">
        <v>96.63</v>
      </c>
      <c r="AP231" s="70">
        <v>36.32</v>
      </c>
      <c r="AQ231" s="69">
        <v>34.72</v>
      </c>
      <c r="AR231" s="71">
        <v>35.519999999999996</v>
      </c>
      <c r="AS231" s="69">
        <v>37</v>
      </c>
      <c r="AT231" s="69">
        <v>35.64</v>
      </c>
      <c r="AU231" s="69">
        <v>36.32</v>
      </c>
      <c r="AV231" s="70">
        <v>19.850000000000001</v>
      </c>
      <c r="AW231" s="69">
        <v>19.25</v>
      </c>
      <c r="AX231" s="71">
        <v>19.55</v>
      </c>
      <c r="AY231" s="70">
        <v>3.82</v>
      </c>
      <c r="AZ231" s="69">
        <v>3.6599999999999997</v>
      </c>
      <c r="BA231" s="71">
        <v>3.7399999999999998</v>
      </c>
      <c r="BB231" s="70">
        <v>1.83</v>
      </c>
      <c r="BC231" s="69">
        <v>1.53</v>
      </c>
      <c r="BD231" s="71">
        <v>1.6800000000000002</v>
      </c>
      <c r="BE231" s="69">
        <v>0.78</v>
      </c>
      <c r="BF231" s="69">
        <v>0.48000000000000004</v>
      </c>
      <c r="BG231" s="69">
        <v>0.63</v>
      </c>
      <c r="BH231" s="70">
        <v>442.94</v>
      </c>
      <c r="BI231" s="69">
        <v>426.94</v>
      </c>
      <c r="BJ231" s="71">
        <v>434.94</v>
      </c>
      <c r="BK231" s="69">
        <v>36.93</v>
      </c>
      <c r="BL231" s="69">
        <v>35.57</v>
      </c>
      <c r="BM231" s="69">
        <v>36.25</v>
      </c>
      <c r="BN231" s="70">
        <v>1.03</v>
      </c>
      <c r="BO231" s="69">
        <v>0.79</v>
      </c>
      <c r="BP231" s="71">
        <v>0.91</v>
      </c>
      <c r="BQ231" s="69">
        <v>7.72</v>
      </c>
      <c r="BR231" s="69">
        <v>5.72</v>
      </c>
      <c r="BS231" s="69">
        <v>6.72</v>
      </c>
      <c r="BT231" s="70">
        <v>10.37</v>
      </c>
      <c r="BU231" s="69">
        <v>9.9699999999999989</v>
      </c>
      <c r="BV231" s="71">
        <v>10.169999999999998</v>
      </c>
      <c r="BW231" s="70">
        <v>2.54</v>
      </c>
      <c r="BX231" s="69">
        <v>2.2599999999999998</v>
      </c>
      <c r="BY231" s="71">
        <v>2.4</v>
      </c>
      <c r="BZ231" s="70">
        <v>9.59</v>
      </c>
      <c r="CA231" s="69">
        <v>6.59</v>
      </c>
      <c r="CB231" s="71">
        <v>8.09</v>
      </c>
      <c r="CC231" s="70">
        <v>5.66</v>
      </c>
      <c r="CD231" s="69">
        <v>5.42</v>
      </c>
      <c r="CE231" s="71">
        <v>5.54</v>
      </c>
      <c r="CF231" s="70">
        <v>2.42</v>
      </c>
      <c r="CG231" s="69">
        <v>1.92</v>
      </c>
      <c r="CH231" s="71">
        <v>2.17</v>
      </c>
      <c r="CI231" s="70">
        <v>0.36</v>
      </c>
      <c r="CJ231" s="69">
        <v>0.32</v>
      </c>
      <c r="CK231" s="71">
        <v>0.33999999999999997</v>
      </c>
      <c r="CL231" s="70">
        <v>30.1</v>
      </c>
      <c r="CM231" s="69">
        <v>27.700000000000003</v>
      </c>
      <c r="CN231" s="71">
        <v>28.900000000000002</v>
      </c>
      <c r="CO231" s="70">
        <v>9.92</v>
      </c>
      <c r="CP231" s="69">
        <v>4.92</v>
      </c>
      <c r="CQ231" s="71">
        <v>7.42</v>
      </c>
    </row>
    <row r="232" spans="1:95" s="76" customFormat="1">
      <c r="A232" s="67">
        <v>44790</v>
      </c>
      <c r="B232" s="80" t="s">
        <v>86</v>
      </c>
      <c r="C232" s="70">
        <v>135.31</v>
      </c>
      <c r="D232" s="69">
        <v>133.31</v>
      </c>
      <c r="E232" s="71">
        <v>134.31</v>
      </c>
      <c r="F232" s="70">
        <v>138.05000000000001</v>
      </c>
      <c r="G232" s="69">
        <v>135.05000000000001</v>
      </c>
      <c r="H232" s="71">
        <v>136.55000000000001</v>
      </c>
      <c r="I232" s="70">
        <v>106.15</v>
      </c>
      <c r="J232" s="69">
        <v>102.95</v>
      </c>
      <c r="K232" s="71">
        <v>104.55000000000001</v>
      </c>
      <c r="L232" s="69">
        <v>166.62</v>
      </c>
      <c r="M232" s="69">
        <v>158.62</v>
      </c>
      <c r="N232" s="69">
        <v>162.62</v>
      </c>
      <c r="O232" s="70">
        <v>142.34</v>
      </c>
      <c r="P232" s="69">
        <v>140.54</v>
      </c>
      <c r="Q232" s="71">
        <v>141.44</v>
      </c>
      <c r="R232" s="69">
        <v>18.66</v>
      </c>
      <c r="S232" s="69">
        <v>18.059999999999999</v>
      </c>
      <c r="T232" s="69">
        <v>18.36</v>
      </c>
      <c r="U232" s="70">
        <v>14.18</v>
      </c>
      <c r="V232" s="69">
        <v>13.58</v>
      </c>
      <c r="W232" s="71">
        <v>13.879999999999999</v>
      </c>
      <c r="X232" s="70">
        <v>13.4</v>
      </c>
      <c r="Y232" s="69">
        <v>12.6</v>
      </c>
      <c r="Z232" s="71">
        <v>13</v>
      </c>
      <c r="AA232" s="70">
        <v>96.25</v>
      </c>
      <c r="AB232" s="69">
        <v>92.25</v>
      </c>
      <c r="AC232" s="71">
        <v>94.25</v>
      </c>
      <c r="AD232" s="70">
        <v>87.18</v>
      </c>
      <c r="AE232" s="69">
        <v>83.18</v>
      </c>
      <c r="AF232" s="71">
        <v>85.18</v>
      </c>
      <c r="AG232" s="69">
        <v>17.559999999999999</v>
      </c>
      <c r="AH232" s="69">
        <v>16.7</v>
      </c>
      <c r="AI232" s="69">
        <v>17.13</v>
      </c>
      <c r="AJ232" s="70"/>
      <c r="AK232" s="69"/>
      <c r="AL232" s="71"/>
      <c r="AM232" s="69">
        <v>98.26</v>
      </c>
      <c r="AN232" s="69">
        <v>96.600000000000009</v>
      </c>
      <c r="AO232" s="69">
        <v>97.43</v>
      </c>
      <c r="AP232" s="70">
        <v>36.64</v>
      </c>
      <c r="AQ232" s="69">
        <v>35.04</v>
      </c>
      <c r="AR232" s="71">
        <v>35.840000000000003</v>
      </c>
      <c r="AS232" s="69">
        <v>37.31</v>
      </c>
      <c r="AT232" s="69">
        <v>35.950000000000003</v>
      </c>
      <c r="AU232" s="69">
        <v>36.630000000000003</v>
      </c>
      <c r="AV232" s="70">
        <v>20.05</v>
      </c>
      <c r="AW232" s="69">
        <v>19.45</v>
      </c>
      <c r="AX232" s="71">
        <v>19.75</v>
      </c>
      <c r="AY232" s="70">
        <v>3.88</v>
      </c>
      <c r="AZ232" s="69">
        <v>3.7199999999999998</v>
      </c>
      <c r="BA232" s="71">
        <v>3.8</v>
      </c>
      <c r="BB232" s="70">
        <v>1.86</v>
      </c>
      <c r="BC232" s="69">
        <v>1.56</v>
      </c>
      <c r="BD232" s="71">
        <v>1.71</v>
      </c>
      <c r="BE232" s="69">
        <v>0.78</v>
      </c>
      <c r="BF232" s="69">
        <v>0.48000000000000004</v>
      </c>
      <c r="BG232" s="69">
        <v>0.63</v>
      </c>
      <c r="BH232" s="70">
        <v>446.63</v>
      </c>
      <c r="BI232" s="69">
        <v>430.63</v>
      </c>
      <c r="BJ232" s="71">
        <v>438.63</v>
      </c>
      <c r="BK232" s="69">
        <v>37.24</v>
      </c>
      <c r="BL232" s="69">
        <v>35.880000000000003</v>
      </c>
      <c r="BM232" s="69">
        <v>36.56</v>
      </c>
      <c r="BN232" s="70">
        <v>1.03</v>
      </c>
      <c r="BO232" s="69">
        <v>0.79</v>
      </c>
      <c r="BP232" s="71">
        <v>0.91</v>
      </c>
      <c r="BQ232" s="69">
        <v>7.74</v>
      </c>
      <c r="BR232" s="69">
        <v>5.74</v>
      </c>
      <c r="BS232" s="69">
        <v>6.74</v>
      </c>
      <c r="BT232" s="70">
        <v>10.46</v>
      </c>
      <c r="BU232" s="69">
        <v>10.06</v>
      </c>
      <c r="BV232" s="71">
        <v>10.260000000000002</v>
      </c>
      <c r="BW232" s="70">
        <v>2.56</v>
      </c>
      <c r="BX232" s="69">
        <v>2.2800000000000002</v>
      </c>
      <c r="BY232" s="71">
        <v>2.42</v>
      </c>
      <c r="BZ232" s="70">
        <v>9.69</v>
      </c>
      <c r="CA232" s="69">
        <v>6.6899999999999995</v>
      </c>
      <c r="CB232" s="71">
        <v>8.19</v>
      </c>
      <c r="CC232" s="70">
        <v>5.69</v>
      </c>
      <c r="CD232" s="69">
        <v>5.45</v>
      </c>
      <c r="CE232" s="71">
        <v>5.57</v>
      </c>
      <c r="CF232" s="70">
        <v>2.44</v>
      </c>
      <c r="CG232" s="69">
        <v>1.94</v>
      </c>
      <c r="CH232" s="71">
        <v>2.19</v>
      </c>
      <c r="CI232" s="70">
        <v>0.36</v>
      </c>
      <c r="CJ232" s="69">
        <v>0.32</v>
      </c>
      <c r="CK232" s="71">
        <v>0.33999999999999997</v>
      </c>
      <c r="CL232" s="70">
        <v>30.55</v>
      </c>
      <c r="CM232" s="69">
        <v>28.150000000000002</v>
      </c>
      <c r="CN232" s="71">
        <v>29.35</v>
      </c>
      <c r="CO232" s="70">
        <v>9.98</v>
      </c>
      <c r="CP232" s="69">
        <v>4.9800000000000004</v>
      </c>
      <c r="CQ232" s="71">
        <v>7.48</v>
      </c>
    </row>
    <row r="233" spans="1:95" s="76" customFormat="1">
      <c r="A233" s="67">
        <v>44791</v>
      </c>
      <c r="B233" s="80" t="s">
        <v>87</v>
      </c>
      <c r="C233" s="70">
        <v>135.91</v>
      </c>
      <c r="D233" s="69">
        <v>133.91</v>
      </c>
      <c r="E233" s="71">
        <v>134.91</v>
      </c>
      <c r="F233" s="70">
        <v>138.93</v>
      </c>
      <c r="G233" s="69">
        <v>135.93</v>
      </c>
      <c r="H233" s="71">
        <v>137.43</v>
      </c>
      <c r="I233" s="70">
        <v>106.03</v>
      </c>
      <c r="J233" s="69">
        <v>102.83</v>
      </c>
      <c r="K233" s="71">
        <v>104.43</v>
      </c>
      <c r="L233" s="69">
        <v>166.59</v>
      </c>
      <c r="M233" s="69">
        <v>158.59</v>
      </c>
      <c r="N233" s="69">
        <v>162.59</v>
      </c>
      <c r="O233" s="70">
        <v>142.87</v>
      </c>
      <c r="P233" s="69">
        <v>141.07</v>
      </c>
      <c r="Q233" s="71">
        <v>141.97</v>
      </c>
      <c r="R233" s="69">
        <v>18.78</v>
      </c>
      <c r="S233" s="69">
        <v>18.18</v>
      </c>
      <c r="T233" s="69">
        <v>18.48</v>
      </c>
      <c r="U233" s="70">
        <v>14.18</v>
      </c>
      <c r="V233" s="69">
        <v>13.58</v>
      </c>
      <c r="W233" s="71">
        <v>13.879999999999999</v>
      </c>
      <c r="X233" s="70">
        <v>13.38</v>
      </c>
      <c r="Y233" s="69">
        <v>12.58</v>
      </c>
      <c r="Z233" s="71">
        <v>12.98</v>
      </c>
      <c r="AA233" s="70">
        <v>95.6</v>
      </c>
      <c r="AB233" s="69">
        <v>91.6</v>
      </c>
      <c r="AC233" s="71">
        <v>93.6</v>
      </c>
      <c r="AD233" s="70">
        <v>86.67</v>
      </c>
      <c r="AE233" s="69">
        <v>82.67</v>
      </c>
      <c r="AF233" s="71">
        <v>84.67</v>
      </c>
      <c r="AG233" s="69">
        <v>17.63</v>
      </c>
      <c r="AH233" s="69">
        <v>16.77</v>
      </c>
      <c r="AI233" s="69">
        <v>17.2</v>
      </c>
      <c r="AJ233" s="70"/>
      <c r="AK233" s="69"/>
      <c r="AL233" s="71"/>
      <c r="AM233" s="69">
        <v>98.49</v>
      </c>
      <c r="AN233" s="69">
        <v>96.83</v>
      </c>
      <c r="AO233" s="69">
        <v>97.66</v>
      </c>
      <c r="AP233" s="70">
        <v>36.799999999999997</v>
      </c>
      <c r="AQ233" s="69">
        <v>35.199999999999996</v>
      </c>
      <c r="AR233" s="71">
        <v>36</v>
      </c>
      <c r="AS233" s="69">
        <v>37.47</v>
      </c>
      <c r="AT233" s="69">
        <v>36.11</v>
      </c>
      <c r="AU233" s="69">
        <v>36.79</v>
      </c>
      <c r="AV233" s="70">
        <v>20.18</v>
      </c>
      <c r="AW233" s="69">
        <v>19.579999999999998</v>
      </c>
      <c r="AX233" s="71">
        <v>19.88</v>
      </c>
      <c r="AY233" s="70">
        <v>3.89</v>
      </c>
      <c r="AZ233" s="69">
        <v>3.73</v>
      </c>
      <c r="BA233" s="71">
        <v>3.81</v>
      </c>
      <c r="BB233" s="70">
        <v>1.86</v>
      </c>
      <c r="BC233" s="69">
        <v>1.56</v>
      </c>
      <c r="BD233" s="71">
        <v>1.71</v>
      </c>
      <c r="BE233" s="69">
        <v>0.78</v>
      </c>
      <c r="BF233" s="69">
        <v>0.48000000000000004</v>
      </c>
      <c r="BG233" s="69">
        <v>0.63</v>
      </c>
      <c r="BH233" s="70">
        <v>448.45</v>
      </c>
      <c r="BI233" s="69">
        <v>432.45</v>
      </c>
      <c r="BJ233" s="71">
        <v>440.45</v>
      </c>
      <c r="BK233" s="69">
        <v>37.4</v>
      </c>
      <c r="BL233" s="69">
        <v>36.04</v>
      </c>
      <c r="BM233" s="69">
        <v>36.72</v>
      </c>
      <c r="BN233" s="70">
        <v>1.04</v>
      </c>
      <c r="BO233" s="69">
        <v>0.8</v>
      </c>
      <c r="BP233" s="71">
        <v>0.92</v>
      </c>
      <c r="BQ233" s="69">
        <v>7.75</v>
      </c>
      <c r="BR233" s="69">
        <v>5.75</v>
      </c>
      <c r="BS233" s="69">
        <v>6.75</v>
      </c>
      <c r="BT233" s="70">
        <v>10.49</v>
      </c>
      <c r="BU233" s="69">
        <v>10.09</v>
      </c>
      <c r="BV233" s="71">
        <v>10.29</v>
      </c>
      <c r="BW233" s="70">
        <v>2.57</v>
      </c>
      <c r="BX233" s="69">
        <v>2.29</v>
      </c>
      <c r="BY233" s="71">
        <v>2.4299999999999997</v>
      </c>
      <c r="BZ233" s="70">
        <v>9.6</v>
      </c>
      <c r="CA233" s="69">
        <v>6.6</v>
      </c>
      <c r="CB233" s="71">
        <v>8.1</v>
      </c>
      <c r="CC233" s="70">
        <v>5.73</v>
      </c>
      <c r="CD233" s="69">
        <v>5.49</v>
      </c>
      <c r="CE233" s="71">
        <v>5.61</v>
      </c>
      <c r="CF233" s="70">
        <v>2.52</v>
      </c>
      <c r="CG233" s="69">
        <v>2.02</v>
      </c>
      <c r="CH233" s="71">
        <v>2.27</v>
      </c>
      <c r="CI233" s="70">
        <v>0.36</v>
      </c>
      <c r="CJ233" s="69">
        <v>0.32</v>
      </c>
      <c r="CK233" s="71">
        <v>0.33999999999999997</v>
      </c>
      <c r="CL233" s="70">
        <v>30.44</v>
      </c>
      <c r="CM233" s="69">
        <v>28.040000000000003</v>
      </c>
      <c r="CN233" s="71">
        <v>29.240000000000002</v>
      </c>
      <c r="CO233" s="70">
        <v>10.029999999999999</v>
      </c>
      <c r="CP233" s="69">
        <v>5.0299999999999994</v>
      </c>
      <c r="CQ233" s="71">
        <v>7.5299999999999994</v>
      </c>
    </row>
    <row r="234" spans="1:95" s="76" customFormat="1">
      <c r="A234" s="67">
        <v>44792</v>
      </c>
      <c r="B234" s="80" t="s">
        <v>88</v>
      </c>
      <c r="C234" s="70">
        <v>137.31</v>
      </c>
      <c r="D234" s="69">
        <v>135.31</v>
      </c>
      <c r="E234" s="71">
        <v>136.31</v>
      </c>
      <c r="F234" s="70">
        <v>138.9</v>
      </c>
      <c r="G234" s="69">
        <v>135.9</v>
      </c>
      <c r="H234" s="71">
        <v>137.4</v>
      </c>
      <c r="I234" s="70">
        <v>106.79</v>
      </c>
      <c r="J234" s="69">
        <v>103.59</v>
      </c>
      <c r="K234" s="71">
        <v>105.19</v>
      </c>
      <c r="L234" s="69">
        <v>166.39</v>
      </c>
      <c r="M234" s="69">
        <v>158.38999999999999</v>
      </c>
      <c r="N234" s="69">
        <v>162.38999999999999</v>
      </c>
      <c r="O234" s="70">
        <v>143.22</v>
      </c>
      <c r="P234" s="69">
        <v>141.41999999999999</v>
      </c>
      <c r="Q234" s="71">
        <v>142.32</v>
      </c>
      <c r="R234" s="69">
        <v>18.77</v>
      </c>
      <c r="S234" s="69">
        <v>18.169999999999998</v>
      </c>
      <c r="T234" s="69">
        <v>18.47</v>
      </c>
      <c r="U234" s="70">
        <v>14.27</v>
      </c>
      <c r="V234" s="69">
        <v>13.67</v>
      </c>
      <c r="W234" s="71">
        <v>13.969999999999999</v>
      </c>
      <c r="X234" s="70">
        <v>13.35</v>
      </c>
      <c r="Y234" s="69">
        <v>12.549999999999999</v>
      </c>
      <c r="Z234" s="71">
        <v>12.95</v>
      </c>
      <c r="AA234" s="70">
        <v>96.07</v>
      </c>
      <c r="AB234" s="69">
        <v>92.07</v>
      </c>
      <c r="AC234" s="71">
        <v>94.07</v>
      </c>
      <c r="AD234" s="70">
        <v>86.96</v>
      </c>
      <c r="AE234" s="69">
        <v>82.96</v>
      </c>
      <c r="AF234" s="71">
        <v>84.96</v>
      </c>
      <c r="AG234" s="69">
        <v>17.809999999999999</v>
      </c>
      <c r="AH234" s="69">
        <v>16.95</v>
      </c>
      <c r="AI234" s="69">
        <v>17.38</v>
      </c>
      <c r="AJ234" s="70"/>
      <c r="AK234" s="69"/>
      <c r="AL234" s="71"/>
      <c r="AM234" s="69">
        <v>99.13</v>
      </c>
      <c r="AN234" s="69">
        <v>97.47</v>
      </c>
      <c r="AO234" s="69">
        <v>98.3</v>
      </c>
      <c r="AP234" s="70">
        <v>37.159999999999997</v>
      </c>
      <c r="AQ234" s="69">
        <v>35.559999999999995</v>
      </c>
      <c r="AR234" s="71">
        <v>36.36</v>
      </c>
      <c r="AS234" s="69">
        <v>37.85</v>
      </c>
      <c r="AT234" s="69">
        <v>36.49</v>
      </c>
      <c r="AU234" s="69">
        <v>37.17</v>
      </c>
      <c r="AV234" s="70">
        <v>20.329999999999998</v>
      </c>
      <c r="AW234" s="69">
        <v>19.729999999999997</v>
      </c>
      <c r="AX234" s="71">
        <v>20.029999999999998</v>
      </c>
      <c r="AY234" s="70">
        <v>3.91</v>
      </c>
      <c r="AZ234" s="69">
        <v>3.75</v>
      </c>
      <c r="BA234" s="71">
        <v>3.83</v>
      </c>
      <c r="BB234" s="70">
        <v>1.87</v>
      </c>
      <c r="BC234" s="69">
        <v>1.57</v>
      </c>
      <c r="BD234" s="71">
        <v>1.7200000000000002</v>
      </c>
      <c r="BE234" s="69">
        <v>0.79</v>
      </c>
      <c r="BF234" s="69">
        <v>0.49000000000000005</v>
      </c>
      <c r="BG234" s="69">
        <v>0.64</v>
      </c>
      <c r="BH234" s="70">
        <v>453.02</v>
      </c>
      <c r="BI234" s="69">
        <v>437.02</v>
      </c>
      <c r="BJ234" s="71">
        <v>445.02</v>
      </c>
      <c r="BK234" s="69">
        <v>37.78</v>
      </c>
      <c r="BL234" s="69">
        <v>36.42</v>
      </c>
      <c r="BM234" s="69">
        <v>37.1</v>
      </c>
      <c r="BN234" s="70">
        <v>1.04</v>
      </c>
      <c r="BO234" s="69">
        <v>0.8</v>
      </c>
      <c r="BP234" s="71">
        <v>0.92</v>
      </c>
      <c r="BQ234" s="69">
        <v>7.77</v>
      </c>
      <c r="BR234" s="69">
        <v>5.77</v>
      </c>
      <c r="BS234" s="69">
        <v>6.77</v>
      </c>
      <c r="BT234" s="70">
        <v>10.49</v>
      </c>
      <c r="BU234" s="69">
        <v>10.09</v>
      </c>
      <c r="BV234" s="71">
        <v>10.29</v>
      </c>
      <c r="BW234" s="70">
        <v>2.6</v>
      </c>
      <c r="BX234" s="69">
        <v>2.3200000000000003</v>
      </c>
      <c r="BY234" s="71">
        <v>2.46</v>
      </c>
      <c r="BZ234" s="70">
        <v>9.57</v>
      </c>
      <c r="CA234" s="69">
        <v>6.57</v>
      </c>
      <c r="CB234" s="71">
        <v>8.07</v>
      </c>
      <c r="CC234" s="70">
        <v>5.71</v>
      </c>
      <c r="CD234" s="69">
        <v>5.47</v>
      </c>
      <c r="CE234" s="71">
        <v>5.59</v>
      </c>
      <c r="CF234" s="70">
        <v>2.52</v>
      </c>
      <c r="CG234" s="69">
        <v>2.02</v>
      </c>
      <c r="CH234" s="71">
        <v>2.27</v>
      </c>
      <c r="CI234" s="70">
        <v>0.36</v>
      </c>
      <c r="CJ234" s="69">
        <v>0.32</v>
      </c>
      <c r="CK234" s="71">
        <v>0.33999999999999997</v>
      </c>
      <c r="CL234" s="70">
        <v>30.22</v>
      </c>
      <c r="CM234" s="69">
        <v>27.82</v>
      </c>
      <c r="CN234" s="71">
        <v>29.02</v>
      </c>
      <c r="CO234" s="70">
        <v>10.09</v>
      </c>
      <c r="CP234" s="69">
        <v>5.09</v>
      </c>
      <c r="CQ234" s="71">
        <v>7.59</v>
      </c>
    </row>
    <row r="235" spans="1:95" s="76" customFormat="1">
      <c r="A235" s="67">
        <v>44793</v>
      </c>
      <c r="B235" s="68" t="s">
        <v>82</v>
      </c>
      <c r="C235" s="70"/>
      <c r="D235" s="69"/>
      <c r="E235" s="71"/>
      <c r="F235" s="70"/>
      <c r="G235" s="69"/>
      <c r="H235" s="71"/>
      <c r="I235" s="70"/>
      <c r="J235" s="69"/>
      <c r="K235" s="71"/>
      <c r="L235" s="69"/>
      <c r="M235" s="69"/>
      <c r="N235" s="69"/>
      <c r="O235" s="70"/>
      <c r="P235" s="69"/>
      <c r="Q235" s="71"/>
      <c r="R235" s="69"/>
      <c r="S235" s="69"/>
      <c r="T235" s="69"/>
      <c r="U235" s="70"/>
      <c r="V235" s="69"/>
      <c r="W235" s="71"/>
      <c r="X235" s="70"/>
      <c r="Y235" s="69"/>
      <c r="Z235" s="71"/>
      <c r="AA235" s="70"/>
      <c r="AB235" s="69"/>
      <c r="AC235" s="71"/>
      <c r="AD235" s="70"/>
      <c r="AE235" s="69"/>
      <c r="AF235" s="71"/>
      <c r="AG235" s="69"/>
      <c r="AH235" s="69"/>
      <c r="AI235" s="69"/>
      <c r="AJ235" s="70"/>
      <c r="AK235" s="69"/>
      <c r="AL235" s="71"/>
      <c r="AM235" s="69"/>
      <c r="AN235" s="69"/>
      <c r="AO235" s="69"/>
      <c r="AP235" s="70"/>
      <c r="AQ235" s="69"/>
      <c r="AR235" s="71"/>
      <c r="AS235" s="69"/>
      <c r="AT235" s="69"/>
      <c r="AU235" s="69"/>
      <c r="AV235" s="70"/>
      <c r="AW235" s="69"/>
      <c r="AX235" s="71"/>
      <c r="AY235" s="70"/>
      <c r="AZ235" s="69"/>
      <c r="BA235" s="71"/>
      <c r="BB235" s="70"/>
      <c r="BC235" s="69"/>
      <c r="BD235" s="71"/>
      <c r="BE235" s="69"/>
      <c r="BF235" s="69"/>
      <c r="BG235" s="69"/>
      <c r="BH235" s="70"/>
      <c r="BI235" s="69"/>
      <c r="BJ235" s="71"/>
      <c r="BK235" s="69"/>
      <c r="BL235" s="69"/>
      <c r="BM235" s="69"/>
      <c r="BN235" s="70"/>
      <c r="BO235" s="69"/>
      <c r="BP235" s="71"/>
      <c r="BQ235" s="69"/>
      <c r="BR235" s="69"/>
      <c r="BS235" s="69"/>
      <c r="BT235" s="70"/>
      <c r="BU235" s="69"/>
      <c r="BV235" s="71"/>
      <c r="BW235" s="70"/>
      <c r="BX235" s="69"/>
      <c r="BY235" s="71"/>
      <c r="BZ235" s="70"/>
      <c r="CA235" s="69"/>
      <c r="CB235" s="71"/>
      <c r="CC235" s="70"/>
      <c r="CD235" s="69"/>
      <c r="CE235" s="71"/>
      <c r="CF235" s="70"/>
      <c r="CG235" s="69"/>
      <c r="CH235" s="71"/>
      <c r="CI235" s="70"/>
      <c r="CJ235" s="69"/>
      <c r="CK235" s="71"/>
      <c r="CL235" s="70"/>
      <c r="CM235" s="69"/>
      <c r="CN235" s="71"/>
      <c r="CO235" s="70"/>
      <c r="CP235" s="69"/>
      <c r="CQ235" s="71"/>
    </row>
    <row r="236" spans="1:95" s="76" customFormat="1">
      <c r="A236" s="67">
        <v>44794</v>
      </c>
      <c r="B236" s="68" t="s">
        <v>83</v>
      </c>
      <c r="C236" s="70"/>
      <c r="D236" s="69"/>
      <c r="E236" s="71"/>
      <c r="F236" s="70"/>
      <c r="G236" s="69"/>
      <c r="H236" s="71"/>
      <c r="I236" s="70"/>
      <c r="J236" s="69"/>
      <c r="K236" s="71"/>
      <c r="L236" s="69"/>
      <c r="M236" s="69"/>
      <c r="N236" s="69"/>
      <c r="O236" s="70"/>
      <c r="P236" s="69"/>
      <c r="Q236" s="71"/>
      <c r="R236" s="69"/>
      <c r="S236" s="69"/>
      <c r="T236" s="69"/>
      <c r="U236" s="70"/>
      <c r="V236" s="69"/>
      <c r="W236" s="71"/>
      <c r="X236" s="70"/>
      <c r="Y236" s="69"/>
      <c r="Z236" s="71"/>
      <c r="AA236" s="70"/>
      <c r="AB236" s="69"/>
      <c r="AC236" s="71"/>
      <c r="AD236" s="70"/>
      <c r="AE236" s="69"/>
      <c r="AF236" s="71"/>
      <c r="AG236" s="69"/>
      <c r="AH236" s="69"/>
      <c r="AI236" s="69"/>
      <c r="AJ236" s="70"/>
      <c r="AK236" s="69"/>
      <c r="AL236" s="71"/>
      <c r="AM236" s="69"/>
      <c r="AN236" s="69"/>
      <c r="AO236" s="69"/>
      <c r="AP236" s="70"/>
      <c r="AQ236" s="69"/>
      <c r="AR236" s="71"/>
      <c r="AS236" s="69"/>
      <c r="AT236" s="69"/>
      <c r="AU236" s="69"/>
      <c r="AV236" s="70"/>
      <c r="AW236" s="69"/>
      <c r="AX236" s="71"/>
      <c r="AY236" s="70"/>
      <c r="AZ236" s="69"/>
      <c r="BA236" s="71"/>
      <c r="BB236" s="70"/>
      <c r="BC236" s="69"/>
      <c r="BD236" s="71"/>
      <c r="BE236" s="69"/>
      <c r="BF236" s="69"/>
      <c r="BG236" s="69"/>
      <c r="BH236" s="70"/>
      <c r="BI236" s="69"/>
      <c r="BJ236" s="71"/>
      <c r="BK236" s="69"/>
      <c r="BL236" s="69"/>
      <c r="BM236" s="69"/>
      <c r="BN236" s="70"/>
      <c r="BO236" s="69"/>
      <c r="BP236" s="71"/>
      <c r="BQ236" s="69"/>
      <c r="BR236" s="69"/>
      <c r="BS236" s="69"/>
      <c r="BT236" s="70"/>
      <c r="BU236" s="69"/>
      <c r="BV236" s="71"/>
      <c r="BW236" s="70"/>
      <c r="BX236" s="69"/>
      <c r="BY236" s="71"/>
      <c r="BZ236" s="70"/>
      <c r="CA236" s="69"/>
      <c r="CB236" s="71"/>
      <c r="CC236" s="70"/>
      <c r="CD236" s="69"/>
      <c r="CE236" s="71"/>
      <c r="CF236" s="70"/>
      <c r="CG236" s="69"/>
      <c r="CH236" s="71"/>
      <c r="CI236" s="70"/>
      <c r="CJ236" s="69"/>
      <c r="CK236" s="71"/>
      <c r="CL236" s="70"/>
      <c r="CM236" s="69"/>
      <c r="CN236" s="71"/>
      <c r="CO236" s="70"/>
      <c r="CP236" s="69"/>
      <c r="CQ236" s="71"/>
    </row>
    <row r="237" spans="1:95" s="76" customFormat="1">
      <c r="A237" s="67">
        <v>44795</v>
      </c>
      <c r="B237" s="80" t="s">
        <v>84</v>
      </c>
      <c r="C237" s="70">
        <v>138.16999999999999</v>
      </c>
      <c r="D237" s="69">
        <v>136.16999999999999</v>
      </c>
      <c r="E237" s="71">
        <v>137.16999999999999</v>
      </c>
      <c r="F237" s="70">
        <v>139.05000000000001</v>
      </c>
      <c r="G237" s="69">
        <v>136.05000000000001</v>
      </c>
      <c r="H237" s="71">
        <v>137.55000000000001</v>
      </c>
      <c r="I237" s="70">
        <v>107.08</v>
      </c>
      <c r="J237" s="69">
        <v>103.88</v>
      </c>
      <c r="K237" s="71">
        <v>105.47999999999999</v>
      </c>
      <c r="L237" s="69">
        <v>166.08</v>
      </c>
      <c r="M237" s="69">
        <v>158.08000000000001</v>
      </c>
      <c r="N237" s="69">
        <v>162.08000000000001</v>
      </c>
      <c r="O237" s="70">
        <v>143.86000000000001</v>
      </c>
      <c r="P237" s="69">
        <v>142.06</v>
      </c>
      <c r="Q237" s="71">
        <v>142.96</v>
      </c>
      <c r="R237" s="69">
        <v>18.8</v>
      </c>
      <c r="S237" s="69">
        <v>18.2</v>
      </c>
      <c r="T237" s="69">
        <v>18.5</v>
      </c>
      <c r="U237" s="70">
        <v>14.25</v>
      </c>
      <c r="V237" s="69">
        <v>13.65</v>
      </c>
      <c r="W237" s="71">
        <v>13.95</v>
      </c>
      <c r="X237" s="70">
        <v>13.35</v>
      </c>
      <c r="Y237" s="69">
        <v>12.549999999999999</v>
      </c>
      <c r="Z237" s="71">
        <v>12.95</v>
      </c>
      <c r="AA237" s="70">
        <v>96.37</v>
      </c>
      <c r="AB237" s="69">
        <v>92.37</v>
      </c>
      <c r="AC237" s="71">
        <v>94.37</v>
      </c>
      <c r="AD237" s="70">
        <v>86.85</v>
      </c>
      <c r="AE237" s="69">
        <v>82.85</v>
      </c>
      <c r="AF237" s="71">
        <v>84.85</v>
      </c>
      <c r="AG237" s="69">
        <v>17.91</v>
      </c>
      <c r="AH237" s="69">
        <v>17.05</v>
      </c>
      <c r="AI237" s="69">
        <v>17.48</v>
      </c>
      <c r="AJ237" s="70"/>
      <c r="AK237" s="69"/>
      <c r="AL237" s="71"/>
      <c r="AM237" s="69">
        <v>99.26</v>
      </c>
      <c r="AN237" s="69">
        <v>97.600000000000009</v>
      </c>
      <c r="AO237" s="69">
        <v>98.43</v>
      </c>
      <c r="AP237" s="70">
        <v>37.39</v>
      </c>
      <c r="AQ237" s="69">
        <v>35.79</v>
      </c>
      <c r="AR237" s="71">
        <v>36.590000000000003</v>
      </c>
      <c r="AS237" s="69">
        <v>38.090000000000003</v>
      </c>
      <c r="AT237" s="69">
        <v>36.730000000000004</v>
      </c>
      <c r="AU237" s="69">
        <v>37.410000000000004</v>
      </c>
      <c r="AV237" s="70">
        <v>20.350000000000001</v>
      </c>
      <c r="AW237" s="69">
        <v>19.75</v>
      </c>
      <c r="AX237" s="71">
        <v>20.05</v>
      </c>
      <c r="AY237" s="70">
        <v>3.9</v>
      </c>
      <c r="AZ237" s="69">
        <v>3.7399999999999998</v>
      </c>
      <c r="BA237" s="71">
        <v>3.82</v>
      </c>
      <c r="BB237" s="70">
        <v>1.88</v>
      </c>
      <c r="BC237" s="69">
        <v>1.5799999999999998</v>
      </c>
      <c r="BD237" s="71">
        <v>1.73</v>
      </c>
      <c r="BE237" s="69">
        <v>0.79</v>
      </c>
      <c r="BF237" s="69">
        <v>0.49000000000000005</v>
      </c>
      <c r="BG237" s="69">
        <v>0.64</v>
      </c>
      <c r="BH237" s="70">
        <v>455.1</v>
      </c>
      <c r="BI237" s="69">
        <v>439.1</v>
      </c>
      <c r="BJ237" s="71">
        <v>447.1</v>
      </c>
      <c r="BK237" s="69">
        <v>38</v>
      </c>
      <c r="BL237" s="69">
        <v>36.64</v>
      </c>
      <c r="BM237" s="69">
        <v>37.32</v>
      </c>
      <c r="BN237" s="70">
        <v>1.05</v>
      </c>
      <c r="BO237" s="69">
        <v>0.81</v>
      </c>
      <c r="BP237" s="71">
        <v>0.93</v>
      </c>
      <c r="BQ237" s="69">
        <v>7.79</v>
      </c>
      <c r="BR237" s="69">
        <v>5.79</v>
      </c>
      <c r="BS237" s="69">
        <v>6.79</v>
      </c>
      <c r="BT237" s="70">
        <v>10.46</v>
      </c>
      <c r="BU237" s="69">
        <v>10.06</v>
      </c>
      <c r="BV237" s="71">
        <v>10.260000000000002</v>
      </c>
      <c r="BW237" s="70">
        <v>2.61</v>
      </c>
      <c r="BX237" s="69">
        <v>2.33</v>
      </c>
      <c r="BY237" s="71">
        <v>2.4699999999999998</v>
      </c>
      <c r="BZ237" s="70">
        <v>9.5500000000000007</v>
      </c>
      <c r="CA237" s="69">
        <v>6.5500000000000007</v>
      </c>
      <c r="CB237" s="71">
        <v>8.0500000000000007</v>
      </c>
      <c r="CC237" s="70">
        <v>5.7</v>
      </c>
      <c r="CD237" s="69">
        <v>5.46</v>
      </c>
      <c r="CE237" s="71">
        <v>5.58</v>
      </c>
      <c r="CF237" s="70">
        <v>2.56</v>
      </c>
      <c r="CG237" s="69">
        <v>2.06</v>
      </c>
      <c r="CH237" s="71">
        <v>2.31</v>
      </c>
      <c r="CI237" s="70">
        <v>0.36</v>
      </c>
      <c r="CJ237" s="69">
        <v>0.32</v>
      </c>
      <c r="CK237" s="71">
        <v>0.33999999999999997</v>
      </c>
      <c r="CL237" s="70">
        <v>30.17</v>
      </c>
      <c r="CM237" s="69">
        <v>27.770000000000003</v>
      </c>
      <c r="CN237" s="71">
        <v>28.970000000000002</v>
      </c>
      <c r="CO237" s="70">
        <v>10.07</v>
      </c>
      <c r="CP237" s="69">
        <v>5.07</v>
      </c>
      <c r="CQ237" s="71">
        <v>7.57</v>
      </c>
    </row>
    <row r="238" spans="1:95" s="76" customFormat="1">
      <c r="A238" s="67">
        <v>44796</v>
      </c>
      <c r="B238" s="80" t="s">
        <v>85</v>
      </c>
      <c r="C238" s="70">
        <v>138.30000000000001</v>
      </c>
      <c r="D238" s="69">
        <v>136.30000000000001</v>
      </c>
      <c r="E238" s="71">
        <v>137.30000000000001</v>
      </c>
      <c r="F238" s="70">
        <v>137.96</v>
      </c>
      <c r="G238" s="69">
        <v>134.96</v>
      </c>
      <c r="H238" s="71">
        <v>136.46</v>
      </c>
      <c r="I238" s="70">
        <v>106.78</v>
      </c>
      <c r="J238" s="69">
        <v>103.58</v>
      </c>
      <c r="K238" s="71">
        <v>105.18</v>
      </c>
      <c r="L238" s="69">
        <v>165.71</v>
      </c>
      <c r="M238" s="69">
        <v>157.71</v>
      </c>
      <c r="N238" s="69">
        <v>161.71</v>
      </c>
      <c r="O238" s="70">
        <v>143.33000000000001</v>
      </c>
      <c r="P238" s="69">
        <v>141.53</v>
      </c>
      <c r="Q238" s="71">
        <v>142.43</v>
      </c>
      <c r="R238" s="69">
        <v>18.649999999999999</v>
      </c>
      <c r="S238" s="69">
        <v>18.049999999999997</v>
      </c>
      <c r="T238" s="69">
        <v>18.349999999999998</v>
      </c>
      <c r="U238" s="70">
        <v>14.29</v>
      </c>
      <c r="V238" s="69">
        <v>13.69</v>
      </c>
      <c r="W238" s="71">
        <v>13.989999999999998</v>
      </c>
      <c r="X238" s="70">
        <v>13.22</v>
      </c>
      <c r="Y238" s="69">
        <v>12.42</v>
      </c>
      <c r="Z238" s="71">
        <v>12.82</v>
      </c>
      <c r="AA238" s="70">
        <v>96.56</v>
      </c>
      <c r="AB238" s="69">
        <v>92.56</v>
      </c>
      <c r="AC238" s="71">
        <v>94.56</v>
      </c>
      <c r="AD238" s="70">
        <v>86.85</v>
      </c>
      <c r="AE238" s="69">
        <v>82.85</v>
      </c>
      <c r="AF238" s="71">
        <v>84.85</v>
      </c>
      <c r="AG238" s="69">
        <v>17.93</v>
      </c>
      <c r="AH238" s="69">
        <v>17.07</v>
      </c>
      <c r="AI238" s="69">
        <v>17.5</v>
      </c>
      <c r="AJ238" s="70"/>
      <c r="AK238" s="69"/>
      <c r="AL238" s="71"/>
      <c r="AM238" s="69">
        <v>99.05</v>
      </c>
      <c r="AN238" s="69">
        <v>97.39</v>
      </c>
      <c r="AO238" s="69">
        <v>98.22</v>
      </c>
      <c r="AP238" s="70">
        <v>37.42</v>
      </c>
      <c r="AQ238" s="69">
        <v>35.82</v>
      </c>
      <c r="AR238" s="71">
        <v>36.620000000000005</v>
      </c>
      <c r="AS238" s="69">
        <v>38.119999999999997</v>
      </c>
      <c r="AT238" s="69">
        <v>36.76</v>
      </c>
      <c r="AU238" s="69">
        <v>37.44</v>
      </c>
      <c r="AV238" s="70">
        <v>20.29</v>
      </c>
      <c r="AW238" s="69">
        <v>19.689999999999998</v>
      </c>
      <c r="AX238" s="71">
        <v>19.989999999999998</v>
      </c>
      <c r="AY238" s="70">
        <v>3.89</v>
      </c>
      <c r="AZ238" s="69">
        <v>3.73</v>
      </c>
      <c r="BA238" s="71">
        <v>3.81</v>
      </c>
      <c r="BB238" s="70">
        <v>1.88</v>
      </c>
      <c r="BC238" s="69">
        <v>1.5799999999999998</v>
      </c>
      <c r="BD238" s="71">
        <v>1.73</v>
      </c>
      <c r="BE238" s="69">
        <v>0.79</v>
      </c>
      <c r="BF238" s="69">
        <v>0.49000000000000005</v>
      </c>
      <c r="BG238" s="69">
        <v>0.64</v>
      </c>
      <c r="BH238" s="70">
        <v>455.23</v>
      </c>
      <c r="BI238" s="69">
        <v>439.23</v>
      </c>
      <c r="BJ238" s="71">
        <v>447.23</v>
      </c>
      <c r="BK238" s="69">
        <v>38.1</v>
      </c>
      <c r="BL238" s="69">
        <v>36.74</v>
      </c>
      <c r="BM238" s="69">
        <v>37.42</v>
      </c>
      <c r="BN238" s="70">
        <v>1.05</v>
      </c>
      <c r="BO238" s="69">
        <v>0.81</v>
      </c>
      <c r="BP238" s="71">
        <v>0.93</v>
      </c>
      <c r="BQ238" s="69">
        <v>7.82</v>
      </c>
      <c r="BR238" s="69">
        <v>5.82</v>
      </c>
      <c r="BS238" s="69">
        <v>6.82</v>
      </c>
      <c r="BT238" s="70">
        <v>10.45</v>
      </c>
      <c r="BU238" s="69">
        <v>10.049999999999999</v>
      </c>
      <c r="BV238" s="71">
        <v>10.25</v>
      </c>
      <c r="BW238" s="70">
        <v>2.6</v>
      </c>
      <c r="BX238" s="69">
        <v>2.3200000000000003</v>
      </c>
      <c r="BY238" s="71">
        <v>2.46</v>
      </c>
      <c r="BZ238" s="70">
        <v>9.58</v>
      </c>
      <c r="CA238" s="69">
        <v>6.58</v>
      </c>
      <c r="CB238" s="71">
        <v>8.08</v>
      </c>
      <c r="CC238" s="70">
        <v>5.66</v>
      </c>
      <c r="CD238" s="69">
        <v>5.42</v>
      </c>
      <c r="CE238" s="71">
        <v>5.54</v>
      </c>
      <c r="CF238" s="70">
        <v>2.5299999999999998</v>
      </c>
      <c r="CG238" s="69">
        <v>2.0299999999999998</v>
      </c>
      <c r="CH238" s="71">
        <v>2.2799999999999998</v>
      </c>
      <c r="CI238" s="70">
        <v>0.35</v>
      </c>
      <c r="CJ238" s="69">
        <v>0.31</v>
      </c>
      <c r="CK238" s="71">
        <v>0.32999999999999996</v>
      </c>
      <c r="CL238" s="70">
        <v>29.9</v>
      </c>
      <c r="CM238" s="69">
        <v>27.5</v>
      </c>
      <c r="CN238" s="71">
        <v>28.7</v>
      </c>
      <c r="CO238" s="70">
        <v>10.1</v>
      </c>
      <c r="CP238" s="69">
        <v>5.0999999999999996</v>
      </c>
      <c r="CQ238" s="71">
        <v>7.6</v>
      </c>
    </row>
    <row r="239" spans="1:95" s="76" customFormat="1">
      <c r="A239" s="67">
        <v>44797</v>
      </c>
      <c r="B239" s="80" t="s">
        <v>86</v>
      </c>
      <c r="C239" s="70">
        <v>137.93</v>
      </c>
      <c r="D239" s="69">
        <v>135.93</v>
      </c>
      <c r="E239" s="71">
        <v>136.93</v>
      </c>
      <c r="F239" s="70">
        <v>137.80000000000001</v>
      </c>
      <c r="G239" s="69">
        <v>134.80000000000001</v>
      </c>
      <c r="H239" s="71">
        <v>136.30000000000001</v>
      </c>
      <c r="I239" s="70">
        <v>107.17</v>
      </c>
      <c r="J239" s="69">
        <v>103.97</v>
      </c>
      <c r="K239" s="71">
        <v>105.57</v>
      </c>
      <c r="L239" s="69">
        <v>165.8</v>
      </c>
      <c r="M239" s="69">
        <v>157.80000000000001</v>
      </c>
      <c r="N239" s="69">
        <v>161.80000000000001</v>
      </c>
      <c r="O239" s="70">
        <v>142.69</v>
      </c>
      <c r="P239" s="69">
        <v>140.88999999999999</v>
      </c>
      <c r="Q239" s="71">
        <v>141.79</v>
      </c>
      <c r="R239" s="69">
        <v>18.63</v>
      </c>
      <c r="S239" s="69">
        <v>18.029999999999998</v>
      </c>
      <c r="T239" s="69">
        <v>18.329999999999998</v>
      </c>
      <c r="U239" s="70">
        <v>14.36</v>
      </c>
      <c r="V239" s="69">
        <v>13.76</v>
      </c>
      <c r="W239" s="71">
        <v>14.059999999999999</v>
      </c>
      <c r="X239" s="70">
        <v>13.25</v>
      </c>
      <c r="Y239" s="69">
        <v>12.45</v>
      </c>
      <c r="Z239" s="71">
        <v>12.85</v>
      </c>
      <c r="AA239" s="70">
        <v>96.67</v>
      </c>
      <c r="AB239" s="69">
        <v>92.67</v>
      </c>
      <c r="AC239" s="71">
        <v>94.67</v>
      </c>
      <c r="AD239" s="70">
        <v>86.86</v>
      </c>
      <c r="AE239" s="69">
        <v>82.86</v>
      </c>
      <c r="AF239" s="71">
        <v>84.86</v>
      </c>
      <c r="AG239" s="69">
        <v>17.88</v>
      </c>
      <c r="AH239" s="69">
        <v>17.02</v>
      </c>
      <c r="AI239" s="69">
        <v>17.45</v>
      </c>
      <c r="AJ239" s="70"/>
      <c r="AK239" s="69"/>
      <c r="AL239" s="71"/>
      <c r="AM239" s="69">
        <v>99.07</v>
      </c>
      <c r="AN239" s="69">
        <v>97.41</v>
      </c>
      <c r="AO239" s="69">
        <v>98.24</v>
      </c>
      <c r="AP239" s="70">
        <v>37.200000000000003</v>
      </c>
      <c r="AQ239" s="69">
        <v>35.6</v>
      </c>
      <c r="AR239" s="71">
        <v>36.400000000000006</v>
      </c>
      <c r="AS239" s="69">
        <v>37.9</v>
      </c>
      <c r="AT239" s="69">
        <v>36.54</v>
      </c>
      <c r="AU239" s="69">
        <v>37.22</v>
      </c>
      <c r="AV239" s="70">
        <v>20.25</v>
      </c>
      <c r="AW239" s="69">
        <v>19.649999999999999</v>
      </c>
      <c r="AX239" s="71">
        <v>19.95</v>
      </c>
      <c r="AY239" s="70">
        <v>3.87</v>
      </c>
      <c r="AZ239" s="69">
        <v>3.71</v>
      </c>
      <c r="BA239" s="71">
        <v>3.79</v>
      </c>
      <c r="BB239" s="70">
        <v>1.87</v>
      </c>
      <c r="BC239" s="69">
        <v>1.57</v>
      </c>
      <c r="BD239" s="71">
        <v>1.7200000000000002</v>
      </c>
      <c r="BE239" s="69">
        <v>0.78</v>
      </c>
      <c r="BF239" s="69">
        <v>0.48000000000000004</v>
      </c>
      <c r="BG239" s="69">
        <v>0.63</v>
      </c>
      <c r="BH239" s="70">
        <v>452.43</v>
      </c>
      <c r="BI239" s="69">
        <v>436.43</v>
      </c>
      <c r="BJ239" s="71">
        <v>444.43</v>
      </c>
      <c r="BK239" s="69">
        <v>37.99</v>
      </c>
      <c r="BL239" s="69">
        <v>36.630000000000003</v>
      </c>
      <c r="BM239" s="69">
        <v>37.31</v>
      </c>
      <c r="BN239" s="70">
        <v>1.05</v>
      </c>
      <c r="BO239" s="69">
        <v>0.81</v>
      </c>
      <c r="BP239" s="71">
        <v>0.93</v>
      </c>
      <c r="BQ239" s="69">
        <v>7.85</v>
      </c>
      <c r="BR239" s="69">
        <v>5.85</v>
      </c>
      <c r="BS239" s="69">
        <v>6.85</v>
      </c>
      <c r="BT239" s="70">
        <v>10.42</v>
      </c>
      <c r="BU239" s="69">
        <v>10.02</v>
      </c>
      <c r="BV239" s="71">
        <v>10.219999999999999</v>
      </c>
      <c r="BW239" s="70">
        <v>2.6</v>
      </c>
      <c r="BX239" s="69">
        <v>2.3200000000000003</v>
      </c>
      <c r="BY239" s="71">
        <v>2.46</v>
      </c>
      <c r="BZ239" s="70">
        <v>9.5399999999999991</v>
      </c>
      <c r="CA239" s="69">
        <v>6.5399999999999991</v>
      </c>
      <c r="CB239" s="71">
        <v>8.0399999999999991</v>
      </c>
      <c r="CC239" s="70">
        <v>5.65</v>
      </c>
      <c r="CD239" s="69">
        <v>5.41</v>
      </c>
      <c r="CE239" s="71">
        <v>5.53</v>
      </c>
      <c r="CF239" s="70">
        <v>2.5299999999999998</v>
      </c>
      <c r="CG239" s="69">
        <v>2.0299999999999998</v>
      </c>
      <c r="CH239" s="71">
        <v>2.2799999999999998</v>
      </c>
      <c r="CI239" s="70">
        <v>0.35</v>
      </c>
      <c r="CJ239" s="69">
        <v>0.31</v>
      </c>
      <c r="CK239" s="71">
        <v>0.32999999999999996</v>
      </c>
      <c r="CL239" s="70">
        <v>29.73</v>
      </c>
      <c r="CM239" s="69">
        <v>27.330000000000002</v>
      </c>
      <c r="CN239" s="71">
        <v>28.53</v>
      </c>
      <c r="CO239" s="70">
        <v>10.07</v>
      </c>
      <c r="CP239" s="69">
        <v>5.07</v>
      </c>
      <c r="CQ239" s="71">
        <v>7.57</v>
      </c>
    </row>
    <row r="240" spans="1:95" s="76" customFormat="1">
      <c r="A240" s="67">
        <v>44798</v>
      </c>
      <c r="B240" s="80" t="s">
        <v>87</v>
      </c>
      <c r="C240" s="70">
        <v>137.97999999999999</v>
      </c>
      <c r="D240" s="69">
        <v>135.97999999999999</v>
      </c>
      <c r="E240" s="71">
        <v>136.97999999999999</v>
      </c>
      <c r="F240" s="70">
        <v>138.25</v>
      </c>
      <c r="G240" s="69">
        <v>135.25</v>
      </c>
      <c r="H240" s="71">
        <v>136.75</v>
      </c>
      <c r="I240" s="70">
        <v>107.34</v>
      </c>
      <c r="J240" s="69">
        <v>104.14</v>
      </c>
      <c r="K240" s="71">
        <v>105.74000000000001</v>
      </c>
      <c r="L240" s="69">
        <v>165.81</v>
      </c>
      <c r="M240" s="69">
        <v>157.81</v>
      </c>
      <c r="N240" s="69">
        <v>161.81</v>
      </c>
      <c r="O240" s="70">
        <v>142.72999999999999</v>
      </c>
      <c r="P240" s="69">
        <v>140.92999999999998</v>
      </c>
      <c r="Q240" s="71">
        <v>141.82999999999998</v>
      </c>
      <c r="R240" s="69">
        <v>18.690000000000001</v>
      </c>
      <c r="S240" s="69">
        <v>18.09</v>
      </c>
      <c r="T240" s="69">
        <v>18.39</v>
      </c>
      <c r="U240" s="70">
        <v>14.45</v>
      </c>
      <c r="V240" s="69">
        <v>13.85</v>
      </c>
      <c r="W240" s="71">
        <v>14.149999999999999</v>
      </c>
      <c r="X240" s="70">
        <v>13.33</v>
      </c>
      <c r="Y240" s="69">
        <v>12.53</v>
      </c>
      <c r="Z240" s="71">
        <v>12.93</v>
      </c>
      <c r="AA240" s="70">
        <v>96.87</v>
      </c>
      <c r="AB240" s="69">
        <v>92.87</v>
      </c>
      <c r="AC240" s="71">
        <v>94.87</v>
      </c>
      <c r="AD240" s="70">
        <v>86.87</v>
      </c>
      <c r="AE240" s="69">
        <v>82.87</v>
      </c>
      <c r="AF240" s="71">
        <v>84.87</v>
      </c>
      <c r="AG240" s="69">
        <v>17.89</v>
      </c>
      <c r="AH240" s="69">
        <v>17.03</v>
      </c>
      <c r="AI240" s="69">
        <v>17.46</v>
      </c>
      <c r="AJ240" s="70"/>
      <c r="AK240" s="69"/>
      <c r="AL240" s="71"/>
      <c r="AM240" s="69">
        <v>99.22</v>
      </c>
      <c r="AN240" s="69">
        <v>97.56</v>
      </c>
      <c r="AO240" s="69">
        <v>98.39</v>
      </c>
      <c r="AP240" s="70">
        <v>37.32</v>
      </c>
      <c r="AQ240" s="69">
        <v>35.72</v>
      </c>
      <c r="AR240" s="71">
        <v>36.519999999999996</v>
      </c>
      <c r="AS240" s="69">
        <v>38.03</v>
      </c>
      <c r="AT240" s="69">
        <v>36.67</v>
      </c>
      <c r="AU240" s="69">
        <v>37.35</v>
      </c>
      <c r="AV240" s="70">
        <v>20.260000000000002</v>
      </c>
      <c r="AW240" s="69">
        <v>19.66</v>
      </c>
      <c r="AX240" s="71">
        <v>19.96</v>
      </c>
      <c r="AY240" s="70">
        <v>3.9</v>
      </c>
      <c r="AZ240" s="69">
        <v>3.7399999999999998</v>
      </c>
      <c r="BA240" s="71">
        <v>3.82</v>
      </c>
      <c r="BB240" s="70">
        <v>1.88</v>
      </c>
      <c r="BC240" s="69">
        <v>1.5799999999999998</v>
      </c>
      <c r="BD240" s="71">
        <v>1.73</v>
      </c>
      <c r="BE240" s="69">
        <v>0.78</v>
      </c>
      <c r="BF240" s="69">
        <v>0.48000000000000004</v>
      </c>
      <c r="BG240" s="69">
        <v>0.63</v>
      </c>
      <c r="BH240" s="70">
        <v>453.9</v>
      </c>
      <c r="BI240" s="69">
        <v>437.9</v>
      </c>
      <c r="BJ240" s="71">
        <v>445.9</v>
      </c>
      <c r="BK240" s="69">
        <v>37.93</v>
      </c>
      <c r="BL240" s="69">
        <v>36.57</v>
      </c>
      <c r="BM240" s="69">
        <v>37.25</v>
      </c>
      <c r="BN240" s="70">
        <v>1.05</v>
      </c>
      <c r="BO240" s="69">
        <v>0.81</v>
      </c>
      <c r="BP240" s="71">
        <v>0.93</v>
      </c>
      <c r="BQ240" s="69">
        <v>7.89</v>
      </c>
      <c r="BR240" s="69">
        <v>5.89</v>
      </c>
      <c r="BS240" s="69">
        <v>6.89</v>
      </c>
      <c r="BT240" s="70">
        <v>10.46</v>
      </c>
      <c r="BU240" s="69">
        <v>10.06</v>
      </c>
      <c r="BV240" s="71">
        <v>10.260000000000002</v>
      </c>
      <c r="BW240" s="70">
        <v>2.6</v>
      </c>
      <c r="BX240" s="69">
        <v>2.3200000000000003</v>
      </c>
      <c r="BY240" s="71">
        <v>2.46</v>
      </c>
      <c r="BZ240" s="70">
        <v>9.59</v>
      </c>
      <c r="CA240" s="69">
        <v>6.59</v>
      </c>
      <c r="CB240" s="71">
        <v>8.09</v>
      </c>
      <c r="CC240" s="70">
        <v>5.67</v>
      </c>
      <c r="CD240" s="69">
        <v>5.43</v>
      </c>
      <c r="CE240" s="71">
        <v>5.55</v>
      </c>
      <c r="CF240" s="70">
        <v>2.54</v>
      </c>
      <c r="CG240" s="69">
        <v>2.04</v>
      </c>
      <c r="CH240" s="71">
        <v>2.29</v>
      </c>
      <c r="CI240" s="70">
        <v>0.35</v>
      </c>
      <c r="CJ240" s="69">
        <v>0.31</v>
      </c>
      <c r="CK240" s="71">
        <v>0.32999999999999996</v>
      </c>
      <c r="CL240" s="70">
        <v>29.92</v>
      </c>
      <c r="CM240" s="69">
        <v>27.520000000000003</v>
      </c>
      <c r="CN240" s="71">
        <v>28.720000000000002</v>
      </c>
      <c r="CO240" s="70">
        <v>10.06</v>
      </c>
      <c r="CP240" s="69">
        <v>5.0600000000000005</v>
      </c>
      <c r="CQ240" s="71">
        <v>7.5600000000000005</v>
      </c>
    </row>
    <row r="241" spans="1:95" s="76" customFormat="1">
      <c r="A241" s="67">
        <v>44799</v>
      </c>
      <c r="B241" s="80" t="s">
        <v>88</v>
      </c>
      <c r="C241" s="70">
        <v>137.76</v>
      </c>
      <c r="D241" s="69">
        <v>135.76</v>
      </c>
      <c r="E241" s="71">
        <v>136.76</v>
      </c>
      <c r="F241" s="70">
        <v>137.69999999999999</v>
      </c>
      <c r="G241" s="69">
        <v>134.69999999999999</v>
      </c>
      <c r="H241" s="71">
        <v>136.19999999999999</v>
      </c>
      <c r="I241" s="70">
        <v>107.19</v>
      </c>
      <c r="J241" s="69">
        <v>103.99</v>
      </c>
      <c r="K241" s="71">
        <v>105.59</v>
      </c>
      <c r="L241" s="69">
        <v>165.47</v>
      </c>
      <c r="M241" s="69">
        <v>157.47</v>
      </c>
      <c r="N241" s="69">
        <v>161.47</v>
      </c>
      <c r="O241" s="70">
        <v>142.66</v>
      </c>
      <c r="P241" s="69">
        <v>140.85999999999999</v>
      </c>
      <c r="Q241" s="71">
        <v>141.76</v>
      </c>
      <c r="R241" s="69">
        <v>18.61</v>
      </c>
      <c r="S241" s="69">
        <v>18.009999999999998</v>
      </c>
      <c r="T241" s="69">
        <v>18.309999999999999</v>
      </c>
      <c r="U241" s="70">
        <v>14.45</v>
      </c>
      <c r="V241" s="69">
        <v>13.85</v>
      </c>
      <c r="W241" s="71">
        <v>14.149999999999999</v>
      </c>
      <c r="X241" s="70">
        <v>13.31</v>
      </c>
      <c r="Y241" s="69">
        <v>12.51</v>
      </c>
      <c r="Z241" s="71">
        <v>12.91</v>
      </c>
      <c r="AA241" s="70">
        <v>97.09</v>
      </c>
      <c r="AB241" s="69">
        <v>93.09</v>
      </c>
      <c r="AC241" s="71">
        <v>95.09</v>
      </c>
      <c r="AD241" s="70">
        <v>86.82</v>
      </c>
      <c r="AE241" s="69">
        <v>82.82</v>
      </c>
      <c r="AF241" s="71">
        <v>84.82</v>
      </c>
      <c r="AG241" s="69">
        <v>17.86</v>
      </c>
      <c r="AH241" s="69">
        <v>17</v>
      </c>
      <c r="AI241" s="69">
        <v>17.43</v>
      </c>
      <c r="AJ241" s="70"/>
      <c r="AK241" s="69"/>
      <c r="AL241" s="71"/>
      <c r="AM241" s="69">
        <v>99.2</v>
      </c>
      <c r="AN241" s="69">
        <v>97.54</v>
      </c>
      <c r="AO241" s="69">
        <v>98.37</v>
      </c>
      <c r="AP241" s="70">
        <v>37.270000000000003</v>
      </c>
      <c r="AQ241" s="69">
        <v>35.67</v>
      </c>
      <c r="AR241" s="71">
        <v>36.47</v>
      </c>
      <c r="AS241" s="69">
        <v>37.97</v>
      </c>
      <c r="AT241" s="69">
        <v>36.61</v>
      </c>
      <c r="AU241" s="69">
        <v>37.29</v>
      </c>
      <c r="AV241" s="70">
        <v>20.25</v>
      </c>
      <c r="AW241" s="69">
        <v>19.649999999999999</v>
      </c>
      <c r="AX241" s="71">
        <v>19.95</v>
      </c>
      <c r="AY241" s="70">
        <v>3.89</v>
      </c>
      <c r="AZ241" s="69">
        <v>3.73</v>
      </c>
      <c r="BA241" s="71">
        <v>3.81</v>
      </c>
      <c r="BB241" s="70">
        <v>1.87</v>
      </c>
      <c r="BC241" s="69">
        <v>1.57</v>
      </c>
      <c r="BD241" s="71">
        <v>1.7200000000000002</v>
      </c>
      <c r="BE241" s="69">
        <v>0.79</v>
      </c>
      <c r="BF241" s="69">
        <v>0.49000000000000005</v>
      </c>
      <c r="BG241" s="69">
        <v>0.64</v>
      </c>
      <c r="BH241" s="70">
        <v>453.18</v>
      </c>
      <c r="BI241" s="69">
        <v>437.18</v>
      </c>
      <c r="BJ241" s="71">
        <v>445.18</v>
      </c>
      <c r="BK241" s="69">
        <v>37.85</v>
      </c>
      <c r="BL241" s="69">
        <v>36.49</v>
      </c>
      <c r="BM241" s="69">
        <v>37.17</v>
      </c>
      <c r="BN241" s="70">
        <v>1.05</v>
      </c>
      <c r="BO241" s="69">
        <v>0.81</v>
      </c>
      <c r="BP241" s="71">
        <v>0.93</v>
      </c>
      <c r="BQ241" s="69">
        <v>7.86</v>
      </c>
      <c r="BR241" s="69">
        <v>5.86</v>
      </c>
      <c r="BS241" s="69">
        <v>6.86</v>
      </c>
      <c r="BT241" s="70">
        <v>10.46</v>
      </c>
      <c r="BU241" s="69">
        <v>10.06</v>
      </c>
      <c r="BV241" s="71">
        <v>10.260000000000002</v>
      </c>
      <c r="BW241" s="70">
        <v>2.6</v>
      </c>
      <c r="BX241" s="69">
        <v>2.3200000000000003</v>
      </c>
      <c r="BY241" s="71">
        <v>2.46</v>
      </c>
      <c r="BZ241" s="70">
        <v>9.66</v>
      </c>
      <c r="CA241" s="69">
        <v>6.66</v>
      </c>
      <c r="CB241" s="71">
        <v>8.16</v>
      </c>
      <c r="CC241" s="70">
        <v>5.65</v>
      </c>
      <c r="CD241" s="69">
        <v>5.41</v>
      </c>
      <c r="CE241" s="71">
        <v>5.53</v>
      </c>
      <c r="CF241" s="70">
        <v>2.52</v>
      </c>
      <c r="CG241" s="69">
        <v>2.02</v>
      </c>
      <c r="CH241" s="71">
        <v>2.27</v>
      </c>
      <c r="CI241" s="70">
        <v>0.35</v>
      </c>
      <c r="CJ241" s="69">
        <v>0.31</v>
      </c>
      <c r="CK241" s="71">
        <v>0.32999999999999996</v>
      </c>
      <c r="CL241" s="70">
        <v>30</v>
      </c>
      <c r="CM241" s="69">
        <v>27.6</v>
      </c>
      <c r="CN241" s="71">
        <v>28.8</v>
      </c>
      <c r="CO241" s="70">
        <v>10.039999999999999</v>
      </c>
      <c r="CP241" s="69">
        <v>5.0399999999999991</v>
      </c>
      <c r="CQ241" s="71">
        <v>7.5399999999999991</v>
      </c>
    </row>
    <row r="242" spans="1:95" s="76" customFormat="1">
      <c r="A242" s="67">
        <v>44800</v>
      </c>
      <c r="B242" s="68" t="s">
        <v>82</v>
      </c>
      <c r="C242" s="70"/>
      <c r="D242" s="69"/>
      <c r="E242" s="71"/>
      <c r="F242" s="70"/>
      <c r="G242" s="69"/>
      <c r="H242" s="71"/>
      <c r="I242" s="70"/>
      <c r="J242" s="69"/>
      <c r="K242" s="71"/>
      <c r="L242" s="69"/>
      <c r="M242" s="69"/>
      <c r="N242" s="69"/>
      <c r="O242" s="70"/>
      <c r="P242" s="69"/>
      <c r="Q242" s="71"/>
      <c r="R242" s="69"/>
      <c r="S242" s="69"/>
      <c r="T242" s="69"/>
      <c r="U242" s="70"/>
      <c r="V242" s="69"/>
      <c r="W242" s="71"/>
      <c r="X242" s="70"/>
      <c r="Y242" s="69"/>
      <c r="Z242" s="71"/>
      <c r="AA242" s="70"/>
      <c r="AB242" s="69"/>
      <c r="AC242" s="71"/>
      <c r="AD242" s="70"/>
      <c r="AE242" s="69"/>
      <c r="AF242" s="71"/>
      <c r="AG242" s="69"/>
      <c r="AH242" s="69"/>
      <c r="AI242" s="69"/>
      <c r="AJ242" s="70"/>
      <c r="AK242" s="69"/>
      <c r="AL242" s="71"/>
      <c r="AM242" s="69"/>
      <c r="AN242" s="69"/>
      <c r="AO242" s="69"/>
      <c r="AP242" s="70"/>
      <c r="AQ242" s="69"/>
      <c r="AR242" s="71"/>
      <c r="AS242" s="69"/>
      <c r="AT242" s="69"/>
      <c r="AU242" s="69"/>
      <c r="AV242" s="70"/>
      <c r="AW242" s="69"/>
      <c r="AX242" s="71"/>
      <c r="AY242" s="70"/>
      <c r="AZ242" s="69"/>
      <c r="BA242" s="71"/>
      <c r="BB242" s="70"/>
      <c r="BC242" s="69"/>
      <c r="BD242" s="71"/>
      <c r="BE242" s="69"/>
      <c r="BF242" s="69"/>
      <c r="BG242" s="69"/>
      <c r="BH242" s="70"/>
      <c r="BI242" s="69"/>
      <c r="BJ242" s="71"/>
      <c r="BK242" s="69"/>
      <c r="BL242" s="69"/>
      <c r="BM242" s="69"/>
      <c r="BN242" s="70"/>
      <c r="BO242" s="69"/>
      <c r="BP242" s="71"/>
      <c r="BQ242" s="69"/>
      <c r="BR242" s="69"/>
      <c r="BS242" s="69"/>
      <c r="BT242" s="70"/>
      <c r="BU242" s="69"/>
      <c r="BV242" s="71"/>
      <c r="BW242" s="70"/>
      <c r="BX242" s="69"/>
      <c r="BY242" s="71"/>
      <c r="BZ242" s="70"/>
      <c r="CA242" s="69"/>
      <c r="CB242" s="71"/>
      <c r="CC242" s="70"/>
      <c r="CD242" s="69"/>
      <c r="CE242" s="71"/>
      <c r="CF242" s="70"/>
      <c r="CG242" s="69"/>
      <c r="CH242" s="71"/>
      <c r="CI242" s="70"/>
      <c r="CJ242" s="69"/>
      <c r="CK242" s="71"/>
      <c r="CL242" s="70"/>
      <c r="CM242" s="69"/>
      <c r="CN242" s="71"/>
      <c r="CO242" s="70"/>
      <c r="CP242" s="69"/>
      <c r="CQ242" s="71"/>
    </row>
    <row r="243" spans="1:95" s="76" customFormat="1">
      <c r="A243" s="67">
        <v>44801</v>
      </c>
      <c r="B243" s="68" t="s">
        <v>83</v>
      </c>
      <c r="C243" s="70"/>
      <c r="D243" s="69"/>
      <c r="E243" s="71"/>
      <c r="F243" s="70"/>
      <c r="G243" s="69"/>
      <c r="H243" s="71"/>
      <c r="I243" s="70"/>
      <c r="J243" s="69"/>
      <c r="K243" s="71"/>
      <c r="L243" s="69"/>
      <c r="M243" s="69"/>
      <c r="N243" s="69"/>
      <c r="O243" s="70"/>
      <c r="P243" s="69"/>
      <c r="Q243" s="71"/>
      <c r="R243" s="69"/>
      <c r="S243" s="69"/>
      <c r="T243" s="69"/>
      <c r="U243" s="70"/>
      <c r="V243" s="69"/>
      <c r="W243" s="71"/>
      <c r="X243" s="70"/>
      <c r="Y243" s="69"/>
      <c r="Z243" s="71"/>
      <c r="AA243" s="70"/>
      <c r="AB243" s="69"/>
      <c r="AC243" s="71"/>
      <c r="AD243" s="70"/>
      <c r="AE243" s="69"/>
      <c r="AF243" s="71"/>
      <c r="AG243" s="69"/>
      <c r="AH243" s="69"/>
      <c r="AI243" s="69"/>
      <c r="AJ243" s="70"/>
      <c r="AK243" s="69"/>
      <c r="AL243" s="71"/>
      <c r="AM243" s="69"/>
      <c r="AN243" s="69"/>
      <c r="AO243" s="69"/>
      <c r="AP243" s="70"/>
      <c r="AQ243" s="69"/>
      <c r="AR243" s="71"/>
      <c r="AS243" s="69"/>
      <c r="AT243" s="69"/>
      <c r="AU243" s="69"/>
      <c r="AV243" s="70"/>
      <c r="AW243" s="69"/>
      <c r="AX243" s="71"/>
      <c r="AY243" s="70"/>
      <c r="AZ243" s="69"/>
      <c r="BA243" s="71"/>
      <c r="BB243" s="70"/>
      <c r="BC243" s="69"/>
      <c r="BD243" s="71"/>
      <c r="BE243" s="69"/>
      <c r="BF243" s="69"/>
      <c r="BG243" s="69"/>
      <c r="BH243" s="70"/>
      <c r="BI243" s="69"/>
      <c r="BJ243" s="71"/>
      <c r="BK243" s="69"/>
      <c r="BL243" s="69"/>
      <c r="BM243" s="69"/>
      <c r="BN243" s="70"/>
      <c r="BO243" s="69"/>
      <c r="BP243" s="71"/>
      <c r="BQ243" s="69"/>
      <c r="BR243" s="69"/>
      <c r="BS243" s="69"/>
      <c r="BT243" s="70"/>
      <c r="BU243" s="69"/>
      <c r="BV243" s="71"/>
      <c r="BW243" s="70"/>
      <c r="BX243" s="69"/>
      <c r="BY243" s="71"/>
      <c r="BZ243" s="70"/>
      <c r="CA243" s="69"/>
      <c r="CB243" s="71"/>
      <c r="CC243" s="70"/>
      <c r="CD243" s="69"/>
      <c r="CE243" s="71"/>
      <c r="CF243" s="70"/>
      <c r="CG243" s="69"/>
      <c r="CH243" s="71"/>
      <c r="CI243" s="70"/>
      <c r="CJ243" s="69"/>
      <c r="CK243" s="71"/>
      <c r="CL243" s="70"/>
      <c r="CM243" s="69"/>
      <c r="CN243" s="71"/>
      <c r="CO243" s="70"/>
      <c r="CP243" s="69"/>
      <c r="CQ243" s="71"/>
    </row>
    <row r="244" spans="1:95" s="76" customFormat="1">
      <c r="A244" s="67">
        <v>44802</v>
      </c>
      <c r="B244" s="80" t="s">
        <v>84</v>
      </c>
      <c r="C244" s="70">
        <v>139.34</v>
      </c>
      <c r="D244" s="69">
        <v>137.34</v>
      </c>
      <c r="E244" s="71">
        <v>138.34</v>
      </c>
      <c r="F244" s="70">
        <v>138.86000000000001</v>
      </c>
      <c r="G244" s="69">
        <v>135.86000000000001</v>
      </c>
      <c r="H244" s="71">
        <v>137.36000000000001</v>
      </c>
      <c r="I244" s="70">
        <v>107.49</v>
      </c>
      <c r="J244" s="69">
        <v>104.28999999999999</v>
      </c>
      <c r="K244" s="71">
        <v>105.88999999999999</v>
      </c>
      <c r="L244" s="69">
        <v>165.58</v>
      </c>
      <c r="M244" s="69">
        <v>157.58000000000001</v>
      </c>
      <c r="N244" s="69">
        <v>161.58000000000001</v>
      </c>
      <c r="O244" s="70">
        <v>143.69999999999999</v>
      </c>
      <c r="P244" s="69">
        <v>141.89999999999998</v>
      </c>
      <c r="Q244" s="71">
        <v>142.79999999999998</v>
      </c>
      <c r="R244" s="69">
        <v>18.77</v>
      </c>
      <c r="S244" s="69">
        <v>18.169999999999998</v>
      </c>
      <c r="T244" s="69">
        <v>18.47</v>
      </c>
      <c r="U244" s="70">
        <v>14.42</v>
      </c>
      <c r="V244" s="69">
        <v>13.82</v>
      </c>
      <c r="W244" s="71">
        <v>14.120000000000001</v>
      </c>
      <c r="X244" s="70">
        <v>13.31</v>
      </c>
      <c r="Y244" s="69">
        <v>12.51</v>
      </c>
      <c r="Z244" s="71">
        <v>12.91</v>
      </c>
      <c r="AA244" s="70">
        <v>96.93</v>
      </c>
      <c r="AB244" s="69">
        <v>92.93</v>
      </c>
      <c r="AC244" s="71">
        <v>94.93</v>
      </c>
      <c r="AD244" s="70">
        <v>86.57</v>
      </c>
      <c r="AE244" s="69">
        <v>82.57</v>
      </c>
      <c r="AF244" s="71">
        <v>84.57</v>
      </c>
      <c r="AG244" s="69">
        <v>18.059999999999999</v>
      </c>
      <c r="AH244" s="69">
        <v>17.2</v>
      </c>
      <c r="AI244" s="69">
        <v>17.63</v>
      </c>
      <c r="AJ244" s="70"/>
      <c r="AK244" s="69"/>
      <c r="AL244" s="71"/>
      <c r="AM244" s="69">
        <v>99.76</v>
      </c>
      <c r="AN244" s="69">
        <v>98.100000000000009</v>
      </c>
      <c r="AO244" s="69">
        <v>98.93</v>
      </c>
      <c r="AP244" s="70">
        <v>37.68</v>
      </c>
      <c r="AQ244" s="69">
        <v>36.08</v>
      </c>
      <c r="AR244" s="71">
        <v>36.879999999999995</v>
      </c>
      <c r="AS244" s="69">
        <v>38.409999999999997</v>
      </c>
      <c r="AT244" s="69">
        <v>37.049999999999997</v>
      </c>
      <c r="AU244" s="69">
        <v>37.729999999999997</v>
      </c>
      <c r="AV244" s="70">
        <v>20.3</v>
      </c>
      <c r="AW244" s="69">
        <v>19.7</v>
      </c>
      <c r="AX244" s="71">
        <v>20</v>
      </c>
      <c r="AY244" s="70">
        <v>3.89</v>
      </c>
      <c r="AZ244" s="69">
        <v>3.73</v>
      </c>
      <c r="BA244" s="71">
        <v>3.81</v>
      </c>
      <c r="BB244" s="70">
        <v>1.89</v>
      </c>
      <c r="BC244" s="69">
        <v>1.5899999999999999</v>
      </c>
      <c r="BD244" s="71">
        <v>1.7399999999999998</v>
      </c>
      <c r="BE244" s="69">
        <v>0.78</v>
      </c>
      <c r="BF244" s="69">
        <v>0.48000000000000004</v>
      </c>
      <c r="BG244" s="69">
        <v>0.63</v>
      </c>
      <c r="BH244" s="70">
        <v>458.33</v>
      </c>
      <c r="BI244" s="69">
        <v>442.33</v>
      </c>
      <c r="BJ244" s="71">
        <v>450.33</v>
      </c>
      <c r="BK244" s="69">
        <v>38.33</v>
      </c>
      <c r="BL244" s="69">
        <v>36.97</v>
      </c>
      <c r="BM244" s="69">
        <v>37.65</v>
      </c>
      <c r="BN244" s="70">
        <v>1.06</v>
      </c>
      <c r="BO244" s="69">
        <v>0.82000000000000006</v>
      </c>
      <c r="BP244" s="71">
        <v>0.94000000000000006</v>
      </c>
      <c r="BQ244" s="69">
        <v>7.89</v>
      </c>
      <c r="BR244" s="69">
        <v>5.89</v>
      </c>
      <c r="BS244" s="69">
        <v>6.89</v>
      </c>
      <c r="BT244" s="70">
        <v>10.49</v>
      </c>
      <c r="BU244" s="69">
        <v>10.09</v>
      </c>
      <c r="BV244" s="71">
        <v>10.29</v>
      </c>
      <c r="BW244" s="70">
        <v>2.63</v>
      </c>
      <c r="BX244" s="69">
        <v>2.3499999999999996</v>
      </c>
      <c r="BY244" s="71">
        <v>2.4899999999999998</v>
      </c>
      <c r="BZ244" s="70">
        <v>9.65</v>
      </c>
      <c r="CA244" s="69">
        <v>6.65</v>
      </c>
      <c r="CB244" s="71">
        <v>8.15</v>
      </c>
      <c r="CC244" s="70">
        <v>5.71</v>
      </c>
      <c r="CD244" s="69">
        <v>5.47</v>
      </c>
      <c r="CE244" s="71">
        <v>5.59</v>
      </c>
      <c r="CF244" s="70">
        <v>2.5499999999999998</v>
      </c>
      <c r="CG244" s="69">
        <v>2.0499999999999998</v>
      </c>
      <c r="CH244" s="71">
        <v>2.2999999999999998</v>
      </c>
      <c r="CI244" s="70">
        <v>0.35</v>
      </c>
      <c r="CJ244" s="69">
        <v>0.31</v>
      </c>
      <c r="CK244" s="71">
        <v>0.32999999999999996</v>
      </c>
      <c r="CL244" s="70">
        <v>30.19</v>
      </c>
      <c r="CM244" s="69">
        <v>27.790000000000003</v>
      </c>
      <c r="CN244" s="71">
        <v>28.990000000000002</v>
      </c>
      <c r="CO244" s="70">
        <v>10.11</v>
      </c>
      <c r="CP244" s="69">
        <v>5.1099999999999994</v>
      </c>
      <c r="CQ244" s="71">
        <v>7.6099999999999994</v>
      </c>
    </row>
    <row r="245" spans="1:95" s="76" customFormat="1">
      <c r="A245" s="67">
        <v>44803</v>
      </c>
      <c r="B245" s="80" t="s">
        <v>85</v>
      </c>
      <c r="C245" s="70">
        <v>139.57</v>
      </c>
      <c r="D245" s="69">
        <v>137.57</v>
      </c>
      <c r="E245" s="71">
        <v>138.57</v>
      </c>
      <c r="F245" s="70">
        <v>140.1</v>
      </c>
      <c r="G245" s="69">
        <v>137.1</v>
      </c>
      <c r="H245" s="71">
        <v>138.6</v>
      </c>
      <c r="I245" s="70">
        <v>108.15</v>
      </c>
      <c r="J245" s="69">
        <v>104.95</v>
      </c>
      <c r="K245" s="71">
        <v>106.55000000000001</v>
      </c>
      <c r="L245" s="69">
        <v>166.36</v>
      </c>
      <c r="M245" s="69">
        <v>158.36000000000001</v>
      </c>
      <c r="N245" s="69">
        <v>162.36000000000001</v>
      </c>
      <c r="O245" s="70">
        <v>144.16999999999999</v>
      </c>
      <c r="P245" s="69">
        <v>142.36999999999998</v>
      </c>
      <c r="Q245" s="71">
        <v>143.26999999999998</v>
      </c>
      <c r="R245" s="69">
        <v>18.940000000000001</v>
      </c>
      <c r="S245" s="69">
        <v>18.34</v>
      </c>
      <c r="T245" s="69">
        <v>18.64</v>
      </c>
      <c r="U245" s="70">
        <v>14.51</v>
      </c>
      <c r="V245" s="69">
        <v>13.91</v>
      </c>
      <c r="W245" s="71">
        <v>14.21</v>
      </c>
      <c r="X245" s="70">
        <v>13.4</v>
      </c>
      <c r="Y245" s="69">
        <v>12.6</v>
      </c>
      <c r="Z245" s="71">
        <v>13</v>
      </c>
      <c r="AA245" s="70">
        <v>97.59</v>
      </c>
      <c r="AB245" s="69">
        <v>93.59</v>
      </c>
      <c r="AC245" s="71">
        <v>95.59</v>
      </c>
      <c r="AD245" s="70">
        <v>87.25</v>
      </c>
      <c r="AE245" s="69">
        <v>83.25</v>
      </c>
      <c r="AF245" s="71">
        <v>85.25</v>
      </c>
      <c r="AG245" s="69">
        <v>18.09</v>
      </c>
      <c r="AH245" s="69">
        <v>17.23</v>
      </c>
      <c r="AI245" s="69">
        <v>17.66</v>
      </c>
      <c r="AJ245" s="70"/>
      <c r="AK245" s="69"/>
      <c r="AL245" s="71"/>
      <c r="AM245" s="69">
        <v>100.13</v>
      </c>
      <c r="AN245" s="69">
        <v>98.47</v>
      </c>
      <c r="AO245" s="69">
        <v>99.3</v>
      </c>
      <c r="AP245" s="70">
        <v>37.75</v>
      </c>
      <c r="AQ245" s="69">
        <v>36.15</v>
      </c>
      <c r="AR245" s="71">
        <v>36.950000000000003</v>
      </c>
      <c r="AS245" s="69">
        <v>38.47</v>
      </c>
      <c r="AT245" s="69">
        <v>37.11</v>
      </c>
      <c r="AU245" s="69">
        <v>37.79</v>
      </c>
      <c r="AV245" s="70">
        <v>20.350000000000001</v>
      </c>
      <c r="AW245" s="69">
        <v>19.75</v>
      </c>
      <c r="AX245" s="71">
        <v>20.05</v>
      </c>
      <c r="AY245" s="70">
        <v>3.9</v>
      </c>
      <c r="AZ245" s="69">
        <v>3.7399999999999998</v>
      </c>
      <c r="BA245" s="71">
        <v>3.82</v>
      </c>
      <c r="BB245" s="70">
        <v>1.89</v>
      </c>
      <c r="BC245" s="69">
        <v>1.5899999999999999</v>
      </c>
      <c r="BD245" s="71">
        <v>1.7399999999999998</v>
      </c>
      <c r="BE245" s="69">
        <v>0.78</v>
      </c>
      <c r="BF245" s="69">
        <v>0.48000000000000004</v>
      </c>
      <c r="BG245" s="69">
        <v>0.63</v>
      </c>
      <c r="BH245" s="70">
        <v>458.49</v>
      </c>
      <c r="BI245" s="69">
        <v>442.49</v>
      </c>
      <c r="BJ245" s="71">
        <v>450.49</v>
      </c>
      <c r="BK245" s="69">
        <v>38.369999999999997</v>
      </c>
      <c r="BL245" s="69">
        <v>37.01</v>
      </c>
      <c r="BM245" s="69">
        <v>37.69</v>
      </c>
      <c r="BN245" s="70">
        <v>1.05</v>
      </c>
      <c r="BO245" s="69">
        <v>0.81</v>
      </c>
      <c r="BP245" s="71">
        <v>0.93</v>
      </c>
      <c r="BQ245" s="69">
        <v>7.93</v>
      </c>
      <c r="BR245" s="69">
        <v>5.93</v>
      </c>
      <c r="BS245" s="69">
        <v>6.93</v>
      </c>
      <c r="BT245" s="70">
        <v>10.49</v>
      </c>
      <c r="BU245" s="69">
        <v>10.09</v>
      </c>
      <c r="BV245" s="71">
        <v>10.29</v>
      </c>
      <c r="BW245" s="70">
        <v>2.62</v>
      </c>
      <c r="BX245" s="69">
        <v>2.34</v>
      </c>
      <c r="BY245" s="71">
        <v>2.48</v>
      </c>
      <c r="BZ245" s="70">
        <v>9.7200000000000006</v>
      </c>
      <c r="CA245" s="69">
        <v>6.7200000000000006</v>
      </c>
      <c r="CB245" s="71">
        <v>8.2200000000000006</v>
      </c>
      <c r="CC245" s="70">
        <v>5.76</v>
      </c>
      <c r="CD245" s="69">
        <v>5.52</v>
      </c>
      <c r="CE245" s="71">
        <v>5.64</v>
      </c>
      <c r="CF245" s="70">
        <v>2.5</v>
      </c>
      <c r="CG245" s="69">
        <v>2</v>
      </c>
      <c r="CH245" s="71">
        <v>2.25</v>
      </c>
      <c r="CI245" s="70">
        <v>0.36</v>
      </c>
      <c r="CJ245" s="69">
        <v>0.32</v>
      </c>
      <c r="CK245" s="71">
        <v>0.33999999999999997</v>
      </c>
      <c r="CL245" s="70">
        <v>30.52</v>
      </c>
      <c r="CM245" s="69">
        <v>28.12</v>
      </c>
      <c r="CN245" s="71">
        <v>29.32</v>
      </c>
      <c r="CO245" s="70">
        <v>10.130000000000001</v>
      </c>
      <c r="CP245" s="69">
        <v>5.1300000000000008</v>
      </c>
      <c r="CQ245" s="71">
        <v>7.6300000000000008</v>
      </c>
    </row>
    <row r="246" spans="1:95" s="76" customFormat="1">
      <c r="A246" s="67">
        <v>44804</v>
      </c>
      <c r="B246" s="80" t="s">
        <v>86</v>
      </c>
      <c r="C246" s="70">
        <v>139.63</v>
      </c>
      <c r="D246" s="69">
        <v>137.63</v>
      </c>
      <c r="E246" s="71">
        <v>138.63</v>
      </c>
      <c r="F246" s="70">
        <v>140.53</v>
      </c>
      <c r="G246" s="69">
        <v>137.53</v>
      </c>
      <c r="H246" s="71">
        <v>139.03</v>
      </c>
      <c r="I246" s="70">
        <v>107.53</v>
      </c>
      <c r="J246" s="69">
        <v>104.33</v>
      </c>
      <c r="K246" s="71">
        <v>105.93</v>
      </c>
      <c r="L246" s="69">
        <v>165.8</v>
      </c>
      <c r="M246" s="69">
        <v>157.80000000000001</v>
      </c>
      <c r="N246" s="69">
        <v>161.80000000000001</v>
      </c>
      <c r="O246" s="70">
        <v>143.30000000000001</v>
      </c>
      <c r="P246" s="69">
        <v>141.5</v>
      </c>
      <c r="Q246" s="71">
        <v>142.4</v>
      </c>
      <c r="R246" s="69">
        <v>18.989999999999998</v>
      </c>
      <c r="S246" s="69">
        <v>18.389999999999997</v>
      </c>
      <c r="T246" s="69">
        <v>18.689999999999998</v>
      </c>
      <c r="U246" s="70">
        <v>14.44</v>
      </c>
      <c r="V246" s="69">
        <v>13.84</v>
      </c>
      <c r="W246" s="71">
        <v>14.14</v>
      </c>
      <c r="X246" s="70">
        <v>13.38</v>
      </c>
      <c r="Y246" s="69">
        <v>12.58</v>
      </c>
      <c r="Z246" s="71">
        <v>12.98</v>
      </c>
      <c r="AA246" s="70">
        <v>97.14</v>
      </c>
      <c r="AB246" s="69">
        <v>93.14</v>
      </c>
      <c r="AC246" s="71">
        <v>95.14</v>
      </c>
      <c r="AD246" s="70">
        <v>87.06</v>
      </c>
      <c r="AE246" s="69">
        <v>83.06</v>
      </c>
      <c r="AF246" s="71">
        <v>85.06</v>
      </c>
      <c r="AG246" s="69">
        <v>18.09</v>
      </c>
      <c r="AH246" s="69">
        <v>17.23</v>
      </c>
      <c r="AI246" s="69">
        <v>17.66</v>
      </c>
      <c r="AJ246" s="70"/>
      <c r="AK246" s="69"/>
      <c r="AL246" s="71"/>
      <c r="AM246" s="69">
        <v>100.02</v>
      </c>
      <c r="AN246" s="69">
        <v>98.36</v>
      </c>
      <c r="AO246" s="69">
        <v>99.19</v>
      </c>
      <c r="AP246" s="70">
        <v>37.78</v>
      </c>
      <c r="AQ246" s="69">
        <v>36.18</v>
      </c>
      <c r="AR246" s="71">
        <v>36.980000000000004</v>
      </c>
      <c r="AS246" s="69">
        <v>38.479999999999997</v>
      </c>
      <c r="AT246" s="69">
        <v>37.119999999999997</v>
      </c>
      <c r="AU246" s="69">
        <v>37.799999999999997</v>
      </c>
      <c r="AV246" s="70">
        <v>20.34</v>
      </c>
      <c r="AW246" s="69">
        <v>19.739999999999998</v>
      </c>
      <c r="AX246" s="71">
        <v>20.04</v>
      </c>
      <c r="AY246" s="70">
        <v>3.88</v>
      </c>
      <c r="AZ246" s="69">
        <v>3.7199999999999998</v>
      </c>
      <c r="BA246" s="71">
        <v>3.8</v>
      </c>
      <c r="BB246" s="70">
        <v>1.9</v>
      </c>
      <c r="BC246" s="69">
        <v>1.5999999999999999</v>
      </c>
      <c r="BD246" s="71">
        <v>1.75</v>
      </c>
      <c r="BE246" s="69">
        <v>0.78</v>
      </c>
      <c r="BF246" s="69">
        <v>0.48000000000000004</v>
      </c>
      <c r="BG246" s="69">
        <v>0.63</v>
      </c>
      <c r="BH246" s="70">
        <v>458.83</v>
      </c>
      <c r="BI246" s="69">
        <v>442.83</v>
      </c>
      <c r="BJ246" s="71">
        <v>450.83</v>
      </c>
      <c r="BK246" s="69">
        <v>38.39</v>
      </c>
      <c r="BL246" s="69">
        <v>37.03</v>
      </c>
      <c r="BM246" s="69">
        <v>37.71</v>
      </c>
      <c r="BN246" s="70">
        <v>1.06</v>
      </c>
      <c r="BO246" s="69">
        <v>0.82000000000000006</v>
      </c>
      <c r="BP246" s="71">
        <v>0.94000000000000006</v>
      </c>
      <c r="BQ246" s="69">
        <v>7.89</v>
      </c>
      <c r="BR246" s="69">
        <v>5.89</v>
      </c>
      <c r="BS246" s="69">
        <v>6.89</v>
      </c>
      <c r="BT246" s="70">
        <v>10.48</v>
      </c>
      <c r="BU246" s="69">
        <v>10.08</v>
      </c>
      <c r="BV246" s="71">
        <v>10.280000000000001</v>
      </c>
      <c r="BW246" s="70">
        <v>2.62</v>
      </c>
      <c r="BX246" s="69">
        <v>2.34</v>
      </c>
      <c r="BY246" s="71">
        <v>2.48</v>
      </c>
      <c r="BZ246" s="70">
        <v>9.67</v>
      </c>
      <c r="CA246" s="69">
        <v>6.67</v>
      </c>
      <c r="CB246" s="71">
        <v>8.17</v>
      </c>
      <c r="CC246" s="70">
        <v>5.79</v>
      </c>
      <c r="CD246" s="69">
        <v>5.55</v>
      </c>
      <c r="CE246" s="71">
        <v>5.67</v>
      </c>
      <c r="CF246" s="70">
        <v>2.56</v>
      </c>
      <c r="CG246" s="69">
        <v>2.06</v>
      </c>
      <c r="CH246" s="71">
        <v>2.31</v>
      </c>
      <c r="CI246" s="70">
        <v>0.37</v>
      </c>
      <c r="CJ246" s="69">
        <v>0.33</v>
      </c>
      <c r="CK246" s="71">
        <v>0.35</v>
      </c>
      <c r="CL246" s="70">
        <v>30.66</v>
      </c>
      <c r="CM246" s="69">
        <v>28.26</v>
      </c>
      <c r="CN246" s="71">
        <v>29.46</v>
      </c>
      <c r="CO246" s="70">
        <v>10.119999999999999</v>
      </c>
      <c r="CP246" s="69">
        <v>5.1199999999999992</v>
      </c>
      <c r="CQ246" s="71">
        <v>7.6199999999999992</v>
      </c>
    </row>
    <row r="247" spans="1:95" s="76" customFormat="1">
      <c r="A247" s="67">
        <v>44440</v>
      </c>
      <c r="B247" s="80" t="s">
        <v>87</v>
      </c>
      <c r="C247" s="70"/>
      <c r="D247" s="69"/>
      <c r="E247" s="71"/>
      <c r="F247" s="70"/>
      <c r="G247" s="69"/>
      <c r="H247" s="71"/>
      <c r="I247" s="70"/>
      <c r="J247" s="69"/>
      <c r="K247" s="71"/>
      <c r="L247" s="69"/>
      <c r="M247" s="69"/>
      <c r="N247" s="69"/>
      <c r="O247" s="70"/>
      <c r="P247" s="69"/>
      <c r="Q247" s="71"/>
      <c r="R247" s="69"/>
      <c r="S247" s="69"/>
      <c r="T247" s="69"/>
      <c r="U247" s="70"/>
      <c r="V247" s="69"/>
      <c r="W247" s="71"/>
      <c r="X247" s="70"/>
      <c r="Y247" s="69"/>
      <c r="Z247" s="71"/>
      <c r="AA247" s="70"/>
      <c r="AB247" s="69"/>
      <c r="AC247" s="71"/>
      <c r="AD247" s="70"/>
      <c r="AE247" s="69"/>
      <c r="AF247" s="71"/>
      <c r="AG247" s="69"/>
      <c r="AH247" s="69"/>
      <c r="AI247" s="69"/>
      <c r="AJ247" s="70"/>
      <c r="AK247" s="69"/>
      <c r="AL247" s="71"/>
      <c r="AM247" s="69"/>
      <c r="AN247" s="69"/>
      <c r="AO247" s="69"/>
      <c r="AP247" s="70"/>
      <c r="AQ247" s="69"/>
      <c r="AR247" s="71"/>
      <c r="AS247" s="69"/>
      <c r="AT247" s="69"/>
      <c r="AU247" s="69"/>
      <c r="AV247" s="70"/>
      <c r="AW247" s="69"/>
      <c r="AX247" s="71"/>
      <c r="AY247" s="70"/>
      <c r="AZ247" s="69"/>
      <c r="BA247" s="71"/>
      <c r="BB247" s="70"/>
      <c r="BC247" s="69"/>
      <c r="BD247" s="71"/>
      <c r="BE247" s="69"/>
      <c r="BF247" s="69"/>
      <c r="BG247" s="69"/>
      <c r="BH247" s="70"/>
      <c r="BI247" s="69"/>
      <c r="BJ247" s="71"/>
      <c r="BK247" s="69"/>
      <c r="BL247" s="69"/>
      <c r="BM247" s="69"/>
      <c r="BN247" s="70"/>
      <c r="BO247" s="69"/>
      <c r="BP247" s="71"/>
      <c r="BQ247" s="69"/>
      <c r="BR247" s="69"/>
      <c r="BS247" s="69"/>
      <c r="BT247" s="70"/>
      <c r="BU247" s="69"/>
      <c r="BV247" s="71"/>
      <c r="BW247" s="70"/>
      <c r="BX247" s="69"/>
      <c r="BY247" s="71"/>
      <c r="BZ247" s="70"/>
      <c r="CA247" s="69"/>
      <c r="CB247" s="71"/>
      <c r="CC247" s="70"/>
      <c r="CD247" s="69"/>
      <c r="CE247" s="71"/>
      <c r="CF247" s="70"/>
      <c r="CG247" s="69"/>
      <c r="CH247" s="71"/>
      <c r="CI247" s="70"/>
      <c r="CJ247" s="69"/>
      <c r="CK247" s="71"/>
      <c r="CL247" s="70"/>
      <c r="CM247" s="69"/>
      <c r="CN247" s="71"/>
      <c r="CO247" s="70"/>
      <c r="CP247" s="69"/>
      <c r="CQ247" s="71"/>
    </row>
    <row r="248" spans="1:95" s="85" customFormat="1">
      <c r="A248" s="67">
        <v>44441</v>
      </c>
      <c r="B248" s="80" t="s">
        <v>88</v>
      </c>
      <c r="C248" s="82"/>
      <c r="D248" s="83"/>
      <c r="E248" s="84"/>
      <c r="F248" s="82"/>
      <c r="G248" s="83"/>
      <c r="H248" s="84"/>
      <c r="I248" s="82"/>
      <c r="J248" s="83"/>
      <c r="K248" s="84"/>
      <c r="L248" s="83"/>
      <c r="M248" s="83"/>
      <c r="N248" s="83"/>
      <c r="O248" s="82"/>
      <c r="P248" s="83"/>
      <c r="Q248" s="84"/>
      <c r="R248" s="83"/>
      <c r="S248" s="83"/>
      <c r="T248" s="83"/>
      <c r="U248" s="82"/>
      <c r="V248" s="83"/>
      <c r="W248" s="84"/>
      <c r="X248" s="82"/>
      <c r="Y248" s="83"/>
      <c r="Z248" s="84"/>
      <c r="AA248" s="82"/>
      <c r="AB248" s="83"/>
      <c r="AC248" s="84"/>
      <c r="AD248" s="82"/>
      <c r="AE248" s="83"/>
      <c r="AF248" s="84"/>
      <c r="AG248" s="83"/>
      <c r="AH248" s="83"/>
      <c r="AI248" s="83"/>
      <c r="AJ248" s="82"/>
      <c r="AK248" s="83"/>
      <c r="AL248" s="84"/>
      <c r="AM248" s="83"/>
      <c r="AN248" s="83"/>
      <c r="AO248" s="83"/>
      <c r="AP248" s="82"/>
      <c r="AQ248" s="83"/>
      <c r="AR248" s="84"/>
      <c r="AS248" s="83"/>
      <c r="AT248" s="83"/>
      <c r="AU248" s="83"/>
      <c r="AV248" s="82"/>
      <c r="AW248" s="83"/>
      <c r="AX248" s="84"/>
      <c r="AY248" s="82"/>
      <c r="AZ248" s="83"/>
      <c r="BA248" s="84"/>
      <c r="BB248" s="82"/>
      <c r="BC248" s="83"/>
      <c r="BD248" s="84"/>
      <c r="BE248" s="83"/>
      <c r="BF248" s="83"/>
      <c r="BG248" s="83"/>
      <c r="BH248" s="82"/>
      <c r="BI248" s="83"/>
      <c r="BJ248" s="84"/>
      <c r="BK248" s="83"/>
      <c r="BL248" s="83"/>
      <c r="BM248" s="83"/>
      <c r="BN248" s="82"/>
      <c r="BO248" s="83"/>
      <c r="BP248" s="84"/>
      <c r="BQ248" s="83"/>
      <c r="BR248" s="83"/>
      <c r="BS248" s="83"/>
      <c r="BT248" s="82"/>
      <c r="BU248" s="83"/>
      <c r="BV248" s="84"/>
      <c r="BW248" s="82"/>
      <c r="BX248" s="83"/>
      <c r="BY248" s="84"/>
      <c r="BZ248" s="82"/>
      <c r="CA248" s="83"/>
      <c r="CB248" s="84"/>
      <c r="CC248" s="82"/>
      <c r="CD248" s="83"/>
      <c r="CE248" s="84"/>
      <c r="CF248" s="82"/>
      <c r="CG248" s="83"/>
      <c r="CH248" s="84"/>
      <c r="CI248" s="82"/>
      <c r="CJ248" s="83"/>
      <c r="CK248" s="84"/>
      <c r="CL248" s="82"/>
      <c r="CM248" s="83"/>
      <c r="CN248" s="84"/>
      <c r="CO248" s="82"/>
      <c r="CP248" s="83"/>
      <c r="CQ248" s="84"/>
    </row>
    <row r="249" spans="1:95" s="85" customFormat="1">
      <c r="A249" s="67">
        <v>44442</v>
      </c>
      <c r="B249" s="68" t="s">
        <v>82</v>
      </c>
      <c r="C249" s="82"/>
      <c r="D249" s="83"/>
      <c r="E249" s="84"/>
      <c r="F249" s="82"/>
      <c r="G249" s="83"/>
      <c r="H249" s="84"/>
      <c r="I249" s="82"/>
      <c r="J249" s="83"/>
      <c r="K249" s="84"/>
      <c r="L249" s="83"/>
      <c r="M249" s="83"/>
      <c r="N249" s="83"/>
      <c r="O249" s="82"/>
      <c r="P249" s="83"/>
      <c r="Q249" s="84"/>
      <c r="R249" s="83"/>
      <c r="S249" s="83"/>
      <c r="T249" s="83"/>
      <c r="U249" s="82"/>
      <c r="V249" s="83"/>
      <c r="W249" s="84"/>
      <c r="X249" s="82"/>
      <c r="Y249" s="83"/>
      <c r="Z249" s="84"/>
      <c r="AA249" s="82"/>
      <c r="AB249" s="83"/>
      <c r="AC249" s="84"/>
      <c r="AD249" s="82"/>
      <c r="AE249" s="83"/>
      <c r="AF249" s="84"/>
      <c r="AG249" s="83"/>
      <c r="AH249" s="83"/>
      <c r="AI249" s="83"/>
      <c r="AJ249" s="82"/>
      <c r="AK249" s="83"/>
      <c r="AL249" s="84"/>
      <c r="AM249" s="83"/>
      <c r="AN249" s="83"/>
      <c r="AO249" s="83"/>
      <c r="AP249" s="82"/>
      <c r="AQ249" s="83"/>
      <c r="AR249" s="84"/>
      <c r="AS249" s="83"/>
      <c r="AT249" s="83"/>
      <c r="AU249" s="83"/>
      <c r="AV249" s="82"/>
      <c r="AW249" s="83"/>
      <c r="AX249" s="84"/>
      <c r="AY249" s="82"/>
      <c r="AZ249" s="83"/>
      <c r="BA249" s="84"/>
      <c r="BB249" s="82"/>
      <c r="BC249" s="83"/>
      <c r="BD249" s="84"/>
      <c r="BE249" s="83"/>
      <c r="BF249" s="83"/>
      <c r="BG249" s="83"/>
      <c r="BH249" s="82"/>
      <c r="BI249" s="83"/>
      <c r="BJ249" s="84"/>
      <c r="BK249" s="83"/>
      <c r="BL249" s="83"/>
      <c r="BM249" s="83"/>
      <c r="BN249" s="82"/>
      <c r="BO249" s="83"/>
      <c r="BP249" s="84"/>
      <c r="BQ249" s="83"/>
      <c r="BR249" s="83"/>
      <c r="BS249" s="83"/>
      <c r="BT249" s="82"/>
      <c r="BU249" s="83"/>
      <c r="BV249" s="84"/>
      <c r="BW249" s="82"/>
      <c r="BX249" s="83"/>
      <c r="BY249" s="84"/>
      <c r="BZ249" s="82"/>
      <c r="CA249" s="83"/>
      <c r="CB249" s="84"/>
      <c r="CC249" s="82"/>
      <c r="CD249" s="83"/>
      <c r="CE249" s="84"/>
      <c r="CF249" s="82"/>
      <c r="CG249" s="83"/>
      <c r="CH249" s="84"/>
      <c r="CI249" s="82"/>
      <c r="CJ249" s="83"/>
      <c r="CK249" s="84"/>
      <c r="CL249" s="82"/>
      <c r="CM249" s="83"/>
      <c r="CN249" s="84"/>
      <c r="CO249" s="82"/>
      <c r="CP249" s="83"/>
      <c r="CQ249" s="84"/>
    </row>
    <row r="250" spans="1:95" s="85" customFormat="1">
      <c r="A250" s="67">
        <v>44443</v>
      </c>
      <c r="B250" s="68" t="s">
        <v>83</v>
      </c>
      <c r="C250" s="82"/>
      <c r="D250" s="83"/>
      <c r="E250" s="84"/>
      <c r="F250" s="82"/>
      <c r="G250" s="83"/>
      <c r="H250" s="84"/>
      <c r="I250" s="82"/>
      <c r="J250" s="83"/>
      <c r="K250" s="84"/>
      <c r="L250" s="83"/>
      <c r="M250" s="83"/>
      <c r="N250" s="83"/>
      <c r="O250" s="82"/>
      <c r="P250" s="83"/>
      <c r="Q250" s="84"/>
      <c r="R250" s="83"/>
      <c r="S250" s="83"/>
      <c r="T250" s="83"/>
      <c r="U250" s="82"/>
      <c r="V250" s="83"/>
      <c r="W250" s="84"/>
      <c r="X250" s="82"/>
      <c r="Y250" s="83"/>
      <c r="Z250" s="84"/>
      <c r="AA250" s="82"/>
      <c r="AB250" s="83"/>
      <c r="AC250" s="84"/>
      <c r="AD250" s="82"/>
      <c r="AE250" s="83"/>
      <c r="AF250" s="84"/>
      <c r="AG250" s="83"/>
      <c r="AH250" s="83"/>
      <c r="AI250" s="83"/>
      <c r="AJ250" s="82"/>
      <c r="AK250" s="83"/>
      <c r="AL250" s="84"/>
      <c r="AM250" s="83"/>
      <c r="AN250" s="83"/>
      <c r="AO250" s="83"/>
      <c r="AP250" s="82"/>
      <c r="AQ250" s="83"/>
      <c r="AR250" s="84"/>
      <c r="AS250" s="83"/>
      <c r="AT250" s="83"/>
      <c r="AU250" s="83"/>
      <c r="AV250" s="82"/>
      <c r="AW250" s="83"/>
      <c r="AX250" s="84"/>
      <c r="AY250" s="82"/>
      <c r="AZ250" s="83"/>
      <c r="BA250" s="84"/>
      <c r="BB250" s="82"/>
      <c r="BC250" s="83"/>
      <c r="BD250" s="84"/>
      <c r="BE250" s="83"/>
      <c r="BF250" s="83"/>
      <c r="BG250" s="83"/>
      <c r="BH250" s="82"/>
      <c r="BI250" s="83"/>
      <c r="BJ250" s="84"/>
      <c r="BK250" s="83"/>
      <c r="BL250" s="83"/>
      <c r="BM250" s="83"/>
      <c r="BN250" s="82"/>
      <c r="BO250" s="83"/>
      <c r="BP250" s="84"/>
      <c r="BQ250" s="83"/>
      <c r="BR250" s="83"/>
      <c r="BS250" s="83"/>
      <c r="BT250" s="82"/>
      <c r="BU250" s="83"/>
      <c r="BV250" s="84"/>
      <c r="BW250" s="82"/>
      <c r="BX250" s="83"/>
      <c r="BY250" s="84"/>
      <c r="BZ250" s="82"/>
      <c r="CA250" s="83"/>
      <c r="CB250" s="84"/>
      <c r="CC250" s="82"/>
      <c r="CD250" s="83"/>
      <c r="CE250" s="84"/>
      <c r="CF250" s="82"/>
      <c r="CG250" s="83"/>
      <c r="CH250" s="84"/>
      <c r="CI250" s="82"/>
      <c r="CJ250" s="83"/>
      <c r="CK250" s="84"/>
      <c r="CL250" s="82"/>
      <c r="CM250" s="83"/>
      <c r="CN250" s="84"/>
      <c r="CO250" s="82"/>
      <c r="CP250" s="83"/>
      <c r="CQ250" s="84"/>
    </row>
    <row r="251" spans="1:95" s="85" customFormat="1">
      <c r="A251" s="67">
        <v>44444</v>
      </c>
      <c r="B251" s="80" t="s">
        <v>84</v>
      </c>
      <c r="C251" s="82"/>
      <c r="D251" s="83"/>
      <c r="E251" s="84"/>
      <c r="F251" s="82"/>
      <c r="G251" s="83"/>
      <c r="H251" s="84"/>
      <c r="I251" s="82"/>
      <c r="J251" s="83"/>
      <c r="K251" s="84"/>
      <c r="L251" s="83"/>
      <c r="M251" s="83"/>
      <c r="N251" s="83"/>
      <c r="O251" s="82"/>
      <c r="P251" s="83"/>
      <c r="Q251" s="84"/>
      <c r="R251" s="83"/>
      <c r="S251" s="83"/>
      <c r="T251" s="83"/>
      <c r="U251" s="82"/>
      <c r="V251" s="83"/>
      <c r="W251" s="84"/>
      <c r="X251" s="82"/>
      <c r="Y251" s="83"/>
      <c r="Z251" s="84"/>
      <c r="AA251" s="82"/>
      <c r="AB251" s="83"/>
      <c r="AC251" s="84"/>
      <c r="AD251" s="82"/>
      <c r="AE251" s="83"/>
      <c r="AF251" s="84"/>
      <c r="AG251" s="83"/>
      <c r="AH251" s="83"/>
      <c r="AI251" s="83"/>
      <c r="AJ251" s="82"/>
      <c r="AK251" s="83"/>
      <c r="AL251" s="84"/>
      <c r="AM251" s="83"/>
      <c r="AN251" s="83"/>
      <c r="AO251" s="83"/>
      <c r="AP251" s="82"/>
      <c r="AQ251" s="83"/>
      <c r="AR251" s="84"/>
      <c r="AS251" s="83"/>
      <c r="AT251" s="83"/>
      <c r="AU251" s="83"/>
      <c r="AV251" s="82"/>
      <c r="AW251" s="83"/>
      <c r="AX251" s="84"/>
      <c r="AY251" s="82"/>
      <c r="AZ251" s="83"/>
      <c r="BA251" s="84"/>
      <c r="BB251" s="82"/>
      <c r="BC251" s="83"/>
      <c r="BD251" s="84"/>
      <c r="BE251" s="83"/>
      <c r="BF251" s="83"/>
      <c r="BG251" s="83"/>
      <c r="BH251" s="82"/>
      <c r="BI251" s="83"/>
      <c r="BJ251" s="84"/>
      <c r="BK251" s="83"/>
      <c r="BL251" s="83"/>
      <c r="BM251" s="83"/>
      <c r="BN251" s="82"/>
      <c r="BO251" s="83"/>
      <c r="BP251" s="84"/>
      <c r="BQ251" s="83"/>
      <c r="BR251" s="83"/>
      <c r="BS251" s="83"/>
      <c r="BT251" s="82"/>
      <c r="BU251" s="83"/>
      <c r="BV251" s="84"/>
      <c r="BW251" s="82"/>
      <c r="BX251" s="83"/>
      <c r="BY251" s="84"/>
      <c r="BZ251" s="82"/>
      <c r="CA251" s="83"/>
      <c r="CB251" s="84"/>
      <c r="CC251" s="82"/>
      <c r="CD251" s="83"/>
      <c r="CE251" s="84"/>
      <c r="CF251" s="82"/>
      <c r="CG251" s="83"/>
      <c r="CH251" s="84"/>
      <c r="CI251" s="82"/>
      <c r="CJ251" s="83"/>
      <c r="CK251" s="84"/>
      <c r="CL251" s="82"/>
      <c r="CM251" s="83"/>
      <c r="CN251" s="84"/>
      <c r="CO251" s="82"/>
      <c r="CP251" s="83"/>
      <c r="CQ251" s="84"/>
    </row>
    <row r="252" spans="1:95" s="85" customFormat="1">
      <c r="A252" s="67">
        <v>44445</v>
      </c>
      <c r="B252" s="80" t="s">
        <v>85</v>
      </c>
      <c r="C252" s="82"/>
      <c r="D252" s="83"/>
      <c r="E252" s="84"/>
      <c r="F252" s="82"/>
      <c r="G252" s="83"/>
      <c r="H252" s="84"/>
      <c r="I252" s="82"/>
      <c r="J252" s="83"/>
      <c r="K252" s="84"/>
      <c r="L252" s="83"/>
      <c r="M252" s="83"/>
      <c r="N252" s="83"/>
      <c r="O252" s="82"/>
      <c r="P252" s="83"/>
      <c r="Q252" s="84"/>
      <c r="R252" s="83"/>
      <c r="S252" s="83"/>
      <c r="T252" s="83"/>
      <c r="U252" s="82"/>
      <c r="V252" s="83"/>
      <c r="W252" s="84"/>
      <c r="X252" s="82"/>
      <c r="Y252" s="83"/>
      <c r="Z252" s="84"/>
      <c r="AA252" s="82"/>
      <c r="AB252" s="83"/>
      <c r="AC252" s="84"/>
      <c r="AD252" s="82"/>
      <c r="AE252" s="83"/>
      <c r="AF252" s="84"/>
      <c r="AG252" s="83"/>
      <c r="AH252" s="83"/>
      <c r="AI252" s="83"/>
      <c r="AJ252" s="82"/>
      <c r="AK252" s="83"/>
      <c r="AL252" s="84"/>
      <c r="AM252" s="83"/>
      <c r="AN252" s="83"/>
      <c r="AO252" s="83"/>
      <c r="AP252" s="82"/>
      <c r="AQ252" s="83"/>
      <c r="AR252" s="84"/>
      <c r="AS252" s="83"/>
      <c r="AT252" s="83"/>
      <c r="AU252" s="83"/>
      <c r="AV252" s="82"/>
      <c r="AW252" s="83"/>
      <c r="AX252" s="84"/>
      <c r="AY252" s="82"/>
      <c r="AZ252" s="83"/>
      <c r="BA252" s="84"/>
      <c r="BB252" s="82"/>
      <c r="BC252" s="83"/>
      <c r="BD252" s="84"/>
      <c r="BE252" s="83"/>
      <c r="BF252" s="83"/>
      <c r="BG252" s="83"/>
      <c r="BH252" s="82"/>
      <c r="BI252" s="83"/>
      <c r="BJ252" s="84"/>
      <c r="BK252" s="83"/>
      <c r="BL252" s="83"/>
      <c r="BM252" s="83"/>
      <c r="BN252" s="82"/>
      <c r="BO252" s="83"/>
      <c r="BP252" s="84"/>
      <c r="BQ252" s="83"/>
      <c r="BR252" s="83"/>
      <c r="BS252" s="83"/>
      <c r="BT252" s="82"/>
      <c r="BU252" s="83"/>
      <c r="BV252" s="84"/>
      <c r="BW252" s="82"/>
      <c r="BX252" s="83"/>
      <c r="BY252" s="84"/>
      <c r="BZ252" s="82"/>
      <c r="CA252" s="83"/>
      <c r="CB252" s="84"/>
      <c r="CC252" s="82"/>
      <c r="CD252" s="83"/>
      <c r="CE252" s="84"/>
      <c r="CF252" s="82"/>
      <c r="CG252" s="83"/>
      <c r="CH252" s="84"/>
      <c r="CI252" s="82"/>
      <c r="CJ252" s="83"/>
      <c r="CK252" s="84"/>
      <c r="CL252" s="82"/>
      <c r="CM252" s="83"/>
      <c r="CN252" s="84"/>
      <c r="CO252" s="82"/>
      <c r="CP252" s="83"/>
      <c r="CQ252" s="84"/>
    </row>
    <row r="253" spans="1:95" s="85" customFormat="1">
      <c r="A253" s="67">
        <v>44446</v>
      </c>
      <c r="B253" s="80" t="s">
        <v>86</v>
      </c>
      <c r="C253" s="82"/>
      <c r="D253" s="83"/>
      <c r="E253" s="84"/>
      <c r="F253" s="82"/>
      <c r="G253" s="83"/>
      <c r="H253" s="84"/>
      <c r="I253" s="82"/>
      <c r="J253" s="83"/>
      <c r="K253" s="84"/>
      <c r="L253" s="83"/>
      <c r="M253" s="83"/>
      <c r="N253" s="83"/>
      <c r="O253" s="82"/>
      <c r="P253" s="83"/>
      <c r="Q253" s="84"/>
      <c r="R253" s="83"/>
      <c r="S253" s="83"/>
      <c r="T253" s="83"/>
      <c r="U253" s="82"/>
      <c r="V253" s="83"/>
      <c r="W253" s="84"/>
      <c r="X253" s="82"/>
      <c r="Y253" s="83"/>
      <c r="Z253" s="84"/>
      <c r="AA253" s="82"/>
      <c r="AB253" s="83"/>
      <c r="AC253" s="84"/>
      <c r="AD253" s="82"/>
      <c r="AE253" s="83"/>
      <c r="AF253" s="84"/>
      <c r="AG253" s="83"/>
      <c r="AH253" s="83"/>
      <c r="AI253" s="83"/>
      <c r="AJ253" s="82"/>
      <c r="AK253" s="83"/>
      <c r="AL253" s="84"/>
      <c r="AM253" s="83"/>
      <c r="AN253" s="83"/>
      <c r="AO253" s="83"/>
      <c r="AP253" s="82"/>
      <c r="AQ253" s="83"/>
      <c r="AR253" s="84"/>
      <c r="AS253" s="83"/>
      <c r="AT253" s="83"/>
      <c r="AU253" s="83"/>
      <c r="AV253" s="82"/>
      <c r="AW253" s="83"/>
      <c r="AX253" s="84"/>
      <c r="AY253" s="82"/>
      <c r="AZ253" s="83"/>
      <c r="BA253" s="84"/>
      <c r="BB253" s="82"/>
      <c r="BC253" s="83"/>
      <c r="BD253" s="84"/>
      <c r="BE253" s="83"/>
      <c r="BF253" s="83"/>
      <c r="BG253" s="83"/>
      <c r="BH253" s="82"/>
      <c r="BI253" s="83"/>
      <c r="BJ253" s="84"/>
      <c r="BK253" s="83"/>
      <c r="BL253" s="83"/>
      <c r="BM253" s="83"/>
      <c r="BN253" s="82"/>
      <c r="BO253" s="83"/>
      <c r="BP253" s="84"/>
      <c r="BQ253" s="83"/>
      <c r="BR253" s="83"/>
      <c r="BS253" s="83"/>
      <c r="BT253" s="82"/>
      <c r="BU253" s="83"/>
      <c r="BV253" s="84"/>
      <c r="BW253" s="82"/>
      <c r="BX253" s="83"/>
      <c r="BY253" s="84"/>
      <c r="BZ253" s="82"/>
      <c r="CA253" s="83"/>
      <c r="CB253" s="84"/>
      <c r="CC253" s="82"/>
      <c r="CD253" s="83"/>
      <c r="CE253" s="84"/>
      <c r="CF253" s="82"/>
      <c r="CG253" s="83"/>
      <c r="CH253" s="84"/>
      <c r="CI253" s="82"/>
      <c r="CJ253" s="83"/>
      <c r="CK253" s="84"/>
      <c r="CL253" s="82"/>
      <c r="CM253" s="83"/>
      <c r="CN253" s="84"/>
      <c r="CO253" s="82"/>
      <c r="CP253" s="83"/>
      <c r="CQ253" s="84"/>
    </row>
    <row r="254" spans="1:95" s="85" customFormat="1">
      <c r="A254" s="67">
        <v>44447</v>
      </c>
      <c r="B254" s="80" t="s">
        <v>87</v>
      </c>
      <c r="C254" s="82"/>
      <c r="D254" s="83"/>
      <c r="E254" s="84"/>
      <c r="F254" s="82"/>
      <c r="G254" s="83"/>
      <c r="H254" s="84"/>
      <c r="I254" s="82"/>
      <c r="J254" s="83"/>
      <c r="K254" s="84"/>
      <c r="L254" s="83"/>
      <c r="M254" s="83"/>
      <c r="N254" s="83"/>
      <c r="O254" s="82"/>
      <c r="P254" s="83"/>
      <c r="Q254" s="84"/>
      <c r="R254" s="83"/>
      <c r="S254" s="83"/>
      <c r="T254" s="83"/>
      <c r="U254" s="82"/>
      <c r="V254" s="83"/>
      <c r="W254" s="84"/>
      <c r="X254" s="82"/>
      <c r="Y254" s="83"/>
      <c r="Z254" s="84"/>
      <c r="AA254" s="82"/>
      <c r="AB254" s="83"/>
      <c r="AC254" s="84"/>
      <c r="AD254" s="82"/>
      <c r="AE254" s="83"/>
      <c r="AF254" s="84"/>
      <c r="AG254" s="83"/>
      <c r="AH254" s="83"/>
      <c r="AI254" s="83"/>
      <c r="AJ254" s="82"/>
      <c r="AK254" s="83"/>
      <c r="AL254" s="84"/>
      <c r="AM254" s="83"/>
      <c r="AN254" s="83"/>
      <c r="AO254" s="83"/>
      <c r="AP254" s="82"/>
      <c r="AQ254" s="83"/>
      <c r="AR254" s="84"/>
      <c r="AS254" s="83"/>
      <c r="AT254" s="83"/>
      <c r="AU254" s="83"/>
      <c r="AV254" s="82"/>
      <c r="AW254" s="83"/>
      <c r="AX254" s="84"/>
      <c r="AY254" s="82"/>
      <c r="AZ254" s="83"/>
      <c r="BA254" s="84"/>
      <c r="BB254" s="82"/>
      <c r="BC254" s="83"/>
      <c r="BD254" s="84"/>
      <c r="BE254" s="83"/>
      <c r="BF254" s="83"/>
      <c r="BG254" s="83"/>
      <c r="BH254" s="82"/>
      <c r="BI254" s="83"/>
      <c r="BJ254" s="84"/>
      <c r="BK254" s="83"/>
      <c r="BL254" s="83"/>
      <c r="BM254" s="83"/>
      <c r="BN254" s="82"/>
      <c r="BO254" s="83"/>
      <c r="BP254" s="84"/>
      <c r="BQ254" s="83"/>
      <c r="BR254" s="83"/>
      <c r="BS254" s="83"/>
      <c r="BT254" s="82"/>
      <c r="BU254" s="83"/>
      <c r="BV254" s="84"/>
      <c r="BW254" s="82"/>
      <c r="BX254" s="83"/>
      <c r="BY254" s="84"/>
      <c r="BZ254" s="82"/>
      <c r="CA254" s="83"/>
      <c r="CB254" s="84"/>
      <c r="CC254" s="82"/>
      <c r="CD254" s="83"/>
      <c r="CE254" s="84"/>
      <c r="CF254" s="82"/>
      <c r="CG254" s="83"/>
      <c r="CH254" s="84"/>
      <c r="CI254" s="82"/>
      <c r="CJ254" s="83"/>
      <c r="CK254" s="84"/>
      <c r="CL254" s="82"/>
      <c r="CM254" s="83"/>
      <c r="CN254" s="84"/>
      <c r="CO254" s="82"/>
      <c r="CP254" s="83"/>
      <c r="CQ254" s="84"/>
    </row>
    <row r="255" spans="1:95" s="85" customFormat="1">
      <c r="A255" s="67">
        <v>44448</v>
      </c>
      <c r="B255" s="80" t="s">
        <v>88</v>
      </c>
      <c r="C255" s="82"/>
      <c r="D255" s="83"/>
      <c r="E255" s="84"/>
      <c r="F255" s="82"/>
      <c r="G255" s="83"/>
      <c r="H255" s="84"/>
      <c r="I255" s="82"/>
      <c r="J255" s="83"/>
      <c r="K255" s="84"/>
      <c r="L255" s="83"/>
      <c r="M255" s="83"/>
      <c r="N255" s="83"/>
      <c r="O255" s="82"/>
      <c r="P255" s="83"/>
      <c r="Q255" s="84"/>
      <c r="R255" s="83"/>
      <c r="S255" s="83"/>
      <c r="T255" s="83"/>
      <c r="U255" s="82"/>
      <c r="V255" s="83"/>
      <c r="W255" s="84"/>
      <c r="X255" s="82"/>
      <c r="Y255" s="83"/>
      <c r="Z255" s="84"/>
      <c r="AA255" s="82"/>
      <c r="AB255" s="83"/>
      <c r="AC255" s="84"/>
      <c r="AD255" s="82"/>
      <c r="AE255" s="83"/>
      <c r="AF255" s="84"/>
      <c r="AG255" s="83"/>
      <c r="AH255" s="83"/>
      <c r="AI255" s="83"/>
      <c r="AJ255" s="82"/>
      <c r="AK255" s="83"/>
      <c r="AL255" s="84"/>
      <c r="AM255" s="83"/>
      <c r="AN255" s="83"/>
      <c r="AO255" s="83"/>
      <c r="AP255" s="82"/>
      <c r="AQ255" s="83"/>
      <c r="AR255" s="84"/>
      <c r="AS255" s="83"/>
      <c r="AT255" s="83"/>
      <c r="AU255" s="83"/>
      <c r="AV255" s="82"/>
      <c r="AW255" s="83"/>
      <c r="AX255" s="84"/>
      <c r="AY255" s="82"/>
      <c r="AZ255" s="83"/>
      <c r="BA255" s="84"/>
      <c r="BB255" s="82"/>
      <c r="BC255" s="83"/>
      <c r="BD255" s="84"/>
      <c r="BE255" s="83"/>
      <c r="BF255" s="83"/>
      <c r="BG255" s="83"/>
      <c r="BH255" s="82"/>
      <c r="BI255" s="83"/>
      <c r="BJ255" s="84"/>
      <c r="BK255" s="83"/>
      <c r="BL255" s="83"/>
      <c r="BM255" s="83"/>
      <c r="BN255" s="82"/>
      <c r="BO255" s="83"/>
      <c r="BP255" s="84"/>
      <c r="BQ255" s="83"/>
      <c r="BR255" s="83"/>
      <c r="BS255" s="83"/>
      <c r="BT255" s="82"/>
      <c r="BU255" s="83"/>
      <c r="BV255" s="84"/>
      <c r="BW255" s="82"/>
      <c r="BX255" s="83"/>
      <c r="BY255" s="84"/>
      <c r="BZ255" s="82"/>
      <c r="CA255" s="83"/>
      <c r="CB255" s="84"/>
      <c r="CC255" s="82"/>
      <c r="CD255" s="83"/>
      <c r="CE255" s="84"/>
      <c r="CF255" s="82"/>
      <c r="CG255" s="83"/>
      <c r="CH255" s="84"/>
      <c r="CI255" s="82"/>
      <c r="CJ255" s="83"/>
      <c r="CK255" s="84"/>
      <c r="CL255" s="82"/>
      <c r="CM255" s="83"/>
      <c r="CN255" s="84"/>
      <c r="CO255" s="82"/>
      <c r="CP255" s="83"/>
      <c r="CQ255" s="84"/>
    </row>
    <row r="256" spans="1:95" s="85" customFormat="1">
      <c r="A256" s="67">
        <v>44449</v>
      </c>
      <c r="B256" s="68" t="s">
        <v>82</v>
      </c>
      <c r="C256" s="82"/>
      <c r="D256" s="83"/>
      <c r="E256" s="84"/>
      <c r="F256" s="82"/>
      <c r="G256" s="83"/>
      <c r="H256" s="84"/>
      <c r="I256" s="82"/>
      <c r="J256" s="83"/>
      <c r="K256" s="84"/>
      <c r="L256" s="83"/>
      <c r="M256" s="83"/>
      <c r="N256" s="83"/>
      <c r="O256" s="82"/>
      <c r="P256" s="83"/>
      <c r="Q256" s="84"/>
      <c r="R256" s="83"/>
      <c r="S256" s="83"/>
      <c r="T256" s="83"/>
      <c r="U256" s="82"/>
      <c r="V256" s="83"/>
      <c r="W256" s="84"/>
      <c r="X256" s="82"/>
      <c r="Y256" s="83"/>
      <c r="Z256" s="84"/>
      <c r="AA256" s="82"/>
      <c r="AB256" s="83"/>
      <c r="AC256" s="84"/>
      <c r="AD256" s="82"/>
      <c r="AE256" s="83"/>
      <c r="AF256" s="84"/>
      <c r="AG256" s="83"/>
      <c r="AH256" s="83"/>
      <c r="AI256" s="83"/>
      <c r="AJ256" s="82"/>
      <c r="AK256" s="83"/>
      <c r="AL256" s="84"/>
      <c r="AM256" s="83"/>
      <c r="AN256" s="83"/>
      <c r="AO256" s="83"/>
      <c r="AP256" s="82"/>
      <c r="AQ256" s="83"/>
      <c r="AR256" s="84"/>
      <c r="AS256" s="83"/>
      <c r="AT256" s="83"/>
      <c r="AU256" s="83"/>
      <c r="AV256" s="82"/>
      <c r="AW256" s="83"/>
      <c r="AX256" s="84"/>
      <c r="AY256" s="82"/>
      <c r="AZ256" s="83"/>
      <c r="BA256" s="84"/>
      <c r="BB256" s="82"/>
      <c r="BC256" s="83"/>
      <c r="BD256" s="84"/>
      <c r="BE256" s="83"/>
      <c r="BF256" s="83"/>
      <c r="BG256" s="83"/>
      <c r="BH256" s="82"/>
      <c r="BI256" s="83"/>
      <c r="BJ256" s="84"/>
      <c r="BK256" s="83"/>
      <c r="BL256" s="83"/>
      <c r="BM256" s="83"/>
      <c r="BN256" s="82"/>
      <c r="BO256" s="83"/>
      <c r="BP256" s="84"/>
      <c r="BQ256" s="83"/>
      <c r="BR256" s="83"/>
      <c r="BS256" s="83"/>
      <c r="BT256" s="82"/>
      <c r="BU256" s="83"/>
      <c r="BV256" s="84"/>
      <c r="BW256" s="82"/>
      <c r="BX256" s="83"/>
      <c r="BY256" s="84"/>
      <c r="BZ256" s="82"/>
      <c r="CA256" s="83"/>
      <c r="CB256" s="84"/>
      <c r="CC256" s="82"/>
      <c r="CD256" s="83"/>
      <c r="CE256" s="84"/>
      <c r="CF256" s="82"/>
      <c r="CG256" s="83"/>
      <c r="CH256" s="84"/>
      <c r="CI256" s="82"/>
      <c r="CJ256" s="83"/>
      <c r="CK256" s="84"/>
      <c r="CL256" s="82"/>
      <c r="CM256" s="83"/>
      <c r="CN256" s="84"/>
      <c r="CO256" s="82"/>
      <c r="CP256" s="83"/>
      <c r="CQ256" s="84"/>
    </row>
    <row r="257" spans="1:95" s="85" customFormat="1">
      <c r="A257" s="67">
        <v>44450</v>
      </c>
      <c r="B257" s="68" t="s">
        <v>83</v>
      </c>
      <c r="C257" s="82"/>
      <c r="D257" s="83"/>
      <c r="E257" s="84"/>
      <c r="F257" s="82"/>
      <c r="G257" s="83"/>
      <c r="H257" s="84"/>
      <c r="I257" s="82"/>
      <c r="J257" s="83"/>
      <c r="K257" s="84"/>
      <c r="L257" s="83"/>
      <c r="M257" s="83"/>
      <c r="N257" s="83"/>
      <c r="O257" s="82"/>
      <c r="P257" s="83"/>
      <c r="Q257" s="84"/>
      <c r="R257" s="83"/>
      <c r="S257" s="83"/>
      <c r="T257" s="83"/>
      <c r="U257" s="82"/>
      <c r="V257" s="83"/>
      <c r="W257" s="84"/>
      <c r="X257" s="82"/>
      <c r="Y257" s="83"/>
      <c r="Z257" s="84"/>
      <c r="AA257" s="82"/>
      <c r="AB257" s="83"/>
      <c r="AC257" s="84"/>
      <c r="AD257" s="82"/>
      <c r="AE257" s="83"/>
      <c r="AF257" s="84"/>
      <c r="AG257" s="83"/>
      <c r="AH257" s="83"/>
      <c r="AI257" s="83"/>
      <c r="AJ257" s="82"/>
      <c r="AK257" s="83"/>
      <c r="AL257" s="84"/>
      <c r="AM257" s="83"/>
      <c r="AN257" s="83"/>
      <c r="AO257" s="83"/>
      <c r="AP257" s="82"/>
      <c r="AQ257" s="83"/>
      <c r="AR257" s="84"/>
      <c r="AS257" s="83"/>
      <c r="AT257" s="83"/>
      <c r="AU257" s="83"/>
      <c r="AV257" s="82"/>
      <c r="AW257" s="83"/>
      <c r="AX257" s="84"/>
      <c r="AY257" s="82"/>
      <c r="AZ257" s="83"/>
      <c r="BA257" s="84"/>
      <c r="BB257" s="82"/>
      <c r="BC257" s="83"/>
      <c r="BD257" s="84"/>
      <c r="BE257" s="83"/>
      <c r="BF257" s="83"/>
      <c r="BG257" s="83"/>
      <c r="BH257" s="82"/>
      <c r="BI257" s="83"/>
      <c r="BJ257" s="84"/>
      <c r="BK257" s="83"/>
      <c r="BL257" s="83"/>
      <c r="BM257" s="83"/>
      <c r="BN257" s="82"/>
      <c r="BO257" s="83"/>
      <c r="BP257" s="84"/>
      <c r="BQ257" s="83"/>
      <c r="BR257" s="83"/>
      <c r="BS257" s="83"/>
      <c r="BT257" s="82"/>
      <c r="BU257" s="83"/>
      <c r="BV257" s="84"/>
      <c r="BW257" s="82"/>
      <c r="BX257" s="83"/>
      <c r="BY257" s="84"/>
      <c r="BZ257" s="82"/>
      <c r="CA257" s="83"/>
      <c r="CB257" s="84"/>
      <c r="CC257" s="82"/>
      <c r="CD257" s="83"/>
      <c r="CE257" s="84"/>
      <c r="CF257" s="82"/>
      <c r="CG257" s="83"/>
      <c r="CH257" s="84"/>
      <c r="CI257" s="82"/>
      <c r="CJ257" s="83"/>
      <c r="CK257" s="84"/>
      <c r="CL257" s="82"/>
      <c r="CM257" s="83"/>
      <c r="CN257" s="84"/>
      <c r="CO257" s="82"/>
      <c r="CP257" s="83"/>
      <c r="CQ257" s="84"/>
    </row>
    <row r="258" spans="1:95" s="85" customFormat="1">
      <c r="A258" s="67">
        <v>44451</v>
      </c>
      <c r="B258" s="80" t="s">
        <v>84</v>
      </c>
      <c r="C258" s="82"/>
      <c r="D258" s="83"/>
      <c r="E258" s="84"/>
      <c r="F258" s="82"/>
      <c r="G258" s="83"/>
      <c r="H258" s="84"/>
      <c r="I258" s="82"/>
      <c r="J258" s="83"/>
      <c r="K258" s="84"/>
      <c r="L258" s="83"/>
      <c r="M258" s="83"/>
      <c r="N258" s="83"/>
      <c r="O258" s="82"/>
      <c r="P258" s="83"/>
      <c r="Q258" s="84"/>
      <c r="R258" s="83"/>
      <c r="S258" s="83"/>
      <c r="T258" s="83"/>
      <c r="U258" s="82"/>
      <c r="V258" s="83"/>
      <c r="W258" s="84"/>
      <c r="X258" s="82"/>
      <c r="Y258" s="83"/>
      <c r="Z258" s="84"/>
      <c r="AA258" s="82"/>
      <c r="AB258" s="83"/>
      <c r="AC258" s="84"/>
      <c r="AD258" s="82"/>
      <c r="AE258" s="83"/>
      <c r="AF258" s="84"/>
      <c r="AG258" s="83"/>
      <c r="AH258" s="83"/>
      <c r="AI258" s="83"/>
      <c r="AJ258" s="82"/>
      <c r="AK258" s="83"/>
      <c r="AL258" s="84"/>
      <c r="AM258" s="83"/>
      <c r="AN258" s="83"/>
      <c r="AO258" s="83"/>
      <c r="AP258" s="82"/>
      <c r="AQ258" s="83"/>
      <c r="AR258" s="84"/>
      <c r="AS258" s="83"/>
      <c r="AT258" s="83"/>
      <c r="AU258" s="83"/>
      <c r="AV258" s="82"/>
      <c r="AW258" s="83"/>
      <c r="AX258" s="84"/>
      <c r="AY258" s="82"/>
      <c r="AZ258" s="83"/>
      <c r="BA258" s="84"/>
      <c r="BB258" s="82"/>
      <c r="BC258" s="83"/>
      <c r="BD258" s="84"/>
      <c r="BE258" s="83"/>
      <c r="BF258" s="83"/>
      <c r="BG258" s="83"/>
      <c r="BH258" s="82"/>
      <c r="BI258" s="83"/>
      <c r="BJ258" s="84"/>
      <c r="BK258" s="83"/>
      <c r="BL258" s="83"/>
      <c r="BM258" s="83"/>
      <c r="BN258" s="82"/>
      <c r="BO258" s="83"/>
      <c r="BP258" s="84"/>
      <c r="BQ258" s="83"/>
      <c r="BR258" s="83"/>
      <c r="BS258" s="83"/>
      <c r="BT258" s="82"/>
      <c r="BU258" s="83"/>
      <c r="BV258" s="84"/>
      <c r="BW258" s="82"/>
      <c r="BX258" s="83"/>
      <c r="BY258" s="84"/>
      <c r="BZ258" s="82"/>
      <c r="CA258" s="83"/>
      <c r="CB258" s="84"/>
      <c r="CC258" s="82"/>
      <c r="CD258" s="83"/>
      <c r="CE258" s="84"/>
      <c r="CF258" s="82"/>
      <c r="CG258" s="83"/>
      <c r="CH258" s="84"/>
      <c r="CI258" s="82"/>
      <c r="CJ258" s="83"/>
      <c r="CK258" s="84"/>
      <c r="CL258" s="82"/>
      <c r="CM258" s="83"/>
      <c r="CN258" s="84"/>
      <c r="CO258" s="82"/>
      <c r="CP258" s="83"/>
      <c r="CQ258" s="84"/>
    </row>
    <row r="259" spans="1:95" s="85" customFormat="1">
      <c r="A259" s="86">
        <v>44452</v>
      </c>
      <c r="B259" s="80" t="s">
        <v>85</v>
      </c>
      <c r="C259" s="82"/>
      <c r="D259" s="83"/>
      <c r="E259" s="84"/>
      <c r="F259" s="82"/>
      <c r="G259" s="83"/>
      <c r="H259" s="84"/>
      <c r="I259" s="82"/>
      <c r="J259" s="83"/>
      <c r="K259" s="84"/>
      <c r="L259" s="83"/>
      <c r="M259" s="83"/>
      <c r="N259" s="83"/>
      <c r="O259" s="82"/>
      <c r="P259" s="83"/>
      <c r="Q259" s="84"/>
      <c r="R259" s="83"/>
      <c r="S259" s="83"/>
      <c r="T259" s="83"/>
      <c r="U259" s="82"/>
      <c r="V259" s="83"/>
      <c r="W259" s="84"/>
      <c r="X259" s="82"/>
      <c r="Y259" s="83"/>
      <c r="Z259" s="84"/>
      <c r="AA259" s="82"/>
      <c r="AB259" s="83"/>
      <c r="AC259" s="84"/>
      <c r="AD259" s="82"/>
      <c r="AE259" s="83"/>
      <c r="AF259" s="84"/>
      <c r="AG259" s="83"/>
      <c r="AH259" s="83"/>
      <c r="AI259" s="83"/>
      <c r="AJ259" s="82"/>
      <c r="AK259" s="83"/>
      <c r="AL259" s="84"/>
      <c r="AM259" s="83"/>
      <c r="AN259" s="83"/>
      <c r="AO259" s="83"/>
      <c r="AP259" s="82"/>
      <c r="AQ259" s="83"/>
      <c r="AR259" s="84"/>
      <c r="AS259" s="83"/>
      <c r="AT259" s="83"/>
      <c r="AU259" s="83"/>
      <c r="AV259" s="82"/>
      <c r="AW259" s="83"/>
      <c r="AX259" s="84"/>
      <c r="AY259" s="82"/>
      <c r="AZ259" s="83"/>
      <c r="BA259" s="84"/>
      <c r="BB259" s="82"/>
      <c r="BC259" s="83"/>
      <c r="BD259" s="84"/>
      <c r="BE259" s="83"/>
      <c r="BF259" s="83"/>
      <c r="BG259" s="83"/>
      <c r="BH259" s="82"/>
      <c r="BI259" s="83"/>
      <c r="BJ259" s="84"/>
      <c r="BK259" s="83"/>
      <c r="BL259" s="83"/>
      <c r="BM259" s="83"/>
      <c r="BN259" s="82"/>
      <c r="BO259" s="83"/>
      <c r="BP259" s="84"/>
      <c r="BQ259" s="83"/>
      <c r="BR259" s="83"/>
      <c r="BS259" s="83"/>
      <c r="BT259" s="82"/>
      <c r="BU259" s="83"/>
      <c r="BV259" s="84"/>
      <c r="BW259" s="82"/>
      <c r="BX259" s="83"/>
      <c r="BY259" s="84"/>
      <c r="BZ259" s="82"/>
      <c r="CA259" s="83"/>
      <c r="CB259" s="84"/>
      <c r="CC259" s="82"/>
      <c r="CD259" s="83"/>
      <c r="CE259" s="84"/>
      <c r="CF259" s="82"/>
      <c r="CG259" s="83"/>
      <c r="CH259" s="84"/>
      <c r="CI259" s="82"/>
      <c r="CJ259" s="83"/>
      <c r="CK259" s="84"/>
      <c r="CL259" s="82"/>
      <c r="CM259" s="83"/>
      <c r="CN259" s="84"/>
      <c r="CO259" s="82"/>
      <c r="CP259" s="83"/>
      <c r="CQ259" s="84"/>
    </row>
    <row r="260" spans="1:95" s="85" customFormat="1">
      <c r="A260" s="67">
        <v>44453</v>
      </c>
      <c r="B260" s="80" t="s">
        <v>86</v>
      </c>
      <c r="C260" s="82"/>
      <c r="D260" s="83"/>
      <c r="E260" s="84"/>
      <c r="F260" s="82"/>
      <c r="G260" s="83"/>
      <c r="H260" s="84"/>
      <c r="I260" s="82"/>
      <c r="J260" s="83"/>
      <c r="K260" s="84"/>
      <c r="L260" s="83"/>
      <c r="M260" s="83"/>
      <c r="N260" s="83"/>
      <c r="O260" s="82"/>
      <c r="P260" s="83"/>
      <c r="Q260" s="84"/>
      <c r="R260" s="83"/>
      <c r="S260" s="83"/>
      <c r="T260" s="83"/>
      <c r="U260" s="82"/>
      <c r="V260" s="83"/>
      <c r="W260" s="84"/>
      <c r="X260" s="82"/>
      <c r="Y260" s="83"/>
      <c r="Z260" s="84"/>
      <c r="AA260" s="82"/>
      <c r="AB260" s="83"/>
      <c r="AC260" s="84"/>
      <c r="AD260" s="82"/>
      <c r="AE260" s="83"/>
      <c r="AF260" s="84"/>
      <c r="AG260" s="83"/>
      <c r="AH260" s="83"/>
      <c r="AI260" s="83"/>
      <c r="AJ260" s="82"/>
      <c r="AK260" s="83"/>
      <c r="AL260" s="84"/>
      <c r="AM260" s="83"/>
      <c r="AN260" s="83"/>
      <c r="AO260" s="83"/>
      <c r="AP260" s="82"/>
      <c r="AQ260" s="83"/>
      <c r="AR260" s="84"/>
      <c r="AS260" s="83"/>
      <c r="AT260" s="83"/>
      <c r="AU260" s="83"/>
      <c r="AV260" s="82"/>
      <c r="AW260" s="83"/>
      <c r="AX260" s="84"/>
      <c r="AY260" s="82"/>
      <c r="AZ260" s="83"/>
      <c r="BA260" s="84"/>
      <c r="BB260" s="82"/>
      <c r="BC260" s="83"/>
      <c r="BD260" s="84"/>
      <c r="BE260" s="83"/>
      <c r="BF260" s="83"/>
      <c r="BG260" s="83"/>
      <c r="BH260" s="82"/>
      <c r="BI260" s="83"/>
      <c r="BJ260" s="84"/>
      <c r="BK260" s="83"/>
      <c r="BL260" s="83"/>
      <c r="BM260" s="83"/>
      <c r="BN260" s="82"/>
      <c r="BO260" s="83"/>
      <c r="BP260" s="84"/>
      <c r="BQ260" s="83"/>
      <c r="BR260" s="83"/>
      <c r="BS260" s="83"/>
      <c r="BT260" s="82"/>
      <c r="BU260" s="83"/>
      <c r="BV260" s="84"/>
      <c r="BW260" s="82"/>
      <c r="BX260" s="83"/>
      <c r="BY260" s="84"/>
      <c r="BZ260" s="82"/>
      <c r="CA260" s="83"/>
      <c r="CB260" s="84"/>
      <c r="CC260" s="82"/>
      <c r="CD260" s="83"/>
      <c r="CE260" s="84"/>
      <c r="CF260" s="82"/>
      <c r="CG260" s="83"/>
      <c r="CH260" s="84"/>
      <c r="CI260" s="82"/>
      <c r="CJ260" s="83"/>
      <c r="CK260" s="84"/>
      <c r="CL260" s="82"/>
      <c r="CM260" s="83"/>
      <c r="CN260" s="84"/>
      <c r="CO260" s="82"/>
      <c r="CP260" s="83"/>
      <c r="CQ260" s="84"/>
    </row>
    <row r="261" spans="1:95" s="85" customFormat="1">
      <c r="A261" s="67">
        <v>44454</v>
      </c>
      <c r="B261" s="80" t="s">
        <v>87</v>
      </c>
      <c r="C261" s="82"/>
      <c r="D261" s="83"/>
      <c r="E261" s="84"/>
      <c r="F261" s="82"/>
      <c r="G261" s="83"/>
      <c r="H261" s="84"/>
      <c r="I261" s="82"/>
      <c r="J261" s="83"/>
      <c r="K261" s="84"/>
      <c r="L261" s="83"/>
      <c r="M261" s="83"/>
      <c r="N261" s="83"/>
      <c r="O261" s="82"/>
      <c r="P261" s="83"/>
      <c r="Q261" s="84"/>
      <c r="R261" s="83"/>
      <c r="S261" s="83"/>
      <c r="T261" s="83"/>
      <c r="U261" s="82"/>
      <c r="V261" s="83"/>
      <c r="W261" s="84"/>
      <c r="X261" s="82"/>
      <c r="Y261" s="83"/>
      <c r="Z261" s="84"/>
      <c r="AA261" s="82"/>
      <c r="AB261" s="83"/>
      <c r="AC261" s="84"/>
      <c r="AD261" s="82"/>
      <c r="AE261" s="83"/>
      <c r="AF261" s="84"/>
      <c r="AG261" s="83"/>
      <c r="AH261" s="83"/>
      <c r="AI261" s="83"/>
      <c r="AJ261" s="82"/>
      <c r="AK261" s="83"/>
      <c r="AL261" s="84"/>
      <c r="AM261" s="83"/>
      <c r="AN261" s="83"/>
      <c r="AO261" s="83"/>
      <c r="AP261" s="82"/>
      <c r="AQ261" s="83"/>
      <c r="AR261" s="84"/>
      <c r="AS261" s="83"/>
      <c r="AT261" s="83"/>
      <c r="AU261" s="83"/>
      <c r="AV261" s="82"/>
      <c r="AW261" s="83"/>
      <c r="AX261" s="84"/>
      <c r="AY261" s="82"/>
      <c r="AZ261" s="83"/>
      <c r="BA261" s="84"/>
      <c r="BB261" s="82"/>
      <c r="BC261" s="83"/>
      <c r="BD261" s="84"/>
      <c r="BE261" s="83"/>
      <c r="BF261" s="83"/>
      <c r="BG261" s="83"/>
      <c r="BH261" s="82"/>
      <c r="BI261" s="83"/>
      <c r="BJ261" s="84"/>
      <c r="BK261" s="83"/>
      <c r="BL261" s="83"/>
      <c r="BM261" s="83"/>
      <c r="BN261" s="82"/>
      <c r="BO261" s="83"/>
      <c r="BP261" s="84"/>
      <c r="BQ261" s="83"/>
      <c r="BR261" s="83"/>
      <c r="BS261" s="83"/>
      <c r="BT261" s="82"/>
      <c r="BU261" s="83"/>
      <c r="BV261" s="84"/>
      <c r="BW261" s="82"/>
      <c r="BX261" s="83"/>
      <c r="BY261" s="84"/>
      <c r="BZ261" s="82"/>
      <c r="CA261" s="83"/>
      <c r="CB261" s="84"/>
      <c r="CC261" s="82"/>
      <c r="CD261" s="83"/>
      <c r="CE261" s="84"/>
      <c r="CF261" s="82"/>
      <c r="CG261" s="83"/>
      <c r="CH261" s="84"/>
      <c r="CI261" s="82"/>
      <c r="CJ261" s="83"/>
      <c r="CK261" s="84"/>
      <c r="CL261" s="82"/>
      <c r="CM261" s="83"/>
      <c r="CN261" s="84"/>
      <c r="CO261" s="82"/>
      <c r="CP261" s="83"/>
      <c r="CQ261" s="84"/>
    </row>
    <row r="262" spans="1:95" s="85" customFormat="1">
      <c r="A262" s="67">
        <v>44455</v>
      </c>
      <c r="B262" s="80" t="s">
        <v>88</v>
      </c>
      <c r="C262" s="82"/>
      <c r="D262" s="83"/>
      <c r="E262" s="84"/>
      <c r="F262" s="82"/>
      <c r="G262" s="83"/>
      <c r="H262" s="84"/>
      <c r="I262" s="82"/>
      <c r="J262" s="83"/>
      <c r="K262" s="84"/>
      <c r="L262" s="83"/>
      <c r="M262" s="83"/>
      <c r="N262" s="83"/>
      <c r="O262" s="82"/>
      <c r="P262" s="83"/>
      <c r="Q262" s="84"/>
      <c r="R262" s="83"/>
      <c r="S262" s="83"/>
      <c r="T262" s="83"/>
      <c r="U262" s="82"/>
      <c r="V262" s="83"/>
      <c r="W262" s="84"/>
      <c r="X262" s="82"/>
      <c r="Y262" s="83"/>
      <c r="Z262" s="84"/>
      <c r="AA262" s="82"/>
      <c r="AB262" s="83"/>
      <c r="AC262" s="84"/>
      <c r="AD262" s="82"/>
      <c r="AE262" s="83"/>
      <c r="AF262" s="84"/>
      <c r="AG262" s="83"/>
      <c r="AH262" s="83"/>
      <c r="AI262" s="83"/>
      <c r="AJ262" s="82"/>
      <c r="AK262" s="83"/>
      <c r="AL262" s="84"/>
      <c r="AM262" s="83"/>
      <c r="AN262" s="83"/>
      <c r="AO262" s="83"/>
      <c r="AP262" s="82"/>
      <c r="AQ262" s="83"/>
      <c r="AR262" s="84"/>
      <c r="AS262" s="83"/>
      <c r="AT262" s="83"/>
      <c r="AU262" s="83"/>
      <c r="AV262" s="82"/>
      <c r="AW262" s="83"/>
      <c r="AX262" s="84"/>
      <c r="AY262" s="82"/>
      <c r="AZ262" s="83"/>
      <c r="BA262" s="84"/>
      <c r="BB262" s="82"/>
      <c r="BC262" s="83"/>
      <c r="BD262" s="84"/>
      <c r="BE262" s="83"/>
      <c r="BF262" s="83"/>
      <c r="BG262" s="83"/>
      <c r="BH262" s="82"/>
      <c r="BI262" s="83"/>
      <c r="BJ262" s="84"/>
      <c r="BK262" s="83"/>
      <c r="BL262" s="83"/>
      <c r="BM262" s="83"/>
      <c r="BN262" s="82"/>
      <c r="BO262" s="83"/>
      <c r="BP262" s="84"/>
      <c r="BQ262" s="83"/>
      <c r="BR262" s="83"/>
      <c r="BS262" s="83"/>
      <c r="BT262" s="82"/>
      <c r="BU262" s="83"/>
      <c r="BV262" s="84"/>
      <c r="BW262" s="82"/>
      <c r="BX262" s="83"/>
      <c r="BY262" s="84"/>
      <c r="BZ262" s="82"/>
      <c r="CA262" s="83"/>
      <c r="CB262" s="84"/>
      <c r="CC262" s="82"/>
      <c r="CD262" s="83"/>
      <c r="CE262" s="84"/>
      <c r="CF262" s="82"/>
      <c r="CG262" s="83"/>
      <c r="CH262" s="84"/>
      <c r="CI262" s="82"/>
      <c r="CJ262" s="83"/>
      <c r="CK262" s="84"/>
      <c r="CL262" s="82"/>
      <c r="CM262" s="83"/>
      <c r="CN262" s="84"/>
      <c r="CO262" s="82"/>
      <c r="CP262" s="83"/>
      <c r="CQ262" s="84"/>
    </row>
    <row r="263" spans="1:95" s="85" customFormat="1">
      <c r="A263" s="67">
        <v>44456</v>
      </c>
      <c r="B263" s="68" t="s">
        <v>82</v>
      </c>
      <c r="C263" s="82"/>
      <c r="D263" s="83"/>
      <c r="E263" s="84"/>
      <c r="F263" s="82"/>
      <c r="G263" s="83"/>
      <c r="H263" s="84"/>
      <c r="I263" s="82"/>
      <c r="J263" s="83"/>
      <c r="K263" s="84"/>
      <c r="L263" s="83"/>
      <c r="M263" s="83"/>
      <c r="N263" s="83"/>
      <c r="O263" s="82"/>
      <c r="P263" s="83"/>
      <c r="Q263" s="84"/>
      <c r="R263" s="83"/>
      <c r="S263" s="83"/>
      <c r="T263" s="83"/>
      <c r="U263" s="82"/>
      <c r="V263" s="83"/>
      <c r="W263" s="84"/>
      <c r="X263" s="82"/>
      <c r="Y263" s="83"/>
      <c r="Z263" s="84"/>
      <c r="AA263" s="82"/>
      <c r="AB263" s="83"/>
      <c r="AC263" s="84"/>
      <c r="AD263" s="82"/>
      <c r="AE263" s="83"/>
      <c r="AF263" s="84"/>
      <c r="AG263" s="83"/>
      <c r="AH263" s="83"/>
      <c r="AI263" s="83"/>
      <c r="AJ263" s="82"/>
      <c r="AK263" s="83"/>
      <c r="AL263" s="84"/>
      <c r="AM263" s="83"/>
      <c r="AN263" s="83"/>
      <c r="AO263" s="83"/>
      <c r="AP263" s="82"/>
      <c r="AQ263" s="83"/>
      <c r="AR263" s="84"/>
      <c r="AS263" s="83"/>
      <c r="AT263" s="83"/>
      <c r="AU263" s="83"/>
      <c r="AV263" s="82"/>
      <c r="AW263" s="83"/>
      <c r="AX263" s="84"/>
      <c r="AY263" s="82"/>
      <c r="AZ263" s="83"/>
      <c r="BA263" s="84"/>
      <c r="BB263" s="82"/>
      <c r="BC263" s="83"/>
      <c r="BD263" s="84"/>
      <c r="BE263" s="83"/>
      <c r="BF263" s="83"/>
      <c r="BG263" s="83"/>
      <c r="BH263" s="82"/>
      <c r="BI263" s="83"/>
      <c r="BJ263" s="84"/>
      <c r="BK263" s="83"/>
      <c r="BL263" s="83"/>
      <c r="BM263" s="83"/>
      <c r="BN263" s="82"/>
      <c r="BO263" s="83"/>
      <c r="BP263" s="84"/>
      <c r="BQ263" s="83"/>
      <c r="BR263" s="83"/>
      <c r="BS263" s="83"/>
      <c r="BT263" s="82"/>
      <c r="BU263" s="83"/>
      <c r="BV263" s="84"/>
      <c r="BW263" s="82"/>
      <c r="BX263" s="83"/>
      <c r="BY263" s="84"/>
      <c r="BZ263" s="82"/>
      <c r="CA263" s="83"/>
      <c r="CB263" s="84"/>
      <c r="CC263" s="82"/>
      <c r="CD263" s="83"/>
      <c r="CE263" s="84"/>
      <c r="CF263" s="82"/>
      <c r="CG263" s="83"/>
      <c r="CH263" s="84"/>
      <c r="CI263" s="82"/>
      <c r="CJ263" s="83"/>
      <c r="CK263" s="84"/>
      <c r="CL263" s="82"/>
      <c r="CM263" s="83"/>
      <c r="CN263" s="84"/>
      <c r="CO263" s="82"/>
      <c r="CP263" s="83"/>
      <c r="CQ263" s="84"/>
    </row>
    <row r="264" spans="1:95" s="85" customFormat="1">
      <c r="A264" s="67">
        <v>44457</v>
      </c>
      <c r="B264" s="68" t="s">
        <v>83</v>
      </c>
      <c r="C264" s="82"/>
      <c r="D264" s="83"/>
      <c r="E264" s="84"/>
      <c r="F264" s="82"/>
      <c r="G264" s="83"/>
      <c r="H264" s="84"/>
      <c r="I264" s="82"/>
      <c r="J264" s="83"/>
      <c r="K264" s="84"/>
      <c r="L264" s="83"/>
      <c r="M264" s="83"/>
      <c r="N264" s="83"/>
      <c r="O264" s="82"/>
      <c r="P264" s="83"/>
      <c r="Q264" s="84"/>
      <c r="R264" s="83"/>
      <c r="S264" s="83"/>
      <c r="T264" s="83"/>
      <c r="U264" s="82"/>
      <c r="V264" s="83"/>
      <c r="W264" s="84"/>
      <c r="X264" s="82"/>
      <c r="Y264" s="83"/>
      <c r="Z264" s="84"/>
      <c r="AA264" s="82"/>
      <c r="AB264" s="83"/>
      <c r="AC264" s="84"/>
      <c r="AD264" s="82"/>
      <c r="AE264" s="83"/>
      <c r="AF264" s="84"/>
      <c r="AG264" s="83"/>
      <c r="AH264" s="83"/>
      <c r="AI264" s="83"/>
      <c r="AJ264" s="82"/>
      <c r="AK264" s="83"/>
      <c r="AL264" s="84"/>
      <c r="AM264" s="83"/>
      <c r="AN264" s="83"/>
      <c r="AO264" s="83"/>
      <c r="AP264" s="82"/>
      <c r="AQ264" s="83"/>
      <c r="AR264" s="84"/>
      <c r="AS264" s="83"/>
      <c r="AT264" s="83"/>
      <c r="AU264" s="83"/>
      <c r="AV264" s="82"/>
      <c r="AW264" s="83"/>
      <c r="AX264" s="84"/>
      <c r="AY264" s="82"/>
      <c r="AZ264" s="83"/>
      <c r="BA264" s="84"/>
      <c r="BB264" s="82"/>
      <c r="BC264" s="83"/>
      <c r="BD264" s="84"/>
      <c r="BE264" s="83"/>
      <c r="BF264" s="83"/>
      <c r="BG264" s="83"/>
      <c r="BH264" s="82"/>
      <c r="BI264" s="83"/>
      <c r="BJ264" s="84"/>
      <c r="BK264" s="83"/>
      <c r="BL264" s="83"/>
      <c r="BM264" s="83"/>
      <c r="BN264" s="82"/>
      <c r="BO264" s="83"/>
      <c r="BP264" s="84"/>
      <c r="BQ264" s="83"/>
      <c r="BR264" s="83"/>
      <c r="BS264" s="83"/>
      <c r="BT264" s="82"/>
      <c r="BU264" s="83"/>
      <c r="BV264" s="84"/>
      <c r="BW264" s="82"/>
      <c r="BX264" s="83"/>
      <c r="BY264" s="84"/>
      <c r="BZ264" s="82"/>
      <c r="CA264" s="83"/>
      <c r="CB264" s="84"/>
      <c r="CC264" s="82"/>
      <c r="CD264" s="83"/>
      <c r="CE264" s="84"/>
      <c r="CF264" s="82"/>
      <c r="CG264" s="83"/>
      <c r="CH264" s="84"/>
      <c r="CI264" s="82"/>
      <c r="CJ264" s="83"/>
      <c r="CK264" s="84"/>
      <c r="CL264" s="82"/>
      <c r="CM264" s="83"/>
      <c r="CN264" s="84"/>
      <c r="CO264" s="82"/>
      <c r="CP264" s="83"/>
      <c r="CQ264" s="84"/>
    </row>
    <row r="265" spans="1:95" s="85" customFormat="1">
      <c r="A265" s="67">
        <v>44458</v>
      </c>
      <c r="B265" s="68" t="s">
        <v>84</v>
      </c>
      <c r="C265" s="82"/>
      <c r="D265" s="83"/>
      <c r="E265" s="84"/>
      <c r="F265" s="82"/>
      <c r="G265" s="83"/>
      <c r="H265" s="84"/>
      <c r="I265" s="82"/>
      <c r="J265" s="83"/>
      <c r="K265" s="84"/>
      <c r="L265" s="83"/>
      <c r="M265" s="83"/>
      <c r="N265" s="83"/>
      <c r="O265" s="82"/>
      <c r="P265" s="83"/>
      <c r="Q265" s="84"/>
      <c r="R265" s="83"/>
      <c r="S265" s="83"/>
      <c r="T265" s="83"/>
      <c r="U265" s="82"/>
      <c r="V265" s="83"/>
      <c r="W265" s="84"/>
      <c r="X265" s="82"/>
      <c r="Y265" s="83"/>
      <c r="Z265" s="84"/>
      <c r="AA265" s="82"/>
      <c r="AB265" s="83"/>
      <c r="AC265" s="84"/>
      <c r="AD265" s="82"/>
      <c r="AE265" s="83"/>
      <c r="AF265" s="84"/>
      <c r="AG265" s="83"/>
      <c r="AH265" s="83"/>
      <c r="AI265" s="83"/>
      <c r="AJ265" s="82"/>
      <c r="AK265" s="83"/>
      <c r="AL265" s="84"/>
      <c r="AM265" s="83"/>
      <c r="AN265" s="83"/>
      <c r="AO265" s="83"/>
      <c r="AP265" s="82"/>
      <c r="AQ265" s="83"/>
      <c r="AR265" s="84"/>
      <c r="AS265" s="83"/>
      <c r="AT265" s="83"/>
      <c r="AU265" s="83"/>
      <c r="AV265" s="82"/>
      <c r="AW265" s="83"/>
      <c r="AX265" s="84"/>
      <c r="AY265" s="82"/>
      <c r="AZ265" s="83"/>
      <c r="BA265" s="84"/>
      <c r="BB265" s="82"/>
      <c r="BC265" s="83"/>
      <c r="BD265" s="84"/>
      <c r="BE265" s="83"/>
      <c r="BF265" s="83"/>
      <c r="BG265" s="83"/>
      <c r="BH265" s="82"/>
      <c r="BI265" s="83"/>
      <c r="BJ265" s="84"/>
      <c r="BK265" s="83"/>
      <c r="BL265" s="83"/>
      <c r="BM265" s="83"/>
      <c r="BN265" s="82"/>
      <c r="BO265" s="83"/>
      <c r="BP265" s="84"/>
      <c r="BQ265" s="83"/>
      <c r="BR265" s="83"/>
      <c r="BS265" s="83"/>
      <c r="BT265" s="82"/>
      <c r="BU265" s="83"/>
      <c r="BV265" s="84"/>
      <c r="BW265" s="82"/>
      <c r="BX265" s="83"/>
      <c r="BY265" s="84"/>
      <c r="BZ265" s="82"/>
      <c r="CA265" s="83"/>
      <c r="CB265" s="84"/>
      <c r="CC265" s="82"/>
      <c r="CD265" s="83"/>
      <c r="CE265" s="84"/>
      <c r="CF265" s="82"/>
      <c r="CG265" s="83"/>
      <c r="CH265" s="84"/>
      <c r="CI265" s="82"/>
      <c r="CJ265" s="83"/>
      <c r="CK265" s="84"/>
      <c r="CL265" s="82"/>
      <c r="CM265" s="83"/>
      <c r="CN265" s="84"/>
      <c r="CO265" s="82"/>
      <c r="CP265" s="83"/>
      <c r="CQ265" s="84"/>
    </row>
    <row r="266" spans="1:95" s="85" customFormat="1">
      <c r="A266" s="67">
        <v>44459</v>
      </c>
      <c r="B266" s="80" t="s">
        <v>85</v>
      </c>
      <c r="C266" s="82"/>
      <c r="D266" s="83"/>
      <c r="E266" s="84"/>
      <c r="F266" s="82"/>
      <c r="G266" s="83"/>
      <c r="H266" s="84"/>
      <c r="I266" s="82"/>
      <c r="J266" s="83"/>
      <c r="K266" s="84"/>
      <c r="L266" s="83"/>
      <c r="M266" s="83"/>
      <c r="N266" s="83"/>
      <c r="O266" s="82"/>
      <c r="P266" s="83"/>
      <c r="Q266" s="84"/>
      <c r="R266" s="83"/>
      <c r="S266" s="83"/>
      <c r="T266" s="83"/>
      <c r="U266" s="82"/>
      <c r="V266" s="83"/>
      <c r="W266" s="84"/>
      <c r="X266" s="82"/>
      <c r="Y266" s="83"/>
      <c r="Z266" s="84"/>
      <c r="AA266" s="82"/>
      <c r="AB266" s="83"/>
      <c r="AC266" s="84"/>
      <c r="AD266" s="82"/>
      <c r="AE266" s="83"/>
      <c r="AF266" s="84"/>
      <c r="AG266" s="83"/>
      <c r="AH266" s="83"/>
      <c r="AI266" s="83"/>
      <c r="AJ266" s="82"/>
      <c r="AK266" s="83"/>
      <c r="AL266" s="84"/>
      <c r="AM266" s="83"/>
      <c r="AN266" s="83"/>
      <c r="AO266" s="83"/>
      <c r="AP266" s="82"/>
      <c r="AQ266" s="83"/>
      <c r="AR266" s="84"/>
      <c r="AS266" s="83"/>
      <c r="AT266" s="83"/>
      <c r="AU266" s="83"/>
      <c r="AV266" s="82"/>
      <c r="AW266" s="83"/>
      <c r="AX266" s="84"/>
      <c r="AY266" s="82"/>
      <c r="AZ266" s="83"/>
      <c r="BA266" s="84"/>
      <c r="BB266" s="82"/>
      <c r="BC266" s="83"/>
      <c r="BD266" s="84"/>
      <c r="BE266" s="83"/>
      <c r="BF266" s="83"/>
      <c r="BG266" s="83"/>
      <c r="BH266" s="82"/>
      <c r="BI266" s="83"/>
      <c r="BJ266" s="84"/>
      <c r="BK266" s="83"/>
      <c r="BL266" s="83"/>
      <c r="BM266" s="83"/>
      <c r="BN266" s="82"/>
      <c r="BO266" s="83"/>
      <c r="BP266" s="84"/>
      <c r="BQ266" s="83"/>
      <c r="BR266" s="83"/>
      <c r="BS266" s="83"/>
      <c r="BT266" s="82"/>
      <c r="BU266" s="83"/>
      <c r="BV266" s="84"/>
      <c r="BW266" s="82"/>
      <c r="BX266" s="83"/>
      <c r="BY266" s="84"/>
      <c r="BZ266" s="82"/>
      <c r="CA266" s="83"/>
      <c r="CB266" s="84"/>
      <c r="CC266" s="82"/>
      <c r="CD266" s="83"/>
      <c r="CE266" s="84"/>
      <c r="CF266" s="82"/>
      <c r="CG266" s="83"/>
      <c r="CH266" s="84"/>
      <c r="CI266" s="82"/>
      <c r="CJ266" s="83"/>
      <c r="CK266" s="84"/>
      <c r="CL266" s="82"/>
      <c r="CM266" s="83"/>
      <c r="CN266" s="84"/>
      <c r="CO266" s="82"/>
      <c r="CP266" s="83"/>
      <c r="CQ266" s="84"/>
    </row>
    <row r="267" spans="1:95" s="85" customFormat="1">
      <c r="A267" s="67">
        <v>44460</v>
      </c>
      <c r="B267" s="80" t="s">
        <v>86</v>
      </c>
      <c r="C267" s="82"/>
      <c r="D267" s="83"/>
      <c r="E267" s="84"/>
      <c r="F267" s="82"/>
      <c r="G267" s="83"/>
      <c r="H267" s="84"/>
      <c r="I267" s="82"/>
      <c r="J267" s="83"/>
      <c r="K267" s="84"/>
      <c r="L267" s="83"/>
      <c r="M267" s="83"/>
      <c r="N267" s="83"/>
      <c r="O267" s="82"/>
      <c r="P267" s="83"/>
      <c r="Q267" s="84"/>
      <c r="R267" s="83"/>
      <c r="S267" s="83"/>
      <c r="T267" s="83"/>
      <c r="U267" s="82"/>
      <c r="V267" s="83"/>
      <c r="W267" s="84"/>
      <c r="X267" s="82"/>
      <c r="Y267" s="83"/>
      <c r="Z267" s="84"/>
      <c r="AA267" s="82"/>
      <c r="AB267" s="83"/>
      <c r="AC267" s="84"/>
      <c r="AD267" s="82"/>
      <c r="AE267" s="83"/>
      <c r="AF267" s="84"/>
      <c r="AG267" s="83"/>
      <c r="AH267" s="83"/>
      <c r="AI267" s="83"/>
      <c r="AJ267" s="82"/>
      <c r="AK267" s="83"/>
      <c r="AL267" s="84"/>
      <c r="AM267" s="83"/>
      <c r="AN267" s="83"/>
      <c r="AO267" s="83"/>
      <c r="AP267" s="82"/>
      <c r="AQ267" s="83"/>
      <c r="AR267" s="84"/>
      <c r="AS267" s="83"/>
      <c r="AT267" s="83"/>
      <c r="AU267" s="83"/>
      <c r="AV267" s="82"/>
      <c r="AW267" s="83"/>
      <c r="AX267" s="84"/>
      <c r="AY267" s="82"/>
      <c r="AZ267" s="83"/>
      <c r="BA267" s="84"/>
      <c r="BB267" s="82"/>
      <c r="BC267" s="83"/>
      <c r="BD267" s="84"/>
      <c r="BE267" s="83"/>
      <c r="BF267" s="83"/>
      <c r="BG267" s="83"/>
      <c r="BH267" s="82"/>
      <c r="BI267" s="83"/>
      <c r="BJ267" s="84"/>
      <c r="BK267" s="83"/>
      <c r="BL267" s="83"/>
      <c r="BM267" s="83"/>
      <c r="BN267" s="82"/>
      <c r="BO267" s="83"/>
      <c r="BP267" s="84"/>
      <c r="BQ267" s="83"/>
      <c r="BR267" s="83"/>
      <c r="BS267" s="83"/>
      <c r="BT267" s="82"/>
      <c r="BU267" s="83"/>
      <c r="BV267" s="84"/>
      <c r="BW267" s="82"/>
      <c r="BX267" s="83"/>
      <c r="BY267" s="84"/>
      <c r="BZ267" s="82"/>
      <c r="CA267" s="83"/>
      <c r="CB267" s="84"/>
      <c r="CC267" s="82"/>
      <c r="CD267" s="83"/>
      <c r="CE267" s="84"/>
      <c r="CF267" s="82"/>
      <c r="CG267" s="83"/>
      <c r="CH267" s="84"/>
      <c r="CI267" s="82"/>
      <c r="CJ267" s="83"/>
      <c r="CK267" s="84"/>
      <c r="CL267" s="82"/>
      <c r="CM267" s="83"/>
      <c r="CN267" s="84"/>
      <c r="CO267" s="82"/>
      <c r="CP267" s="83"/>
      <c r="CQ267" s="84"/>
    </row>
    <row r="268" spans="1:95" s="85" customFormat="1">
      <c r="A268" s="67">
        <v>44461</v>
      </c>
      <c r="B268" s="80" t="s">
        <v>87</v>
      </c>
      <c r="C268" s="82"/>
      <c r="D268" s="83"/>
      <c r="E268" s="84"/>
      <c r="F268" s="82"/>
      <c r="G268" s="83"/>
      <c r="H268" s="84"/>
      <c r="I268" s="82"/>
      <c r="J268" s="83"/>
      <c r="K268" s="84"/>
      <c r="L268" s="83"/>
      <c r="M268" s="83"/>
      <c r="N268" s="83"/>
      <c r="O268" s="82"/>
      <c r="P268" s="83"/>
      <c r="Q268" s="84"/>
      <c r="R268" s="83"/>
      <c r="S268" s="83"/>
      <c r="T268" s="83"/>
      <c r="U268" s="82"/>
      <c r="V268" s="83"/>
      <c r="W268" s="84"/>
      <c r="X268" s="82"/>
      <c r="Y268" s="83"/>
      <c r="Z268" s="84"/>
      <c r="AA268" s="82"/>
      <c r="AB268" s="83"/>
      <c r="AC268" s="84"/>
      <c r="AD268" s="82"/>
      <c r="AE268" s="83"/>
      <c r="AF268" s="84"/>
      <c r="AG268" s="83"/>
      <c r="AH268" s="83"/>
      <c r="AI268" s="83"/>
      <c r="AJ268" s="82"/>
      <c r="AK268" s="83"/>
      <c r="AL268" s="84"/>
      <c r="AM268" s="83"/>
      <c r="AN268" s="83"/>
      <c r="AO268" s="83"/>
      <c r="AP268" s="82"/>
      <c r="AQ268" s="83"/>
      <c r="AR268" s="84"/>
      <c r="AS268" s="83"/>
      <c r="AT268" s="83"/>
      <c r="AU268" s="83"/>
      <c r="AV268" s="82"/>
      <c r="AW268" s="83"/>
      <c r="AX268" s="84"/>
      <c r="AY268" s="82"/>
      <c r="AZ268" s="83"/>
      <c r="BA268" s="84"/>
      <c r="BB268" s="82"/>
      <c r="BC268" s="83"/>
      <c r="BD268" s="84"/>
      <c r="BE268" s="83"/>
      <c r="BF268" s="83"/>
      <c r="BG268" s="83"/>
      <c r="BH268" s="82"/>
      <c r="BI268" s="83"/>
      <c r="BJ268" s="84"/>
      <c r="BK268" s="83"/>
      <c r="BL268" s="83"/>
      <c r="BM268" s="83"/>
      <c r="BN268" s="82"/>
      <c r="BO268" s="83"/>
      <c r="BP268" s="84"/>
      <c r="BQ268" s="83"/>
      <c r="BR268" s="83"/>
      <c r="BS268" s="83"/>
      <c r="BT268" s="82"/>
      <c r="BU268" s="83"/>
      <c r="BV268" s="84"/>
      <c r="BW268" s="82"/>
      <c r="BX268" s="83"/>
      <c r="BY268" s="84"/>
      <c r="BZ268" s="82"/>
      <c r="CA268" s="83"/>
      <c r="CB268" s="84"/>
      <c r="CC268" s="82"/>
      <c r="CD268" s="83"/>
      <c r="CE268" s="84"/>
      <c r="CF268" s="82"/>
      <c r="CG268" s="83"/>
      <c r="CH268" s="84"/>
      <c r="CI268" s="82"/>
      <c r="CJ268" s="83"/>
      <c r="CK268" s="84"/>
      <c r="CL268" s="82"/>
      <c r="CM268" s="83"/>
      <c r="CN268" s="84"/>
      <c r="CO268" s="82"/>
      <c r="CP268" s="83"/>
      <c r="CQ268" s="84"/>
    </row>
    <row r="269" spans="1:95" s="85" customFormat="1">
      <c r="A269" s="67">
        <v>44462</v>
      </c>
      <c r="B269" s="68" t="s">
        <v>88</v>
      </c>
      <c r="C269" s="82"/>
      <c r="D269" s="83"/>
      <c r="E269" s="84"/>
      <c r="F269" s="82"/>
      <c r="G269" s="83"/>
      <c r="H269" s="84"/>
      <c r="I269" s="82"/>
      <c r="J269" s="83"/>
      <c r="K269" s="84"/>
      <c r="L269" s="83"/>
      <c r="M269" s="83"/>
      <c r="N269" s="83"/>
      <c r="O269" s="82"/>
      <c r="P269" s="83"/>
      <c r="Q269" s="84"/>
      <c r="R269" s="83"/>
      <c r="S269" s="83"/>
      <c r="T269" s="83"/>
      <c r="U269" s="82"/>
      <c r="V269" s="83"/>
      <c r="W269" s="84"/>
      <c r="X269" s="82"/>
      <c r="Y269" s="83"/>
      <c r="Z269" s="84"/>
      <c r="AA269" s="82"/>
      <c r="AB269" s="83"/>
      <c r="AC269" s="84"/>
      <c r="AD269" s="82"/>
      <c r="AE269" s="83"/>
      <c r="AF269" s="84"/>
      <c r="AG269" s="83"/>
      <c r="AH269" s="83"/>
      <c r="AI269" s="83"/>
      <c r="AJ269" s="82"/>
      <c r="AK269" s="83"/>
      <c r="AL269" s="84"/>
      <c r="AM269" s="83"/>
      <c r="AN269" s="83"/>
      <c r="AO269" s="83"/>
      <c r="AP269" s="82"/>
      <c r="AQ269" s="83"/>
      <c r="AR269" s="84"/>
      <c r="AS269" s="83"/>
      <c r="AT269" s="83"/>
      <c r="AU269" s="83"/>
      <c r="AV269" s="82"/>
      <c r="AW269" s="83"/>
      <c r="AX269" s="84"/>
      <c r="AY269" s="82"/>
      <c r="AZ269" s="83"/>
      <c r="BA269" s="84"/>
      <c r="BB269" s="82"/>
      <c r="BC269" s="83"/>
      <c r="BD269" s="84"/>
      <c r="BE269" s="83"/>
      <c r="BF269" s="83"/>
      <c r="BG269" s="83"/>
      <c r="BH269" s="82"/>
      <c r="BI269" s="83"/>
      <c r="BJ269" s="84"/>
      <c r="BK269" s="83"/>
      <c r="BL269" s="83"/>
      <c r="BM269" s="83"/>
      <c r="BN269" s="82"/>
      <c r="BO269" s="83"/>
      <c r="BP269" s="84"/>
      <c r="BQ269" s="83"/>
      <c r="BR269" s="83"/>
      <c r="BS269" s="83"/>
      <c r="BT269" s="82"/>
      <c r="BU269" s="83"/>
      <c r="BV269" s="84"/>
      <c r="BW269" s="82"/>
      <c r="BX269" s="83"/>
      <c r="BY269" s="84"/>
      <c r="BZ269" s="82"/>
      <c r="CA269" s="83"/>
      <c r="CB269" s="84"/>
      <c r="CC269" s="82"/>
      <c r="CD269" s="83"/>
      <c r="CE269" s="84"/>
      <c r="CF269" s="82"/>
      <c r="CG269" s="83"/>
      <c r="CH269" s="84"/>
      <c r="CI269" s="82"/>
      <c r="CJ269" s="83"/>
      <c r="CK269" s="84"/>
      <c r="CL269" s="82"/>
      <c r="CM269" s="83"/>
      <c r="CN269" s="84"/>
      <c r="CO269" s="82"/>
      <c r="CP269" s="83"/>
      <c r="CQ269" s="84"/>
    </row>
    <row r="270" spans="1:95" s="85" customFormat="1">
      <c r="A270" s="67">
        <v>44463</v>
      </c>
      <c r="B270" s="68" t="s">
        <v>82</v>
      </c>
      <c r="C270" s="82"/>
      <c r="D270" s="83"/>
      <c r="E270" s="84"/>
      <c r="F270" s="82"/>
      <c r="G270" s="83"/>
      <c r="H270" s="84"/>
      <c r="I270" s="82"/>
      <c r="J270" s="83"/>
      <c r="K270" s="84"/>
      <c r="L270" s="83"/>
      <c r="M270" s="83"/>
      <c r="N270" s="83"/>
      <c r="O270" s="82"/>
      <c r="P270" s="83"/>
      <c r="Q270" s="84"/>
      <c r="R270" s="83"/>
      <c r="S270" s="83"/>
      <c r="T270" s="83"/>
      <c r="U270" s="82"/>
      <c r="V270" s="83"/>
      <c r="W270" s="84"/>
      <c r="X270" s="82"/>
      <c r="Y270" s="83"/>
      <c r="Z270" s="84"/>
      <c r="AA270" s="82"/>
      <c r="AB270" s="83"/>
      <c r="AC270" s="84"/>
      <c r="AD270" s="82"/>
      <c r="AE270" s="83"/>
      <c r="AF270" s="84"/>
      <c r="AG270" s="83"/>
      <c r="AH270" s="83"/>
      <c r="AI270" s="83"/>
      <c r="AJ270" s="82"/>
      <c r="AK270" s="83"/>
      <c r="AL270" s="84"/>
      <c r="AM270" s="83"/>
      <c r="AN270" s="83"/>
      <c r="AO270" s="83"/>
      <c r="AP270" s="82"/>
      <c r="AQ270" s="83"/>
      <c r="AR270" s="84"/>
      <c r="AS270" s="83"/>
      <c r="AT270" s="83"/>
      <c r="AU270" s="83"/>
      <c r="AV270" s="82"/>
      <c r="AW270" s="83"/>
      <c r="AX270" s="84"/>
      <c r="AY270" s="82"/>
      <c r="AZ270" s="83"/>
      <c r="BA270" s="84"/>
      <c r="BB270" s="82"/>
      <c r="BC270" s="83"/>
      <c r="BD270" s="84"/>
      <c r="BE270" s="83"/>
      <c r="BF270" s="83"/>
      <c r="BG270" s="83"/>
      <c r="BH270" s="82"/>
      <c r="BI270" s="83"/>
      <c r="BJ270" s="84"/>
      <c r="BK270" s="83"/>
      <c r="BL270" s="83"/>
      <c r="BM270" s="83"/>
      <c r="BN270" s="82"/>
      <c r="BO270" s="83"/>
      <c r="BP270" s="84"/>
      <c r="BQ270" s="83"/>
      <c r="BR270" s="83"/>
      <c r="BS270" s="83"/>
      <c r="BT270" s="82"/>
      <c r="BU270" s="83"/>
      <c r="BV270" s="84"/>
      <c r="BW270" s="82"/>
      <c r="BX270" s="83"/>
      <c r="BY270" s="84"/>
      <c r="BZ270" s="82"/>
      <c r="CA270" s="83"/>
      <c r="CB270" s="84"/>
      <c r="CC270" s="82"/>
      <c r="CD270" s="83"/>
      <c r="CE270" s="84"/>
      <c r="CF270" s="82"/>
      <c r="CG270" s="83"/>
      <c r="CH270" s="84"/>
      <c r="CI270" s="82"/>
      <c r="CJ270" s="83"/>
      <c r="CK270" s="84"/>
      <c r="CL270" s="82"/>
      <c r="CM270" s="83"/>
      <c r="CN270" s="84"/>
      <c r="CO270" s="82"/>
      <c r="CP270" s="83"/>
      <c r="CQ270" s="84"/>
    </row>
    <row r="271" spans="1:95" s="85" customFormat="1">
      <c r="A271" s="67">
        <v>44464</v>
      </c>
      <c r="B271" s="68" t="s">
        <v>83</v>
      </c>
      <c r="C271" s="82"/>
      <c r="D271" s="83"/>
      <c r="E271" s="84"/>
      <c r="F271" s="82"/>
      <c r="G271" s="83"/>
      <c r="H271" s="84"/>
      <c r="I271" s="82"/>
      <c r="J271" s="83"/>
      <c r="K271" s="84"/>
      <c r="L271" s="83"/>
      <c r="M271" s="83"/>
      <c r="N271" s="83"/>
      <c r="O271" s="82"/>
      <c r="P271" s="83"/>
      <c r="Q271" s="84"/>
      <c r="R271" s="83"/>
      <c r="S271" s="83"/>
      <c r="T271" s="83"/>
      <c r="U271" s="82"/>
      <c r="V271" s="83"/>
      <c r="W271" s="84"/>
      <c r="X271" s="82"/>
      <c r="Y271" s="83"/>
      <c r="Z271" s="84"/>
      <c r="AA271" s="82"/>
      <c r="AB271" s="83"/>
      <c r="AC271" s="84"/>
      <c r="AD271" s="82"/>
      <c r="AE271" s="83"/>
      <c r="AF271" s="84"/>
      <c r="AG271" s="83"/>
      <c r="AH271" s="83"/>
      <c r="AI271" s="83"/>
      <c r="AJ271" s="82"/>
      <c r="AK271" s="83"/>
      <c r="AL271" s="84"/>
      <c r="AM271" s="83"/>
      <c r="AN271" s="83"/>
      <c r="AO271" s="83"/>
      <c r="AP271" s="82"/>
      <c r="AQ271" s="83"/>
      <c r="AR271" s="84"/>
      <c r="AS271" s="83"/>
      <c r="AT271" s="83"/>
      <c r="AU271" s="83"/>
      <c r="AV271" s="82"/>
      <c r="AW271" s="83"/>
      <c r="AX271" s="84"/>
      <c r="AY271" s="82"/>
      <c r="AZ271" s="83"/>
      <c r="BA271" s="84"/>
      <c r="BB271" s="82"/>
      <c r="BC271" s="83"/>
      <c r="BD271" s="84"/>
      <c r="BE271" s="83"/>
      <c r="BF271" s="83"/>
      <c r="BG271" s="83"/>
      <c r="BH271" s="82"/>
      <c r="BI271" s="83"/>
      <c r="BJ271" s="84"/>
      <c r="BK271" s="83"/>
      <c r="BL271" s="83"/>
      <c r="BM271" s="83"/>
      <c r="BN271" s="82"/>
      <c r="BO271" s="83"/>
      <c r="BP271" s="84"/>
      <c r="BQ271" s="83"/>
      <c r="BR271" s="83"/>
      <c r="BS271" s="83"/>
      <c r="BT271" s="82"/>
      <c r="BU271" s="83"/>
      <c r="BV271" s="84"/>
      <c r="BW271" s="82"/>
      <c r="BX271" s="83"/>
      <c r="BY271" s="84"/>
      <c r="BZ271" s="82"/>
      <c r="CA271" s="83"/>
      <c r="CB271" s="84"/>
      <c r="CC271" s="82"/>
      <c r="CD271" s="83"/>
      <c r="CE271" s="84"/>
      <c r="CF271" s="82"/>
      <c r="CG271" s="83"/>
      <c r="CH271" s="84"/>
      <c r="CI271" s="82"/>
      <c r="CJ271" s="83"/>
      <c r="CK271" s="84"/>
      <c r="CL271" s="82"/>
      <c r="CM271" s="83"/>
      <c r="CN271" s="84"/>
      <c r="CO271" s="82"/>
      <c r="CP271" s="83"/>
      <c r="CQ271" s="84"/>
    </row>
    <row r="272" spans="1:95" s="85" customFormat="1">
      <c r="A272" s="67">
        <v>44465</v>
      </c>
      <c r="B272" s="80" t="s">
        <v>84</v>
      </c>
      <c r="C272" s="82"/>
      <c r="D272" s="83"/>
      <c r="E272" s="84"/>
      <c r="F272" s="82"/>
      <c r="G272" s="83"/>
      <c r="H272" s="84"/>
      <c r="I272" s="82"/>
      <c r="J272" s="83"/>
      <c r="K272" s="84"/>
      <c r="L272" s="83"/>
      <c r="M272" s="83"/>
      <c r="N272" s="83"/>
      <c r="O272" s="82"/>
      <c r="P272" s="83"/>
      <c r="Q272" s="84"/>
      <c r="R272" s="83"/>
      <c r="S272" s="83"/>
      <c r="T272" s="83"/>
      <c r="U272" s="82"/>
      <c r="V272" s="83"/>
      <c r="W272" s="84"/>
      <c r="X272" s="82"/>
      <c r="Y272" s="83"/>
      <c r="Z272" s="84"/>
      <c r="AA272" s="82"/>
      <c r="AB272" s="83"/>
      <c r="AC272" s="84"/>
      <c r="AD272" s="82"/>
      <c r="AE272" s="83"/>
      <c r="AF272" s="84"/>
      <c r="AG272" s="83"/>
      <c r="AH272" s="83"/>
      <c r="AI272" s="83"/>
      <c r="AJ272" s="82"/>
      <c r="AK272" s="83"/>
      <c r="AL272" s="84"/>
      <c r="AM272" s="83"/>
      <c r="AN272" s="83"/>
      <c r="AO272" s="83"/>
      <c r="AP272" s="82"/>
      <c r="AQ272" s="83"/>
      <c r="AR272" s="84"/>
      <c r="AS272" s="83"/>
      <c r="AT272" s="83"/>
      <c r="AU272" s="83"/>
      <c r="AV272" s="82"/>
      <c r="AW272" s="83"/>
      <c r="AX272" s="84"/>
      <c r="AY272" s="82"/>
      <c r="AZ272" s="83"/>
      <c r="BA272" s="84"/>
      <c r="BB272" s="82"/>
      <c r="BC272" s="83"/>
      <c r="BD272" s="84"/>
      <c r="BE272" s="83"/>
      <c r="BF272" s="83"/>
      <c r="BG272" s="83"/>
      <c r="BH272" s="82"/>
      <c r="BI272" s="83"/>
      <c r="BJ272" s="84"/>
      <c r="BK272" s="83"/>
      <c r="BL272" s="83"/>
      <c r="BM272" s="83"/>
      <c r="BN272" s="82"/>
      <c r="BO272" s="83"/>
      <c r="BP272" s="84"/>
      <c r="BQ272" s="83"/>
      <c r="BR272" s="83"/>
      <c r="BS272" s="83"/>
      <c r="BT272" s="82"/>
      <c r="BU272" s="83"/>
      <c r="BV272" s="84"/>
      <c r="BW272" s="82"/>
      <c r="BX272" s="83"/>
      <c r="BY272" s="84"/>
      <c r="BZ272" s="82"/>
      <c r="CA272" s="83"/>
      <c r="CB272" s="84"/>
      <c r="CC272" s="82"/>
      <c r="CD272" s="83"/>
      <c r="CE272" s="84"/>
      <c r="CF272" s="82"/>
      <c r="CG272" s="83"/>
      <c r="CH272" s="84"/>
      <c r="CI272" s="82"/>
      <c r="CJ272" s="83"/>
      <c r="CK272" s="84"/>
      <c r="CL272" s="82"/>
      <c r="CM272" s="83"/>
      <c r="CN272" s="84"/>
      <c r="CO272" s="82"/>
      <c r="CP272" s="83"/>
      <c r="CQ272" s="84"/>
    </row>
    <row r="273" spans="1:95" s="85" customFormat="1">
      <c r="A273" s="67">
        <v>44466</v>
      </c>
      <c r="B273" s="80" t="s">
        <v>85</v>
      </c>
      <c r="C273" s="82"/>
      <c r="D273" s="83"/>
      <c r="E273" s="84"/>
      <c r="F273" s="82"/>
      <c r="G273" s="83"/>
      <c r="H273" s="84"/>
      <c r="I273" s="82"/>
      <c r="J273" s="83"/>
      <c r="K273" s="84"/>
      <c r="L273" s="83"/>
      <c r="M273" s="83"/>
      <c r="N273" s="83"/>
      <c r="O273" s="82"/>
      <c r="P273" s="83"/>
      <c r="Q273" s="84"/>
      <c r="R273" s="83"/>
      <c r="S273" s="83"/>
      <c r="T273" s="83"/>
      <c r="U273" s="82"/>
      <c r="V273" s="83"/>
      <c r="W273" s="84"/>
      <c r="X273" s="82"/>
      <c r="Y273" s="83"/>
      <c r="Z273" s="84"/>
      <c r="AA273" s="82"/>
      <c r="AB273" s="83"/>
      <c r="AC273" s="84"/>
      <c r="AD273" s="82"/>
      <c r="AE273" s="83"/>
      <c r="AF273" s="84"/>
      <c r="AG273" s="83"/>
      <c r="AH273" s="83"/>
      <c r="AI273" s="83"/>
      <c r="AJ273" s="82"/>
      <c r="AK273" s="83"/>
      <c r="AL273" s="84"/>
      <c r="AM273" s="83"/>
      <c r="AN273" s="83"/>
      <c r="AO273" s="83"/>
      <c r="AP273" s="82"/>
      <c r="AQ273" s="83"/>
      <c r="AR273" s="84"/>
      <c r="AS273" s="83"/>
      <c r="AT273" s="83"/>
      <c r="AU273" s="83"/>
      <c r="AV273" s="82"/>
      <c r="AW273" s="83"/>
      <c r="AX273" s="84"/>
      <c r="AY273" s="82"/>
      <c r="AZ273" s="83"/>
      <c r="BA273" s="84"/>
      <c r="BB273" s="82"/>
      <c r="BC273" s="83"/>
      <c r="BD273" s="84"/>
      <c r="BE273" s="83"/>
      <c r="BF273" s="83"/>
      <c r="BG273" s="83"/>
      <c r="BH273" s="82"/>
      <c r="BI273" s="83"/>
      <c r="BJ273" s="84"/>
      <c r="BK273" s="83"/>
      <c r="BL273" s="83"/>
      <c r="BM273" s="83"/>
      <c r="BN273" s="82"/>
      <c r="BO273" s="83"/>
      <c r="BP273" s="84"/>
      <c r="BQ273" s="83"/>
      <c r="BR273" s="83"/>
      <c r="BS273" s="83"/>
      <c r="BT273" s="82"/>
      <c r="BU273" s="83"/>
      <c r="BV273" s="84"/>
      <c r="BW273" s="82"/>
      <c r="BX273" s="83"/>
      <c r="BY273" s="84"/>
      <c r="BZ273" s="82"/>
      <c r="CA273" s="83"/>
      <c r="CB273" s="84"/>
      <c r="CC273" s="82"/>
      <c r="CD273" s="83"/>
      <c r="CE273" s="84"/>
      <c r="CF273" s="82"/>
      <c r="CG273" s="83"/>
      <c r="CH273" s="84"/>
      <c r="CI273" s="82"/>
      <c r="CJ273" s="83"/>
      <c r="CK273" s="84"/>
      <c r="CL273" s="82"/>
      <c r="CM273" s="83"/>
      <c r="CN273" s="84"/>
      <c r="CO273" s="82"/>
      <c r="CP273" s="83"/>
      <c r="CQ273" s="84"/>
    </row>
    <row r="274" spans="1:95" s="85" customFormat="1">
      <c r="A274" s="67">
        <v>44467</v>
      </c>
      <c r="B274" s="80" t="s">
        <v>86</v>
      </c>
      <c r="C274" s="82"/>
      <c r="D274" s="83"/>
      <c r="E274" s="84"/>
      <c r="F274" s="82"/>
      <c r="G274" s="83"/>
      <c r="H274" s="84"/>
      <c r="I274" s="82"/>
      <c r="J274" s="83"/>
      <c r="K274" s="84"/>
      <c r="L274" s="83"/>
      <c r="M274" s="83"/>
      <c r="N274" s="83"/>
      <c r="O274" s="82"/>
      <c r="P274" s="83"/>
      <c r="Q274" s="84"/>
      <c r="R274" s="83"/>
      <c r="S274" s="83"/>
      <c r="T274" s="83"/>
      <c r="U274" s="82"/>
      <c r="V274" s="83"/>
      <c r="W274" s="84"/>
      <c r="X274" s="82"/>
      <c r="Y274" s="83"/>
      <c r="Z274" s="84"/>
      <c r="AA274" s="82"/>
      <c r="AB274" s="83"/>
      <c r="AC274" s="84"/>
      <c r="AD274" s="82"/>
      <c r="AE274" s="83"/>
      <c r="AF274" s="84"/>
      <c r="AG274" s="83"/>
      <c r="AH274" s="83"/>
      <c r="AI274" s="83"/>
      <c r="AJ274" s="82"/>
      <c r="AK274" s="83"/>
      <c r="AL274" s="84"/>
      <c r="AM274" s="83"/>
      <c r="AN274" s="83"/>
      <c r="AO274" s="83"/>
      <c r="AP274" s="82"/>
      <c r="AQ274" s="83"/>
      <c r="AR274" s="84"/>
      <c r="AS274" s="83"/>
      <c r="AT274" s="83"/>
      <c r="AU274" s="83"/>
      <c r="AV274" s="82"/>
      <c r="AW274" s="83"/>
      <c r="AX274" s="84"/>
      <c r="AY274" s="82"/>
      <c r="AZ274" s="83"/>
      <c r="BA274" s="84"/>
      <c r="BB274" s="82"/>
      <c r="BC274" s="83"/>
      <c r="BD274" s="84"/>
      <c r="BE274" s="83"/>
      <c r="BF274" s="83"/>
      <c r="BG274" s="83"/>
      <c r="BH274" s="82"/>
      <c r="BI274" s="83"/>
      <c r="BJ274" s="84"/>
      <c r="BK274" s="83"/>
      <c r="BL274" s="83"/>
      <c r="BM274" s="83"/>
      <c r="BN274" s="82"/>
      <c r="BO274" s="83"/>
      <c r="BP274" s="84"/>
      <c r="BQ274" s="83"/>
      <c r="BR274" s="83"/>
      <c r="BS274" s="83"/>
      <c r="BT274" s="82"/>
      <c r="BU274" s="83"/>
      <c r="BV274" s="84"/>
      <c r="BW274" s="82"/>
      <c r="BX274" s="83"/>
      <c r="BY274" s="84"/>
      <c r="BZ274" s="82"/>
      <c r="CA274" s="83"/>
      <c r="CB274" s="84"/>
      <c r="CC274" s="82"/>
      <c r="CD274" s="83"/>
      <c r="CE274" s="84"/>
      <c r="CF274" s="82"/>
      <c r="CG274" s="83"/>
      <c r="CH274" s="84"/>
      <c r="CI274" s="82"/>
      <c r="CJ274" s="83"/>
      <c r="CK274" s="84"/>
      <c r="CL274" s="82"/>
      <c r="CM274" s="83"/>
      <c r="CN274" s="84"/>
      <c r="CO274" s="82"/>
      <c r="CP274" s="83"/>
      <c r="CQ274" s="84"/>
    </row>
    <row r="275" spans="1:95" s="85" customFormat="1">
      <c r="A275" s="67">
        <v>44468</v>
      </c>
      <c r="B275" s="80" t="s">
        <v>87</v>
      </c>
      <c r="C275" s="82"/>
      <c r="D275" s="83"/>
      <c r="E275" s="84"/>
      <c r="F275" s="82"/>
      <c r="G275" s="83"/>
      <c r="H275" s="84"/>
      <c r="I275" s="82"/>
      <c r="J275" s="83"/>
      <c r="K275" s="84"/>
      <c r="L275" s="83"/>
      <c r="M275" s="83"/>
      <c r="N275" s="83"/>
      <c r="O275" s="82"/>
      <c r="P275" s="83"/>
      <c r="Q275" s="84"/>
      <c r="R275" s="83"/>
      <c r="S275" s="83"/>
      <c r="T275" s="83"/>
      <c r="U275" s="82"/>
      <c r="V275" s="83"/>
      <c r="W275" s="84"/>
      <c r="X275" s="82"/>
      <c r="Y275" s="83"/>
      <c r="Z275" s="84"/>
      <c r="AA275" s="82"/>
      <c r="AB275" s="83"/>
      <c r="AC275" s="84"/>
      <c r="AD275" s="82"/>
      <c r="AE275" s="83"/>
      <c r="AF275" s="84"/>
      <c r="AG275" s="83"/>
      <c r="AH275" s="83"/>
      <c r="AI275" s="83"/>
      <c r="AJ275" s="82"/>
      <c r="AK275" s="83"/>
      <c r="AL275" s="84"/>
      <c r="AM275" s="83"/>
      <c r="AN275" s="83"/>
      <c r="AO275" s="83"/>
      <c r="AP275" s="82"/>
      <c r="AQ275" s="83"/>
      <c r="AR275" s="84"/>
      <c r="AS275" s="83"/>
      <c r="AT275" s="83"/>
      <c r="AU275" s="83"/>
      <c r="AV275" s="82"/>
      <c r="AW275" s="83"/>
      <c r="AX275" s="84"/>
      <c r="AY275" s="82"/>
      <c r="AZ275" s="83"/>
      <c r="BA275" s="84"/>
      <c r="BB275" s="82"/>
      <c r="BC275" s="83"/>
      <c r="BD275" s="84"/>
      <c r="BE275" s="83"/>
      <c r="BF275" s="83"/>
      <c r="BG275" s="83"/>
      <c r="BH275" s="82"/>
      <c r="BI275" s="83"/>
      <c r="BJ275" s="84"/>
      <c r="BK275" s="83"/>
      <c r="BL275" s="83"/>
      <c r="BM275" s="83"/>
      <c r="BN275" s="82"/>
      <c r="BO275" s="83"/>
      <c r="BP275" s="84"/>
      <c r="BQ275" s="83"/>
      <c r="BR275" s="83"/>
      <c r="BS275" s="83"/>
      <c r="BT275" s="82"/>
      <c r="BU275" s="83"/>
      <c r="BV275" s="84"/>
      <c r="BW275" s="82"/>
      <c r="BX275" s="83"/>
      <c r="BY275" s="84"/>
      <c r="BZ275" s="82"/>
      <c r="CA275" s="83"/>
      <c r="CB275" s="84"/>
      <c r="CC275" s="82"/>
      <c r="CD275" s="83"/>
      <c r="CE275" s="84"/>
      <c r="CF275" s="82"/>
      <c r="CG275" s="83"/>
      <c r="CH275" s="84"/>
      <c r="CI275" s="82"/>
      <c r="CJ275" s="83"/>
      <c r="CK275" s="84"/>
      <c r="CL275" s="82"/>
      <c r="CM275" s="83"/>
      <c r="CN275" s="84"/>
      <c r="CO275" s="82"/>
      <c r="CP275" s="83"/>
      <c r="CQ275" s="84"/>
    </row>
    <row r="276" spans="1:95" s="85" customFormat="1">
      <c r="A276" s="67">
        <v>44469</v>
      </c>
      <c r="B276" s="80" t="s">
        <v>88</v>
      </c>
      <c r="C276" s="82"/>
      <c r="D276" s="83"/>
      <c r="E276" s="84"/>
      <c r="F276" s="82"/>
      <c r="G276" s="83"/>
      <c r="H276" s="84"/>
      <c r="I276" s="82"/>
      <c r="J276" s="83"/>
      <c r="K276" s="84"/>
      <c r="L276" s="83"/>
      <c r="M276" s="83"/>
      <c r="N276" s="83"/>
      <c r="O276" s="82"/>
      <c r="P276" s="83"/>
      <c r="Q276" s="84"/>
      <c r="R276" s="83"/>
      <c r="S276" s="83"/>
      <c r="T276" s="83"/>
      <c r="U276" s="82"/>
      <c r="V276" s="83"/>
      <c r="W276" s="84"/>
      <c r="X276" s="82"/>
      <c r="Y276" s="83"/>
      <c r="Z276" s="84"/>
      <c r="AA276" s="82"/>
      <c r="AB276" s="83"/>
      <c r="AC276" s="84"/>
      <c r="AD276" s="82"/>
      <c r="AE276" s="83"/>
      <c r="AF276" s="84"/>
      <c r="AG276" s="83"/>
      <c r="AH276" s="83"/>
      <c r="AI276" s="83"/>
      <c r="AJ276" s="82"/>
      <c r="AK276" s="83"/>
      <c r="AL276" s="84"/>
      <c r="AM276" s="83"/>
      <c r="AN276" s="83"/>
      <c r="AO276" s="83"/>
      <c r="AP276" s="82"/>
      <c r="AQ276" s="83"/>
      <c r="AR276" s="84"/>
      <c r="AS276" s="83"/>
      <c r="AT276" s="83"/>
      <c r="AU276" s="83"/>
      <c r="AV276" s="82"/>
      <c r="AW276" s="83"/>
      <c r="AX276" s="84"/>
      <c r="AY276" s="82"/>
      <c r="AZ276" s="83"/>
      <c r="BA276" s="84"/>
      <c r="BB276" s="82"/>
      <c r="BC276" s="83"/>
      <c r="BD276" s="84"/>
      <c r="BE276" s="83"/>
      <c r="BF276" s="83"/>
      <c r="BG276" s="83"/>
      <c r="BH276" s="82"/>
      <c r="BI276" s="83"/>
      <c r="BJ276" s="84"/>
      <c r="BK276" s="83"/>
      <c r="BL276" s="83"/>
      <c r="BM276" s="83"/>
      <c r="BN276" s="82"/>
      <c r="BO276" s="83"/>
      <c r="BP276" s="84"/>
      <c r="BQ276" s="83"/>
      <c r="BR276" s="83"/>
      <c r="BS276" s="83"/>
      <c r="BT276" s="82"/>
      <c r="BU276" s="83"/>
      <c r="BV276" s="84"/>
      <c r="BW276" s="82"/>
      <c r="BX276" s="83"/>
      <c r="BY276" s="84"/>
      <c r="BZ276" s="82"/>
      <c r="CA276" s="83"/>
      <c r="CB276" s="84"/>
      <c r="CC276" s="82"/>
      <c r="CD276" s="83"/>
      <c r="CE276" s="84"/>
      <c r="CF276" s="82"/>
      <c r="CG276" s="83"/>
      <c r="CH276" s="84"/>
      <c r="CI276" s="82"/>
      <c r="CJ276" s="83"/>
      <c r="CK276" s="84"/>
      <c r="CL276" s="82"/>
      <c r="CM276" s="83"/>
      <c r="CN276" s="84"/>
      <c r="CO276" s="82"/>
      <c r="CP276" s="83"/>
      <c r="CQ276" s="84"/>
    </row>
    <row r="277" spans="1:95" s="76" customFormat="1">
      <c r="A277" s="67">
        <v>44470</v>
      </c>
      <c r="B277" s="68" t="s">
        <v>82</v>
      </c>
      <c r="C277" s="87"/>
      <c r="D277" s="88"/>
      <c r="E277" s="89"/>
      <c r="F277" s="87"/>
      <c r="G277" s="88"/>
      <c r="H277" s="89"/>
      <c r="I277" s="87"/>
      <c r="J277" s="88"/>
      <c r="K277" s="89"/>
      <c r="L277" s="88"/>
      <c r="M277" s="88"/>
      <c r="N277" s="88"/>
      <c r="O277" s="87"/>
      <c r="P277" s="88"/>
      <c r="Q277" s="89"/>
      <c r="R277" s="88"/>
      <c r="S277" s="88"/>
      <c r="T277" s="88"/>
      <c r="U277" s="87"/>
      <c r="V277" s="88"/>
      <c r="W277" s="89"/>
      <c r="X277" s="87"/>
      <c r="Y277" s="88"/>
      <c r="Z277" s="89"/>
      <c r="AA277" s="87"/>
      <c r="AB277" s="88"/>
      <c r="AC277" s="89"/>
      <c r="AD277" s="87"/>
      <c r="AE277" s="88"/>
      <c r="AF277" s="89"/>
      <c r="AG277" s="88"/>
      <c r="AH277" s="88"/>
      <c r="AI277" s="88"/>
      <c r="AJ277" s="87"/>
      <c r="AK277" s="88"/>
      <c r="AL277" s="89"/>
      <c r="AM277" s="88"/>
      <c r="AN277" s="88"/>
      <c r="AO277" s="88"/>
      <c r="AP277" s="87"/>
      <c r="AQ277" s="88"/>
      <c r="AR277" s="89"/>
      <c r="AS277" s="88"/>
      <c r="AT277" s="88"/>
      <c r="AU277" s="88"/>
      <c r="AV277" s="87"/>
      <c r="AW277" s="88"/>
      <c r="AX277" s="89"/>
      <c r="AY277" s="87"/>
      <c r="AZ277" s="88"/>
      <c r="BA277" s="89"/>
      <c r="BB277" s="87"/>
      <c r="BC277" s="88"/>
      <c r="BD277" s="89"/>
      <c r="BE277" s="88"/>
      <c r="BF277" s="88"/>
      <c r="BG277" s="88"/>
      <c r="BH277" s="87"/>
      <c r="BI277" s="88"/>
      <c r="BJ277" s="89"/>
      <c r="BK277" s="88"/>
      <c r="BL277" s="88"/>
      <c r="BM277" s="88"/>
      <c r="BN277" s="87"/>
      <c r="BO277" s="88"/>
      <c r="BP277" s="89"/>
      <c r="BQ277" s="88"/>
      <c r="BR277" s="88"/>
      <c r="BS277" s="88"/>
      <c r="BT277" s="87"/>
      <c r="BU277" s="88"/>
      <c r="BV277" s="89"/>
      <c r="BW277" s="87"/>
      <c r="BX277" s="88"/>
      <c r="BY277" s="89"/>
      <c r="BZ277" s="87"/>
      <c r="CA277" s="88"/>
      <c r="CB277" s="89"/>
      <c r="CC277" s="87"/>
      <c r="CD277" s="88"/>
      <c r="CE277" s="89"/>
      <c r="CF277" s="87"/>
      <c r="CG277" s="88"/>
      <c r="CH277" s="89"/>
      <c r="CI277" s="87"/>
      <c r="CJ277" s="88"/>
      <c r="CK277" s="89"/>
      <c r="CL277" s="87"/>
      <c r="CM277" s="88"/>
      <c r="CN277" s="89"/>
      <c r="CO277" s="87"/>
      <c r="CP277" s="88"/>
      <c r="CQ277" s="89"/>
    </row>
    <row r="278" spans="1:95" s="76" customFormat="1">
      <c r="A278" s="67">
        <v>44471</v>
      </c>
      <c r="B278" s="68" t="s">
        <v>83</v>
      </c>
      <c r="C278" s="87"/>
      <c r="D278" s="88"/>
      <c r="E278" s="89"/>
      <c r="F278" s="87"/>
      <c r="G278" s="88"/>
      <c r="H278" s="89"/>
      <c r="I278" s="87"/>
      <c r="J278" s="88"/>
      <c r="K278" s="89"/>
      <c r="L278" s="88"/>
      <c r="M278" s="88"/>
      <c r="N278" s="88"/>
      <c r="O278" s="87"/>
      <c r="P278" s="88"/>
      <c r="Q278" s="89"/>
      <c r="R278" s="88"/>
      <c r="S278" s="88"/>
      <c r="T278" s="88"/>
      <c r="U278" s="87"/>
      <c r="V278" s="88"/>
      <c r="W278" s="89"/>
      <c r="X278" s="87"/>
      <c r="Y278" s="88"/>
      <c r="Z278" s="89"/>
      <c r="AA278" s="87"/>
      <c r="AB278" s="88"/>
      <c r="AC278" s="89"/>
      <c r="AD278" s="87"/>
      <c r="AE278" s="88"/>
      <c r="AF278" s="89"/>
      <c r="AG278" s="88"/>
      <c r="AH278" s="88"/>
      <c r="AI278" s="88"/>
      <c r="AJ278" s="87"/>
      <c r="AK278" s="88"/>
      <c r="AL278" s="89"/>
      <c r="AM278" s="88"/>
      <c r="AN278" s="88"/>
      <c r="AO278" s="88"/>
      <c r="AP278" s="87"/>
      <c r="AQ278" s="88"/>
      <c r="AR278" s="89"/>
      <c r="AS278" s="88"/>
      <c r="AT278" s="88"/>
      <c r="AU278" s="88"/>
      <c r="AV278" s="87"/>
      <c r="AW278" s="88"/>
      <c r="AX278" s="89"/>
      <c r="AY278" s="87"/>
      <c r="AZ278" s="88"/>
      <c r="BA278" s="89"/>
      <c r="BB278" s="87"/>
      <c r="BC278" s="88"/>
      <c r="BD278" s="89"/>
      <c r="BE278" s="88"/>
      <c r="BF278" s="88"/>
      <c r="BG278" s="88"/>
      <c r="BH278" s="87"/>
      <c r="BI278" s="88"/>
      <c r="BJ278" s="89"/>
      <c r="BK278" s="88"/>
      <c r="BL278" s="88"/>
      <c r="BM278" s="88"/>
      <c r="BN278" s="87"/>
      <c r="BO278" s="88"/>
      <c r="BP278" s="89"/>
      <c r="BQ278" s="88"/>
      <c r="BR278" s="88"/>
      <c r="BS278" s="88"/>
      <c r="BT278" s="87"/>
      <c r="BU278" s="88"/>
      <c r="BV278" s="89"/>
      <c r="BW278" s="87"/>
      <c r="BX278" s="88"/>
      <c r="BY278" s="89"/>
      <c r="BZ278" s="87"/>
      <c r="CA278" s="88"/>
      <c r="CB278" s="89"/>
      <c r="CC278" s="87"/>
      <c r="CD278" s="88"/>
      <c r="CE278" s="89"/>
      <c r="CF278" s="87"/>
      <c r="CG278" s="88"/>
      <c r="CH278" s="89"/>
      <c r="CI278" s="87"/>
      <c r="CJ278" s="88"/>
      <c r="CK278" s="89"/>
      <c r="CL278" s="87"/>
      <c r="CM278" s="88"/>
      <c r="CN278" s="89"/>
      <c r="CO278" s="87"/>
      <c r="CP278" s="88"/>
      <c r="CQ278" s="89"/>
    </row>
    <row r="279" spans="1:95" s="76" customFormat="1">
      <c r="A279" s="67">
        <v>44472</v>
      </c>
      <c r="B279" s="80" t="s">
        <v>84</v>
      </c>
      <c r="C279" s="87"/>
      <c r="D279" s="88"/>
      <c r="E279" s="89"/>
      <c r="F279" s="87"/>
      <c r="G279" s="88"/>
      <c r="H279" s="89"/>
      <c r="I279" s="87"/>
      <c r="J279" s="88"/>
      <c r="K279" s="89"/>
      <c r="L279" s="88"/>
      <c r="M279" s="88"/>
      <c r="N279" s="88"/>
      <c r="O279" s="87"/>
      <c r="P279" s="88"/>
      <c r="Q279" s="89"/>
      <c r="R279" s="88"/>
      <c r="S279" s="88"/>
      <c r="T279" s="88"/>
      <c r="U279" s="87"/>
      <c r="V279" s="88"/>
      <c r="W279" s="89"/>
      <c r="X279" s="87"/>
      <c r="Y279" s="88"/>
      <c r="Z279" s="89"/>
      <c r="AA279" s="87"/>
      <c r="AB279" s="88"/>
      <c r="AC279" s="89"/>
      <c r="AD279" s="87"/>
      <c r="AE279" s="88"/>
      <c r="AF279" s="89"/>
      <c r="AG279" s="88"/>
      <c r="AH279" s="88"/>
      <c r="AI279" s="88"/>
      <c r="AJ279" s="87"/>
      <c r="AK279" s="88"/>
      <c r="AL279" s="89"/>
      <c r="AM279" s="88"/>
      <c r="AN279" s="88"/>
      <c r="AO279" s="88"/>
      <c r="AP279" s="87"/>
      <c r="AQ279" s="88"/>
      <c r="AR279" s="89"/>
      <c r="AS279" s="88"/>
      <c r="AT279" s="88"/>
      <c r="AU279" s="88"/>
      <c r="AV279" s="87"/>
      <c r="AW279" s="88"/>
      <c r="AX279" s="89"/>
      <c r="AY279" s="87"/>
      <c r="AZ279" s="88"/>
      <c r="BA279" s="89"/>
      <c r="BB279" s="87"/>
      <c r="BC279" s="88"/>
      <c r="BD279" s="89"/>
      <c r="BE279" s="88"/>
      <c r="BF279" s="88"/>
      <c r="BG279" s="88"/>
      <c r="BH279" s="87"/>
      <c r="BI279" s="88"/>
      <c r="BJ279" s="89"/>
      <c r="BK279" s="88"/>
      <c r="BL279" s="88"/>
      <c r="BM279" s="88"/>
      <c r="BN279" s="87"/>
      <c r="BO279" s="88"/>
      <c r="BP279" s="89"/>
      <c r="BQ279" s="88"/>
      <c r="BR279" s="88"/>
      <c r="BS279" s="88"/>
      <c r="BT279" s="87"/>
      <c r="BU279" s="88"/>
      <c r="BV279" s="89"/>
      <c r="BW279" s="87"/>
      <c r="BX279" s="88"/>
      <c r="BY279" s="89"/>
      <c r="BZ279" s="87"/>
      <c r="CA279" s="88"/>
      <c r="CB279" s="89"/>
      <c r="CC279" s="87"/>
      <c r="CD279" s="88"/>
      <c r="CE279" s="89"/>
      <c r="CF279" s="87"/>
      <c r="CG279" s="88"/>
      <c r="CH279" s="89"/>
      <c r="CI279" s="87"/>
      <c r="CJ279" s="88"/>
      <c r="CK279" s="89"/>
      <c r="CL279" s="87"/>
      <c r="CM279" s="88"/>
      <c r="CN279" s="89"/>
      <c r="CO279" s="87"/>
      <c r="CP279" s="88"/>
      <c r="CQ279" s="89"/>
    </row>
    <row r="280" spans="1:95" s="76" customFormat="1">
      <c r="A280" s="67">
        <v>44473</v>
      </c>
      <c r="B280" s="80" t="s">
        <v>85</v>
      </c>
      <c r="C280" s="87"/>
      <c r="D280" s="88"/>
      <c r="E280" s="89"/>
      <c r="F280" s="87"/>
      <c r="G280" s="88"/>
      <c r="H280" s="89"/>
      <c r="I280" s="87"/>
      <c r="J280" s="88"/>
      <c r="K280" s="89"/>
      <c r="L280" s="88"/>
      <c r="M280" s="88"/>
      <c r="N280" s="88"/>
      <c r="O280" s="87"/>
      <c r="P280" s="88"/>
      <c r="Q280" s="89"/>
      <c r="R280" s="88"/>
      <c r="S280" s="88"/>
      <c r="T280" s="88"/>
      <c r="U280" s="87"/>
      <c r="V280" s="88"/>
      <c r="W280" s="89"/>
      <c r="X280" s="87"/>
      <c r="Y280" s="88"/>
      <c r="Z280" s="89"/>
      <c r="AA280" s="87"/>
      <c r="AB280" s="88"/>
      <c r="AC280" s="89"/>
      <c r="AD280" s="87"/>
      <c r="AE280" s="88"/>
      <c r="AF280" s="89"/>
      <c r="AG280" s="88"/>
      <c r="AH280" s="88"/>
      <c r="AI280" s="88"/>
      <c r="AJ280" s="87"/>
      <c r="AK280" s="88"/>
      <c r="AL280" s="89"/>
      <c r="AM280" s="88"/>
      <c r="AN280" s="88"/>
      <c r="AO280" s="88"/>
      <c r="AP280" s="87"/>
      <c r="AQ280" s="88"/>
      <c r="AR280" s="89"/>
      <c r="AS280" s="88"/>
      <c r="AT280" s="88"/>
      <c r="AU280" s="88"/>
      <c r="AV280" s="87"/>
      <c r="AW280" s="88"/>
      <c r="AX280" s="89"/>
      <c r="AY280" s="87"/>
      <c r="AZ280" s="88"/>
      <c r="BA280" s="89"/>
      <c r="BB280" s="87"/>
      <c r="BC280" s="88"/>
      <c r="BD280" s="89"/>
      <c r="BE280" s="88"/>
      <c r="BF280" s="88"/>
      <c r="BG280" s="88"/>
      <c r="BH280" s="87"/>
      <c r="BI280" s="88"/>
      <c r="BJ280" s="89"/>
      <c r="BK280" s="88"/>
      <c r="BL280" s="88"/>
      <c r="BM280" s="88"/>
      <c r="BN280" s="87"/>
      <c r="BO280" s="88"/>
      <c r="BP280" s="89"/>
      <c r="BQ280" s="88"/>
      <c r="BR280" s="88"/>
      <c r="BS280" s="88"/>
      <c r="BT280" s="87"/>
      <c r="BU280" s="88"/>
      <c r="BV280" s="89"/>
      <c r="BW280" s="87"/>
      <c r="BX280" s="88"/>
      <c r="BY280" s="89"/>
      <c r="BZ280" s="87"/>
      <c r="CA280" s="88"/>
      <c r="CB280" s="89"/>
      <c r="CC280" s="87"/>
      <c r="CD280" s="88"/>
      <c r="CE280" s="89"/>
      <c r="CF280" s="87"/>
      <c r="CG280" s="88"/>
      <c r="CH280" s="89"/>
      <c r="CI280" s="87"/>
      <c r="CJ280" s="88"/>
      <c r="CK280" s="89"/>
      <c r="CL280" s="87"/>
      <c r="CM280" s="88"/>
      <c r="CN280" s="89"/>
      <c r="CO280" s="87"/>
      <c r="CP280" s="88"/>
      <c r="CQ280" s="89"/>
    </row>
    <row r="281" spans="1:95" s="76" customFormat="1">
      <c r="A281" s="67">
        <v>44474</v>
      </c>
      <c r="B281" s="80" t="s">
        <v>86</v>
      </c>
      <c r="C281" s="87"/>
      <c r="D281" s="88"/>
      <c r="E281" s="89"/>
      <c r="F281" s="87"/>
      <c r="G281" s="88"/>
      <c r="H281" s="89"/>
      <c r="I281" s="87"/>
      <c r="J281" s="88"/>
      <c r="K281" s="89"/>
      <c r="L281" s="88"/>
      <c r="M281" s="88"/>
      <c r="N281" s="88"/>
      <c r="O281" s="87"/>
      <c r="P281" s="88"/>
      <c r="Q281" s="89"/>
      <c r="R281" s="88"/>
      <c r="S281" s="88"/>
      <c r="T281" s="88"/>
      <c r="U281" s="87"/>
      <c r="V281" s="88"/>
      <c r="W281" s="89"/>
      <c r="X281" s="87"/>
      <c r="Y281" s="88"/>
      <c r="Z281" s="89"/>
      <c r="AA281" s="87"/>
      <c r="AB281" s="88"/>
      <c r="AC281" s="89"/>
      <c r="AD281" s="87"/>
      <c r="AE281" s="88"/>
      <c r="AF281" s="89"/>
      <c r="AG281" s="88"/>
      <c r="AH281" s="88"/>
      <c r="AI281" s="88"/>
      <c r="AJ281" s="87"/>
      <c r="AK281" s="88"/>
      <c r="AL281" s="89"/>
      <c r="AM281" s="88"/>
      <c r="AN281" s="88"/>
      <c r="AO281" s="88"/>
      <c r="AP281" s="87"/>
      <c r="AQ281" s="88"/>
      <c r="AR281" s="89"/>
      <c r="AS281" s="88"/>
      <c r="AT281" s="88"/>
      <c r="AU281" s="88"/>
      <c r="AV281" s="87"/>
      <c r="AW281" s="88"/>
      <c r="AX281" s="89"/>
      <c r="AY281" s="87"/>
      <c r="AZ281" s="88"/>
      <c r="BA281" s="89"/>
      <c r="BB281" s="87"/>
      <c r="BC281" s="88"/>
      <c r="BD281" s="89"/>
      <c r="BE281" s="88"/>
      <c r="BF281" s="88"/>
      <c r="BG281" s="88"/>
      <c r="BH281" s="87"/>
      <c r="BI281" s="88"/>
      <c r="BJ281" s="89"/>
      <c r="BK281" s="88"/>
      <c r="BL281" s="88"/>
      <c r="BM281" s="88"/>
      <c r="BN281" s="87"/>
      <c r="BO281" s="88"/>
      <c r="BP281" s="89"/>
      <c r="BQ281" s="88"/>
      <c r="BR281" s="88"/>
      <c r="BS281" s="88"/>
      <c r="BT281" s="87"/>
      <c r="BU281" s="88"/>
      <c r="BV281" s="89"/>
      <c r="BW281" s="87"/>
      <c r="BX281" s="88"/>
      <c r="BY281" s="89"/>
      <c r="BZ281" s="87"/>
      <c r="CA281" s="88"/>
      <c r="CB281" s="89"/>
      <c r="CC281" s="87"/>
      <c r="CD281" s="88"/>
      <c r="CE281" s="89"/>
      <c r="CF281" s="87"/>
      <c r="CG281" s="88"/>
      <c r="CH281" s="89"/>
      <c r="CI281" s="87"/>
      <c r="CJ281" s="88"/>
      <c r="CK281" s="89"/>
      <c r="CL281" s="87"/>
      <c r="CM281" s="88"/>
      <c r="CN281" s="89"/>
      <c r="CO281" s="87"/>
      <c r="CP281" s="88"/>
      <c r="CQ281" s="89"/>
    </row>
    <row r="282" spans="1:95" s="76" customFormat="1">
      <c r="A282" s="67">
        <v>44475</v>
      </c>
      <c r="B282" s="80" t="s">
        <v>87</v>
      </c>
      <c r="C282" s="87"/>
      <c r="D282" s="88"/>
      <c r="E282" s="89"/>
      <c r="F282" s="87"/>
      <c r="G282" s="88"/>
      <c r="H282" s="89"/>
      <c r="I282" s="87"/>
      <c r="J282" s="88"/>
      <c r="K282" s="89"/>
      <c r="L282" s="88"/>
      <c r="M282" s="88"/>
      <c r="N282" s="88"/>
      <c r="O282" s="87"/>
      <c r="P282" s="88"/>
      <c r="Q282" s="89"/>
      <c r="R282" s="88"/>
      <c r="S282" s="88"/>
      <c r="T282" s="88"/>
      <c r="U282" s="87"/>
      <c r="V282" s="88"/>
      <c r="W282" s="89"/>
      <c r="X282" s="87"/>
      <c r="Y282" s="88"/>
      <c r="Z282" s="89"/>
      <c r="AA282" s="87"/>
      <c r="AB282" s="88"/>
      <c r="AC282" s="89"/>
      <c r="AD282" s="87"/>
      <c r="AE282" s="88"/>
      <c r="AF282" s="89"/>
      <c r="AG282" s="88"/>
      <c r="AH282" s="88"/>
      <c r="AI282" s="88"/>
      <c r="AJ282" s="87"/>
      <c r="AK282" s="88"/>
      <c r="AL282" s="89"/>
      <c r="AM282" s="88"/>
      <c r="AN282" s="88"/>
      <c r="AO282" s="88"/>
      <c r="AP282" s="87"/>
      <c r="AQ282" s="88"/>
      <c r="AR282" s="89"/>
      <c r="AS282" s="88"/>
      <c r="AT282" s="88"/>
      <c r="AU282" s="88"/>
      <c r="AV282" s="87"/>
      <c r="AW282" s="88"/>
      <c r="AX282" s="89"/>
      <c r="AY282" s="87"/>
      <c r="AZ282" s="88"/>
      <c r="BA282" s="89"/>
      <c r="BB282" s="87"/>
      <c r="BC282" s="88"/>
      <c r="BD282" s="89"/>
      <c r="BE282" s="88"/>
      <c r="BF282" s="88"/>
      <c r="BG282" s="88"/>
      <c r="BH282" s="87"/>
      <c r="BI282" s="88"/>
      <c r="BJ282" s="89"/>
      <c r="BK282" s="88"/>
      <c r="BL282" s="88"/>
      <c r="BM282" s="88"/>
      <c r="BN282" s="87"/>
      <c r="BO282" s="88"/>
      <c r="BP282" s="89"/>
      <c r="BQ282" s="88"/>
      <c r="BR282" s="88"/>
      <c r="BS282" s="88"/>
      <c r="BT282" s="87"/>
      <c r="BU282" s="88"/>
      <c r="BV282" s="89"/>
      <c r="BW282" s="87"/>
      <c r="BX282" s="88"/>
      <c r="BY282" s="89"/>
      <c r="BZ282" s="87"/>
      <c r="CA282" s="88"/>
      <c r="CB282" s="89"/>
      <c r="CC282" s="87"/>
      <c r="CD282" s="88"/>
      <c r="CE282" s="89"/>
      <c r="CF282" s="87"/>
      <c r="CG282" s="88"/>
      <c r="CH282" s="89"/>
      <c r="CI282" s="87"/>
      <c r="CJ282" s="88"/>
      <c r="CK282" s="89"/>
      <c r="CL282" s="87"/>
      <c r="CM282" s="88"/>
      <c r="CN282" s="89"/>
      <c r="CO282" s="87"/>
      <c r="CP282" s="88"/>
      <c r="CQ282" s="89"/>
    </row>
    <row r="283" spans="1:95" s="76" customFormat="1">
      <c r="A283" s="67">
        <v>44476</v>
      </c>
      <c r="B283" s="80" t="s">
        <v>88</v>
      </c>
      <c r="C283" s="87"/>
      <c r="D283" s="88"/>
      <c r="E283" s="89"/>
      <c r="F283" s="87"/>
      <c r="G283" s="88"/>
      <c r="H283" s="89"/>
      <c r="I283" s="87"/>
      <c r="J283" s="88"/>
      <c r="K283" s="89"/>
      <c r="L283" s="88"/>
      <c r="M283" s="88"/>
      <c r="N283" s="88"/>
      <c r="O283" s="87"/>
      <c r="P283" s="88"/>
      <c r="Q283" s="89"/>
      <c r="R283" s="88"/>
      <c r="S283" s="88"/>
      <c r="T283" s="88"/>
      <c r="U283" s="87"/>
      <c r="V283" s="88"/>
      <c r="W283" s="89"/>
      <c r="X283" s="87"/>
      <c r="Y283" s="88"/>
      <c r="Z283" s="89"/>
      <c r="AA283" s="87"/>
      <c r="AB283" s="88"/>
      <c r="AC283" s="89"/>
      <c r="AD283" s="87"/>
      <c r="AE283" s="88"/>
      <c r="AF283" s="89"/>
      <c r="AG283" s="88"/>
      <c r="AH283" s="88"/>
      <c r="AI283" s="88"/>
      <c r="AJ283" s="87"/>
      <c r="AK283" s="88"/>
      <c r="AL283" s="89"/>
      <c r="AM283" s="88"/>
      <c r="AN283" s="88"/>
      <c r="AO283" s="88"/>
      <c r="AP283" s="87"/>
      <c r="AQ283" s="88"/>
      <c r="AR283" s="89"/>
      <c r="AS283" s="88"/>
      <c r="AT283" s="88"/>
      <c r="AU283" s="88"/>
      <c r="AV283" s="87"/>
      <c r="AW283" s="88"/>
      <c r="AX283" s="89"/>
      <c r="AY283" s="87"/>
      <c r="AZ283" s="88"/>
      <c r="BA283" s="89"/>
      <c r="BB283" s="87"/>
      <c r="BC283" s="88"/>
      <c r="BD283" s="89"/>
      <c r="BE283" s="88"/>
      <c r="BF283" s="88"/>
      <c r="BG283" s="88"/>
      <c r="BH283" s="87"/>
      <c r="BI283" s="88"/>
      <c r="BJ283" s="89"/>
      <c r="BK283" s="88"/>
      <c r="BL283" s="88"/>
      <c r="BM283" s="88"/>
      <c r="BN283" s="87"/>
      <c r="BO283" s="88"/>
      <c r="BP283" s="89"/>
      <c r="BQ283" s="88"/>
      <c r="BR283" s="88"/>
      <c r="BS283" s="88"/>
      <c r="BT283" s="87"/>
      <c r="BU283" s="88"/>
      <c r="BV283" s="89"/>
      <c r="BW283" s="87"/>
      <c r="BX283" s="88"/>
      <c r="BY283" s="89"/>
      <c r="BZ283" s="87"/>
      <c r="CA283" s="88"/>
      <c r="CB283" s="89"/>
      <c r="CC283" s="87"/>
      <c r="CD283" s="88"/>
      <c r="CE283" s="89"/>
      <c r="CF283" s="87"/>
      <c r="CG283" s="88"/>
      <c r="CH283" s="89"/>
      <c r="CI283" s="87"/>
      <c r="CJ283" s="88"/>
      <c r="CK283" s="89"/>
      <c r="CL283" s="87"/>
      <c r="CM283" s="88"/>
      <c r="CN283" s="89"/>
      <c r="CO283" s="87"/>
      <c r="CP283" s="88"/>
      <c r="CQ283" s="89"/>
    </row>
    <row r="284" spans="1:95" s="76" customFormat="1">
      <c r="A284" s="67">
        <v>44477</v>
      </c>
      <c r="B284" s="68" t="s">
        <v>82</v>
      </c>
      <c r="C284" s="87"/>
      <c r="D284" s="88"/>
      <c r="E284" s="89"/>
      <c r="F284" s="87"/>
      <c r="G284" s="88"/>
      <c r="H284" s="89"/>
      <c r="I284" s="87"/>
      <c r="J284" s="88"/>
      <c r="K284" s="89"/>
      <c r="L284" s="88"/>
      <c r="M284" s="88"/>
      <c r="N284" s="88"/>
      <c r="O284" s="87"/>
      <c r="P284" s="88"/>
      <c r="Q284" s="89"/>
      <c r="R284" s="88"/>
      <c r="S284" s="88"/>
      <c r="T284" s="88"/>
      <c r="U284" s="87"/>
      <c r="V284" s="88"/>
      <c r="W284" s="89"/>
      <c r="X284" s="87"/>
      <c r="Y284" s="88"/>
      <c r="Z284" s="89"/>
      <c r="AA284" s="87"/>
      <c r="AB284" s="88"/>
      <c r="AC284" s="89"/>
      <c r="AD284" s="87"/>
      <c r="AE284" s="88"/>
      <c r="AF284" s="89"/>
      <c r="AG284" s="88"/>
      <c r="AH284" s="88"/>
      <c r="AI284" s="88"/>
      <c r="AJ284" s="87"/>
      <c r="AK284" s="88"/>
      <c r="AL284" s="89"/>
      <c r="AM284" s="88"/>
      <c r="AN284" s="88"/>
      <c r="AO284" s="88"/>
      <c r="AP284" s="87"/>
      <c r="AQ284" s="88"/>
      <c r="AR284" s="89"/>
      <c r="AS284" s="88"/>
      <c r="AT284" s="88"/>
      <c r="AU284" s="88"/>
      <c r="AV284" s="87"/>
      <c r="AW284" s="88"/>
      <c r="AX284" s="89"/>
      <c r="AY284" s="87"/>
      <c r="AZ284" s="88"/>
      <c r="BA284" s="89"/>
      <c r="BB284" s="87"/>
      <c r="BC284" s="88"/>
      <c r="BD284" s="89"/>
      <c r="BE284" s="88"/>
      <c r="BF284" s="88"/>
      <c r="BG284" s="88"/>
      <c r="BH284" s="87"/>
      <c r="BI284" s="88"/>
      <c r="BJ284" s="89"/>
      <c r="BK284" s="88"/>
      <c r="BL284" s="88"/>
      <c r="BM284" s="88"/>
      <c r="BN284" s="87"/>
      <c r="BO284" s="88"/>
      <c r="BP284" s="89"/>
      <c r="BQ284" s="88"/>
      <c r="BR284" s="88"/>
      <c r="BS284" s="88"/>
      <c r="BT284" s="87"/>
      <c r="BU284" s="88"/>
      <c r="BV284" s="89"/>
      <c r="BW284" s="87"/>
      <c r="BX284" s="88"/>
      <c r="BY284" s="89"/>
      <c r="BZ284" s="87"/>
      <c r="CA284" s="88"/>
      <c r="CB284" s="89"/>
      <c r="CC284" s="87"/>
      <c r="CD284" s="88"/>
      <c r="CE284" s="89"/>
      <c r="CF284" s="87"/>
      <c r="CG284" s="88"/>
      <c r="CH284" s="89"/>
      <c r="CI284" s="87"/>
      <c r="CJ284" s="88"/>
      <c r="CK284" s="89"/>
      <c r="CL284" s="87"/>
      <c r="CM284" s="88"/>
      <c r="CN284" s="89"/>
      <c r="CO284" s="87"/>
      <c r="CP284" s="88"/>
      <c r="CQ284" s="89"/>
    </row>
    <row r="285" spans="1:95" s="76" customFormat="1">
      <c r="A285" s="67">
        <v>44478</v>
      </c>
      <c r="B285" s="68" t="s">
        <v>83</v>
      </c>
      <c r="C285" s="87"/>
      <c r="D285" s="88"/>
      <c r="E285" s="89"/>
      <c r="F285" s="87"/>
      <c r="G285" s="88"/>
      <c r="H285" s="89"/>
      <c r="I285" s="87"/>
      <c r="J285" s="88"/>
      <c r="K285" s="89"/>
      <c r="L285" s="88"/>
      <c r="M285" s="88"/>
      <c r="N285" s="88"/>
      <c r="O285" s="87"/>
      <c r="P285" s="88"/>
      <c r="Q285" s="89"/>
      <c r="R285" s="88"/>
      <c r="S285" s="88"/>
      <c r="T285" s="88"/>
      <c r="U285" s="87"/>
      <c r="V285" s="88"/>
      <c r="W285" s="89"/>
      <c r="X285" s="87"/>
      <c r="Y285" s="88"/>
      <c r="Z285" s="89"/>
      <c r="AA285" s="87"/>
      <c r="AB285" s="88"/>
      <c r="AC285" s="89"/>
      <c r="AD285" s="87"/>
      <c r="AE285" s="88"/>
      <c r="AF285" s="89"/>
      <c r="AG285" s="88"/>
      <c r="AH285" s="88"/>
      <c r="AI285" s="88"/>
      <c r="AJ285" s="87"/>
      <c r="AK285" s="88"/>
      <c r="AL285" s="89"/>
      <c r="AM285" s="88"/>
      <c r="AN285" s="88"/>
      <c r="AO285" s="88"/>
      <c r="AP285" s="87"/>
      <c r="AQ285" s="88"/>
      <c r="AR285" s="89"/>
      <c r="AS285" s="88"/>
      <c r="AT285" s="88"/>
      <c r="AU285" s="88"/>
      <c r="AV285" s="87"/>
      <c r="AW285" s="88"/>
      <c r="AX285" s="89"/>
      <c r="AY285" s="87"/>
      <c r="AZ285" s="88"/>
      <c r="BA285" s="89"/>
      <c r="BB285" s="87"/>
      <c r="BC285" s="88"/>
      <c r="BD285" s="89"/>
      <c r="BE285" s="88"/>
      <c r="BF285" s="88"/>
      <c r="BG285" s="88"/>
      <c r="BH285" s="87"/>
      <c r="BI285" s="88"/>
      <c r="BJ285" s="89"/>
      <c r="BK285" s="88"/>
      <c r="BL285" s="88"/>
      <c r="BM285" s="88"/>
      <c r="BN285" s="87"/>
      <c r="BO285" s="88"/>
      <c r="BP285" s="89"/>
      <c r="BQ285" s="88"/>
      <c r="BR285" s="88"/>
      <c r="BS285" s="88"/>
      <c r="BT285" s="87"/>
      <c r="BU285" s="88"/>
      <c r="BV285" s="89"/>
      <c r="BW285" s="87"/>
      <c r="BX285" s="88"/>
      <c r="BY285" s="89"/>
      <c r="BZ285" s="87"/>
      <c r="CA285" s="88"/>
      <c r="CB285" s="89"/>
      <c r="CC285" s="87"/>
      <c r="CD285" s="88"/>
      <c r="CE285" s="89"/>
      <c r="CF285" s="87"/>
      <c r="CG285" s="88"/>
      <c r="CH285" s="89"/>
      <c r="CI285" s="87"/>
      <c r="CJ285" s="88"/>
      <c r="CK285" s="89"/>
      <c r="CL285" s="87"/>
      <c r="CM285" s="88"/>
      <c r="CN285" s="89"/>
      <c r="CO285" s="87"/>
      <c r="CP285" s="88"/>
      <c r="CQ285" s="89"/>
    </row>
    <row r="286" spans="1:95" s="76" customFormat="1">
      <c r="A286" s="67">
        <v>44479</v>
      </c>
      <c r="B286" s="68" t="s">
        <v>84</v>
      </c>
      <c r="C286" s="87"/>
      <c r="D286" s="88"/>
      <c r="E286" s="89"/>
      <c r="F286" s="87"/>
      <c r="G286" s="88"/>
      <c r="H286" s="89"/>
      <c r="I286" s="87"/>
      <c r="J286" s="88"/>
      <c r="K286" s="89"/>
      <c r="L286" s="88"/>
      <c r="M286" s="88"/>
      <c r="N286" s="88"/>
      <c r="O286" s="87"/>
      <c r="P286" s="88"/>
      <c r="Q286" s="89"/>
      <c r="R286" s="88"/>
      <c r="S286" s="88"/>
      <c r="T286" s="88"/>
      <c r="U286" s="87"/>
      <c r="V286" s="88"/>
      <c r="W286" s="89"/>
      <c r="X286" s="87"/>
      <c r="Y286" s="88"/>
      <c r="Z286" s="89"/>
      <c r="AA286" s="87"/>
      <c r="AB286" s="88"/>
      <c r="AC286" s="89"/>
      <c r="AD286" s="87"/>
      <c r="AE286" s="88"/>
      <c r="AF286" s="89"/>
      <c r="AG286" s="88"/>
      <c r="AH286" s="88"/>
      <c r="AI286" s="88"/>
      <c r="AJ286" s="87"/>
      <c r="AK286" s="88"/>
      <c r="AL286" s="89"/>
      <c r="AM286" s="88"/>
      <c r="AN286" s="88"/>
      <c r="AO286" s="88"/>
      <c r="AP286" s="87"/>
      <c r="AQ286" s="88"/>
      <c r="AR286" s="89"/>
      <c r="AS286" s="88"/>
      <c r="AT286" s="88"/>
      <c r="AU286" s="88"/>
      <c r="AV286" s="87"/>
      <c r="AW286" s="88"/>
      <c r="AX286" s="89"/>
      <c r="AY286" s="87"/>
      <c r="AZ286" s="88"/>
      <c r="BA286" s="89"/>
      <c r="BB286" s="87"/>
      <c r="BC286" s="88"/>
      <c r="BD286" s="89"/>
      <c r="BE286" s="88"/>
      <c r="BF286" s="88"/>
      <c r="BG286" s="88"/>
      <c r="BH286" s="87"/>
      <c r="BI286" s="88"/>
      <c r="BJ286" s="89"/>
      <c r="BK286" s="88"/>
      <c r="BL286" s="88"/>
      <c r="BM286" s="88"/>
      <c r="BN286" s="87"/>
      <c r="BO286" s="88"/>
      <c r="BP286" s="89"/>
      <c r="BQ286" s="88"/>
      <c r="BR286" s="88"/>
      <c r="BS286" s="88"/>
      <c r="BT286" s="87"/>
      <c r="BU286" s="88"/>
      <c r="BV286" s="89"/>
      <c r="BW286" s="87"/>
      <c r="BX286" s="88"/>
      <c r="BY286" s="89"/>
      <c r="BZ286" s="87"/>
      <c r="CA286" s="88"/>
      <c r="CB286" s="89"/>
      <c r="CC286" s="87"/>
      <c r="CD286" s="88"/>
      <c r="CE286" s="89"/>
      <c r="CF286" s="87"/>
      <c r="CG286" s="88"/>
      <c r="CH286" s="89"/>
      <c r="CI286" s="87"/>
      <c r="CJ286" s="88"/>
      <c r="CK286" s="89"/>
      <c r="CL286" s="87"/>
      <c r="CM286" s="88"/>
      <c r="CN286" s="89"/>
      <c r="CO286" s="87"/>
      <c r="CP286" s="88"/>
      <c r="CQ286" s="89"/>
    </row>
    <row r="287" spans="1:95" s="76" customFormat="1">
      <c r="A287" s="67">
        <v>44480</v>
      </c>
      <c r="B287" s="80" t="s">
        <v>85</v>
      </c>
      <c r="C287" s="87"/>
      <c r="D287" s="88"/>
      <c r="E287" s="89"/>
      <c r="F287" s="87"/>
      <c r="G287" s="88"/>
      <c r="H287" s="89"/>
      <c r="I287" s="87"/>
      <c r="J287" s="88"/>
      <c r="K287" s="89"/>
      <c r="L287" s="88"/>
      <c r="M287" s="88"/>
      <c r="N287" s="88"/>
      <c r="O287" s="87"/>
      <c r="P287" s="88"/>
      <c r="Q287" s="89"/>
      <c r="R287" s="88"/>
      <c r="S287" s="88"/>
      <c r="T287" s="88"/>
      <c r="U287" s="87"/>
      <c r="V287" s="88"/>
      <c r="W287" s="89"/>
      <c r="X287" s="87"/>
      <c r="Y287" s="88"/>
      <c r="Z287" s="89"/>
      <c r="AA287" s="87"/>
      <c r="AB287" s="88"/>
      <c r="AC287" s="89"/>
      <c r="AD287" s="87"/>
      <c r="AE287" s="88"/>
      <c r="AF287" s="89"/>
      <c r="AG287" s="88"/>
      <c r="AH287" s="88"/>
      <c r="AI287" s="88"/>
      <c r="AJ287" s="87"/>
      <c r="AK287" s="88"/>
      <c r="AL287" s="89"/>
      <c r="AM287" s="88"/>
      <c r="AN287" s="88"/>
      <c r="AO287" s="88"/>
      <c r="AP287" s="87"/>
      <c r="AQ287" s="88"/>
      <c r="AR287" s="89"/>
      <c r="AS287" s="88"/>
      <c r="AT287" s="88"/>
      <c r="AU287" s="88"/>
      <c r="AV287" s="87"/>
      <c r="AW287" s="88"/>
      <c r="AX287" s="89"/>
      <c r="AY287" s="87"/>
      <c r="AZ287" s="88"/>
      <c r="BA287" s="89"/>
      <c r="BB287" s="87"/>
      <c r="BC287" s="88"/>
      <c r="BD287" s="89"/>
      <c r="BE287" s="88"/>
      <c r="BF287" s="88"/>
      <c r="BG287" s="88"/>
      <c r="BH287" s="87"/>
      <c r="BI287" s="88"/>
      <c r="BJ287" s="89"/>
      <c r="BK287" s="88"/>
      <c r="BL287" s="88"/>
      <c r="BM287" s="88"/>
      <c r="BN287" s="87"/>
      <c r="BO287" s="88"/>
      <c r="BP287" s="89"/>
      <c r="BQ287" s="88"/>
      <c r="BR287" s="88"/>
      <c r="BS287" s="88"/>
      <c r="BT287" s="87"/>
      <c r="BU287" s="88"/>
      <c r="BV287" s="89"/>
      <c r="BW287" s="87"/>
      <c r="BX287" s="88"/>
      <c r="BY287" s="89"/>
      <c r="BZ287" s="87"/>
      <c r="CA287" s="88"/>
      <c r="CB287" s="89"/>
      <c r="CC287" s="87"/>
      <c r="CD287" s="88"/>
      <c r="CE287" s="89"/>
      <c r="CF287" s="87"/>
      <c r="CG287" s="88"/>
      <c r="CH287" s="89"/>
      <c r="CI287" s="87"/>
      <c r="CJ287" s="88"/>
      <c r="CK287" s="89"/>
      <c r="CL287" s="87"/>
      <c r="CM287" s="88"/>
      <c r="CN287" s="89"/>
      <c r="CO287" s="87"/>
      <c r="CP287" s="88"/>
      <c r="CQ287" s="89"/>
    </row>
    <row r="288" spans="1:95" s="76" customFormat="1">
      <c r="A288" s="67">
        <v>44481</v>
      </c>
      <c r="B288" s="80" t="s">
        <v>86</v>
      </c>
      <c r="C288" s="87"/>
      <c r="D288" s="88"/>
      <c r="E288" s="89"/>
      <c r="F288" s="87"/>
      <c r="G288" s="88"/>
      <c r="H288" s="89"/>
      <c r="I288" s="87"/>
      <c r="J288" s="88"/>
      <c r="K288" s="89"/>
      <c r="L288" s="88"/>
      <c r="M288" s="88"/>
      <c r="N288" s="88"/>
      <c r="O288" s="87"/>
      <c r="P288" s="88"/>
      <c r="Q288" s="89"/>
      <c r="R288" s="88"/>
      <c r="S288" s="88"/>
      <c r="T288" s="88"/>
      <c r="U288" s="87"/>
      <c r="V288" s="88"/>
      <c r="W288" s="89"/>
      <c r="X288" s="87"/>
      <c r="Y288" s="88"/>
      <c r="Z288" s="89"/>
      <c r="AA288" s="87"/>
      <c r="AB288" s="88"/>
      <c r="AC288" s="89"/>
      <c r="AD288" s="87"/>
      <c r="AE288" s="88"/>
      <c r="AF288" s="89"/>
      <c r="AG288" s="88"/>
      <c r="AH288" s="88"/>
      <c r="AI288" s="88"/>
      <c r="AJ288" s="87"/>
      <c r="AK288" s="88"/>
      <c r="AL288" s="89"/>
      <c r="AM288" s="88"/>
      <c r="AN288" s="88"/>
      <c r="AO288" s="88"/>
      <c r="AP288" s="87"/>
      <c r="AQ288" s="88"/>
      <c r="AR288" s="89"/>
      <c r="AS288" s="88"/>
      <c r="AT288" s="88"/>
      <c r="AU288" s="88"/>
      <c r="AV288" s="87"/>
      <c r="AW288" s="88"/>
      <c r="AX288" s="89"/>
      <c r="AY288" s="87"/>
      <c r="AZ288" s="88"/>
      <c r="BA288" s="89"/>
      <c r="BB288" s="87"/>
      <c r="BC288" s="88"/>
      <c r="BD288" s="89"/>
      <c r="BE288" s="88"/>
      <c r="BF288" s="88"/>
      <c r="BG288" s="88"/>
      <c r="BH288" s="87"/>
      <c r="BI288" s="88"/>
      <c r="BJ288" s="89"/>
      <c r="BK288" s="88"/>
      <c r="BL288" s="88"/>
      <c r="BM288" s="88"/>
      <c r="BN288" s="87"/>
      <c r="BO288" s="88"/>
      <c r="BP288" s="89"/>
      <c r="BQ288" s="88"/>
      <c r="BR288" s="88"/>
      <c r="BS288" s="88"/>
      <c r="BT288" s="87"/>
      <c r="BU288" s="88"/>
      <c r="BV288" s="89"/>
      <c r="BW288" s="87"/>
      <c r="BX288" s="88"/>
      <c r="BY288" s="89"/>
      <c r="BZ288" s="87"/>
      <c r="CA288" s="88"/>
      <c r="CB288" s="89"/>
      <c r="CC288" s="87"/>
      <c r="CD288" s="88"/>
      <c r="CE288" s="89"/>
      <c r="CF288" s="87"/>
      <c r="CG288" s="88"/>
      <c r="CH288" s="89"/>
      <c r="CI288" s="87"/>
      <c r="CJ288" s="88"/>
      <c r="CK288" s="89"/>
      <c r="CL288" s="87"/>
      <c r="CM288" s="88"/>
      <c r="CN288" s="89"/>
      <c r="CO288" s="87"/>
      <c r="CP288" s="88"/>
      <c r="CQ288" s="89"/>
    </row>
    <row r="289" spans="1:95" s="76" customFormat="1">
      <c r="A289" s="67">
        <v>44482</v>
      </c>
      <c r="B289" s="80" t="s">
        <v>87</v>
      </c>
      <c r="C289" s="87"/>
      <c r="D289" s="88"/>
      <c r="E289" s="89"/>
      <c r="F289" s="87"/>
      <c r="G289" s="88"/>
      <c r="H289" s="89"/>
      <c r="I289" s="87"/>
      <c r="J289" s="88"/>
      <c r="K289" s="89"/>
      <c r="L289" s="88"/>
      <c r="M289" s="88"/>
      <c r="N289" s="88"/>
      <c r="O289" s="87"/>
      <c r="P289" s="88"/>
      <c r="Q289" s="89"/>
      <c r="R289" s="88"/>
      <c r="S289" s="88"/>
      <c r="T289" s="88"/>
      <c r="U289" s="87"/>
      <c r="V289" s="88"/>
      <c r="W289" s="89"/>
      <c r="X289" s="87"/>
      <c r="Y289" s="88"/>
      <c r="Z289" s="89"/>
      <c r="AA289" s="87"/>
      <c r="AB289" s="88"/>
      <c r="AC289" s="89"/>
      <c r="AD289" s="87"/>
      <c r="AE289" s="88"/>
      <c r="AF289" s="89"/>
      <c r="AG289" s="88"/>
      <c r="AH289" s="88"/>
      <c r="AI289" s="88"/>
      <c r="AJ289" s="87"/>
      <c r="AK289" s="88"/>
      <c r="AL289" s="89"/>
      <c r="AM289" s="88"/>
      <c r="AN289" s="88"/>
      <c r="AO289" s="88"/>
      <c r="AP289" s="87"/>
      <c r="AQ289" s="88"/>
      <c r="AR289" s="89"/>
      <c r="AS289" s="88"/>
      <c r="AT289" s="88"/>
      <c r="AU289" s="88"/>
      <c r="AV289" s="87"/>
      <c r="AW289" s="88"/>
      <c r="AX289" s="89"/>
      <c r="AY289" s="87"/>
      <c r="AZ289" s="88"/>
      <c r="BA289" s="89"/>
      <c r="BB289" s="87"/>
      <c r="BC289" s="88"/>
      <c r="BD289" s="89"/>
      <c r="BE289" s="88"/>
      <c r="BF289" s="88"/>
      <c r="BG289" s="88"/>
      <c r="BH289" s="87"/>
      <c r="BI289" s="88"/>
      <c r="BJ289" s="89"/>
      <c r="BK289" s="88"/>
      <c r="BL289" s="88"/>
      <c r="BM289" s="88"/>
      <c r="BN289" s="87"/>
      <c r="BO289" s="88"/>
      <c r="BP289" s="89"/>
      <c r="BQ289" s="88"/>
      <c r="BR289" s="88"/>
      <c r="BS289" s="88"/>
      <c r="BT289" s="87"/>
      <c r="BU289" s="88"/>
      <c r="BV289" s="89"/>
      <c r="BW289" s="87"/>
      <c r="BX289" s="88"/>
      <c r="BY289" s="89"/>
      <c r="BZ289" s="87"/>
      <c r="CA289" s="88"/>
      <c r="CB289" s="89"/>
      <c r="CC289" s="87"/>
      <c r="CD289" s="88"/>
      <c r="CE289" s="89"/>
      <c r="CF289" s="87"/>
      <c r="CG289" s="88"/>
      <c r="CH289" s="89"/>
      <c r="CI289" s="87"/>
      <c r="CJ289" s="88"/>
      <c r="CK289" s="89"/>
      <c r="CL289" s="87"/>
      <c r="CM289" s="88"/>
      <c r="CN289" s="89"/>
      <c r="CO289" s="87"/>
      <c r="CP289" s="88"/>
      <c r="CQ289" s="89"/>
    </row>
    <row r="290" spans="1:95" s="76" customFormat="1">
      <c r="A290" s="67">
        <v>44483</v>
      </c>
      <c r="B290" s="80" t="s">
        <v>88</v>
      </c>
      <c r="C290" s="87"/>
      <c r="D290" s="88"/>
      <c r="E290" s="89"/>
      <c r="F290" s="87"/>
      <c r="G290" s="88"/>
      <c r="H290" s="89"/>
      <c r="I290" s="87"/>
      <c r="J290" s="88"/>
      <c r="K290" s="89"/>
      <c r="L290" s="88"/>
      <c r="M290" s="88"/>
      <c r="N290" s="88"/>
      <c r="O290" s="87"/>
      <c r="P290" s="88"/>
      <c r="Q290" s="89"/>
      <c r="R290" s="88"/>
      <c r="S290" s="88"/>
      <c r="T290" s="88"/>
      <c r="U290" s="87"/>
      <c r="V290" s="88"/>
      <c r="W290" s="89"/>
      <c r="X290" s="87"/>
      <c r="Y290" s="88"/>
      <c r="Z290" s="89"/>
      <c r="AA290" s="87"/>
      <c r="AB290" s="88"/>
      <c r="AC290" s="89"/>
      <c r="AD290" s="87"/>
      <c r="AE290" s="88"/>
      <c r="AF290" s="89"/>
      <c r="AG290" s="88"/>
      <c r="AH290" s="88"/>
      <c r="AI290" s="88"/>
      <c r="AJ290" s="87"/>
      <c r="AK290" s="88"/>
      <c r="AL290" s="89"/>
      <c r="AM290" s="88"/>
      <c r="AN290" s="88"/>
      <c r="AO290" s="88"/>
      <c r="AP290" s="87"/>
      <c r="AQ290" s="88"/>
      <c r="AR290" s="89"/>
      <c r="AS290" s="88"/>
      <c r="AT290" s="88"/>
      <c r="AU290" s="88"/>
      <c r="AV290" s="87"/>
      <c r="AW290" s="88"/>
      <c r="AX290" s="89"/>
      <c r="AY290" s="87"/>
      <c r="AZ290" s="88"/>
      <c r="BA290" s="89"/>
      <c r="BB290" s="87"/>
      <c r="BC290" s="88"/>
      <c r="BD290" s="89"/>
      <c r="BE290" s="88"/>
      <c r="BF290" s="88"/>
      <c r="BG290" s="88"/>
      <c r="BH290" s="87"/>
      <c r="BI290" s="88"/>
      <c r="BJ290" s="89"/>
      <c r="BK290" s="88"/>
      <c r="BL290" s="88"/>
      <c r="BM290" s="88"/>
      <c r="BN290" s="87"/>
      <c r="BO290" s="88"/>
      <c r="BP290" s="89"/>
      <c r="BQ290" s="88"/>
      <c r="BR290" s="88"/>
      <c r="BS290" s="88"/>
      <c r="BT290" s="87"/>
      <c r="BU290" s="88"/>
      <c r="BV290" s="89"/>
      <c r="BW290" s="87"/>
      <c r="BX290" s="88"/>
      <c r="BY290" s="89"/>
      <c r="BZ290" s="87"/>
      <c r="CA290" s="88"/>
      <c r="CB290" s="89"/>
      <c r="CC290" s="87"/>
      <c r="CD290" s="88"/>
      <c r="CE290" s="89"/>
      <c r="CF290" s="87"/>
      <c r="CG290" s="88"/>
      <c r="CH290" s="89"/>
      <c r="CI290" s="87"/>
      <c r="CJ290" s="88"/>
      <c r="CK290" s="89"/>
      <c r="CL290" s="87"/>
      <c r="CM290" s="88"/>
      <c r="CN290" s="89"/>
      <c r="CO290" s="87"/>
      <c r="CP290" s="88"/>
      <c r="CQ290" s="89"/>
    </row>
    <row r="291" spans="1:95" s="76" customFormat="1">
      <c r="A291" s="67">
        <v>44484</v>
      </c>
      <c r="B291" s="68" t="s">
        <v>82</v>
      </c>
      <c r="C291" s="87"/>
      <c r="D291" s="88"/>
      <c r="E291" s="89"/>
      <c r="F291" s="87"/>
      <c r="G291" s="88"/>
      <c r="H291" s="89"/>
      <c r="I291" s="87"/>
      <c r="J291" s="88"/>
      <c r="K291" s="89"/>
      <c r="L291" s="88"/>
      <c r="M291" s="88"/>
      <c r="N291" s="88"/>
      <c r="O291" s="87"/>
      <c r="P291" s="88"/>
      <c r="Q291" s="89"/>
      <c r="R291" s="88"/>
      <c r="S291" s="88"/>
      <c r="T291" s="88"/>
      <c r="U291" s="87"/>
      <c r="V291" s="88"/>
      <c r="W291" s="89"/>
      <c r="X291" s="87"/>
      <c r="Y291" s="88"/>
      <c r="Z291" s="89"/>
      <c r="AA291" s="87"/>
      <c r="AB291" s="88"/>
      <c r="AC291" s="89"/>
      <c r="AD291" s="87"/>
      <c r="AE291" s="88"/>
      <c r="AF291" s="89"/>
      <c r="AG291" s="88"/>
      <c r="AH291" s="88"/>
      <c r="AI291" s="88"/>
      <c r="AJ291" s="87"/>
      <c r="AK291" s="88"/>
      <c r="AL291" s="89"/>
      <c r="AM291" s="88"/>
      <c r="AN291" s="88"/>
      <c r="AO291" s="88"/>
      <c r="AP291" s="87"/>
      <c r="AQ291" s="88"/>
      <c r="AR291" s="89"/>
      <c r="AS291" s="88"/>
      <c r="AT291" s="88"/>
      <c r="AU291" s="88"/>
      <c r="AV291" s="87"/>
      <c r="AW291" s="88"/>
      <c r="AX291" s="89"/>
      <c r="AY291" s="87"/>
      <c r="AZ291" s="88"/>
      <c r="BA291" s="89"/>
      <c r="BB291" s="87"/>
      <c r="BC291" s="88"/>
      <c r="BD291" s="89"/>
      <c r="BE291" s="88"/>
      <c r="BF291" s="88"/>
      <c r="BG291" s="88"/>
      <c r="BH291" s="87"/>
      <c r="BI291" s="88"/>
      <c r="BJ291" s="89"/>
      <c r="BK291" s="88"/>
      <c r="BL291" s="88"/>
      <c r="BM291" s="88"/>
      <c r="BN291" s="87"/>
      <c r="BO291" s="88"/>
      <c r="BP291" s="89"/>
      <c r="BQ291" s="88"/>
      <c r="BR291" s="88"/>
      <c r="BS291" s="88"/>
      <c r="BT291" s="87"/>
      <c r="BU291" s="88"/>
      <c r="BV291" s="89"/>
      <c r="BW291" s="87"/>
      <c r="BX291" s="88"/>
      <c r="BY291" s="89"/>
      <c r="BZ291" s="87"/>
      <c r="CA291" s="88"/>
      <c r="CB291" s="89"/>
      <c r="CC291" s="87"/>
      <c r="CD291" s="88"/>
      <c r="CE291" s="89"/>
      <c r="CF291" s="87"/>
      <c r="CG291" s="88"/>
      <c r="CH291" s="89"/>
      <c r="CI291" s="87"/>
      <c r="CJ291" s="88"/>
      <c r="CK291" s="89"/>
      <c r="CL291" s="87"/>
      <c r="CM291" s="88"/>
      <c r="CN291" s="89"/>
      <c r="CO291" s="87"/>
      <c r="CP291" s="88"/>
      <c r="CQ291" s="89"/>
    </row>
    <row r="292" spans="1:95" s="76" customFormat="1">
      <c r="A292" s="67">
        <v>44485</v>
      </c>
      <c r="B292" s="68" t="s">
        <v>83</v>
      </c>
      <c r="C292" s="87"/>
      <c r="D292" s="88"/>
      <c r="E292" s="89"/>
      <c r="F292" s="87"/>
      <c r="G292" s="88"/>
      <c r="H292" s="89"/>
      <c r="I292" s="87"/>
      <c r="J292" s="88"/>
      <c r="K292" s="89"/>
      <c r="L292" s="88"/>
      <c r="M292" s="88"/>
      <c r="N292" s="88"/>
      <c r="O292" s="87"/>
      <c r="P292" s="88"/>
      <c r="Q292" s="89"/>
      <c r="R292" s="88"/>
      <c r="S292" s="88"/>
      <c r="T292" s="88"/>
      <c r="U292" s="87"/>
      <c r="V292" s="88"/>
      <c r="W292" s="89"/>
      <c r="X292" s="87"/>
      <c r="Y292" s="88"/>
      <c r="Z292" s="89"/>
      <c r="AA292" s="87"/>
      <c r="AB292" s="88"/>
      <c r="AC292" s="89"/>
      <c r="AD292" s="87"/>
      <c r="AE292" s="88"/>
      <c r="AF292" s="89"/>
      <c r="AG292" s="88"/>
      <c r="AH292" s="88"/>
      <c r="AI292" s="88"/>
      <c r="AJ292" s="87"/>
      <c r="AK292" s="88"/>
      <c r="AL292" s="89"/>
      <c r="AM292" s="88"/>
      <c r="AN292" s="88"/>
      <c r="AO292" s="88"/>
      <c r="AP292" s="87"/>
      <c r="AQ292" s="88"/>
      <c r="AR292" s="89"/>
      <c r="AS292" s="88"/>
      <c r="AT292" s="88"/>
      <c r="AU292" s="88"/>
      <c r="AV292" s="87"/>
      <c r="AW292" s="88"/>
      <c r="AX292" s="89"/>
      <c r="AY292" s="87"/>
      <c r="AZ292" s="88"/>
      <c r="BA292" s="89"/>
      <c r="BB292" s="87"/>
      <c r="BC292" s="88"/>
      <c r="BD292" s="89"/>
      <c r="BE292" s="88"/>
      <c r="BF292" s="88"/>
      <c r="BG292" s="88"/>
      <c r="BH292" s="87"/>
      <c r="BI292" s="88"/>
      <c r="BJ292" s="89"/>
      <c r="BK292" s="88"/>
      <c r="BL292" s="88"/>
      <c r="BM292" s="88"/>
      <c r="BN292" s="87"/>
      <c r="BO292" s="88"/>
      <c r="BP292" s="89"/>
      <c r="BQ292" s="88"/>
      <c r="BR292" s="88"/>
      <c r="BS292" s="88"/>
      <c r="BT292" s="87"/>
      <c r="BU292" s="88"/>
      <c r="BV292" s="89"/>
      <c r="BW292" s="87"/>
      <c r="BX292" s="88"/>
      <c r="BY292" s="89"/>
      <c r="BZ292" s="87"/>
      <c r="CA292" s="88"/>
      <c r="CB292" s="89"/>
      <c r="CC292" s="87"/>
      <c r="CD292" s="88"/>
      <c r="CE292" s="89"/>
      <c r="CF292" s="87"/>
      <c r="CG292" s="88"/>
      <c r="CH292" s="89"/>
      <c r="CI292" s="87"/>
      <c r="CJ292" s="88"/>
      <c r="CK292" s="89"/>
      <c r="CL292" s="87"/>
      <c r="CM292" s="88"/>
      <c r="CN292" s="89"/>
      <c r="CO292" s="87"/>
      <c r="CP292" s="88"/>
      <c r="CQ292" s="89"/>
    </row>
    <row r="293" spans="1:95" s="76" customFormat="1">
      <c r="A293" s="67">
        <v>44486</v>
      </c>
      <c r="B293" s="80" t="s">
        <v>84</v>
      </c>
      <c r="C293" s="87"/>
      <c r="D293" s="88"/>
      <c r="E293" s="89"/>
      <c r="F293" s="87"/>
      <c r="G293" s="88"/>
      <c r="H293" s="89"/>
      <c r="I293" s="87"/>
      <c r="J293" s="88"/>
      <c r="K293" s="89"/>
      <c r="L293" s="88"/>
      <c r="M293" s="88"/>
      <c r="N293" s="88"/>
      <c r="O293" s="87"/>
      <c r="P293" s="88"/>
      <c r="Q293" s="89"/>
      <c r="R293" s="88"/>
      <c r="S293" s="88"/>
      <c r="T293" s="88"/>
      <c r="U293" s="87"/>
      <c r="V293" s="88"/>
      <c r="W293" s="89"/>
      <c r="X293" s="87"/>
      <c r="Y293" s="88"/>
      <c r="Z293" s="89"/>
      <c r="AA293" s="87"/>
      <c r="AB293" s="88"/>
      <c r="AC293" s="89"/>
      <c r="AD293" s="87"/>
      <c r="AE293" s="88"/>
      <c r="AF293" s="89"/>
      <c r="AG293" s="88"/>
      <c r="AH293" s="88"/>
      <c r="AI293" s="88"/>
      <c r="AJ293" s="87"/>
      <c r="AK293" s="88"/>
      <c r="AL293" s="89"/>
      <c r="AM293" s="88"/>
      <c r="AN293" s="88"/>
      <c r="AO293" s="88"/>
      <c r="AP293" s="87"/>
      <c r="AQ293" s="88"/>
      <c r="AR293" s="89"/>
      <c r="AS293" s="88"/>
      <c r="AT293" s="88"/>
      <c r="AU293" s="88"/>
      <c r="AV293" s="87"/>
      <c r="AW293" s="88"/>
      <c r="AX293" s="89"/>
      <c r="AY293" s="87"/>
      <c r="AZ293" s="88"/>
      <c r="BA293" s="89"/>
      <c r="BB293" s="87"/>
      <c r="BC293" s="88"/>
      <c r="BD293" s="89"/>
      <c r="BE293" s="88"/>
      <c r="BF293" s="88"/>
      <c r="BG293" s="88"/>
      <c r="BH293" s="87"/>
      <c r="BI293" s="88"/>
      <c r="BJ293" s="89"/>
      <c r="BK293" s="88"/>
      <c r="BL293" s="88"/>
      <c r="BM293" s="88"/>
      <c r="BN293" s="87"/>
      <c r="BO293" s="88"/>
      <c r="BP293" s="89"/>
      <c r="BQ293" s="88"/>
      <c r="BR293" s="88"/>
      <c r="BS293" s="88"/>
      <c r="BT293" s="87"/>
      <c r="BU293" s="88"/>
      <c r="BV293" s="89"/>
      <c r="BW293" s="87"/>
      <c r="BX293" s="88"/>
      <c r="BY293" s="89"/>
      <c r="BZ293" s="87"/>
      <c r="CA293" s="88"/>
      <c r="CB293" s="89"/>
      <c r="CC293" s="87"/>
      <c r="CD293" s="88"/>
      <c r="CE293" s="89"/>
      <c r="CF293" s="87"/>
      <c r="CG293" s="88"/>
      <c r="CH293" s="89"/>
      <c r="CI293" s="87"/>
      <c r="CJ293" s="88"/>
      <c r="CK293" s="89"/>
      <c r="CL293" s="87"/>
      <c r="CM293" s="88"/>
      <c r="CN293" s="89"/>
      <c r="CO293" s="87"/>
      <c r="CP293" s="88"/>
      <c r="CQ293" s="89"/>
    </row>
    <row r="294" spans="1:95" s="76" customFormat="1">
      <c r="A294" s="67">
        <v>44487</v>
      </c>
      <c r="B294" s="80" t="s">
        <v>85</v>
      </c>
      <c r="C294" s="87"/>
      <c r="D294" s="88"/>
      <c r="E294" s="89"/>
      <c r="F294" s="87"/>
      <c r="G294" s="88"/>
      <c r="H294" s="89"/>
      <c r="I294" s="87"/>
      <c r="J294" s="88"/>
      <c r="K294" s="89"/>
      <c r="L294" s="88"/>
      <c r="M294" s="88"/>
      <c r="N294" s="88"/>
      <c r="O294" s="87"/>
      <c r="P294" s="88"/>
      <c r="Q294" s="89"/>
      <c r="R294" s="88"/>
      <c r="S294" s="88"/>
      <c r="T294" s="88"/>
      <c r="U294" s="87"/>
      <c r="V294" s="88"/>
      <c r="W294" s="89"/>
      <c r="X294" s="87"/>
      <c r="Y294" s="88"/>
      <c r="Z294" s="89"/>
      <c r="AA294" s="87"/>
      <c r="AB294" s="88"/>
      <c r="AC294" s="89"/>
      <c r="AD294" s="87"/>
      <c r="AE294" s="88"/>
      <c r="AF294" s="89"/>
      <c r="AG294" s="88"/>
      <c r="AH294" s="88"/>
      <c r="AI294" s="88"/>
      <c r="AJ294" s="87"/>
      <c r="AK294" s="88"/>
      <c r="AL294" s="89"/>
      <c r="AM294" s="88"/>
      <c r="AN294" s="88"/>
      <c r="AO294" s="88"/>
      <c r="AP294" s="87"/>
      <c r="AQ294" s="88"/>
      <c r="AR294" s="89"/>
      <c r="AS294" s="88"/>
      <c r="AT294" s="88"/>
      <c r="AU294" s="88"/>
      <c r="AV294" s="87"/>
      <c r="AW294" s="88"/>
      <c r="AX294" s="89"/>
      <c r="AY294" s="87"/>
      <c r="AZ294" s="88"/>
      <c r="BA294" s="89"/>
      <c r="BB294" s="87"/>
      <c r="BC294" s="88"/>
      <c r="BD294" s="89"/>
      <c r="BE294" s="88"/>
      <c r="BF294" s="88"/>
      <c r="BG294" s="88"/>
      <c r="BH294" s="87"/>
      <c r="BI294" s="88"/>
      <c r="BJ294" s="89"/>
      <c r="BK294" s="88"/>
      <c r="BL294" s="88"/>
      <c r="BM294" s="88"/>
      <c r="BN294" s="87"/>
      <c r="BO294" s="88"/>
      <c r="BP294" s="89"/>
      <c r="BQ294" s="88"/>
      <c r="BR294" s="88"/>
      <c r="BS294" s="88"/>
      <c r="BT294" s="87"/>
      <c r="BU294" s="88"/>
      <c r="BV294" s="89"/>
      <c r="BW294" s="87"/>
      <c r="BX294" s="88"/>
      <c r="BY294" s="89"/>
      <c r="BZ294" s="87"/>
      <c r="CA294" s="88"/>
      <c r="CB294" s="89"/>
      <c r="CC294" s="87"/>
      <c r="CD294" s="88"/>
      <c r="CE294" s="89"/>
      <c r="CF294" s="87"/>
      <c r="CG294" s="88"/>
      <c r="CH294" s="89"/>
      <c r="CI294" s="87"/>
      <c r="CJ294" s="88"/>
      <c r="CK294" s="89"/>
      <c r="CL294" s="87"/>
      <c r="CM294" s="88"/>
      <c r="CN294" s="89"/>
      <c r="CO294" s="87"/>
      <c r="CP294" s="88"/>
      <c r="CQ294" s="89"/>
    </row>
    <row r="295" spans="1:95" s="76" customFormat="1">
      <c r="A295" s="67">
        <v>44488</v>
      </c>
      <c r="B295" s="80" t="s">
        <v>86</v>
      </c>
      <c r="C295" s="87"/>
      <c r="D295" s="88"/>
      <c r="E295" s="89"/>
      <c r="F295" s="87"/>
      <c r="G295" s="88"/>
      <c r="H295" s="89"/>
      <c r="I295" s="87"/>
      <c r="J295" s="88"/>
      <c r="K295" s="89"/>
      <c r="L295" s="88"/>
      <c r="M295" s="88"/>
      <c r="N295" s="88"/>
      <c r="O295" s="87"/>
      <c r="P295" s="88"/>
      <c r="Q295" s="89"/>
      <c r="R295" s="88"/>
      <c r="S295" s="88"/>
      <c r="T295" s="88"/>
      <c r="U295" s="87"/>
      <c r="V295" s="88"/>
      <c r="W295" s="89"/>
      <c r="X295" s="87"/>
      <c r="Y295" s="88"/>
      <c r="Z295" s="89"/>
      <c r="AA295" s="87"/>
      <c r="AB295" s="88"/>
      <c r="AC295" s="89"/>
      <c r="AD295" s="87"/>
      <c r="AE295" s="88"/>
      <c r="AF295" s="89"/>
      <c r="AG295" s="88"/>
      <c r="AH295" s="88"/>
      <c r="AI295" s="88"/>
      <c r="AJ295" s="87"/>
      <c r="AK295" s="88"/>
      <c r="AL295" s="89"/>
      <c r="AM295" s="88"/>
      <c r="AN295" s="88"/>
      <c r="AO295" s="88"/>
      <c r="AP295" s="87"/>
      <c r="AQ295" s="88"/>
      <c r="AR295" s="89"/>
      <c r="AS295" s="88"/>
      <c r="AT295" s="88"/>
      <c r="AU295" s="88"/>
      <c r="AV295" s="87"/>
      <c r="AW295" s="88"/>
      <c r="AX295" s="89"/>
      <c r="AY295" s="87"/>
      <c r="AZ295" s="88"/>
      <c r="BA295" s="89"/>
      <c r="BB295" s="87"/>
      <c r="BC295" s="88"/>
      <c r="BD295" s="89"/>
      <c r="BE295" s="88"/>
      <c r="BF295" s="88"/>
      <c r="BG295" s="88"/>
      <c r="BH295" s="87"/>
      <c r="BI295" s="88"/>
      <c r="BJ295" s="89"/>
      <c r="BK295" s="88"/>
      <c r="BL295" s="88"/>
      <c r="BM295" s="88"/>
      <c r="BN295" s="87"/>
      <c r="BO295" s="88"/>
      <c r="BP295" s="89"/>
      <c r="BQ295" s="88"/>
      <c r="BR295" s="88"/>
      <c r="BS295" s="88"/>
      <c r="BT295" s="87"/>
      <c r="BU295" s="88"/>
      <c r="BV295" s="89"/>
      <c r="BW295" s="87"/>
      <c r="BX295" s="88"/>
      <c r="BY295" s="89"/>
      <c r="BZ295" s="87"/>
      <c r="CA295" s="88"/>
      <c r="CB295" s="89"/>
      <c r="CC295" s="87"/>
      <c r="CD295" s="88"/>
      <c r="CE295" s="89"/>
      <c r="CF295" s="87"/>
      <c r="CG295" s="88"/>
      <c r="CH295" s="89"/>
      <c r="CI295" s="87"/>
      <c r="CJ295" s="88"/>
      <c r="CK295" s="89"/>
      <c r="CL295" s="87"/>
      <c r="CM295" s="88"/>
      <c r="CN295" s="89"/>
      <c r="CO295" s="87"/>
      <c r="CP295" s="88"/>
      <c r="CQ295" s="89"/>
    </row>
    <row r="296" spans="1:95" s="76" customFormat="1">
      <c r="A296" s="67">
        <v>44489</v>
      </c>
      <c r="B296" s="80" t="s">
        <v>87</v>
      </c>
      <c r="C296" s="87"/>
      <c r="D296" s="88"/>
      <c r="E296" s="89"/>
      <c r="F296" s="87"/>
      <c r="G296" s="88"/>
      <c r="H296" s="89"/>
      <c r="I296" s="87"/>
      <c r="J296" s="88"/>
      <c r="K296" s="89"/>
      <c r="L296" s="88"/>
      <c r="M296" s="88"/>
      <c r="N296" s="88"/>
      <c r="O296" s="87"/>
      <c r="P296" s="88"/>
      <c r="Q296" s="89"/>
      <c r="R296" s="88"/>
      <c r="S296" s="88"/>
      <c r="T296" s="88"/>
      <c r="U296" s="87"/>
      <c r="V296" s="88"/>
      <c r="W296" s="89"/>
      <c r="X296" s="87"/>
      <c r="Y296" s="88"/>
      <c r="Z296" s="89"/>
      <c r="AA296" s="87"/>
      <c r="AB296" s="88"/>
      <c r="AC296" s="89"/>
      <c r="AD296" s="87"/>
      <c r="AE296" s="88"/>
      <c r="AF296" s="89"/>
      <c r="AG296" s="88"/>
      <c r="AH296" s="88"/>
      <c r="AI296" s="88"/>
      <c r="AJ296" s="87"/>
      <c r="AK296" s="88"/>
      <c r="AL296" s="89"/>
      <c r="AM296" s="88"/>
      <c r="AN296" s="88"/>
      <c r="AO296" s="88"/>
      <c r="AP296" s="87"/>
      <c r="AQ296" s="88"/>
      <c r="AR296" s="89"/>
      <c r="AS296" s="88"/>
      <c r="AT296" s="88"/>
      <c r="AU296" s="88"/>
      <c r="AV296" s="87"/>
      <c r="AW296" s="88"/>
      <c r="AX296" s="89"/>
      <c r="AY296" s="87"/>
      <c r="AZ296" s="88"/>
      <c r="BA296" s="89"/>
      <c r="BB296" s="87"/>
      <c r="BC296" s="88"/>
      <c r="BD296" s="89"/>
      <c r="BE296" s="88"/>
      <c r="BF296" s="88"/>
      <c r="BG296" s="88"/>
      <c r="BH296" s="87"/>
      <c r="BI296" s="88"/>
      <c r="BJ296" s="89"/>
      <c r="BK296" s="88"/>
      <c r="BL296" s="88"/>
      <c r="BM296" s="88"/>
      <c r="BN296" s="87"/>
      <c r="BO296" s="88"/>
      <c r="BP296" s="89"/>
      <c r="BQ296" s="88"/>
      <c r="BR296" s="88"/>
      <c r="BS296" s="88"/>
      <c r="BT296" s="87"/>
      <c r="BU296" s="88"/>
      <c r="BV296" s="89"/>
      <c r="BW296" s="87"/>
      <c r="BX296" s="88"/>
      <c r="BY296" s="89"/>
      <c r="BZ296" s="87"/>
      <c r="CA296" s="88"/>
      <c r="CB296" s="89"/>
      <c r="CC296" s="87"/>
      <c r="CD296" s="88"/>
      <c r="CE296" s="89"/>
      <c r="CF296" s="87"/>
      <c r="CG296" s="88"/>
      <c r="CH296" s="89"/>
      <c r="CI296" s="87"/>
      <c r="CJ296" s="88"/>
      <c r="CK296" s="89"/>
      <c r="CL296" s="87"/>
      <c r="CM296" s="88"/>
      <c r="CN296" s="89"/>
      <c r="CO296" s="87"/>
      <c r="CP296" s="88"/>
      <c r="CQ296" s="89"/>
    </row>
    <row r="297" spans="1:95" s="76" customFormat="1">
      <c r="A297" s="67">
        <v>44490</v>
      </c>
      <c r="B297" s="80" t="s">
        <v>88</v>
      </c>
      <c r="C297" s="87"/>
      <c r="D297" s="88"/>
      <c r="E297" s="89"/>
      <c r="F297" s="87"/>
      <c r="G297" s="88"/>
      <c r="H297" s="89"/>
      <c r="I297" s="87"/>
      <c r="J297" s="88"/>
      <c r="K297" s="89"/>
      <c r="L297" s="88"/>
      <c r="M297" s="88"/>
      <c r="N297" s="88"/>
      <c r="O297" s="87"/>
      <c r="P297" s="88"/>
      <c r="Q297" s="89"/>
      <c r="R297" s="88"/>
      <c r="S297" s="88"/>
      <c r="T297" s="88"/>
      <c r="U297" s="87"/>
      <c r="V297" s="88"/>
      <c r="W297" s="89"/>
      <c r="X297" s="87"/>
      <c r="Y297" s="88"/>
      <c r="Z297" s="89"/>
      <c r="AA297" s="87"/>
      <c r="AB297" s="88"/>
      <c r="AC297" s="89"/>
      <c r="AD297" s="87"/>
      <c r="AE297" s="88"/>
      <c r="AF297" s="89"/>
      <c r="AG297" s="88"/>
      <c r="AH297" s="88"/>
      <c r="AI297" s="88"/>
      <c r="AJ297" s="87"/>
      <c r="AK297" s="88"/>
      <c r="AL297" s="89"/>
      <c r="AM297" s="88"/>
      <c r="AN297" s="88"/>
      <c r="AO297" s="88"/>
      <c r="AP297" s="87"/>
      <c r="AQ297" s="88"/>
      <c r="AR297" s="89"/>
      <c r="AS297" s="88"/>
      <c r="AT297" s="88"/>
      <c r="AU297" s="88"/>
      <c r="AV297" s="87"/>
      <c r="AW297" s="88"/>
      <c r="AX297" s="89"/>
      <c r="AY297" s="87"/>
      <c r="AZ297" s="88"/>
      <c r="BA297" s="89"/>
      <c r="BB297" s="87"/>
      <c r="BC297" s="88"/>
      <c r="BD297" s="89"/>
      <c r="BE297" s="88"/>
      <c r="BF297" s="88"/>
      <c r="BG297" s="88"/>
      <c r="BH297" s="87"/>
      <c r="BI297" s="88"/>
      <c r="BJ297" s="89"/>
      <c r="BK297" s="88"/>
      <c r="BL297" s="88"/>
      <c r="BM297" s="88"/>
      <c r="BN297" s="87"/>
      <c r="BO297" s="88"/>
      <c r="BP297" s="89"/>
      <c r="BQ297" s="88"/>
      <c r="BR297" s="88"/>
      <c r="BS297" s="88"/>
      <c r="BT297" s="87"/>
      <c r="BU297" s="88"/>
      <c r="BV297" s="89"/>
      <c r="BW297" s="87"/>
      <c r="BX297" s="88"/>
      <c r="BY297" s="89"/>
      <c r="BZ297" s="87"/>
      <c r="CA297" s="88"/>
      <c r="CB297" s="89"/>
      <c r="CC297" s="87"/>
      <c r="CD297" s="88"/>
      <c r="CE297" s="89"/>
      <c r="CF297" s="87"/>
      <c r="CG297" s="88"/>
      <c r="CH297" s="89"/>
      <c r="CI297" s="87"/>
      <c r="CJ297" s="88"/>
      <c r="CK297" s="89"/>
      <c r="CL297" s="87"/>
      <c r="CM297" s="88"/>
      <c r="CN297" s="89"/>
      <c r="CO297" s="87"/>
      <c r="CP297" s="88"/>
      <c r="CQ297" s="89"/>
    </row>
    <row r="298" spans="1:95" s="76" customFormat="1">
      <c r="A298" s="67">
        <v>44491</v>
      </c>
      <c r="B298" s="68" t="s">
        <v>82</v>
      </c>
      <c r="C298" s="87"/>
      <c r="D298" s="88"/>
      <c r="E298" s="89"/>
      <c r="F298" s="87"/>
      <c r="G298" s="88"/>
      <c r="H298" s="89"/>
      <c r="I298" s="87"/>
      <c r="J298" s="88"/>
      <c r="K298" s="89"/>
      <c r="L298" s="88"/>
      <c r="M298" s="88"/>
      <c r="N298" s="88"/>
      <c r="O298" s="87"/>
      <c r="P298" s="88"/>
      <c r="Q298" s="89"/>
      <c r="R298" s="88"/>
      <c r="S298" s="88"/>
      <c r="T298" s="88"/>
      <c r="U298" s="87"/>
      <c r="V298" s="88"/>
      <c r="W298" s="89"/>
      <c r="X298" s="87"/>
      <c r="Y298" s="88"/>
      <c r="Z298" s="89"/>
      <c r="AA298" s="87"/>
      <c r="AB298" s="88"/>
      <c r="AC298" s="89"/>
      <c r="AD298" s="87"/>
      <c r="AE298" s="88"/>
      <c r="AF298" s="89"/>
      <c r="AG298" s="88"/>
      <c r="AH298" s="88"/>
      <c r="AI298" s="88"/>
      <c r="AJ298" s="87"/>
      <c r="AK298" s="88"/>
      <c r="AL298" s="89"/>
      <c r="AM298" s="88"/>
      <c r="AN298" s="88"/>
      <c r="AO298" s="88"/>
      <c r="AP298" s="87"/>
      <c r="AQ298" s="88"/>
      <c r="AR298" s="89"/>
      <c r="AS298" s="88"/>
      <c r="AT298" s="88"/>
      <c r="AU298" s="88"/>
      <c r="AV298" s="87"/>
      <c r="AW298" s="88"/>
      <c r="AX298" s="89"/>
      <c r="AY298" s="87"/>
      <c r="AZ298" s="88"/>
      <c r="BA298" s="89"/>
      <c r="BB298" s="87"/>
      <c r="BC298" s="88"/>
      <c r="BD298" s="89"/>
      <c r="BE298" s="88"/>
      <c r="BF298" s="88"/>
      <c r="BG298" s="88"/>
      <c r="BH298" s="87"/>
      <c r="BI298" s="88"/>
      <c r="BJ298" s="89"/>
      <c r="BK298" s="88"/>
      <c r="BL298" s="88"/>
      <c r="BM298" s="88"/>
      <c r="BN298" s="87"/>
      <c r="BO298" s="88"/>
      <c r="BP298" s="89"/>
      <c r="BQ298" s="88"/>
      <c r="BR298" s="88"/>
      <c r="BS298" s="88"/>
      <c r="BT298" s="87"/>
      <c r="BU298" s="88"/>
      <c r="BV298" s="89"/>
      <c r="BW298" s="87"/>
      <c r="BX298" s="88"/>
      <c r="BY298" s="89"/>
      <c r="BZ298" s="87"/>
      <c r="CA298" s="88"/>
      <c r="CB298" s="89"/>
      <c r="CC298" s="87"/>
      <c r="CD298" s="88"/>
      <c r="CE298" s="89"/>
      <c r="CF298" s="87"/>
      <c r="CG298" s="88"/>
      <c r="CH298" s="89"/>
      <c r="CI298" s="87"/>
      <c r="CJ298" s="88"/>
      <c r="CK298" s="89"/>
      <c r="CL298" s="87"/>
      <c r="CM298" s="88"/>
      <c r="CN298" s="89"/>
      <c r="CO298" s="87"/>
      <c r="CP298" s="88"/>
      <c r="CQ298" s="89"/>
    </row>
    <row r="299" spans="1:95" s="76" customFormat="1">
      <c r="A299" s="67">
        <v>44492</v>
      </c>
      <c r="B299" s="68" t="s">
        <v>83</v>
      </c>
      <c r="C299" s="87"/>
      <c r="D299" s="88"/>
      <c r="E299" s="89"/>
      <c r="F299" s="87"/>
      <c r="G299" s="88"/>
      <c r="H299" s="89"/>
      <c r="I299" s="87"/>
      <c r="J299" s="88"/>
      <c r="K299" s="89"/>
      <c r="L299" s="88"/>
      <c r="M299" s="88"/>
      <c r="N299" s="88"/>
      <c r="O299" s="87"/>
      <c r="P299" s="88"/>
      <c r="Q299" s="89"/>
      <c r="R299" s="88"/>
      <c r="S299" s="88"/>
      <c r="T299" s="88"/>
      <c r="U299" s="87"/>
      <c r="V299" s="88"/>
      <c r="W299" s="89"/>
      <c r="X299" s="87"/>
      <c r="Y299" s="88"/>
      <c r="Z299" s="89"/>
      <c r="AA299" s="87"/>
      <c r="AB299" s="88"/>
      <c r="AC299" s="89"/>
      <c r="AD299" s="87"/>
      <c r="AE299" s="88"/>
      <c r="AF299" s="89"/>
      <c r="AG299" s="88"/>
      <c r="AH299" s="88"/>
      <c r="AI299" s="88"/>
      <c r="AJ299" s="87"/>
      <c r="AK299" s="88"/>
      <c r="AL299" s="89"/>
      <c r="AM299" s="88"/>
      <c r="AN299" s="88"/>
      <c r="AO299" s="88"/>
      <c r="AP299" s="87"/>
      <c r="AQ299" s="88"/>
      <c r="AR299" s="89"/>
      <c r="AS299" s="88"/>
      <c r="AT299" s="88"/>
      <c r="AU299" s="88"/>
      <c r="AV299" s="87"/>
      <c r="AW299" s="88"/>
      <c r="AX299" s="89"/>
      <c r="AY299" s="87"/>
      <c r="AZ299" s="88"/>
      <c r="BA299" s="89"/>
      <c r="BB299" s="87"/>
      <c r="BC299" s="88"/>
      <c r="BD299" s="89"/>
      <c r="BE299" s="88"/>
      <c r="BF299" s="88"/>
      <c r="BG299" s="88"/>
      <c r="BH299" s="87"/>
      <c r="BI299" s="88"/>
      <c r="BJ299" s="89"/>
      <c r="BK299" s="88"/>
      <c r="BL299" s="88"/>
      <c r="BM299" s="88"/>
      <c r="BN299" s="87"/>
      <c r="BO299" s="88"/>
      <c r="BP299" s="89"/>
      <c r="BQ299" s="88"/>
      <c r="BR299" s="88"/>
      <c r="BS299" s="88"/>
      <c r="BT299" s="87"/>
      <c r="BU299" s="88"/>
      <c r="BV299" s="89"/>
      <c r="BW299" s="87"/>
      <c r="BX299" s="88"/>
      <c r="BY299" s="89"/>
      <c r="BZ299" s="87"/>
      <c r="CA299" s="88"/>
      <c r="CB299" s="89"/>
      <c r="CC299" s="87"/>
      <c r="CD299" s="88"/>
      <c r="CE299" s="89"/>
      <c r="CF299" s="87"/>
      <c r="CG299" s="88"/>
      <c r="CH299" s="89"/>
      <c r="CI299" s="87"/>
      <c r="CJ299" s="88"/>
      <c r="CK299" s="89"/>
      <c r="CL299" s="87"/>
      <c r="CM299" s="88"/>
      <c r="CN299" s="89"/>
      <c r="CO299" s="87"/>
      <c r="CP299" s="88"/>
      <c r="CQ299" s="89"/>
    </row>
    <row r="300" spans="1:95" s="76" customFormat="1">
      <c r="A300" s="67">
        <v>44493</v>
      </c>
      <c r="B300" s="80" t="s">
        <v>84</v>
      </c>
      <c r="C300" s="87"/>
      <c r="D300" s="88"/>
      <c r="E300" s="89"/>
      <c r="F300" s="87"/>
      <c r="G300" s="88"/>
      <c r="H300" s="89"/>
      <c r="I300" s="87"/>
      <c r="J300" s="88"/>
      <c r="K300" s="89"/>
      <c r="L300" s="88"/>
      <c r="M300" s="88"/>
      <c r="N300" s="88"/>
      <c r="O300" s="87"/>
      <c r="P300" s="88"/>
      <c r="Q300" s="89"/>
      <c r="R300" s="88"/>
      <c r="S300" s="88"/>
      <c r="T300" s="88"/>
      <c r="U300" s="87"/>
      <c r="V300" s="88"/>
      <c r="W300" s="89"/>
      <c r="X300" s="87"/>
      <c r="Y300" s="88"/>
      <c r="Z300" s="89"/>
      <c r="AA300" s="87"/>
      <c r="AB300" s="88"/>
      <c r="AC300" s="89"/>
      <c r="AD300" s="87"/>
      <c r="AE300" s="88"/>
      <c r="AF300" s="89"/>
      <c r="AG300" s="88"/>
      <c r="AH300" s="88"/>
      <c r="AI300" s="88"/>
      <c r="AJ300" s="87"/>
      <c r="AK300" s="88"/>
      <c r="AL300" s="89"/>
      <c r="AM300" s="88"/>
      <c r="AN300" s="88"/>
      <c r="AO300" s="88"/>
      <c r="AP300" s="87"/>
      <c r="AQ300" s="88"/>
      <c r="AR300" s="89"/>
      <c r="AS300" s="88"/>
      <c r="AT300" s="88"/>
      <c r="AU300" s="88"/>
      <c r="AV300" s="87"/>
      <c r="AW300" s="88"/>
      <c r="AX300" s="89"/>
      <c r="AY300" s="87"/>
      <c r="AZ300" s="88"/>
      <c r="BA300" s="89"/>
      <c r="BB300" s="87"/>
      <c r="BC300" s="88"/>
      <c r="BD300" s="89"/>
      <c r="BE300" s="88"/>
      <c r="BF300" s="88"/>
      <c r="BG300" s="88"/>
      <c r="BH300" s="87"/>
      <c r="BI300" s="88"/>
      <c r="BJ300" s="89"/>
      <c r="BK300" s="88"/>
      <c r="BL300" s="88"/>
      <c r="BM300" s="88"/>
      <c r="BN300" s="87"/>
      <c r="BO300" s="88"/>
      <c r="BP300" s="89"/>
      <c r="BQ300" s="88"/>
      <c r="BR300" s="88"/>
      <c r="BS300" s="88"/>
      <c r="BT300" s="87"/>
      <c r="BU300" s="88"/>
      <c r="BV300" s="89"/>
      <c r="BW300" s="87"/>
      <c r="BX300" s="88"/>
      <c r="BY300" s="89"/>
      <c r="BZ300" s="87"/>
      <c r="CA300" s="88"/>
      <c r="CB300" s="89"/>
      <c r="CC300" s="87"/>
      <c r="CD300" s="88"/>
      <c r="CE300" s="89"/>
      <c r="CF300" s="87"/>
      <c r="CG300" s="88"/>
      <c r="CH300" s="89"/>
      <c r="CI300" s="87"/>
      <c r="CJ300" s="88"/>
      <c r="CK300" s="89"/>
      <c r="CL300" s="87"/>
      <c r="CM300" s="88"/>
      <c r="CN300" s="89"/>
      <c r="CO300" s="87"/>
      <c r="CP300" s="88"/>
      <c r="CQ300" s="89"/>
    </row>
    <row r="301" spans="1:95" s="76" customFormat="1">
      <c r="A301" s="67">
        <v>44494</v>
      </c>
      <c r="B301" s="80" t="s">
        <v>85</v>
      </c>
      <c r="C301" s="87"/>
      <c r="D301" s="88"/>
      <c r="E301" s="89"/>
      <c r="F301" s="87"/>
      <c r="G301" s="88"/>
      <c r="H301" s="89"/>
      <c r="I301" s="87"/>
      <c r="J301" s="88"/>
      <c r="K301" s="89"/>
      <c r="L301" s="88"/>
      <c r="M301" s="88"/>
      <c r="N301" s="88"/>
      <c r="O301" s="87"/>
      <c r="P301" s="88"/>
      <c r="Q301" s="89"/>
      <c r="R301" s="88"/>
      <c r="S301" s="88"/>
      <c r="T301" s="88"/>
      <c r="U301" s="87"/>
      <c r="V301" s="88"/>
      <c r="W301" s="89"/>
      <c r="X301" s="87"/>
      <c r="Y301" s="88"/>
      <c r="Z301" s="89"/>
      <c r="AA301" s="87"/>
      <c r="AB301" s="88"/>
      <c r="AC301" s="89"/>
      <c r="AD301" s="87"/>
      <c r="AE301" s="88"/>
      <c r="AF301" s="89"/>
      <c r="AG301" s="88"/>
      <c r="AH301" s="88"/>
      <c r="AI301" s="88"/>
      <c r="AJ301" s="87"/>
      <c r="AK301" s="88"/>
      <c r="AL301" s="89"/>
      <c r="AM301" s="88"/>
      <c r="AN301" s="88"/>
      <c r="AO301" s="88"/>
      <c r="AP301" s="87"/>
      <c r="AQ301" s="88"/>
      <c r="AR301" s="89"/>
      <c r="AS301" s="88"/>
      <c r="AT301" s="88"/>
      <c r="AU301" s="88"/>
      <c r="AV301" s="87"/>
      <c r="AW301" s="88"/>
      <c r="AX301" s="89"/>
      <c r="AY301" s="87"/>
      <c r="AZ301" s="88"/>
      <c r="BA301" s="89"/>
      <c r="BB301" s="87"/>
      <c r="BC301" s="88"/>
      <c r="BD301" s="89"/>
      <c r="BE301" s="88"/>
      <c r="BF301" s="88"/>
      <c r="BG301" s="88"/>
      <c r="BH301" s="87"/>
      <c r="BI301" s="88"/>
      <c r="BJ301" s="89"/>
      <c r="BK301" s="88"/>
      <c r="BL301" s="88"/>
      <c r="BM301" s="88"/>
      <c r="BN301" s="87"/>
      <c r="BO301" s="88"/>
      <c r="BP301" s="89"/>
      <c r="BQ301" s="88"/>
      <c r="BR301" s="88"/>
      <c r="BS301" s="88"/>
      <c r="BT301" s="87"/>
      <c r="BU301" s="88"/>
      <c r="BV301" s="89"/>
      <c r="BW301" s="87"/>
      <c r="BX301" s="88"/>
      <c r="BY301" s="89"/>
      <c r="BZ301" s="87"/>
      <c r="CA301" s="88"/>
      <c r="CB301" s="89"/>
      <c r="CC301" s="87"/>
      <c r="CD301" s="88"/>
      <c r="CE301" s="89"/>
      <c r="CF301" s="87"/>
      <c r="CG301" s="88"/>
      <c r="CH301" s="89"/>
      <c r="CI301" s="87"/>
      <c r="CJ301" s="88"/>
      <c r="CK301" s="89"/>
      <c r="CL301" s="87"/>
      <c r="CM301" s="88"/>
      <c r="CN301" s="89"/>
      <c r="CO301" s="87"/>
      <c r="CP301" s="88"/>
      <c r="CQ301" s="89"/>
    </row>
    <row r="302" spans="1:95" s="76" customFormat="1">
      <c r="A302" s="67">
        <v>44495</v>
      </c>
      <c r="B302" s="80" t="s">
        <v>86</v>
      </c>
      <c r="C302" s="87"/>
      <c r="D302" s="88"/>
      <c r="E302" s="89"/>
      <c r="F302" s="87"/>
      <c r="G302" s="88"/>
      <c r="H302" s="89"/>
      <c r="I302" s="87"/>
      <c r="J302" s="88"/>
      <c r="K302" s="89"/>
      <c r="L302" s="88"/>
      <c r="M302" s="88"/>
      <c r="N302" s="88"/>
      <c r="O302" s="87"/>
      <c r="P302" s="88"/>
      <c r="Q302" s="89"/>
      <c r="R302" s="88"/>
      <c r="S302" s="88"/>
      <c r="T302" s="88"/>
      <c r="U302" s="87"/>
      <c r="V302" s="88"/>
      <c r="W302" s="89"/>
      <c r="X302" s="87"/>
      <c r="Y302" s="88"/>
      <c r="Z302" s="89"/>
      <c r="AA302" s="87"/>
      <c r="AB302" s="88"/>
      <c r="AC302" s="89"/>
      <c r="AD302" s="87"/>
      <c r="AE302" s="88"/>
      <c r="AF302" s="89"/>
      <c r="AG302" s="88"/>
      <c r="AH302" s="88"/>
      <c r="AI302" s="88"/>
      <c r="AJ302" s="87"/>
      <c r="AK302" s="88"/>
      <c r="AL302" s="89"/>
      <c r="AM302" s="88"/>
      <c r="AN302" s="88"/>
      <c r="AO302" s="88"/>
      <c r="AP302" s="87"/>
      <c r="AQ302" s="88"/>
      <c r="AR302" s="89"/>
      <c r="AS302" s="88"/>
      <c r="AT302" s="88"/>
      <c r="AU302" s="88"/>
      <c r="AV302" s="87"/>
      <c r="AW302" s="88"/>
      <c r="AX302" s="89"/>
      <c r="AY302" s="87"/>
      <c r="AZ302" s="88"/>
      <c r="BA302" s="89"/>
      <c r="BB302" s="87"/>
      <c r="BC302" s="88"/>
      <c r="BD302" s="89"/>
      <c r="BE302" s="88"/>
      <c r="BF302" s="88"/>
      <c r="BG302" s="88"/>
      <c r="BH302" s="87"/>
      <c r="BI302" s="88"/>
      <c r="BJ302" s="89"/>
      <c r="BK302" s="88"/>
      <c r="BL302" s="88"/>
      <c r="BM302" s="88"/>
      <c r="BN302" s="87"/>
      <c r="BO302" s="88"/>
      <c r="BP302" s="89"/>
      <c r="BQ302" s="88"/>
      <c r="BR302" s="88"/>
      <c r="BS302" s="88"/>
      <c r="BT302" s="87"/>
      <c r="BU302" s="88"/>
      <c r="BV302" s="89"/>
      <c r="BW302" s="87"/>
      <c r="BX302" s="88"/>
      <c r="BY302" s="89"/>
      <c r="BZ302" s="87"/>
      <c r="CA302" s="88"/>
      <c r="CB302" s="89"/>
      <c r="CC302" s="87"/>
      <c r="CD302" s="88"/>
      <c r="CE302" s="89"/>
      <c r="CF302" s="87"/>
      <c r="CG302" s="88"/>
      <c r="CH302" s="89"/>
      <c r="CI302" s="87"/>
      <c r="CJ302" s="88"/>
      <c r="CK302" s="89"/>
      <c r="CL302" s="87"/>
      <c r="CM302" s="88"/>
      <c r="CN302" s="89"/>
      <c r="CO302" s="87"/>
      <c r="CP302" s="88"/>
      <c r="CQ302" s="89"/>
    </row>
    <row r="303" spans="1:95" s="76" customFormat="1">
      <c r="A303" s="67">
        <v>44496</v>
      </c>
      <c r="B303" s="80" t="s">
        <v>87</v>
      </c>
      <c r="C303" s="87"/>
      <c r="D303" s="88"/>
      <c r="E303" s="89"/>
      <c r="F303" s="87"/>
      <c r="G303" s="88"/>
      <c r="H303" s="89"/>
      <c r="I303" s="87"/>
      <c r="J303" s="88"/>
      <c r="K303" s="89"/>
      <c r="L303" s="88"/>
      <c r="M303" s="88"/>
      <c r="N303" s="88"/>
      <c r="O303" s="87"/>
      <c r="P303" s="88"/>
      <c r="Q303" s="89"/>
      <c r="R303" s="88"/>
      <c r="S303" s="88"/>
      <c r="T303" s="88"/>
      <c r="U303" s="87"/>
      <c r="V303" s="88"/>
      <c r="W303" s="89"/>
      <c r="X303" s="87"/>
      <c r="Y303" s="88"/>
      <c r="Z303" s="89"/>
      <c r="AA303" s="87"/>
      <c r="AB303" s="88"/>
      <c r="AC303" s="89"/>
      <c r="AD303" s="87"/>
      <c r="AE303" s="88"/>
      <c r="AF303" s="89"/>
      <c r="AG303" s="88"/>
      <c r="AH303" s="88"/>
      <c r="AI303" s="88"/>
      <c r="AJ303" s="87"/>
      <c r="AK303" s="88"/>
      <c r="AL303" s="89"/>
      <c r="AM303" s="88"/>
      <c r="AN303" s="88"/>
      <c r="AO303" s="88"/>
      <c r="AP303" s="87"/>
      <c r="AQ303" s="88"/>
      <c r="AR303" s="89"/>
      <c r="AS303" s="88"/>
      <c r="AT303" s="88"/>
      <c r="AU303" s="88"/>
      <c r="AV303" s="87"/>
      <c r="AW303" s="88"/>
      <c r="AX303" s="89"/>
      <c r="AY303" s="87"/>
      <c r="AZ303" s="88"/>
      <c r="BA303" s="89"/>
      <c r="BB303" s="87"/>
      <c r="BC303" s="88"/>
      <c r="BD303" s="89"/>
      <c r="BE303" s="88"/>
      <c r="BF303" s="88"/>
      <c r="BG303" s="88"/>
      <c r="BH303" s="87"/>
      <c r="BI303" s="88"/>
      <c r="BJ303" s="89"/>
      <c r="BK303" s="88"/>
      <c r="BL303" s="88"/>
      <c r="BM303" s="88"/>
      <c r="BN303" s="87"/>
      <c r="BO303" s="88"/>
      <c r="BP303" s="89"/>
      <c r="BQ303" s="88"/>
      <c r="BR303" s="88"/>
      <c r="BS303" s="88"/>
      <c r="BT303" s="87"/>
      <c r="BU303" s="88"/>
      <c r="BV303" s="89"/>
      <c r="BW303" s="87"/>
      <c r="BX303" s="88"/>
      <c r="BY303" s="89"/>
      <c r="BZ303" s="87"/>
      <c r="CA303" s="88"/>
      <c r="CB303" s="89"/>
      <c r="CC303" s="87"/>
      <c r="CD303" s="88"/>
      <c r="CE303" s="89"/>
      <c r="CF303" s="87"/>
      <c r="CG303" s="88"/>
      <c r="CH303" s="89"/>
      <c r="CI303" s="87"/>
      <c r="CJ303" s="88"/>
      <c r="CK303" s="89"/>
      <c r="CL303" s="87"/>
      <c r="CM303" s="88"/>
      <c r="CN303" s="89"/>
      <c r="CO303" s="87"/>
      <c r="CP303" s="88"/>
      <c r="CQ303" s="89"/>
    </row>
    <row r="304" spans="1:95" s="76" customFormat="1">
      <c r="A304" s="67">
        <v>44497</v>
      </c>
      <c r="B304" s="80" t="s">
        <v>88</v>
      </c>
      <c r="C304" s="87"/>
      <c r="D304" s="88"/>
      <c r="E304" s="89"/>
      <c r="F304" s="87"/>
      <c r="G304" s="88"/>
      <c r="H304" s="89"/>
      <c r="I304" s="87"/>
      <c r="J304" s="88"/>
      <c r="K304" s="89"/>
      <c r="L304" s="88"/>
      <c r="M304" s="88"/>
      <c r="N304" s="88"/>
      <c r="O304" s="87"/>
      <c r="P304" s="88"/>
      <c r="Q304" s="89"/>
      <c r="R304" s="88"/>
      <c r="S304" s="88"/>
      <c r="T304" s="88"/>
      <c r="U304" s="87"/>
      <c r="V304" s="88"/>
      <c r="W304" s="89"/>
      <c r="X304" s="87"/>
      <c r="Y304" s="88"/>
      <c r="Z304" s="89"/>
      <c r="AA304" s="87"/>
      <c r="AB304" s="88"/>
      <c r="AC304" s="89"/>
      <c r="AD304" s="87"/>
      <c r="AE304" s="88"/>
      <c r="AF304" s="89"/>
      <c r="AG304" s="88"/>
      <c r="AH304" s="88"/>
      <c r="AI304" s="88"/>
      <c r="AJ304" s="87"/>
      <c r="AK304" s="88"/>
      <c r="AL304" s="89"/>
      <c r="AM304" s="88"/>
      <c r="AN304" s="88"/>
      <c r="AO304" s="88"/>
      <c r="AP304" s="87"/>
      <c r="AQ304" s="88"/>
      <c r="AR304" s="89"/>
      <c r="AS304" s="88"/>
      <c r="AT304" s="88"/>
      <c r="AU304" s="88"/>
      <c r="AV304" s="87"/>
      <c r="AW304" s="88"/>
      <c r="AX304" s="89"/>
      <c r="AY304" s="87"/>
      <c r="AZ304" s="88"/>
      <c r="BA304" s="89"/>
      <c r="BB304" s="87"/>
      <c r="BC304" s="88"/>
      <c r="BD304" s="89"/>
      <c r="BE304" s="88"/>
      <c r="BF304" s="88"/>
      <c r="BG304" s="88"/>
      <c r="BH304" s="87"/>
      <c r="BI304" s="88"/>
      <c r="BJ304" s="89"/>
      <c r="BK304" s="88"/>
      <c r="BL304" s="88"/>
      <c r="BM304" s="88"/>
      <c r="BN304" s="87"/>
      <c r="BO304" s="88"/>
      <c r="BP304" s="89"/>
      <c r="BQ304" s="88"/>
      <c r="BR304" s="88"/>
      <c r="BS304" s="88"/>
      <c r="BT304" s="87"/>
      <c r="BU304" s="88"/>
      <c r="BV304" s="89"/>
      <c r="BW304" s="87"/>
      <c r="BX304" s="88"/>
      <c r="BY304" s="89"/>
      <c r="BZ304" s="87"/>
      <c r="CA304" s="88"/>
      <c r="CB304" s="89"/>
      <c r="CC304" s="87"/>
      <c r="CD304" s="88"/>
      <c r="CE304" s="89"/>
      <c r="CF304" s="87"/>
      <c r="CG304" s="88"/>
      <c r="CH304" s="89"/>
      <c r="CI304" s="87"/>
      <c r="CJ304" s="88"/>
      <c r="CK304" s="89"/>
      <c r="CL304" s="87"/>
      <c r="CM304" s="88"/>
      <c r="CN304" s="89"/>
      <c r="CO304" s="87"/>
      <c r="CP304" s="88"/>
      <c r="CQ304" s="89"/>
    </row>
    <row r="305" spans="1:95" s="76" customFormat="1">
      <c r="A305" s="67">
        <v>44498</v>
      </c>
      <c r="B305" s="68" t="s">
        <v>82</v>
      </c>
      <c r="C305" s="87"/>
      <c r="D305" s="88"/>
      <c r="E305" s="89"/>
      <c r="F305" s="87"/>
      <c r="G305" s="88"/>
      <c r="H305" s="89"/>
      <c r="I305" s="87"/>
      <c r="J305" s="88"/>
      <c r="K305" s="89"/>
      <c r="L305" s="88"/>
      <c r="M305" s="88"/>
      <c r="N305" s="88"/>
      <c r="O305" s="87"/>
      <c r="P305" s="88"/>
      <c r="Q305" s="89"/>
      <c r="R305" s="88"/>
      <c r="S305" s="88"/>
      <c r="T305" s="88"/>
      <c r="U305" s="87"/>
      <c r="V305" s="88"/>
      <c r="W305" s="89"/>
      <c r="X305" s="87"/>
      <c r="Y305" s="88"/>
      <c r="Z305" s="89"/>
      <c r="AA305" s="87"/>
      <c r="AB305" s="88"/>
      <c r="AC305" s="89"/>
      <c r="AD305" s="87"/>
      <c r="AE305" s="88"/>
      <c r="AF305" s="89"/>
      <c r="AG305" s="88"/>
      <c r="AH305" s="88"/>
      <c r="AI305" s="88"/>
      <c r="AJ305" s="87"/>
      <c r="AK305" s="88"/>
      <c r="AL305" s="89"/>
      <c r="AM305" s="88"/>
      <c r="AN305" s="88"/>
      <c r="AO305" s="88"/>
      <c r="AP305" s="87"/>
      <c r="AQ305" s="88"/>
      <c r="AR305" s="89"/>
      <c r="AS305" s="88"/>
      <c r="AT305" s="88"/>
      <c r="AU305" s="88"/>
      <c r="AV305" s="87"/>
      <c r="AW305" s="88"/>
      <c r="AX305" s="89"/>
      <c r="AY305" s="87"/>
      <c r="AZ305" s="88"/>
      <c r="BA305" s="89"/>
      <c r="BB305" s="87"/>
      <c r="BC305" s="88"/>
      <c r="BD305" s="89"/>
      <c r="BE305" s="88"/>
      <c r="BF305" s="88"/>
      <c r="BG305" s="88"/>
      <c r="BH305" s="87"/>
      <c r="BI305" s="88"/>
      <c r="BJ305" s="89"/>
      <c r="BK305" s="88"/>
      <c r="BL305" s="88"/>
      <c r="BM305" s="88"/>
      <c r="BN305" s="87"/>
      <c r="BO305" s="88"/>
      <c r="BP305" s="89"/>
      <c r="BQ305" s="88"/>
      <c r="BR305" s="88"/>
      <c r="BS305" s="88"/>
      <c r="BT305" s="87"/>
      <c r="BU305" s="88"/>
      <c r="BV305" s="89"/>
      <c r="BW305" s="87"/>
      <c r="BX305" s="88"/>
      <c r="BY305" s="89"/>
      <c r="BZ305" s="87"/>
      <c r="CA305" s="88"/>
      <c r="CB305" s="89"/>
      <c r="CC305" s="87"/>
      <c r="CD305" s="88"/>
      <c r="CE305" s="89"/>
      <c r="CF305" s="87"/>
      <c r="CG305" s="88"/>
      <c r="CH305" s="89"/>
      <c r="CI305" s="87"/>
      <c r="CJ305" s="88"/>
      <c r="CK305" s="89"/>
      <c r="CL305" s="87"/>
      <c r="CM305" s="88"/>
      <c r="CN305" s="89"/>
      <c r="CO305" s="87"/>
      <c r="CP305" s="88"/>
      <c r="CQ305" s="89"/>
    </row>
    <row r="306" spans="1:95" s="76" customFormat="1">
      <c r="A306" s="67">
        <v>44499</v>
      </c>
      <c r="B306" s="68" t="s">
        <v>83</v>
      </c>
      <c r="C306" s="90"/>
      <c r="D306" s="91"/>
      <c r="E306" s="92"/>
      <c r="F306" s="90"/>
      <c r="G306" s="91"/>
      <c r="H306" s="92"/>
      <c r="I306" s="90"/>
      <c r="J306" s="91"/>
      <c r="K306" s="92"/>
      <c r="L306" s="91"/>
      <c r="M306" s="91"/>
      <c r="N306" s="91"/>
      <c r="O306" s="90"/>
      <c r="P306" s="91"/>
      <c r="Q306" s="92"/>
      <c r="R306" s="91"/>
      <c r="S306" s="91"/>
      <c r="T306" s="91"/>
      <c r="U306" s="90"/>
      <c r="V306" s="91"/>
      <c r="W306" s="92"/>
      <c r="X306" s="90"/>
      <c r="Y306" s="91"/>
      <c r="Z306" s="92"/>
      <c r="AA306" s="90"/>
      <c r="AB306" s="91"/>
      <c r="AC306" s="92"/>
      <c r="AD306" s="90"/>
      <c r="AE306" s="91"/>
      <c r="AF306" s="92"/>
      <c r="AG306" s="91"/>
      <c r="AH306" s="91"/>
      <c r="AI306" s="91"/>
      <c r="AJ306" s="90"/>
      <c r="AK306" s="91"/>
      <c r="AL306" s="92"/>
      <c r="AM306" s="91"/>
      <c r="AN306" s="91"/>
      <c r="AO306" s="91"/>
      <c r="AP306" s="90"/>
      <c r="AQ306" s="91"/>
      <c r="AR306" s="92"/>
      <c r="AS306" s="91"/>
      <c r="AT306" s="91"/>
      <c r="AU306" s="91"/>
      <c r="AV306" s="90"/>
      <c r="AW306" s="91"/>
      <c r="AX306" s="92"/>
      <c r="AY306" s="90"/>
      <c r="AZ306" s="91"/>
      <c r="BA306" s="92"/>
      <c r="BB306" s="90"/>
      <c r="BC306" s="91"/>
      <c r="BD306" s="92"/>
      <c r="BE306" s="91"/>
      <c r="BF306" s="91"/>
      <c r="BG306" s="91"/>
      <c r="BH306" s="90"/>
      <c r="BI306" s="91"/>
      <c r="BJ306" s="92"/>
      <c r="BK306" s="91"/>
      <c r="BL306" s="91"/>
      <c r="BM306" s="91"/>
      <c r="BN306" s="90"/>
      <c r="BO306" s="91"/>
      <c r="BP306" s="92"/>
      <c r="BQ306" s="91"/>
      <c r="BR306" s="91"/>
      <c r="BS306" s="91"/>
      <c r="BT306" s="90"/>
      <c r="BU306" s="91"/>
      <c r="BV306" s="92"/>
      <c r="BW306" s="90"/>
      <c r="BX306" s="91"/>
      <c r="BY306" s="92"/>
      <c r="BZ306" s="90"/>
      <c r="CA306" s="91"/>
      <c r="CB306" s="92"/>
      <c r="CC306" s="90"/>
      <c r="CD306" s="91"/>
      <c r="CE306" s="92"/>
      <c r="CF306" s="90"/>
      <c r="CG306" s="91"/>
      <c r="CH306" s="92"/>
      <c r="CI306" s="90"/>
      <c r="CJ306" s="91"/>
      <c r="CK306" s="92"/>
      <c r="CL306" s="90"/>
      <c r="CM306" s="91"/>
      <c r="CN306" s="92"/>
      <c r="CO306" s="90"/>
      <c r="CP306" s="91"/>
      <c r="CQ306" s="92"/>
    </row>
    <row r="307" spans="1:95" s="76" customFormat="1">
      <c r="A307" s="67">
        <v>44500</v>
      </c>
      <c r="B307" s="80" t="s">
        <v>84</v>
      </c>
      <c r="C307" s="90"/>
      <c r="D307" s="91"/>
      <c r="E307" s="92"/>
      <c r="F307" s="90"/>
      <c r="G307" s="91"/>
      <c r="H307" s="92"/>
      <c r="I307" s="90"/>
      <c r="J307" s="91"/>
      <c r="K307" s="92"/>
      <c r="L307" s="91"/>
      <c r="M307" s="91"/>
      <c r="N307" s="91"/>
      <c r="O307" s="90"/>
      <c r="P307" s="91"/>
      <c r="Q307" s="92"/>
      <c r="R307" s="91"/>
      <c r="S307" s="91"/>
      <c r="T307" s="91"/>
      <c r="U307" s="90"/>
      <c r="V307" s="91"/>
      <c r="W307" s="92"/>
      <c r="X307" s="90"/>
      <c r="Y307" s="91"/>
      <c r="Z307" s="92"/>
      <c r="AA307" s="90"/>
      <c r="AB307" s="91"/>
      <c r="AC307" s="92"/>
      <c r="AD307" s="90"/>
      <c r="AE307" s="91"/>
      <c r="AF307" s="92"/>
      <c r="AG307" s="91"/>
      <c r="AH307" s="91"/>
      <c r="AI307" s="91"/>
      <c r="AJ307" s="90"/>
      <c r="AK307" s="91"/>
      <c r="AL307" s="92"/>
      <c r="AM307" s="91"/>
      <c r="AN307" s="91"/>
      <c r="AO307" s="91"/>
      <c r="AP307" s="90"/>
      <c r="AQ307" s="91"/>
      <c r="AR307" s="92"/>
      <c r="AS307" s="91"/>
      <c r="AT307" s="91"/>
      <c r="AU307" s="91"/>
      <c r="AV307" s="90"/>
      <c r="AW307" s="91"/>
      <c r="AX307" s="92"/>
      <c r="AY307" s="90"/>
      <c r="AZ307" s="91"/>
      <c r="BA307" s="92"/>
      <c r="BB307" s="90"/>
      <c r="BC307" s="91"/>
      <c r="BD307" s="92"/>
      <c r="BE307" s="91"/>
      <c r="BF307" s="91"/>
      <c r="BG307" s="91"/>
      <c r="BH307" s="90"/>
      <c r="BI307" s="91"/>
      <c r="BJ307" s="92"/>
      <c r="BK307" s="91"/>
      <c r="BL307" s="91"/>
      <c r="BM307" s="91"/>
      <c r="BN307" s="90"/>
      <c r="BO307" s="91"/>
      <c r="BP307" s="92"/>
      <c r="BQ307" s="91"/>
      <c r="BR307" s="91"/>
      <c r="BS307" s="91"/>
      <c r="BT307" s="90"/>
      <c r="BU307" s="91"/>
      <c r="BV307" s="92"/>
      <c r="BW307" s="90"/>
      <c r="BX307" s="91"/>
      <c r="BY307" s="92"/>
      <c r="BZ307" s="90"/>
      <c r="CA307" s="91"/>
      <c r="CB307" s="92"/>
      <c r="CC307" s="90"/>
      <c r="CD307" s="91"/>
      <c r="CE307" s="92"/>
      <c r="CF307" s="90"/>
      <c r="CG307" s="91"/>
      <c r="CH307" s="92"/>
      <c r="CI307" s="90"/>
      <c r="CJ307" s="91"/>
      <c r="CK307" s="92"/>
      <c r="CL307" s="90"/>
      <c r="CM307" s="91"/>
      <c r="CN307" s="92"/>
      <c r="CO307" s="90"/>
      <c r="CP307" s="91"/>
      <c r="CQ307" s="92"/>
    </row>
    <row r="308" spans="1:95" s="76" customFormat="1">
      <c r="A308" s="67">
        <v>44501</v>
      </c>
      <c r="B308" s="80" t="s">
        <v>85</v>
      </c>
      <c r="C308" s="70"/>
      <c r="D308" s="69"/>
      <c r="E308" s="71"/>
      <c r="F308" s="70"/>
      <c r="G308" s="69"/>
      <c r="H308" s="71"/>
      <c r="I308" s="70"/>
      <c r="J308" s="69"/>
      <c r="K308" s="71"/>
      <c r="L308" s="69"/>
      <c r="M308" s="69"/>
      <c r="N308" s="69"/>
      <c r="O308" s="70"/>
      <c r="P308" s="69"/>
      <c r="Q308" s="71"/>
      <c r="R308" s="69"/>
      <c r="S308" s="69"/>
      <c r="T308" s="69"/>
      <c r="U308" s="70"/>
      <c r="V308" s="69"/>
      <c r="W308" s="71"/>
      <c r="X308" s="70"/>
      <c r="Y308" s="69"/>
      <c r="Z308" s="71"/>
      <c r="AA308" s="70"/>
      <c r="AB308" s="69"/>
      <c r="AC308" s="71"/>
      <c r="AD308" s="70"/>
      <c r="AE308" s="69"/>
      <c r="AF308" s="71"/>
      <c r="AG308" s="69"/>
      <c r="AH308" s="69"/>
      <c r="AI308" s="69"/>
      <c r="AJ308" s="70"/>
      <c r="AK308" s="69"/>
      <c r="AL308" s="71"/>
      <c r="AM308" s="69"/>
      <c r="AN308" s="69"/>
      <c r="AO308" s="69"/>
      <c r="AP308" s="70"/>
      <c r="AQ308" s="69"/>
      <c r="AR308" s="71"/>
      <c r="AS308" s="69"/>
      <c r="AT308" s="69"/>
      <c r="AU308" s="69"/>
      <c r="AV308" s="70"/>
      <c r="AW308" s="69"/>
      <c r="AX308" s="71"/>
      <c r="AY308" s="70"/>
      <c r="AZ308" s="69"/>
      <c r="BA308" s="71"/>
      <c r="BB308" s="70"/>
      <c r="BC308" s="69"/>
      <c r="BD308" s="71"/>
      <c r="BE308" s="69"/>
      <c r="BF308" s="69"/>
      <c r="BG308" s="69"/>
      <c r="BH308" s="70"/>
      <c r="BI308" s="69"/>
      <c r="BJ308" s="71"/>
      <c r="BK308" s="69"/>
      <c r="BL308" s="69"/>
      <c r="BM308" s="69"/>
      <c r="BN308" s="70"/>
      <c r="BO308" s="69"/>
      <c r="BP308" s="71"/>
      <c r="BQ308" s="69"/>
      <c r="BR308" s="69"/>
      <c r="BS308" s="69"/>
      <c r="BT308" s="70"/>
      <c r="BU308" s="69"/>
      <c r="BV308" s="71"/>
      <c r="BW308" s="70"/>
      <c r="BX308" s="69"/>
      <c r="BY308" s="71"/>
      <c r="BZ308" s="70"/>
      <c r="CA308" s="69"/>
      <c r="CB308" s="71"/>
      <c r="CC308" s="70"/>
      <c r="CD308" s="69"/>
      <c r="CE308" s="71"/>
      <c r="CF308" s="70"/>
      <c r="CG308" s="69"/>
      <c r="CH308" s="71"/>
      <c r="CI308" s="70"/>
      <c r="CJ308" s="69"/>
      <c r="CK308" s="71"/>
      <c r="CL308" s="70"/>
      <c r="CM308" s="69"/>
      <c r="CN308" s="71"/>
      <c r="CO308" s="70"/>
      <c r="CP308" s="69"/>
      <c r="CQ308" s="71"/>
    </row>
    <row r="309" spans="1:95" s="76" customFormat="1">
      <c r="A309" s="67">
        <v>44502</v>
      </c>
      <c r="B309" s="80" t="s">
        <v>86</v>
      </c>
      <c r="C309" s="70"/>
      <c r="D309" s="69"/>
      <c r="E309" s="71"/>
      <c r="F309" s="70"/>
      <c r="G309" s="69"/>
      <c r="H309" s="71"/>
      <c r="I309" s="70"/>
      <c r="J309" s="69"/>
      <c r="K309" s="71"/>
      <c r="L309" s="69"/>
      <c r="M309" s="69"/>
      <c r="N309" s="69"/>
      <c r="O309" s="70"/>
      <c r="P309" s="69"/>
      <c r="Q309" s="71"/>
      <c r="R309" s="69"/>
      <c r="S309" s="69"/>
      <c r="T309" s="69"/>
      <c r="U309" s="70"/>
      <c r="V309" s="69"/>
      <c r="W309" s="71"/>
      <c r="X309" s="70"/>
      <c r="Y309" s="69"/>
      <c r="Z309" s="71"/>
      <c r="AA309" s="70"/>
      <c r="AB309" s="69"/>
      <c r="AC309" s="71"/>
      <c r="AD309" s="70"/>
      <c r="AE309" s="69"/>
      <c r="AF309" s="71"/>
      <c r="AG309" s="69"/>
      <c r="AH309" s="69"/>
      <c r="AI309" s="69"/>
      <c r="AJ309" s="70"/>
      <c r="AK309" s="69"/>
      <c r="AL309" s="71"/>
      <c r="AM309" s="69"/>
      <c r="AN309" s="69"/>
      <c r="AO309" s="69"/>
      <c r="AP309" s="70"/>
      <c r="AQ309" s="69"/>
      <c r="AR309" s="71"/>
      <c r="AS309" s="69"/>
      <c r="AT309" s="69"/>
      <c r="AU309" s="69"/>
      <c r="AV309" s="70"/>
      <c r="AW309" s="69"/>
      <c r="AX309" s="71"/>
      <c r="AY309" s="70"/>
      <c r="AZ309" s="69"/>
      <c r="BA309" s="71"/>
      <c r="BB309" s="70"/>
      <c r="BC309" s="69"/>
      <c r="BD309" s="71"/>
      <c r="BE309" s="69"/>
      <c r="BF309" s="69"/>
      <c r="BG309" s="69"/>
      <c r="BH309" s="70"/>
      <c r="BI309" s="69"/>
      <c r="BJ309" s="71"/>
      <c r="BK309" s="69"/>
      <c r="BL309" s="69"/>
      <c r="BM309" s="69"/>
      <c r="BN309" s="70"/>
      <c r="BO309" s="69"/>
      <c r="BP309" s="71"/>
      <c r="BQ309" s="69"/>
      <c r="BR309" s="69"/>
      <c r="BS309" s="69"/>
      <c r="BT309" s="70"/>
      <c r="BU309" s="69"/>
      <c r="BV309" s="71"/>
      <c r="BW309" s="70"/>
      <c r="BX309" s="69"/>
      <c r="BY309" s="71"/>
      <c r="BZ309" s="70"/>
      <c r="CA309" s="69"/>
      <c r="CB309" s="71"/>
      <c r="CC309" s="70"/>
      <c r="CD309" s="69"/>
      <c r="CE309" s="71"/>
      <c r="CF309" s="70"/>
      <c r="CG309" s="69"/>
      <c r="CH309" s="71"/>
      <c r="CI309" s="70"/>
      <c r="CJ309" s="69"/>
      <c r="CK309" s="71"/>
      <c r="CL309" s="70"/>
      <c r="CM309" s="69"/>
      <c r="CN309" s="71"/>
      <c r="CO309" s="70"/>
      <c r="CP309" s="69"/>
      <c r="CQ309" s="71"/>
    </row>
    <row r="310" spans="1:95" s="76" customFormat="1">
      <c r="A310" s="67">
        <v>44503</v>
      </c>
      <c r="B310" s="68" t="s">
        <v>87</v>
      </c>
      <c r="C310" s="70"/>
      <c r="D310" s="69"/>
      <c r="E310" s="71"/>
      <c r="F310" s="70"/>
      <c r="G310" s="69"/>
      <c r="H310" s="71"/>
      <c r="I310" s="70"/>
      <c r="J310" s="69"/>
      <c r="K310" s="71"/>
      <c r="L310" s="69"/>
      <c r="M310" s="69"/>
      <c r="N310" s="69"/>
      <c r="O310" s="70"/>
      <c r="P310" s="69"/>
      <c r="Q310" s="71"/>
      <c r="R310" s="69"/>
      <c r="S310" s="69"/>
      <c r="T310" s="69"/>
      <c r="U310" s="70"/>
      <c r="V310" s="69"/>
      <c r="W310" s="71"/>
      <c r="X310" s="70"/>
      <c r="Y310" s="69"/>
      <c r="Z310" s="71"/>
      <c r="AA310" s="70"/>
      <c r="AB310" s="69"/>
      <c r="AC310" s="71"/>
      <c r="AD310" s="70"/>
      <c r="AE310" s="69"/>
      <c r="AF310" s="71"/>
      <c r="AG310" s="69"/>
      <c r="AH310" s="69"/>
      <c r="AI310" s="69"/>
      <c r="AJ310" s="70"/>
      <c r="AK310" s="69"/>
      <c r="AL310" s="71"/>
      <c r="AM310" s="69"/>
      <c r="AN310" s="69"/>
      <c r="AO310" s="69"/>
      <c r="AP310" s="70"/>
      <c r="AQ310" s="69"/>
      <c r="AR310" s="71"/>
      <c r="AS310" s="69"/>
      <c r="AT310" s="69"/>
      <c r="AU310" s="69"/>
      <c r="AV310" s="70"/>
      <c r="AW310" s="69"/>
      <c r="AX310" s="71"/>
      <c r="AY310" s="70"/>
      <c r="AZ310" s="69"/>
      <c r="BA310" s="71"/>
      <c r="BB310" s="70"/>
      <c r="BC310" s="69"/>
      <c r="BD310" s="71"/>
      <c r="BE310" s="69"/>
      <c r="BF310" s="69"/>
      <c r="BG310" s="69"/>
      <c r="BH310" s="70"/>
      <c r="BI310" s="69"/>
      <c r="BJ310" s="71"/>
      <c r="BK310" s="69"/>
      <c r="BL310" s="69"/>
      <c r="BM310" s="69"/>
      <c r="BN310" s="70"/>
      <c r="BO310" s="69"/>
      <c r="BP310" s="71"/>
      <c r="BQ310" s="69"/>
      <c r="BR310" s="69"/>
      <c r="BS310" s="69"/>
      <c r="BT310" s="70"/>
      <c r="BU310" s="69"/>
      <c r="BV310" s="71"/>
      <c r="BW310" s="70"/>
      <c r="BX310" s="69"/>
      <c r="BY310" s="71"/>
      <c r="BZ310" s="70"/>
      <c r="CA310" s="69"/>
      <c r="CB310" s="71"/>
      <c r="CC310" s="70"/>
      <c r="CD310" s="69"/>
      <c r="CE310" s="71"/>
      <c r="CF310" s="70"/>
      <c r="CG310" s="69"/>
      <c r="CH310" s="71"/>
      <c r="CI310" s="70"/>
      <c r="CJ310" s="69"/>
      <c r="CK310" s="71"/>
      <c r="CL310" s="70"/>
      <c r="CM310" s="69"/>
      <c r="CN310" s="71"/>
      <c r="CO310" s="70"/>
      <c r="CP310" s="69"/>
      <c r="CQ310" s="71"/>
    </row>
    <row r="311" spans="1:95" s="76" customFormat="1">
      <c r="A311" s="67">
        <v>44504</v>
      </c>
      <c r="B311" s="80" t="s">
        <v>88</v>
      </c>
      <c r="C311" s="70"/>
      <c r="D311" s="69"/>
      <c r="E311" s="71"/>
      <c r="F311" s="70"/>
      <c r="G311" s="69"/>
      <c r="H311" s="71"/>
      <c r="I311" s="70"/>
      <c r="J311" s="69"/>
      <c r="K311" s="71"/>
      <c r="L311" s="69"/>
      <c r="M311" s="69"/>
      <c r="N311" s="69"/>
      <c r="O311" s="70"/>
      <c r="P311" s="69"/>
      <c r="Q311" s="71"/>
      <c r="R311" s="69"/>
      <c r="S311" s="69"/>
      <c r="T311" s="69"/>
      <c r="U311" s="70"/>
      <c r="V311" s="69"/>
      <c r="W311" s="71"/>
      <c r="X311" s="70"/>
      <c r="Y311" s="69"/>
      <c r="Z311" s="71"/>
      <c r="AA311" s="70"/>
      <c r="AB311" s="69"/>
      <c r="AC311" s="71"/>
      <c r="AD311" s="70"/>
      <c r="AE311" s="69"/>
      <c r="AF311" s="71"/>
      <c r="AG311" s="69"/>
      <c r="AH311" s="69"/>
      <c r="AI311" s="69"/>
      <c r="AJ311" s="70"/>
      <c r="AK311" s="69"/>
      <c r="AL311" s="71"/>
      <c r="AM311" s="69"/>
      <c r="AN311" s="69"/>
      <c r="AO311" s="69"/>
      <c r="AP311" s="70"/>
      <c r="AQ311" s="69"/>
      <c r="AR311" s="71"/>
      <c r="AS311" s="69"/>
      <c r="AT311" s="69"/>
      <c r="AU311" s="69"/>
      <c r="AV311" s="70"/>
      <c r="AW311" s="69"/>
      <c r="AX311" s="71"/>
      <c r="AY311" s="70"/>
      <c r="AZ311" s="69"/>
      <c r="BA311" s="71"/>
      <c r="BB311" s="70"/>
      <c r="BC311" s="69"/>
      <c r="BD311" s="71"/>
      <c r="BE311" s="69"/>
      <c r="BF311" s="69"/>
      <c r="BG311" s="69"/>
      <c r="BH311" s="70"/>
      <c r="BI311" s="69"/>
      <c r="BJ311" s="71"/>
      <c r="BK311" s="69"/>
      <c r="BL311" s="69"/>
      <c r="BM311" s="69"/>
      <c r="BN311" s="70"/>
      <c r="BO311" s="69"/>
      <c r="BP311" s="71"/>
      <c r="BQ311" s="69"/>
      <c r="BR311" s="69"/>
      <c r="BS311" s="69"/>
      <c r="BT311" s="70"/>
      <c r="BU311" s="69"/>
      <c r="BV311" s="71"/>
      <c r="BW311" s="70"/>
      <c r="BX311" s="69"/>
      <c r="BY311" s="71"/>
      <c r="BZ311" s="70"/>
      <c r="CA311" s="69"/>
      <c r="CB311" s="71"/>
      <c r="CC311" s="70"/>
      <c r="CD311" s="69"/>
      <c r="CE311" s="71"/>
      <c r="CF311" s="70"/>
      <c r="CG311" s="69"/>
      <c r="CH311" s="71"/>
      <c r="CI311" s="70"/>
      <c r="CJ311" s="69"/>
      <c r="CK311" s="71"/>
      <c r="CL311" s="70"/>
      <c r="CM311" s="69"/>
      <c r="CN311" s="71"/>
      <c r="CO311" s="70"/>
      <c r="CP311" s="69"/>
      <c r="CQ311" s="71"/>
    </row>
    <row r="312" spans="1:95" s="76" customFormat="1">
      <c r="A312" s="67">
        <v>44505</v>
      </c>
      <c r="B312" s="68" t="s">
        <v>82</v>
      </c>
      <c r="C312" s="70"/>
      <c r="D312" s="69"/>
      <c r="E312" s="71"/>
      <c r="F312" s="70"/>
      <c r="G312" s="69"/>
      <c r="H312" s="71"/>
      <c r="I312" s="70"/>
      <c r="J312" s="69"/>
      <c r="K312" s="71"/>
      <c r="L312" s="69"/>
      <c r="M312" s="69"/>
      <c r="N312" s="69"/>
      <c r="O312" s="70"/>
      <c r="P312" s="69"/>
      <c r="Q312" s="71"/>
      <c r="R312" s="69"/>
      <c r="S312" s="69"/>
      <c r="T312" s="69"/>
      <c r="U312" s="70"/>
      <c r="V312" s="69"/>
      <c r="W312" s="71"/>
      <c r="X312" s="70"/>
      <c r="Y312" s="69"/>
      <c r="Z312" s="71"/>
      <c r="AA312" s="70"/>
      <c r="AB312" s="69"/>
      <c r="AC312" s="71"/>
      <c r="AD312" s="70"/>
      <c r="AE312" s="69"/>
      <c r="AF312" s="71"/>
      <c r="AG312" s="69"/>
      <c r="AH312" s="69"/>
      <c r="AI312" s="69"/>
      <c r="AJ312" s="70"/>
      <c r="AK312" s="69"/>
      <c r="AL312" s="71"/>
      <c r="AM312" s="69"/>
      <c r="AN312" s="69"/>
      <c r="AO312" s="69"/>
      <c r="AP312" s="70"/>
      <c r="AQ312" s="69"/>
      <c r="AR312" s="71"/>
      <c r="AS312" s="69"/>
      <c r="AT312" s="69"/>
      <c r="AU312" s="69"/>
      <c r="AV312" s="70"/>
      <c r="AW312" s="69"/>
      <c r="AX312" s="71"/>
      <c r="AY312" s="70"/>
      <c r="AZ312" s="69"/>
      <c r="BA312" s="71"/>
      <c r="BB312" s="70"/>
      <c r="BC312" s="69"/>
      <c r="BD312" s="71"/>
      <c r="BE312" s="69"/>
      <c r="BF312" s="69"/>
      <c r="BG312" s="69"/>
      <c r="BH312" s="70"/>
      <c r="BI312" s="69"/>
      <c r="BJ312" s="71"/>
      <c r="BK312" s="69"/>
      <c r="BL312" s="69"/>
      <c r="BM312" s="69"/>
      <c r="BN312" s="70"/>
      <c r="BO312" s="69"/>
      <c r="BP312" s="71"/>
      <c r="BQ312" s="69"/>
      <c r="BR312" s="69"/>
      <c r="BS312" s="69"/>
      <c r="BT312" s="70"/>
      <c r="BU312" s="69"/>
      <c r="BV312" s="71"/>
      <c r="BW312" s="70"/>
      <c r="BX312" s="69"/>
      <c r="BY312" s="71"/>
      <c r="BZ312" s="70"/>
      <c r="CA312" s="69"/>
      <c r="CB312" s="71"/>
      <c r="CC312" s="70"/>
      <c r="CD312" s="69"/>
      <c r="CE312" s="71"/>
      <c r="CF312" s="70"/>
      <c r="CG312" s="69"/>
      <c r="CH312" s="71"/>
      <c r="CI312" s="70"/>
      <c r="CJ312" s="69"/>
      <c r="CK312" s="71"/>
      <c r="CL312" s="70"/>
      <c r="CM312" s="69"/>
      <c r="CN312" s="71"/>
      <c r="CO312" s="70"/>
      <c r="CP312" s="69"/>
      <c r="CQ312" s="71"/>
    </row>
    <row r="313" spans="1:95" s="76" customFormat="1">
      <c r="A313" s="67">
        <v>44871</v>
      </c>
      <c r="B313" s="68" t="s">
        <v>83</v>
      </c>
      <c r="C313" s="70"/>
      <c r="D313" s="69"/>
      <c r="E313" s="71"/>
      <c r="F313" s="70"/>
      <c r="G313" s="69"/>
      <c r="H313" s="71"/>
      <c r="I313" s="70"/>
      <c r="J313" s="69"/>
      <c r="K313" s="71"/>
      <c r="L313" s="69"/>
      <c r="M313" s="69"/>
      <c r="N313" s="69"/>
      <c r="O313" s="70"/>
      <c r="P313" s="69"/>
      <c r="Q313" s="71"/>
      <c r="R313" s="69"/>
      <c r="S313" s="69"/>
      <c r="T313" s="69"/>
      <c r="U313" s="70"/>
      <c r="V313" s="69"/>
      <c r="W313" s="71"/>
      <c r="X313" s="70"/>
      <c r="Y313" s="69"/>
      <c r="Z313" s="71"/>
      <c r="AA313" s="70"/>
      <c r="AB313" s="69"/>
      <c r="AC313" s="71"/>
      <c r="AD313" s="70"/>
      <c r="AE313" s="69"/>
      <c r="AF313" s="71"/>
      <c r="AG313" s="69"/>
      <c r="AH313" s="69"/>
      <c r="AI313" s="69"/>
      <c r="AJ313" s="70"/>
      <c r="AK313" s="69"/>
      <c r="AL313" s="71"/>
      <c r="AM313" s="69"/>
      <c r="AN313" s="69"/>
      <c r="AO313" s="69"/>
      <c r="AP313" s="70"/>
      <c r="AQ313" s="69"/>
      <c r="AR313" s="71"/>
      <c r="AS313" s="69"/>
      <c r="AT313" s="69"/>
      <c r="AU313" s="69"/>
      <c r="AV313" s="70"/>
      <c r="AW313" s="69"/>
      <c r="AX313" s="71"/>
      <c r="AY313" s="70"/>
      <c r="AZ313" s="69"/>
      <c r="BA313" s="71"/>
      <c r="BB313" s="70"/>
      <c r="BC313" s="69"/>
      <c r="BD313" s="71"/>
      <c r="BE313" s="69"/>
      <c r="BF313" s="69"/>
      <c r="BG313" s="69"/>
      <c r="BH313" s="70"/>
      <c r="BI313" s="69"/>
      <c r="BJ313" s="71"/>
      <c r="BK313" s="69"/>
      <c r="BL313" s="69"/>
      <c r="BM313" s="69"/>
      <c r="BN313" s="70"/>
      <c r="BO313" s="69"/>
      <c r="BP313" s="71"/>
      <c r="BQ313" s="69"/>
      <c r="BR313" s="69"/>
      <c r="BS313" s="69"/>
      <c r="BT313" s="70"/>
      <c r="BU313" s="69"/>
      <c r="BV313" s="71"/>
      <c r="BW313" s="70"/>
      <c r="BX313" s="69"/>
      <c r="BY313" s="71"/>
      <c r="BZ313" s="70"/>
      <c r="CA313" s="69"/>
      <c r="CB313" s="71"/>
      <c r="CC313" s="70"/>
      <c r="CD313" s="69"/>
      <c r="CE313" s="71"/>
      <c r="CF313" s="70"/>
      <c r="CG313" s="69"/>
      <c r="CH313" s="71"/>
      <c r="CI313" s="70"/>
      <c r="CJ313" s="69"/>
      <c r="CK313" s="71"/>
      <c r="CL313" s="70"/>
      <c r="CM313" s="69"/>
      <c r="CN313" s="71"/>
      <c r="CO313" s="70"/>
      <c r="CP313" s="69"/>
      <c r="CQ313" s="71"/>
    </row>
    <row r="314" spans="1:95" s="76" customFormat="1">
      <c r="A314" s="67">
        <v>44872</v>
      </c>
      <c r="B314" s="80" t="s">
        <v>84</v>
      </c>
      <c r="C314" s="70"/>
      <c r="D314" s="69"/>
      <c r="E314" s="71"/>
      <c r="F314" s="70"/>
      <c r="G314" s="69"/>
      <c r="H314" s="71"/>
      <c r="I314" s="70"/>
      <c r="J314" s="69"/>
      <c r="K314" s="71"/>
      <c r="L314" s="69"/>
      <c r="M314" s="69"/>
      <c r="N314" s="69"/>
      <c r="O314" s="70"/>
      <c r="P314" s="69"/>
      <c r="Q314" s="71"/>
      <c r="R314" s="69"/>
      <c r="S314" s="69"/>
      <c r="T314" s="69"/>
      <c r="U314" s="70"/>
      <c r="V314" s="69"/>
      <c r="W314" s="71"/>
      <c r="X314" s="70"/>
      <c r="Y314" s="69"/>
      <c r="Z314" s="71"/>
      <c r="AA314" s="70"/>
      <c r="AB314" s="69"/>
      <c r="AC314" s="71"/>
      <c r="AD314" s="70"/>
      <c r="AE314" s="69"/>
      <c r="AF314" s="71"/>
      <c r="AG314" s="69"/>
      <c r="AH314" s="69"/>
      <c r="AI314" s="69"/>
      <c r="AJ314" s="70"/>
      <c r="AK314" s="69"/>
      <c r="AL314" s="71"/>
      <c r="AM314" s="69"/>
      <c r="AN314" s="69"/>
      <c r="AO314" s="69"/>
      <c r="AP314" s="70"/>
      <c r="AQ314" s="69"/>
      <c r="AR314" s="71"/>
      <c r="AS314" s="69"/>
      <c r="AT314" s="69"/>
      <c r="AU314" s="69"/>
      <c r="AV314" s="70"/>
      <c r="AW314" s="69"/>
      <c r="AX314" s="71"/>
      <c r="AY314" s="70"/>
      <c r="AZ314" s="69"/>
      <c r="BA314" s="71"/>
      <c r="BB314" s="70"/>
      <c r="BC314" s="69"/>
      <c r="BD314" s="71"/>
      <c r="BE314" s="69"/>
      <c r="BF314" s="69"/>
      <c r="BG314" s="69"/>
      <c r="BH314" s="70"/>
      <c r="BI314" s="69"/>
      <c r="BJ314" s="71"/>
      <c r="BK314" s="69"/>
      <c r="BL314" s="69"/>
      <c r="BM314" s="69"/>
      <c r="BN314" s="70"/>
      <c r="BO314" s="69"/>
      <c r="BP314" s="71"/>
      <c r="BQ314" s="69"/>
      <c r="BR314" s="69"/>
      <c r="BS314" s="69"/>
      <c r="BT314" s="70"/>
      <c r="BU314" s="69"/>
      <c r="BV314" s="71"/>
      <c r="BW314" s="70"/>
      <c r="BX314" s="69"/>
      <c r="BY314" s="71"/>
      <c r="BZ314" s="70"/>
      <c r="CA314" s="69"/>
      <c r="CB314" s="71"/>
      <c r="CC314" s="70"/>
      <c r="CD314" s="69"/>
      <c r="CE314" s="71"/>
      <c r="CF314" s="70"/>
      <c r="CG314" s="69"/>
      <c r="CH314" s="71"/>
      <c r="CI314" s="70"/>
      <c r="CJ314" s="69"/>
      <c r="CK314" s="71"/>
      <c r="CL314" s="70"/>
      <c r="CM314" s="69"/>
      <c r="CN314" s="71"/>
      <c r="CO314" s="70"/>
      <c r="CP314" s="69"/>
      <c r="CQ314" s="71"/>
    </row>
    <row r="315" spans="1:95" s="76" customFormat="1">
      <c r="A315" s="67">
        <v>44873</v>
      </c>
      <c r="B315" s="80" t="s">
        <v>85</v>
      </c>
      <c r="C315" s="70"/>
      <c r="D315" s="69"/>
      <c r="E315" s="71"/>
      <c r="F315" s="70"/>
      <c r="G315" s="69"/>
      <c r="H315" s="71"/>
      <c r="I315" s="70"/>
      <c r="J315" s="69"/>
      <c r="K315" s="71"/>
      <c r="L315" s="69"/>
      <c r="M315" s="69"/>
      <c r="N315" s="69"/>
      <c r="O315" s="70"/>
      <c r="P315" s="69"/>
      <c r="Q315" s="71"/>
      <c r="R315" s="69"/>
      <c r="S315" s="69"/>
      <c r="T315" s="69"/>
      <c r="U315" s="70"/>
      <c r="V315" s="69"/>
      <c r="W315" s="71"/>
      <c r="X315" s="70"/>
      <c r="Y315" s="69"/>
      <c r="Z315" s="71"/>
      <c r="AA315" s="70"/>
      <c r="AB315" s="69"/>
      <c r="AC315" s="71"/>
      <c r="AD315" s="70"/>
      <c r="AE315" s="69"/>
      <c r="AF315" s="71"/>
      <c r="AG315" s="69"/>
      <c r="AH315" s="69"/>
      <c r="AI315" s="69"/>
      <c r="AJ315" s="70"/>
      <c r="AK315" s="69"/>
      <c r="AL315" s="71"/>
      <c r="AM315" s="69"/>
      <c r="AN315" s="69"/>
      <c r="AO315" s="69"/>
      <c r="AP315" s="70"/>
      <c r="AQ315" s="69"/>
      <c r="AR315" s="71"/>
      <c r="AS315" s="69"/>
      <c r="AT315" s="69"/>
      <c r="AU315" s="69"/>
      <c r="AV315" s="70"/>
      <c r="AW315" s="69"/>
      <c r="AX315" s="71"/>
      <c r="AY315" s="70"/>
      <c r="AZ315" s="69"/>
      <c r="BA315" s="71"/>
      <c r="BB315" s="70"/>
      <c r="BC315" s="69"/>
      <c r="BD315" s="71"/>
      <c r="BE315" s="69"/>
      <c r="BF315" s="69"/>
      <c r="BG315" s="69"/>
      <c r="BH315" s="70"/>
      <c r="BI315" s="69"/>
      <c r="BJ315" s="71"/>
      <c r="BK315" s="69"/>
      <c r="BL315" s="69"/>
      <c r="BM315" s="69"/>
      <c r="BN315" s="70"/>
      <c r="BO315" s="69"/>
      <c r="BP315" s="71"/>
      <c r="BQ315" s="69"/>
      <c r="BR315" s="69"/>
      <c r="BS315" s="69"/>
      <c r="BT315" s="70"/>
      <c r="BU315" s="69"/>
      <c r="BV315" s="71"/>
      <c r="BW315" s="70"/>
      <c r="BX315" s="69"/>
      <c r="BY315" s="71"/>
      <c r="BZ315" s="70"/>
      <c r="CA315" s="69"/>
      <c r="CB315" s="71"/>
      <c r="CC315" s="70"/>
      <c r="CD315" s="69"/>
      <c r="CE315" s="71"/>
      <c r="CF315" s="70"/>
      <c r="CG315" s="69"/>
      <c r="CH315" s="71"/>
      <c r="CI315" s="70"/>
      <c r="CJ315" s="69"/>
      <c r="CK315" s="71"/>
      <c r="CL315" s="70"/>
      <c r="CM315" s="69"/>
      <c r="CN315" s="71"/>
      <c r="CO315" s="70"/>
      <c r="CP315" s="69"/>
      <c r="CQ315" s="71"/>
    </row>
    <row r="316" spans="1:95" s="76" customFormat="1">
      <c r="A316" s="67">
        <v>44874</v>
      </c>
      <c r="B316" s="80" t="s">
        <v>86</v>
      </c>
      <c r="C316" s="70"/>
      <c r="D316" s="69"/>
      <c r="E316" s="71"/>
      <c r="F316" s="70"/>
      <c r="G316" s="69"/>
      <c r="H316" s="71"/>
      <c r="I316" s="70"/>
      <c r="J316" s="69"/>
      <c r="K316" s="71"/>
      <c r="L316" s="69"/>
      <c r="M316" s="69"/>
      <c r="N316" s="69"/>
      <c r="O316" s="70"/>
      <c r="P316" s="69"/>
      <c r="Q316" s="71"/>
      <c r="R316" s="69"/>
      <c r="S316" s="69"/>
      <c r="T316" s="69"/>
      <c r="U316" s="70"/>
      <c r="V316" s="69"/>
      <c r="W316" s="71"/>
      <c r="X316" s="70"/>
      <c r="Y316" s="69"/>
      <c r="Z316" s="71"/>
      <c r="AA316" s="70"/>
      <c r="AB316" s="69"/>
      <c r="AC316" s="71"/>
      <c r="AD316" s="70"/>
      <c r="AE316" s="69"/>
      <c r="AF316" s="71"/>
      <c r="AG316" s="69"/>
      <c r="AH316" s="69"/>
      <c r="AI316" s="69"/>
      <c r="AJ316" s="70"/>
      <c r="AK316" s="69"/>
      <c r="AL316" s="71"/>
      <c r="AM316" s="69"/>
      <c r="AN316" s="69"/>
      <c r="AO316" s="69"/>
      <c r="AP316" s="70"/>
      <c r="AQ316" s="69"/>
      <c r="AR316" s="71"/>
      <c r="AS316" s="69"/>
      <c r="AT316" s="69"/>
      <c r="AU316" s="69"/>
      <c r="AV316" s="70"/>
      <c r="AW316" s="69"/>
      <c r="AX316" s="71"/>
      <c r="AY316" s="70"/>
      <c r="AZ316" s="69"/>
      <c r="BA316" s="71"/>
      <c r="BB316" s="70"/>
      <c r="BC316" s="69"/>
      <c r="BD316" s="71"/>
      <c r="BE316" s="69"/>
      <c r="BF316" s="69"/>
      <c r="BG316" s="69"/>
      <c r="BH316" s="70"/>
      <c r="BI316" s="69"/>
      <c r="BJ316" s="71"/>
      <c r="BK316" s="69"/>
      <c r="BL316" s="69"/>
      <c r="BM316" s="69"/>
      <c r="BN316" s="70"/>
      <c r="BO316" s="69"/>
      <c r="BP316" s="71"/>
      <c r="BQ316" s="69"/>
      <c r="BR316" s="69"/>
      <c r="BS316" s="69"/>
      <c r="BT316" s="70"/>
      <c r="BU316" s="69"/>
      <c r="BV316" s="71"/>
      <c r="BW316" s="70"/>
      <c r="BX316" s="69"/>
      <c r="BY316" s="71"/>
      <c r="BZ316" s="70"/>
      <c r="CA316" s="69"/>
      <c r="CB316" s="71"/>
      <c r="CC316" s="70"/>
      <c r="CD316" s="69"/>
      <c r="CE316" s="71"/>
      <c r="CF316" s="70"/>
      <c r="CG316" s="69"/>
      <c r="CH316" s="71"/>
      <c r="CI316" s="70"/>
      <c r="CJ316" s="69"/>
      <c r="CK316" s="71"/>
      <c r="CL316" s="70"/>
      <c r="CM316" s="69"/>
      <c r="CN316" s="71"/>
      <c r="CO316" s="70"/>
      <c r="CP316" s="69"/>
      <c r="CQ316" s="71"/>
    </row>
    <row r="317" spans="1:95" s="76" customFormat="1">
      <c r="A317" s="67">
        <v>44875</v>
      </c>
      <c r="B317" s="80" t="s">
        <v>87</v>
      </c>
      <c r="C317" s="70"/>
      <c r="D317" s="69"/>
      <c r="E317" s="71"/>
      <c r="F317" s="70"/>
      <c r="G317" s="69"/>
      <c r="H317" s="71"/>
      <c r="I317" s="70"/>
      <c r="J317" s="69"/>
      <c r="K317" s="71"/>
      <c r="L317" s="69"/>
      <c r="M317" s="69"/>
      <c r="N317" s="69"/>
      <c r="O317" s="70"/>
      <c r="P317" s="69"/>
      <c r="Q317" s="71"/>
      <c r="R317" s="69"/>
      <c r="S317" s="69"/>
      <c r="T317" s="69"/>
      <c r="U317" s="70"/>
      <c r="V317" s="69"/>
      <c r="W317" s="71"/>
      <c r="X317" s="70"/>
      <c r="Y317" s="69"/>
      <c r="Z317" s="71"/>
      <c r="AA317" s="70"/>
      <c r="AB317" s="69"/>
      <c r="AC317" s="71"/>
      <c r="AD317" s="70"/>
      <c r="AE317" s="69"/>
      <c r="AF317" s="71"/>
      <c r="AG317" s="69"/>
      <c r="AH317" s="69"/>
      <c r="AI317" s="69"/>
      <c r="AJ317" s="70"/>
      <c r="AK317" s="69"/>
      <c r="AL317" s="71"/>
      <c r="AM317" s="69"/>
      <c r="AN317" s="69"/>
      <c r="AO317" s="69"/>
      <c r="AP317" s="70"/>
      <c r="AQ317" s="69"/>
      <c r="AR317" s="71"/>
      <c r="AS317" s="69"/>
      <c r="AT317" s="69"/>
      <c r="AU317" s="69"/>
      <c r="AV317" s="70"/>
      <c r="AW317" s="69"/>
      <c r="AX317" s="71"/>
      <c r="AY317" s="70"/>
      <c r="AZ317" s="69"/>
      <c r="BA317" s="71"/>
      <c r="BB317" s="70"/>
      <c r="BC317" s="69"/>
      <c r="BD317" s="71"/>
      <c r="BE317" s="69"/>
      <c r="BF317" s="69"/>
      <c r="BG317" s="69"/>
      <c r="BH317" s="70"/>
      <c r="BI317" s="69"/>
      <c r="BJ317" s="71"/>
      <c r="BK317" s="69"/>
      <c r="BL317" s="69"/>
      <c r="BM317" s="69"/>
      <c r="BN317" s="70"/>
      <c r="BO317" s="69"/>
      <c r="BP317" s="71"/>
      <c r="BQ317" s="69"/>
      <c r="BR317" s="69"/>
      <c r="BS317" s="69"/>
      <c r="BT317" s="70"/>
      <c r="BU317" s="69"/>
      <c r="BV317" s="71"/>
      <c r="BW317" s="70"/>
      <c r="BX317" s="69"/>
      <c r="BY317" s="71"/>
      <c r="BZ317" s="70"/>
      <c r="CA317" s="69"/>
      <c r="CB317" s="71"/>
      <c r="CC317" s="70"/>
      <c r="CD317" s="69"/>
      <c r="CE317" s="71"/>
      <c r="CF317" s="70"/>
      <c r="CG317" s="69"/>
      <c r="CH317" s="71"/>
      <c r="CI317" s="70"/>
      <c r="CJ317" s="69"/>
      <c r="CK317" s="71"/>
      <c r="CL317" s="70"/>
      <c r="CM317" s="69"/>
      <c r="CN317" s="71"/>
      <c r="CO317" s="70"/>
      <c r="CP317" s="69"/>
      <c r="CQ317" s="71"/>
    </row>
    <row r="318" spans="1:95" s="76" customFormat="1">
      <c r="A318" s="67">
        <v>44876</v>
      </c>
      <c r="B318" s="80" t="s">
        <v>88</v>
      </c>
      <c r="C318" s="70"/>
      <c r="D318" s="69"/>
      <c r="E318" s="71"/>
      <c r="F318" s="70"/>
      <c r="G318" s="69"/>
      <c r="H318" s="71"/>
      <c r="I318" s="70"/>
      <c r="J318" s="69"/>
      <c r="K318" s="71"/>
      <c r="L318" s="69"/>
      <c r="M318" s="69"/>
      <c r="N318" s="69"/>
      <c r="O318" s="70"/>
      <c r="P318" s="69"/>
      <c r="Q318" s="71"/>
      <c r="R318" s="69"/>
      <c r="S318" s="69"/>
      <c r="T318" s="69"/>
      <c r="U318" s="70"/>
      <c r="V318" s="69"/>
      <c r="W318" s="71"/>
      <c r="X318" s="70"/>
      <c r="Y318" s="69"/>
      <c r="Z318" s="71"/>
      <c r="AA318" s="70"/>
      <c r="AB318" s="69"/>
      <c r="AC318" s="71"/>
      <c r="AD318" s="70"/>
      <c r="AE318" s="69"/>
      <c r="AF318" s="71"/>
      <c r="AG318" s="69"/>
      <c r="AH318" s="69"/>
      <c r="AI318" s="69"/>
      <c r="AJ318" s="70"/>
      <c r="AK318" s="69"/>
      <c r="AL318" s="71"/>
      <c r="AM318" s="69"/>
      <c r="AN318" s="69"/>
      <c r="AO318" s="69"/>
      <c r="AP318" s="70"/>
      <c r="AQ318" s="69"/>
      <c r="AR318" s="71"/>
      <c r="AS318" s="69"/>
      <c r="AT318" s="69"/>
      <c r="AU318" s="69"/>
      <c r="AV318" s="70"/>
      <c r="AW318" s="69"/>
      <c r="AX318" s="71"/>
      <c r="AY318" s="70"/>
      <c r="AZ318" s="69"/>
      <c r="BA318" s="71"/>
      <c r="BB318" s="70"/>
      <c r="BC318" s="69"/>
      <c r="BD318" s="71"/>
      <c r="BE318" s="69"/>
      <c r="BF318" s="69"/>
      <c r="BG318" s="69"/>
      <c r="BH318" s="70"/>
      <c r="BI318" s="69"/>
      <c r="BJ318" s="71"/>
      <c r="BK318" s="69"/>
      <c r="BL318" s="69"/>
      <c r="BM318" s="69"/>
      <c r="BN318" s="70"/>
      <c r="BO318" s="69"/>
      <c r="BP318" s="71"/>
      <c r="BQ318" s="69"/>
      <c r="BR318" s="69"/>
      <c r="BS318" s="69"/>
      <c r="BT318" s="70"/>
      <c r="BU318" s="69"/>
      <c r="BV318" s="71"/>
      <c r="BW318" s="70"/>
      <c r="BX318" s="69"/>
      <c r="BY318" s="71"/>
      <c r="BZ318" s="70"/>
      <c r="CA318" s="69"/>
      <c r="CB318" s="71"/>
      <c r="CC318" s="70"/>
      <c r="CD318" s="69"/>
      <c r="CE318" s="71"/>
      <c r="CF318" s="70"/>
      <c r="CG318" s="69"/>
      <c r="CH318" s="71"/>
      <c r="CI318" s="70"/>
      <c r="CJ318" s="69"/>
      <c r="CK318" s="71"/>
      <c r="CL318" s="70"/>
      <c r="CM318" s="69"/>
      <c r="CN318" s="71"/>
      <c r="CO318" s="70"/>
      <c r="CP318" s="69"/>
      <c r="CQ318" s="71"/>
    </row>
    <row r="319" spans="1:95" s="76" customFormat="1">
      <c r="A319" s="67">
        <v>44877</v>
      </c>
      <c r="B319" s="68" t="s">
        <v>82</v>
      </c>
      <c r="C319" s="70"/>
      <c r="D319" s="69"/>
      <c r="E319" s="71"/>
      <c r="F319" s="70"/>
      <c r="G319" s="69"/>
      <c r="H319" s="71"/>
      <c r="I319" s="70"/>
      <c r="J319" s="69"/>
      <c r="K319" s="71"/>
      <c r="L319" s="69"/>
      <c r="M319" s="69"/>
      <c r="N319" s="69"/>
      <c r="O319" s="70"/>
      <c r="P319" s="69"/>
      <c r="Q319" s="71"/>
      <c r="R319" s="69"/>
      <c r="S319" s="69"/>
      <c r="T319" s="69"/>
      <c r="U319" s="70"/>
      <c r="V319" s="69"/>
      <c r="W319" s="71"/>
      <c r="X319" s="70"/>
      <c r="Y319" s="69"/>
      <c r="Z319" s="71"/>
      <c r="AA319" s="70"/>
      <c r="AB319" s="69"/>
      <c r="AC319" s="71"/>
      <c r="AD319" s="70"/>
      <c r="AE319" s="69"/>
      <c r="AF319" s="71"/>
      <c r="AG319" s="69"/>
      <c r="AH319" s="69"/>
      <c r="AI319" s="69"/>
      <c r="AJ319" s="70"/>
      <c r="AK319" s="69"/>
      <c r="AL319" s="71"/>
      <c r="AM319" s="69"/>
      <c r="AN319" s="69"/>
      <c r="AO319" s="69"/>
      <c r="AP319" s="70"/>
      <c r="AQ319" s="69"/>
      <c r="AR319" s="71"/>
      <c r="AS319" s="69"/>
      <c r="AT319" s="69"/>
      <c r="AU319" s="69"/>
      <c r="AV319" s="70"/>
      <c r="AW319" s="69"/>
      <c r="AX319" s="71"/>
      <c r="AY319" s="70"/>
      <c r="AZ319" s="69"/>
      <c r="BA319" s="71"/>
      <c r="BB319" s="70"/>
      <c r="BC319" s="69"/>
      <c r="BD319" s="71"/>
      <c r="BE319" s="69"/>
      <c r="BF319" s="69"/>
      <c r="BG319" s="69"/>
      <c r="BH319" s="70"/>
      <c r="BI319" s="69"/>
      <c r="BJ319" s="71"/>
      <c r="BK319" s="69"/>
      <c r="BL319" s="69"/>
      <c r="BM319" s="69"/>
      <c r="BN319" s="70"/>
      <c r="BO319" s="69"/>
      <c r="BP319" s="71"/>
      <c r="BQ319" s="69"/>
      <c r="BR319" s="69"/>
      <c r="BS319" s="69"/>
      <c r="BT319" s="70"/>
      <c r="BU319" s="69"/>
      <c r="BV319" s="71"/>
      <c r="BW319" s="70"/>
      <c r="BX319" s="69"/>
      <c r="BY319" s="71"/>
      <c r="BZ319" s="70"/>
      <c r="CA319" s="69"/>
      <c r="CB319" s="71"/>
      <c r="CC319" s="70"/>
      <c r="CD319" s="69"/>
      <c r="CE319" s="71"/>
      <c r="CF319" s="70"/>
      <c r="CG319" s="69"/>
      <c r="CH319" s="71"/>
      <c r="CI319" s="70"/>
      <c r="CJ319" s="69"/>
      <c r="CK319" s="71"/>
      <c r="CL319" s="70"/>
      <c r="CM319" s="69"/>
      <c r="CN319" s="71"/>
      <c r="CO319" s="70"/>
      <c r="CP319" s="69"/>
      <c r="CQ319" s="71"/>
    </row>
    <row r="320" spans="1:95" s="76" customFormat="1">
      <c r="A320" s="67">
        <v>44878</v>
      </c>
      <c r="B320" s="68" t="s">
        <v>83</v>
      </c>
      <c r="C320" s="70"/>
      <c r="D320" s="69"/>
      <c r="E320" s="71"/>
      <c r="F320" s="70"/>
      <c r="G320" s="69"/>
      <c r="H320" s="71"/>
      <c r="I320" s="70"/>
      <c r="J320" s="69"/>
      <c r="K320" s="71"/>
      <c r="L320" s="69"/>
      <c r="M320" s="69"/>
      <c r="N320" s="69"/>
      <c r="O320" s="70"/>
      <c r="P320" s="69"/>
      <c r="Q320" s="71"/>
      <c r="R320" s="69"/>
      <c r="S320" s="69"/>
      <c r="T320" s="69"/>
      <c r="U320" s="70"/>
      <c r="V320" s="69"/>
      <c r="W320" s="71"/>
      <c r="X320" s="70"/>
      <c r="Y320" s="69"/>
      <c r="Z320" s="71"/>
      <c r="AA320" s="70"/>
      <c r="AB320" s="69"/>
      <c r="AC320" s="71"/>
      <c r="AD320" s="70"/>
      <c r="AE320" s="69"/>
      <c r="AF320" s="71"/>
      <c r="AG320" s="69"/>
      <c r="AH320" s="69"/>
      <c r="AI320" s="69"/>
      <c r="AJ320" s="70"/>
      <c r="AK320" s="69"/>
      <c r="AL320" s="71"/>
      <c r="AM320" s="69"/>
      <c r="AN320" s="69"/>
      <c r="AO320" s="69"/>
      <c r="AP320" s="70"/>
      <c r="AQ320" s="69"/>
      <c r="AR320" s="71"/>
      <c r="AS320" s="69"/>
      <c r="AT320" s="69"/>
      <c r="AU320" s="69"/>
      <c r="AV320" s="70"/>
      <c r="AW320" s="69"/>
      <c r="AX320" s="71"/>
      <c r="AY320" s="70"/>
      <c r="AZ320" s="69"/>
      <c r="BA320" s="71"/>
      <c r="BB320" s="70"/>
      <c r="BC320" s="69"/>
      <c r="BD320" s="71"/>
      <c r="BE320" s="69"/>
      <c r="BF320" s="69"/>
      <c r="BG320" s="69"/>
      <c r="BH320" s="70"/>
      <c r="BI320" s="69"/>
      <c r="BJ320" s="71"/>
      <c r="BK320" s="69"/>
      <c r="BL320" s="69"/>
      <c r="BM320" s="69"/>
      <c r="BN320" s="70"/>
      <c r="BO320" s="69"/>
      <c r="BP320" s="71"/>
      <c r="BQ320" s="69"/>
      <c r="BR320" s="69"/>
      <c r="BS320" s="69"/>
      <c r="BT320" s="70"/>
      <c r="BU320" s="69"/>
      <c r="BV320" s="71"/>
      <c r="BW320" s="70"/>
      <c r="BX320" s="69"/>
      <c r="BY320" s="71"/>
      <c r="BZ320" s="70"/>
      <c r="CA320" s="69"/>
      <c r="CB320" s="71"/>
      <c r="CC320" s="70"/>
      <c r="CD320" s="69"/>
      <c r="CE320" s="71"/>
      <c r="CF320" s="70"/>
      <c r="CG320" s="69"/>
      <c r="CH320" s="71"/>
      <c r="CI320" s="70"/>
      <c r="CJ320" s="69"/>
      <c r="CK320" s="71"/>
      <c r="CL320" s="70"/>
      <c r="CM320" s="69"/>
      <c r="CN320" s="71"/>
      <c r="CO320" s="70"/>
      <c r="CP320" s="69"/>
      <c r="CQ320" s="71"/>
    </row>
    <row r="321" spans="1:95" s="76" customFormat="1">
      <c r="A321" s="67">
        <v>44879</v>
      </c>
      <c r="B321" s="80" t="s">
        <v>84</v>
      </c>
      <c r="C321" s="70"/>
      <c r="D321" s="69"/>
      <c r="E321" s="71"/>
      <c r="F321" s="70"/>
      <c r="G321" s="69"/>
      <c r="H321" s="71"/>
      <c r="I321" s="70"/>
      <c r="J321" s="69"/>
      <c r="K321" s="71"/>
      <c r="L321" s="69"/>
      <c r="M321" s="69"/>
      <c r="N321" s="69"/>
      <c r="O321" s="70"/>
      <c r="P321" s="69"/>
      <c r="Q321" s="71"/>
      <c r="R321" s="69"/>
      <c r="S321" s="69"/>
      <c r="T321" s="69"/>
      <c r="U321" s="70"/>
      <c r="V321" s="69"/>
      <c r="W321" s="71"/>
      <c r="X321" s="70"/>
      <c r="Y321" s="69"/>
      <c r="Z321" s="71"/>
      <c r="AA321" s="70"/>
      <c r="AB321" s="69"/>
      <c r="AC321" s="71"/>
      <c r="AD321" s="70"/>
      <c r="AE321" s="69"/>
      <c r="AF321" s="71"/>
      <c r="AG321" s="69"/>
      <c r="AH321" s="69"/>
      <c r="AI321" s="69"/>
      <c r="AJ321" s="70"/>
      <c r="AK321" s="69"/>
      <c r="AL321" s="71"/>
      <c r="AM321" s="69"/>
      <c r="AN321" s="69"/>
      <c r="AO321" s="69"/>
      <c r="AP321" s="70"/>
      <c r="AQ321" s="69"/>
      <c r="AR321" s="71"/>
      <c r="AS321" s="69"/>
      <c r="AT321" s="69"/>
      <c r="AU321" s="69"/>
      <c r="AV321" s="70"/>
      <c r="AW321" s="69"/>
      <c r="AX321" s="71"/>
      <c r="AY321" s="70"/>
      <c r="AZ321" s="69"/>
      <c r="BA321" s="71"/>
      <c r="BB321" s="70"/>
      <c r="BC321" s="69"/>
      <c r="BD321" s="71"/>
      <c r="BE321" s="69"/>
      <c r="BF321" s="69"/>
      <c r="BG321" s="69"/>
      <c r="BH321" s="70"/>
      <c r="BI321" s="69"/>
      <c r="BJ321" s="71"/>
      <c r="BK321" s="69"/>
      <c r="BL321" s="69"/>
      <c r="BM321" s="69"/>
      <c r="BN321" s="70"/>
      <c r="BO321" s="69"/>
      <c r="BP321" s="71"/>
      <c r="BQ321" s="69"/>
      <c r="BR321" s="69"/>
      <c r="BS321" s="69"/>
      <c r="BT321" s="70"/>
      <c r="BU321" s="69"/>
      <c r="BV321" s="71"/>
      <c r="BW321" s="70"/>
      <c r="BX321" s="69"/>
      <c r="BY321" s="71"/>
      <c r="BZ321" s="70"/>
      <c r="CA321" s="69"/>
      <c r="CB321" s="71"/>
      <c r="CC321" s="70"/>
      <c r="CD321" s="69"/>
      <c r="CE321" s="71"/>
      <c r="CF321" s="70"/>
      <c r="CG321" s="69"/>
      <c r="CH321" s="71"/>
      <c r="CI321" s="70"/>
      <c r="CJ321" s="69"/>
      <c r="CK321" s="71"/>
      <c r="CL321" s="70"/>
      <c r="CM321" s="69"/>
      <c r="CN321" s="71"/>
      <c r="CO321" s="70"/>
      <c r="CP321" s="69"/>
      <c r="CQ321" s="71"/>
    </row>
    <row r="322" spans="1:95" s="76" customFormat="1">
      <c r="A322" s="67">
        <v>44880</v>
      </c>
      <c r="B322" s="80" t="s">
        <v>85</v>
      </c>
      <c r="C322" s="70"/>
      <c r="D322" s="69"/>
      <c r="E322" s="71"/>
      <c r="F322" s="70"/>
      <c r="G322" s="69"/>
      <c r="H322" s="71"/>
      <c r="I322" s="70"/>
      <c r="J322" s="69"/>
      <c r="K322" s="71"/>
      <c r="L322" s="69"/>
      <c r="M322" s="69"/>
      <c r="N322" s="69"/>
      <c r="O322" s="70"/>
      <c r="P322" s="69"/>
      <c r="Q322" s="71"/>
      <c r="R322" s="69"/>
      <c r="S322" s="69"/>
      <c r="T322" s="69"/>
      <c r="U322" s="70"/>
      <c r="V322" s="69"/>
      <c r="W322" s="71"/>
      <c r="X322" s="70"/>
      <c r="Y322" s="69"/>
      <c r="Z322" s="71"/>
      <c r="AA322" s="70"/>
      <c r="AB322" s="69"/>
      <c r="AC322" s="71"/>
      <c r="AD322" s="70"/>
      <c r="AE322" s="69"/>
      <c r="AF322" s="71"/>
      <c r="AG322" s="69"/>
      <c r="AH322" s="69"/>
      <c r="AI322" s="69"/>
      <c r="AJ322" s="70"/>
      <c r="AK322" s="69"/>
      <c r="AL322" s="71"/>
      <c r="AM322" s="69"/>
      <c r="AN322" s="69"/>
      <c r="AO322" s="69"/>
      <c r="AP322" s="70"/>
      <c r="AQ322" s="69"/>
      <c r="AR322" s="71"/>
      <c r="AS322" s="69"/>
      <c r="AT322" s="69"/>
      <c r="AU322" s="69"/>
      <c r="AV322" s="70"/>
      <c r="AW322" s="69"/>
      <c r="AX322" s="71"/>
      <c r="AY322" s="70"/>
      <c r="AZ322" s="69"/>
      <c r="BA322" s="71"/>
      <c r="BB322" s="70"/>
      <c r="BC322" s="69"/>
      <c r="BD322" s="71"/>
      <c r="BE322" s="69"/>
      <c r="BF322" s="69"/>
      <c r="BG322" s="69"/>
      <c r="BH322" s="70"/>
      <c r="BI322" s="69"/>
      <c r="BJ322" s="71"/>
      <c r="BK322" s="69"/>
      <c r="BL322" s="69"/>
      <c r="BM322" s="69"/>
      <c r="BN322" s="70"/>
      <c r="BO322" s="69"/>
      <c r="BP322" s="71"/>
      <c r="BQ322" s="69"/>
      <c r="BR322" s="69"/>
      <c r="BS322" s="69"/>
      <c r="BT322" s="70"/>
      <c r="BU322" s="69"/>
      <c r="BV322" s="71"/>
      <c r="BW322" s="70"/>
      <c r="BX322" s="69"/>
      <c r="BY322" s="71"/>
      <c r="BZ322" s="70"/>
      <c r="CA322" s="69"/>
      <c r="CB322" s="71"/>
      <c r="CC322" s="70"/>
      <c r="CD322" s="69"/>
      <c r="CE322" s="71"/>
      <c r="CF322" s="70"/>
      <c r="CG322" s="69"/>
      <c r="CH322" s="71"/>
      <c r="CI322" s="70"/>
      <c r="CJ322" s="69"/>
      <c r="CK322" s="71"/>
      <c r="CL322" s="70"/>
      <c r="CM322" s="69"/>
      <c r="CN322" s="71"/>
      <c r="CO322" s="70"/>
      <c r="CP322" s="69"/>
      <c r="CQ322" s="71"/>
    </row>
    <row r="323" spans="1:95" s="76" customFormat="1">
      <c r="A323" s="67">
        <v>44881</v>
      </c>
      <c r="B323" s="80" t="s">
        <v>86</v>
      </c>
      <c r="C323" s="70"/>
      <c r="D323" s="69"/>
      <c r="E323" s="71"/>
      <c r="F323" s="70"/>
      <c r="G323" s="69"/>
      <c r="H323" s="71"/>
      <c r="I323" s="70"/>
      <c r="J323" s="69"/>
      <c r="K323" s="71"/>
      <c r="L323" s="69"/>
      <c r="M323" s="69"/>
      <c r="N323" s="69"/>
      <c r="O323" s="70"/>
      <c r="P323" s="69"/>
      <c r="Q323" s="71"/>
      <c r="R323" s="69"/>
      <c r="S323" s="69"/>
      <c r="T323" s="69"/>
      <c r="U323" s="70"/>
      <c r="V323" s="69"/>
      <c r="W323" s="71"/>
      <c r="X323" s="70"/>
      <c r="Y323" s="69"/>
      <c r="Z323" s="71"/>
      <c r="AA323" s="70"/>
      <c r="AB323" s="69"/>
      <c r="AC323" s="71"/>
      <c r="AD323" s="70"/>
      <c r="AE323" s="69"/>
      <c r="AF323" s="71"/>
      <c r="AG323" s="69"/>
      <c r="AH323" s="69"/>
      <c r="AI323" s="69"/>
      <c r="AJ323" s="70"/>
      <c r="AK323" s="69"/>
      <c r="AL323" s="71"/>
      <c r="AM323" s="69"/>
      <c r="AN323" s="69"/>
      <c r="AO323" s="69"/>
      <c r="AP323" s="70"/>
      <c r="AQ323" s="69"/>
      <c r="AR323" s="71"/>
      <c r="AS323" s="69"/>
      <c r="AT323" s="69"/>
      <c r="AU323" s="69"/>
      <c r="AV323" s="70"/>
      <c r="AW323" s="69"/>
      <c r="AX323" s="71"/>
      <c r="AY323" s="70"/>
      <c r="AZ323" s="69"/>
      <c r="BA323" s="71"/>
      <c r="BB323" s="70"/>
      <c r="BC323" s="69"/>
      <c r="BD323" s="71"/>
      <c r="BE323" s="69"/>
      <c r="BF323" s="69"/>
      <c r="BG323" s="69"/>
      <c r="BH323" s="70"/>
      <c r="BI323" s="69"/>
      <c r="BJ323" s="71"/>
      <c r="BK323" s="69"/>
      <c r="BL323" s="69"/>
      <c r="BM323" s="69"/>
      <c r="BN323" s="70"/>
      <c r="BO323" s="69"/>
      <c r="BP323" s="71"/>
      <c r="BQ323" s="69"/>
      <c r="BR323" s="69"/>
      <c r="BS323" s="69"/>
      <c r="BT323" s="70"/>
      <c r="BU323" s="69"/>
      <c r="BV323" s="71"/>
      <c r="BW323" s="70"/>
      <c r="BX323" s="69"/>
      <c r="BY323" s="71"/>
      <c r="BZ323" s="70"/>
      <c r="CA323" s="69"/>
      <c r="CB323" s="71"/>
      <c r="CC323" s="70"/>
      <c r="CD323" s="69"/>
      <c r="CE323" s="71"/>
      <c r="CF323" s="70"/>
      <c r="CG323" s="69"/>
      <c r="CH323" s="71"/>
      <c r="CI323" s="70"/>
      <c r="CJ323" s="69"/>
      <c r="CK323" s="71"/>
      <c r="CL323" s="70"/>
      <c r="CM323" s="69"/>
      <c r="CN323" s="71"/>
      <c r="CO323" s="70"/>
      <c r="CP323" s="69"/>
      <c r="CQ323" s="71"/>
    </row>
    <row r="324" spans="1:95" s="76" customFormat="1">
      <c r="A324" s="67">
        <v>44882</v>
      </c>
      <c r="B324" s="80" t="s">
        <v>87</v>
      </c>
      <c r="C324" s="70"/>
      <c r="D324" s="69"/>
      <c r="E324" s="71"/>
      <c r="F324" s="70"/>
      <c r="G324" s="69"/>
      <c r="H324" s="71"/>
      <c r="I324" s="70"/>
      <c r="J324" s="69"/>
      <c r="K324" s="71"/>
      <c r="L324" s="69"/>
      <c r="M324" s="69"/>
      <c r="N324" s="69"/>
      <c r="O324" s="70"/>
      <c r="P324" s="69"/>
      <c r="Q324" s="71"/>
      <c r="R324" s="69"/>
      <c r="S324" s="69"/>
      <c r="T324" s="69"/>
      <c r="U324" s="70"/>
      <c r="V324" s="69"/>
      <c r="W324" s="71"/>
      <c r="X324" s="70"/>
      <c r="Y324" s="69"/>
      <c r="Z324" s="71"/>
      <c r="AA324" s="70"/>
      <c r="AB324" s="69"/>
      <c r="AC324" s="71"/>
      <c r="AD324" s="70"/>
      <c r="AE324" s="69"/>
      <c r="AF324" s="71"/>
      <c r="AG324" s="69"/>
      <c r="AH324" s="69"/>
      <c r="AI324" s="69"/>
      <c r="AJ324" s="70"/>
      <c r="AK324" s="69"/>
      <c r="AL324" s="71"/>
      <c r="AM324" s="69"/>
      <c r="AN324" s="69"/>
      <c r="AO324" s="69"/>
      <c r="AP324" s="70"/>
      <c r="AQ324" s="69"/>
      <c r="AR324" s="71"/>
      <c r="AS324" s="69"/>
      <c r="AT324" s="69"/>
      <c r="AU324" s="69"/>
      <c r="AV324" s="70"/>
      <c r="AW324" s="69"/>
      <c r="AX324" s="71"/>
      <c r="AY324" s="70"/>
      <c r="AZ324" s="69"/>
      <c r="BA324" s="71"/>
      <c r="BB324" s="70"/>
      <c r="BC324" s="69"/>
      <c r="BD324" s="71"/>
      <c r="BE324" s="69"/>
      <c r="BF324" s="69"/>
      <c r="BG324" s="69"/>
      <c r="BH324" s="70"/>
      <c r="BI324" s="69"/>
      <c r="BJ324" s="71"/>
      <c r="BK324" s="69"/>
      <c r="BL324" s="69"/>
      <c r="BM324" s="69"/>
      <c r="BN324" s="70"/>
      <c r="BO324" s="69"/>
      <c r="BP324" s="71"/>
      <c r="BQ324" s="69"/>
      <c r="BR324" s="69"/>
      <c r="BS324" s="69"/>
      <c r="BT324" s="70"/>
      <c r="BU324" s="69"/>
      <c r="BV324" s="71"/>
      <c r="BW324" s="70"/>
      <c r="BX324" s="69"/>
      <c r="BY324" s="71"/>
      <c r="BZ324" s="70"/>
      <c r="CA324" s="69"/>
      <c r="CB324" s="71"/>
      <c r="CC324" s="70"/>
      <c r="CD324" s="69"/>
      <c r="CE324" s="71"/>
      <c r="CF324" s="70"/>
      <c r="CG324" s="69"/>
      <c r="CH324" s="71"/>
      <c r="CI324" s="70"/>
      <c r="CJ324" s="69"/>
      <c r="CK324" s="71"/>
      <c r="CL324" s="70"/>
      <c r="CM324" s="69"/>
      <c r="CN324" s="71"/>
      <c r="CO324" s="70"/>
      <c r="CP324" s="69"/>
      <c r="CQ324" s="71"/>
    </row>
    <row r="325" spans="1:95" s="76" customFormat="1">
      <c r="A325" s="67">
        <v>44883</v>
      </c>
      <c r="B325" s="80" t="s">
        <v>88</v>
      </c>
      <c r="C325" s="70"/>
      <c r="D325" s="69"/>
      <c r="E325" s="71"/>
      <c r="F325" s="70"/>
      <c r="G325" s="69"/>
      <c r="H325" s="71"/>
      <c r="I325" s="70"/>
      <c r="J325" s="69"/>
      <c r="K325" s="71"/>
      <c r="L325" s="69"/>
      <c r="M325" s="69"/>
      <c r="N325" s="69"/>
      <c r="O325" s="70"/>
      <c r="P325" s="69"/>
      <c r="Q325" s="71"/>
      <c r="R325" s="69"/>
      <c r="S325" s="69"/>
      <c r="T325" s="69"/>
      <c r="U325" s="70"/>
      <c r="V325" s="69"/>
      <c r="W325" s="71"/>
      <c r="X325" s="70"/>
      <c r="Y325" s="69"/>
      <c r="Z325" s="71"/>
      <c r="AA325" s="70"/>
      <c r="AB325" s="69"/>
      <c r="AC325" s="71"/>
      <c r="AD325" s="70"/>
      <c r="AE325" s="69"/>
      <c r="AF325" s="71"/>
      <c r="AG325" s="69"/>
      <c r="AH325" s="69"/>
      <c r="AI325" s="69"/>
      <c r="AJ325" s="70"/>
      <c r="AK325" s="69"/>
      <c r="AL325" s="71"/>
      <c r="AM325" s="69"/>
      <c r="AN325" s="69"/>
      <c r="AO325" s="69"/>
      <c r="AP325" s="70"/>
      <c r="AQ325" s="69"/>
      <c r="AR325" s="71"/>
      <c r="AS325" s="69"/>
      <c r="AT325" s="69"/>
      <c r="AU325" s="69"/>
      <c r="AV325" s="70"/>
      <c r="AW325" s="69"/>
      <c r="AX325" s="71"/>
      <c r="AY325" s="70"/>
      <c r="AZ325" s="69"/>
      <c r="BA325" s="71"/>
      <c r="BB325" s="70"/>
      <c r="BC325" s="69"/>
      <c r="BD325" s="71"/>
      <c r="BE325" s="69"/>
      <c r="BF325" s="69"/>
      <c r="BG325" s="69"/>
      <c r="BH325" s="70"/>
      <c r="BI325" s="69"/>
      <c r="BJ325" s="71"/>
      <c r="BK325" s="69"/>
      <c r="BL325" s="69"/>
      <c r="BM325" s="69"/>
      <c r="BN325" s="70"/>
      <c r="BO325" s="69"/>
      <c r="BP325" s="71"/>
      <c r="BQ325" s="69"/>
      <c r="BR325" s="69"/>
      <c r="BS325" s="69"/>
      <c r="BT325" s="70"/>
      <c r="BU325" s="69"/>
      <c r="BV325" s="71"/>
      <c r="BW325" s="70"/>
      <c r="BX325" s="69"/>
      <c r="BY325" s="71"/>
      <c r="BZ325" s="70"/>
      <c r="CA325" s="69"/>
      <c r="CB325" s="71"/>
      <c r="CC325" s="70"/>
      <c r="CD325" s="69"/>
      <c r="CE325" s="71"/>
      <c r="CF325" s="70"/>
      <c r="CG325" s="69"/>
      <c r="CH325" s="71"/>
      <c r="CI325" s="70"/>
      <c r="CJ325" s="69"/>
      <c r="CK325" s="71"/>
      <c r="CL325" s="70"/>
      <c r="CM325" s="69"/>
      <c r="CN325" s="71"/>
      <c r="CO325" s="70"/>
      <c r="CP325" s="69"/>
      <c r="CQ325" s="71"/>
    </row>
    <row r="326" spans="1:95" s="76" customFormat="1">
      <c r="A326" s="67">
        <v>44884</v>
      </c>
      <c r="B326" s="68" t="s">
        <v>82</v>
      </c>
      <c r="C326" s="70"/>
      <c r="D326" s="69"/>
      <c r="E326" s="71"/>
      <c r="F326" s="70"/>
      <c r="G326" s="69"/>
      <c r="H326" s="71"/>
      <c r="I326" s="70"/>
      <c r="J326" s="69"/>
      <c r="K326" s="71"/>
      <c r="L326" s="69"/>
      <c r="M326" s="69"/>
      <c r="N326" s="69"/>
      <c r="O326" s="70"/>
      <c r="P326" s="69"/>
      <c r="Q326" s="71"/>
      <c r="R326" s="69"/>
      <c r="S326" s="69"/>
      <c r="T326" s="69"/>
      <c r="U326" s="70"/>
      <c r="V326" s="69"/>
      <c r="W326" s="71"/>
      <c r="X326" s="70"/>
      <c r="Y326" s="69"/>
      <c r="Z326" s="71"/>
      <c r="AA326" s="70"/>
      <c r="AB326" s="69"/>
      <c r="AC326" s="71"/>
      <c r="AD326" s="70"/>
      <c r="AE326" s="69"/>
      <c r="AF326" s="71"/>
      <c r="AG326" s="69"/>
      <c r="AH326" s="69"/>
      <c r="AI326" s="69"/>
      <c r="AJ326" s="70"/>
      <c r="AK326" s="69"/>
      <c r="AL326" s="71"/>
      <c r="AM326" s="69"/>
      <c r="AN326" s="69"/>
      <c r="AO326" s="69"/>
      <c r="AP326" s="70"/>
      <c r="AQ326" s="69"/>
      <c r="AR326" s="71"/>
      <c r="AS326" s="69"/>
      <c r="AT326" s="69"/>
      <c r="AU326" s="69"/>
      <c r="AV326" s="70"/>
      <c r="AW326" s="69"/>
      <c r="AX326" s="71"/>
      <c r="AY326" s="70"/>
      <c r="AZ326" s="69"/>
      <c r="BA326" s="71"/>
      <c r="BB326" s="70"/>
      <c r="BC326" s="69"/>
      <c r="BD326" s="71"/>
      <c r="BE326" s="69"/>
      <c r="BF326" s="69"/>
      <c r="BG326" s="69"/>
      <c r="BH326" s="70"/>
      <c r="BI326" s="69"/>
      <c r="BJ326" s="71"/>
      <c r="BK326" s="69"/>
      <c r="BL326" s="69"/>
      <c r="BM326" s="69"/>
      <c r="BN326" s="70"/>
      <c r="BO326" s="69"/>
      <c r="BP326" s="71"/>
      <c r="BQ326" s="69"/>
      <c r="BR326" s="69"/>
      <c r="BS326" s="69"/>
      <c r="BT326" s="70"/>
      <c r="BU326" s="69"/>
      <c r="BV326" s="71"/>
      <c r="BW326" s="70"/>
      <c r="BX326" s="69"/>
      <c r="BY326" s="71"/>
      <c r="BZ326" s="70"/>
      <c r="CA326" s="69"/>
      <c r="CB326" s="71"/>
      <c r="CC326" s="70"/>
      <c r="CD326" s="69"/>
      <c r="CE326" s="71"/>
      <c r="CF326" s="70"/>
      <c r="CG326" s="69"/>
      <c r="CH326" s="71"/>
      <c r="CI326" s="70"/>
      <c r="CJ326" s="69"/>
      <c r="CK326" s="71"/>
      <c r="CL326" s="70"/>
      <c r="CM326" s="69"/>
      <c r="CN326" s="71"/>
      <c r="CO326" s="70"/>
      <c r="CP326" s="69"/>
      <c r="CQ326" s="71"/>
    </row>
    <row r="327" spans="1:95" s="76" customFormat="1">
      <c r="A327" s="67">
        <v>44885</v>
      </c>
      <c r="B327" s="68" t="s">
        <v>83</v>
      </c>
      <c r="C327" s="70"/>
      <c r="D327" s="69"/>
      <c r="E327" s="71"/>
      <c r="F327" s="70"/>
      <c r="G327" s="69"/>
      <c r="H327" s="71"/>
      <c r="I327" s="70"/>
      <c r="J327" s="69"/>
      <c r="K327" s="71"/>
      <c r="L327" s="69"/>
      <c r="M327" s="69"/>
      <c r="N327" s="69"/>
      <c r="O327" s="70"/>
      <c r="P327" s="69"/>
      <c r="Q327" s="71"/>
      <c r="R327" s="69"/>
      <c r="S327" s="69"/>
      <c r="T327" s="69"/>
      <c r="U327" s="70"/>
      <c r="V327" s="69"/>
      <c r="W327" s="71"/>
      <c r="X327" s="70"/>
      <c r="Y327" s="69"/>
      <c r="Z327" s="71"/>
      <c r="AA327" s="70"/>
      <c r="AB327" s="69"/>
      <c r="AC327" s="71"/>
      <c r="AD327" s="70"/>
      <c r="AE327" s="69"/>
      <c r="AF327" s="71"/>
      <c r="AG327" s="69"/>
      <c r="AH327" s="69"/>
      <c r="AI327" s="69"/>
      <c r="AJ327" s="70"/>
      <c r="AK327" s="69"/>
      <c r="AL327" s="71"/>
      <c r="AM327" s="69"/>
      <c r="AN327" s="69"/>
      <c r="AO327" s="69"/>
      <c r="AP327" s="70"/>
      <c r="AQ327" s="69"/>
      <c r="AR327" s="71"/>
      <c r="AS327" s="69"/>
      <c r="AT327" s="69"/>
      <c r="AU327" s="69"/>
      <c r="AV327" s="70"/>
      <c r="AW327" s="69"/>
      <c r="AX327" s="71"/>
      <c r="AY327" s="70"/>
      <c r="AZ327" s="69"/>
      <c r="BA327" s="71"/>
      <c r="BB327" s="70"/>
      <c r="BC327" s="69"/>
      <c r="BD327" s="71"/>
      <c r="BE327" s="69"/>
      <c r="BF327" s="69"/>
      <c r="BG327" s="69"/>
      <c r="BH327" s="70"/>
      <c r="BI327" s="69"/>
      <c r="BJ327" s="71"/>
      <c r="BK327" s="69"/>
      <c r="BL327" s="69"/>
      <c r="BM327" s="69"/>
      <c r="BN327" s="70"/>
      <c r="BO327" s="69"/>
      <c r="BP327" s="71"/>
      <c r="BQ327" s="69"/>
      <c r="BR327" s="69"/>
      <c r="BS327" s="69"/>
      <c r="BT327" s="70"/>
      <c r="BU327" s="69"/>
      <c r="BV327" s="71"/>
      <c r="BW327" s="70"/>
      <c r="BX327" s="69"/>
      <c r="BY327" s="71"/>
      <c r="BZ327" s="70"/>
      <c r="CA327" s="69"/>
      <c r="CB327" s="71"/>
      <c r="CC327" s="70"/>
      <c r="CD327" s="69"/>
      <c r="CE327" s="71"/>
      <c r="CF327" s="70"/>
      <c r="CG327" s="69"/>
      <c r="CH327" s="71"/>
      <c r="CI327" s="70"/>
      <c r="CJ327" s="69"/>
      <c r="CK327" s="71"/>
      <c r="CL327" s="70"/>
      <c r="CM327" s="69"/>
      <c r="CN327" s="71"/>
      <c r="CO327" s="70"/>
      <c r="CP327" s="69"/>
      <c r="CQ327" s="71"/>
    </row>
    <row r="328" spans="1:95" s="76" customFormat="1">
      <c r="A328" s="67">
        <v>44886</v>
      </c>
      <c r="B328" s="80" t="s">
        <v>84</v>
      </c>
      <c r="C328" s="70"/>
      <c r="D328" s="69"/>
      <c r="E328" s="71"/>
      <c r="F328" s="70"/>
      <c r="G328" s="69"/>
      <c r="H328" s="71"/>
      <c r="I328" s="70"/>
      <c r="J328" s="69"/>
      <c r="K328" s="71"/>
      <c r="L328" s="69"/>
      <c r="M328" s="69"/>
      <c r="N328" s="69"/>
      <c r="O328" s="70"/>
      <c r="P328" s="69"/>
      <c r="Q328" s="71"/>
      <c r="R328" s="69"/>
      <c r="S328" s="69"/>
      <c r="T328" s="69"/>
      <c r="U328" s="70"/>
      <c r="V328" s="69"/>
      <c r="W328" s="71"/>
      <c r="X328" s="70"/>
      <c r="Y328" s="69"/>
      <c r="Z328" s="71"/>
      <c r="AA328" s="70"/>
      <c r="AB328" s="69"/>
      <c r="AC328" s="71"/>
      <c r="AD328" s="70"/>
      <c r="AE328" s="69"/>
      <c r="AF328" s="71"/>
      <c r="AG328" s="69"/>
      <c r="AH328" s="69"/>
      <c r="AI328" s="69"/>
      <c r="AJ328" s="70"/>
      <c r="AK328" s="69"/>
      <c r="AL328" s="71"/>
      <c r="AM328" s="69"/>
      <c r="AN328" s="69"/>
      <c r="AO328" s="69"/>
      <c r="AP328" s="70"/>
      <c r="AQ328" s="69"/>
      <c r="AR328" s="71"/>
      <c r="AS328" s="69"/>
      <c r="AT328" s="69"/>
      <c r="AU328" s="69"/>
      <c r="AV328" s="70"/>
      <c r="AW328" s="69"/>
      <c r="AX328" s="71"/>
      <c r="AY328" s="70"/>
      <c r="AZ328" s="69"/>
      <c r="BA328" s="71"/>
      <c r="BB328" s="70"/>
      <c r="BC328" s="69"/>
      <c r="BD328" s="71"/>
      <c r="BE328" s="69"/>
      <c r="BF328" s="69"/>
      <c r="BG328" s="69"/>
      <c r="BH328" s="70"/>
      <c r="BI328" s="69"/>
      <c r="BJ328" s="71"/>
      <c r="BK328" s="69"/>
      <c r="BL328" s="69"/>
      <c r="BM328" s="69"/>
      <c r="BN328" s="70"/>
      <c r="BO328" s="69"/>
      <c r="BP328" s="71"/>
      <c r="BQ328" s="69"/>
      <c r="BR328" s="69"/>
      <c r="BS328" s="69"/>
      <c r="BT328" s="70"/>
      <c r="BU328" s="69"/>
      <c r="BV328" s="71"/>
      <c r="BW328" s="70"/>
      <c r="BX328" s="69"/>
      <c r="BY328" s="71"/>
      <c r="BZ328" s="70"/>
      <c r="CA328" s="69"/>
      <c r="CB328" s="71"/>
      <c r="CC328" s="70"/>
      <c r="CD328" s="69"/>
      <c r="CE328" s="71"/>
      <c r="CF328" s="70"/>
      <c r="CG328" s="69"/>
      <c r="CH328" s="71"/>
      <c r="CI328" s="70"/>
      <c r="CJ328" s="69"/>
      <c r="CK328" s="71"/>
      <c r="CL328" s="70"/>
      <c r="CM328" s="69"/>
      <c r="CN328" s="71"/>
      <c r="CO328" s="70"/>
      <c r="CP328" s="69"/>
      <c r="CQ328" s="71"/>
    </row>
    <row r="329" spans="1:95" s="76" customFormat="1">
      <c r="A329" s="67">
        <v>44887</v>
      </c>
      <c r="B329" s="80" t="s">
        <v>85</v>
      </c>
      <c r="C329" s="70"/>
      <c r="D329" s="69"/>
      <c r="E329" s="71"/>
      <c r="F329" s="70"/>
      <c r="G329" s="69"/>
      <c r="H329" s="71"/>
      <c r="I329" s="70"/>
      <c r="J329" s="69"/>
      <c r="K329" s="71"/>
      <c r="L329" s="69"/>
      <c r="M329" s="69"/>
      <c r="N329" s="69"/>
      <c r="O329" s="70"/>
      <c r="P329" s="69"/>
      <c r="Q329" s="71"/>
      <c r="R329" s="69"/>
      <c r="S329" s="69"/>
      <c r="T329" s="69"/>
      <c r="U329" s="70"/>
      <c r="V329" s="69"/>
      <c r="W329" s="71"/>
      <c r="X329" s="70"/>
      <c r="Y329" s="69"/>
      <c r="Z329" s="71"/>
      <c r="AA329" s="70"/>
      <c r="AB329" s="69"/>
      <c r="AC329" s="71"/>
      <c r="AD329" s="70"/>
      <c r="AE329" s="69"/>
      <c r="AF329" s="71"/>
      <c r="AG329" s="69"/>
      <c r="AH329" s="69"/>
      <c r="AI329" s="69"/>
      <c r="AJ329" s="70"/>
      <c r="AK329" s="69"/>
      <c r="AL329" s="71"/>
      <c r="AM329" s="69"/>
      <c r="AN329" s="69"/>
      <c r="AO329" s="69"/>
      <c r="AP329" s="70"/>
      <c r="AQ329" s="69"/>
      <c r="AR329" s="71"/>
      <c r="AS329" s="69"/>
      <c r="AT329" s="69"/>
      <c r="AU329" s="69"/>
      <c r="AV329" s="70"/>
      <c r="AW329" s="69"/>
      <c r="AX329" s="71"/>
      <c r="AY329" s="70"/>
      <c r="AZ329" s="69"/>
      <c r="BA329" s="71"/>
      <c r="BB329" s="70"/>
      <c r="BC329" s="69"/>
      <c r="BD329" s="71"/>
      <c r="BE329" s="69"/>
      <c r="BF329" s="69"/>
      <c r="BG329" s="69"/>
      <c r="BH329" s="70"/>
      <c r="BI329" s="69"/>
      <c r="BJ329" s="71"/>
      <c r="BK329" s="69"/>
      <c r="BL329" s="69"/>
      <c r="BM329" s="69"/>
      <c r="BN329" s="70"/>
      <c r="BO329" s="69"/>
      <c r="BP329" s="71"/>
      <c r="BQ329" s="69"/>
      <c r="BR329" s="69"/>
      <c r="BS329" s="69"/>
      <c r="BT329" s="70"/>
      <c r="BU329" s="69"/>
      <c r="BV329" s="71"/>
      <c r="BW329" s="70"/>
      <c r="BX329" s="69"/>
      <c r="BY329" s="71"/>
      <c r="BZ329" s="70"/>
      <c r="CA329" s="69"/>
      <c r="CB329" s="71"/>
      <c r="CC329" s="70"/>
      <c r="CD329" s="69"/>
      <c r="CE329" s="71"/>
      <c r="CF329" s="70"/>
      <c r="CG329" s="69"/>
      <c r="CH329" s="71"/>
      <c r="CI329" s="70"/>
      <c r="CJ329" s="69"/>
      <c r="CK329" s="71"/>
      <c r="CL329" s="70"/>
      <c r="CM329" s="69"/>
      <c r="CN329" s="71"/>
      <c r="CO329" s="70"/>
      <c r="CP329" s="69"/>
      <c r="CQ329" s="71"/>
    </row>
    <row r="330" spans="1:95" s="76" customFormat="1">
      <c r="A330" s="67">
        <v>44888</v>
      </c>
      <c r="B330" s="68" t="s">
        <v>86</v>
      </c>
      <c r="C330" s="70"/>
      <c r="D330" s="69"/>
      <c r="E330" s="71"/>
      <c r="F330" s="70"/>
      <c r="G330" s="69"/>
      <c r="H330" s="71"/>
      <c r="I330" s="70"/>
      <c r="J330" s="69"/>
      <c r="K330" s="71"/>
      <c r="L330" s="69"/>
      <c r="M330" s="69"/>
      <c r="N330" s="69"/>
      <c r="O330" s="70"/>
      <c r="P330" s="69"/>
      <c r="Q330" s="71"/>
      <c r="R330" s="69"/>
      <c r="S330" s="69"/>
      <c r="T330" s="69"/>
      <c r="U330" s="70"/>
      <c r="V330" s="69"/>
      <c r="W330" s="71"/>
      <c r="X330" s="70"/>
      <c r="Y330" s="69"/>
      <c r="Z330" s="71"/>
      <c r="AA330" s="70"/>
      <c r="AB330" s="69"/>
      <c r="AC330" s="71"/>
      <c r="AD330" s="70"/>
      <c r="AE330" s="69"/>
      <c r="AF330" s="71"/>
      <c r="AG330" s="69"/>
      <c r="AH330" s="69"/>
      <c r="AI330" s="69"/>
      <c r="AJ330" s="70"/>
      <c r="AK330" s="69"/>
      <c r="AL330" s="71"/>
      <c r="AM330" s="69"/>
      <c r="AN330" s="69"/>
      <c r="AO330" s="69"/>
      <c r="AP330" s="70"/>
      <c r="AQ330" s="69"/>
      <c r="AR330" s="71"/>
      <c r="AS330" s="69"/>
      <c r="AT330" s="69"/>
      <c r="AU330" s="69"/>
      <c r="AV330" s="70"/>
      <c r="AW330" s="69"/>
      <c r="AX330" s="71"/>
      <c r="AY330" s="70"/>
      <c r="AZ330" s="69"/>
      <c r="BA330" s="71"/>
      <c r="BB330" s="70"/>
      <c r="BC330" s="69"/>
      <c r="BD330" s="71"/>
      <c r="BE330" s="69"/>
      <c r="BF330" s="69"/>
      <c r="BG330" s="69"/>
      <c r="BH330" s="70"/>
      <c r="BI330" s="69"/>
      <c r="BJ330" s="71"/>
      <c r="BK330" s="69"/>
      <c r="BL330" s="69"/>
      <c r="BM330" s="69"/>
      <c r="BN330" s="70"/>
      <c r="BO330" s="69"/>
      <c r="BP330" s="71"/>
      <c r="BQ330" s="69"/>
      <c r="BR330" s="69"/>
      <c r="BS330" s="69"/>
      <c r="BT330" s="70"/>
      <c r="BU330" s="69"/>
      <c r="BV330" s="71"/>
      <c r="BW330" s="70"/>
      <c r="BX330" s="69"/>
      <c r="BY330" s="71"/>
      <c r="BZ330" s="70"/>
      <c r="CA330" s="69"/>
      <c r="CB330" s="71"/>
      <c r="CC330" s="70"/>
      <c r="CD330" s="69"/>
      <c r="CE330" s="71"/>
      <c r="CF330" s="70"/>
      <c r="CG330" s="69"/>
      <c r="CH330" s="71"/>
      <c r="CI330" s="70"/>
      <c r="CJ330" s="69"/>
      <c r="CK330" s="71"/>
      <c r="CL330" s="70"/>
      <c r="CM330" s="69"/>
      <c r="CN330" s="71"/>
      <c r="CO330" s="70"/>
      <c r="CP330" s="69"/>
      <c r="CQ330" s="71"/>
    </row>
    <row r="331" spans="1:95" s="76" customFormat="1">
      <c r="A331" s="67">
        <v>44889</v>
      </c>
      <c r="B331" s="80" t="s">
        <v>87</v>
      </c>
      <c r="C331" s="70"/>
      <c r="D331" s="69"/>
      <c r="E331" s="71"/>
      <c r="F331" s="70"/>
      <c r="G331" s="69"/>
      <c r="H331" s="71"/>
      <c r="I331" s="70"/>
      <c r="J331" s="69"/>
      <c r="K331" s="71"/>
      <c r="L331" s="69"/>
      <c r="M331" s="69"/>
      <c r="N331" s="69"/>
      <c r="O331" s="70"/>
      <c r="P331" s="69"/>
      <c r="Q331" s="71"/>
      <c r="R331" s="69"/>
      <c r="S331" s="69"/>
      <c r="T331" s="69"/>
      <c r="U331" s="70"/>
      <c r="V331" s="69"/>
      <c r="W331" s="71"/>
      <c r="X331" s="70"/>
      <c r="Y331" s="69"/>
      <c r="Z331" s="71"/>
      <c r="AA331" s="70"/>
      <c r="AB331" s="69"/>
      <c r="AC331" s="71"/>
      <c r="AD331" s="70"/>
      <c r="AE331" s="69"/>
      <c r="AF331" s="71"/>
      <c r="AG331" s="69"/>
      <c r="AH331" s="69"/>
      <c r="AI331" s="69"/>
      <c r="AJ331" s="70"/>
      <c r="AK331" s="69"/>
      <c r="AL331" s="71"/>
      <c r="AM331" s="69"/>
      <c r="AN331" s="69"/>
      <c r="AO331" s="69"/>
      <c r="AP331" s="70"/>
      <c r="AQ331" s="69"/>
      <c r="AR331" s="71"/>
      <c r="AS331" s="69"/>
      <c r="AT331" s="69"/>
      <c r="AU331" s="69"/>
      <c r="AV331" s="70"/>
      <c r="AW331" s="69"/>
      <c r="AX331" s="71"/>
      <c r="AY331" s="70"/>
      <c r="AZ331" s="69"/>
      <c r="BA331" s="71"/>
      <c r="BB331" s="70"/>
      <c r="BC331" s="69"/>
      <c r="BD331" s="71"/>
      <c r="BE331" s="69"/>
      <c r="BF331" s="69"/>
      <c r="BG331" s="69"/>
      <c r="BH331" s="70"/>
      <c r="BI331" s="69"/>
      <c r="BJ331" s="71"/>
      <c r="BK331" s="69"/>
      <c r="BL331" s="69"/>
      <c r="BM331" s="69"/>
      <c r="BN331" s="70"/>
      <c r="BO331" s="69"/>
      <c r="BP331" s="71"/>
      <c r="BQ331" s="69"/>
      <c r="BR331" s="69"/>
      <c r="BS331" s="69"/>
      <c r="BT331" s="70"/>
      <c r="BU331" s="69"/>
      <c r="BV331" s="71"/>
      <c r="BW331" s="70"/>
      <c r="BX331" s="69"/>
      <c r="BY331" s="71"/>
      <c r="BZ331" s="70"/>
      <c r="CA331" s="69"/>
      <c r="CB331" s="71"/>
      <c r="CC331" s="70"/>
      <c r="CD331" s="69"/>
      <c r="CE331" s="71"/>
      <c r="CF331" s="70"/>
      <c r="CG331" s="69"/>
      <c r="CH331" s="71"/>
      <c r="CI331" s="70"/>
      <c r="CJ331" s="69"/>
      <c r="CK331" s="71"/>
      <c r="CL331" s="70"/>
      <c r="CM331" s="69"/>
      <c r="CN331" s="71"/>
      <c r="CO331" s="70"/>
      <c r="CP331" s="69"/>
      <c r="CQ331" s="71"/>
    </row>
    <row r="332" spans="1:95" s="76" customFormat="1">
      <c r="A332" s="67">
        <v>44890</v>
      </c>
      <c r="B332" s="80" t="s">
        <v>88</v>
      </c>
      <c r="C332" s="70"/>
      <c r="D332" s="69"/>
      <c r="E332" s="71"/>
      <c r="F332" s="70"/>
      <c r="G332" s="69"/>
      <c r="H332" s="71"/>
      <c r="I332" s="70"/>
      <c r="J332" s="69"/>
      <c r="K332" s="71"/>
      <c r="L332" s="69"/>
      <c r="M332" s="69"/>
      <c r="N332" s="69"/>
      <c r="O332" s="70"/>
      <c r="P332" s="69"/>
      <c r="Q332" s="71"/>
      <c r="R332" s="69"/>
      <c r="S332" s="69"/>
      <c r="T332" s="69"/>
      <c r="U332" s="70"/>
      <c r="V332" s="69"/>
      <c r="W332" s="71"/>
      <c r="X332" s="70"/>
      <c r="Y332" s="69"/>
      <c r="Z332" s="71"/>
      <c r="AA332" s="70"/>
      <c r="AB332" s="69"/>
      <c r="AC332" s="71"/>
      <c r="AD332" s="70"/>
      <c r="AE332" s="69"/>
      <c r="AF332" s="71"/>
      <c r="AG332" s="69"/>
      <c r="AH332" s="69"/>
      <c r="AI332" s="69"/>
      <c r="AJ332" s="70"/>
      <c r="AK332" s="69"/>
      <c r="AL332" s="71"/>
      <c r="AM332" s="69"/>
      <c r="AN332" s="69"/>
      <c r="AO332" s="69"/>
      <c r="AP332" s="70"/>
      <c r="AQ332" s="69"/>
      <c r="AR332" s="71"/>
      <c r="AS332" s="69"/>
      <c r="AT332" s="69"/>
      <c r="AU332" s="69"/>
      <c r="AV332" s="70"/>
      <c r="AW332" s="69"/>
      <c r="AX332" s="71"/>
      <c r="AY332" s="70"/>
      <c r="AZ332" s="69"/>
      <c r="BA332" s="71"/>
      <c r="BB332" s="70"/>
      <c r="BC332" s="69"/>
      <c r="BD332" s="71"/>
      <c r="BE332" s="69"/>
      <c r="BF332" s="69"/>
      <c r="BG332" s="69"/>
      <c r="BH332" s="70"/>
      <c r="BI332" s="69"/>
      <c r="BJ332" s="71"/>
      <c r="BK332" s="69"/>
      <c r="BL332" s="69"/>
      <c r="BM332" s="69"/>
      <c r="BN332" s="70"/>
      <c r="BO332" s="69"/>
      <c r="BP332" s="71"/>
      <c r="BQ332" s="69"/>
      <c r="BR332" s="69"/>
      <c r="BS332" s="69"/>
      <c r="BT332" s="70"/>
      <c r="BU332" s="69"/>
      <c r="BV332" s="71"/>
      <c r="BW332" s="70"/>
      <c r="BX332" s="69"/>
      <c r="BY332" s="71"/>
      <c r="BZ332" s="70"/>
      <c r="CA332" s="69"/>
      <c r="CB332" s="71"/>
      <c r="CC332" s="70"/>
      <c r="CD332" s="69"/>
      <c r="CE332" s="71"/>
      <c r="CF332" s="70"/>
      <c r="CG332" s="69"/>
      <c r="CH332" s="71"/>
      <c r="CI332" s="70"/>
      <c r="CJ332" s="69"/>
      <c r="CK332" s="71"/>
      <c r="CL332" s="70"/>
      <c r="CM332" s="69"/>
      <c r="CN332" s="71"/>
      <c r="CO332" s="70"/>
      <c r="CP332" s="69"/>
      <c r="CQ332" s="71"/>
    </row>
    <row r="333" spans="1:95" s="76" customFormat="1">
      <c r="A333" s="67">
        <v>44891</v>
      </c>
      <c r="B333" s="68" t="s">
        <v>82</v>
      </c>
      <c r="C333" s="70"/>
      <c r="D333" s="69"/>
      <c r="E333" s="71"/>
      <c r="F333" s="70"/>
      <c r="G333" s="69"/>
      <c r="H333" s="71"/>
      <c r="I333" s="70"/>
      <c r="J333" s="69"/>
      <c r="K333" s="71"/>
      <c r="L333" s="69"/>
      <c r="M333" s="69"/>
      <c r="N333" s="69"/>
      <c r="O333" s="70"/>
      <c r="P333" s="69"/>
      <c r="Q333" s="71"/>
      <c r="R333" s="69"/>
      <c r="S333" s="69"/>
      <c r="T333" s="69"/>
      <c r="U333" s="70"/>
      <c r="V333" s="69"/>
      <c r="W333" s="71"/>
      <c r="X333" s="70"/>
      <c r="Y333" s="69"/>
      <c r="Z333" s="71"/>
      <c r="AA333" s="70"/>
      <c r="AB333" s="69"/>
      <c r="AC333" s="71"/>
      <c r="AD333" s="70"/>
      <c r="AE333" s="69"/>
      <c r="AF333" s="71"/>
      <c r="AG333" s="69"/>
      <c r="AH333" s="69"/>
      <c r="AI333" s="69"/>
      <c r="AJ333" s="70"/>
      <c r="AK333" s="69"/>
      <c r="AL333" s="71"/>
      <c r="AM333" s="69"/>
      <c r="AN333" s="69"/>
      <c r="AO333" s="69"/>
      <c r="AP333" s="70"/>
      <c r="AQ333" s="69"/>
      <c r="AR333" s="71"/>
      <c r="AS333" s="69"/>
      <c r="AT333" s="69"/>
      <c r="AU333" s="69"/>
      <c r="AV333" s="70"/>
      <c r="AW333" s="69"/>
      <c r="AX333" s="71"/>
      <c r="AY333" s="70"/>
      <c r="AZ333" s="69"/>
      <c r="BA333" s="71"/>
      <c r="BB333" s="70"/>
      <c r="BC333" s="69"/>
      <c r="BD333" s="71"/>
      <c r="BE333" s="69"/>
      <c r="BF333" s="69"/>
      <c r="BG333" s="69"/>
      <c r="BH333" s="70"/>
      <c r="BI333" s="69"/>
      <c r="BJ333" s="71"/>
      <c r="BK333" s="69"/>
      <c r="BL333" s="69"/>
      <c r="BM333" s="69"/>
      <c r="BN333" s="70"/>
      <c r="BO333" s="69"/>
      <c r="BP333" s="71"/>
      <c r="BQ333" s="69"/>
      <c r="BR333" s="69"/>
      <c r="BS333" s="69"/>
      <c r="BT333" s="70"/>
      <c r="BU333" s="69"/>
      <c r="BV333" s="71"/>
      <c r="BW333" s="70"/>
      <c r="BX333" s="69"/>
      <c r="BY333" s="71"/>
      <c r="BZ333" s="70"/>
      <c r="CA333" s="69"/>
      <c r="CB333" s="71"/>
      <c r="CC333" s="70"/>
      <c r="CD333" s="69"/>
      <c r="CE333" s="71"/>
      <c r="CF333" s="70"/>
      <c r="CG333" s="69"/>
      <c r="CH333" s="71"/>
      <c r="CI333" s="70"/>
      <c r="CJ333" s="69"/>
      <c r="CK333" s="71"/>
      <c r="CL333" s="70"/>
      <c r="CM333" s="69"/>
      <c r="CN333" s="71"/>
      <c r="CO333" s="70"/>
      <c r="CP333" s="69"/>
      <c r="CQ333" s="71"/>
    </row>
    <row r="334" spans="1:95" s="76" customFormat="1">
      <c r="A334" s="67">
        <v>44892</v>
      </c>
      <c r="B334" s="68" t="s">
        <v>83</v>
      </c>
      <c r="C334" s="70"/>
      <c r="D334" s="69"/>
      <c r="E334" s="71"/>
      <c r="F334" s="70"/>
      <c r="G334" s="69"/>
      <c r="H334" s="71"/>
      <c r="I334" s="70"/>
      <c r="J334" s="69"/>
      <c r="K334" s="71"/>
      <c r="L334" s="69"/>
      <c r="M334" s="69"/>
      <c r="N334" s="69"/>
      <c r="O334" s="70"/>
      <c r="P334" s="69"/>
      <c r="Q334" s="71"/>
      <c r="R334" s="69"/>
      <c r="S334" s="69"/>
      <c r="T334" s="69"/>
      <c r="U334" s="70"/>
      <c r="V334" s="69"/>
      <c r="W334" s="71"/>
      <c r="X334" s="70"/>
      <c r="Y334" s="69"/>
      <c r="Z334" s="71"/>
      <c r="AA334" s="70"/>
      <c r="AB334" s="69"/>
      <c r="AC334" s="71"/>
      <c r="AD334" s="70"/>
      <c r="AE334" s="69"/>
      <c r="AF334" s="71"/>
      <c r="AG334" s="69"/>
      <c r="AH334" s="69"/>
      <c r="AI334" s="69"/>
      <c r="AJ334" s="70"/>
      <c r="AK334" s="69"/>
      <c r="AL334" s="71"/>
      <c r="AM334" s="69"/>
      <c r="AN334" s="69"/>
      <c r="AO334" s="69"/>
      <c r="AP334" s="70"/>
      <c r="AQ334" s="69"/>
      <c r="AR334" s="71"/>
      <c r="AS334" s="69"/>
      <c r="AT334" s="69"/>
      <c r="AU334" s="69"/>
      <c r="AV334" s="70"/>
      <c r="AW334" s="69"/>
      <c r="AX334" s="71"/>
      <c r="AY334" s="70"/>
      <c r="AZ334" s="69"/>
      <c r="BA334" s="71"/>
      <c r="BB334" s="70"/>
      <c r="BC334" s="69"/>
      <c r="BD334" s="71"/>
      <c r="BE334" s="69"/>
      <c r="BF334" s="69"/>
      <c r="BG334" s="69"/>
      <c r="BH334" s="70"/>
      <c r="BI334" s="69"/>
      <c r="BJ334" s="71"/>
      <c r="BK334" s="69"/>
      <c r="BL334" s="69"/>
      <c r="BM334" s="69"/>
      <c r="BN334" s="70"/>
      <c r="BO334" s="69"/>
      <c r="BP334" s="71"/>
      <c r="BQ334" s="69"/>
      <c r="BR334" s="69"/>
      <c r="BS334" s="69"/>
      <c r="BT334" s="70"/>
      <c r="BU334" s="69"/>
      <c r="BV334" s="71"/>
      <c r="BW334" s="70"/>
      <c r="BX334" s="69"/>
      <c r="BY334" s="71"/>
      <c r="BZ334" s="70"/>
      <c r="CA334" s="69"/>
      <c r="CB334" s="71"/>
      <c r="CC334" s="70"/>
      <c r="CD334" s="69"/>
      <c r="CE334" s="71"/>
      <c r="CF334" s="70"/>
      <c r="CG334" s="69"/>
      <c r="CH334" s="71"/>
      <c r="CI334" s="70"/>
      <c r="CJ334" s="69"/>
      <c r="CK334" s="71"/>
      <c r="CL334" s="70"/>
      <c r="CM334" s="69"/>
      <c r="CN334" s="71"/>
      <c r="CO334" s="70"/>
      <c r="CP334" s="69"/>
      <c r="CQ334" s="71"/>
    </row>
    <row r="335" spans="1:95" s="76" customFormat="1">
      <c r="A335" s="67">
        <v>44893</v>
      </c>
      <c r="B335" s="80" t="s">
        <v>84</v>
      </c>
      <c r="C335" s="70"/>
      <c r="D335" s="69"/>
      <c r="E335" s="71"/>
      <c r="F335" s="70"/>
      <c r="G335" s="69"/>
      <c r="H335" s="71"/>
      <c r="I335" s="70"/>
      <c r="J335" s="69"/>
      <c r="K335" s="71"/>
      <c r="L335" s="69"/>
      <c r="M335" s="69"/>
      <c r="N335" s="69"/>
      <c r="O335" s="70"/>
      <c r="P335" s="69"/>
      <c r="Q335" s="71"/>
      <c r="R335" s="69"/>
      <c r="S335" s="69"/>
      <c r="T335" s="69"/>
      <c r="U335" s="70"/>
      <c r="V335" s="69"/>
      <c r="W335" s="71"/>
      <c r="X335" s="70"/>
      <c r="Y335" s="69"/>
      <c r="Z335" s="71"/>
      <c r="AA335" s="70"/>
      <c r="AB335" s="69"/>
      <c r="AC335" s="71"/>
      <c r="AD335" s="70"/>
      <c r="AE335" s="69"/>
      <c r="AF335" s="71"/>
      <c r="AG335" s="69"/>
      <c r="AH335" s="69"/>
      <c r="AI335" s="69"/>
      <c r="AJ335" s="70"/>
      <c r="AK335" s="69"/>
      <c r="AL335" s="71"/>
      <c r="AM335" s="69"/>
      <c r="AN335" s="69"/>
      <c r="AO335" s="69"/>
      <c r="AP335" s="70"/>
      <c r="AQ335" s="69"/>
      <c r="AR335" s="71"/>
      <c r="AS335" s="69"/>
      <c r="AT335" s="69"/>
      <c r="AU335" s="69"/>
      <c r="AV335" s="70"/>
      <c r="AW335" s="69"/>
      <c r="AX335" s="71"/>
      <c r="AY335" s="70"/>
      <c r="AZ335" s="69"/>
      <c r="BA335" s="71"/>
      <c r="BB335" s="70"/>
      <c r="BC335" s="69"/>
      <c r="BD335" s="71"/>
      <c r="BE335" s="69"/>
      <c r="BF335" s="69"/>
      <c r="BG335" s="69"/>
      <c r="BH335" s="70"/>
      <c r="BI335" s="69"/>
      <c r="BJ335" s="71"/>
      <c r="BK335" s="69"/>
      <c r="BL335" s="69"/>
      <c r="BM335" s="69"/>
      <c r="BN335" s="70"/>
      <c r="BO335" s="69"/>
      <c r="BP335" s="71"/>
      <c r="BQ335" s="69"/>
      <c r="BR335" s="69"/>
      <c r="BS335" s="69"/>
      <c r="BT335" s="70"/>
      <c r="BU335" s="69"/>
      <c r="BV335" s="71"/>
      <c r="BW335" s="70"/>
      <c r="BX335" s="69"/>
      <c r="BY335" s="71"/>
      <c r="BZ335" s="70"/>
      <c r="CA335" s="69"/>
      <c r="CB335" s="71"/>
      <c r="CC335" s="70"/>
      <c r="CD335" s="69"/>
      <c r="CE335" s="71"/>
      <c r="CF335" s="70"/>
      <c r="CG335" s="69"/>
      <c r="CH335" s="71"/>
      <c r="CI335" s="70"/>
      <c r="CJ335" s="69"/>
      <c r="CK335" s="71"/>
      <c r="CL335" s="70"/>
      <c r="CM335" s="69"/>
      <c r="CN335" s="71"/>
      <c r="CO335" s="70"/>
      <c r="CP335" s="69"/>
      <c r="CQ335" s="71"/>
    </row>
    <row r="336" spans="1:95" s="76" customFormat="1" ht="12.75" customHeight="1">
      <c r="A336" s="67">
        <v>44894</v>
      </c>
      <c r="B336" s="80" t="s">
        <v>85</v>
      </c>
      <c r="C336" s="70"/>
      <c r="D336" s="69"/>
      <c r="E336" s="71"/>
      <c r="F336" s="70"/>
      <c r="G336" s="69"/>
      <c r="H336" s="71"/>
      <c r="I336" s="70"/>
      <c r="J336" s="69"/>
      <c r="K336" s="71"/>
      <c r="L336" s="69"/>
      <c r="M336" s="69"/>
      <c r="N336" s="69"/>
      <c r="O336" s="70"/>
      <c r="P336" s="69"/>
      <c r="Q336" s="71"/>
      <c r="R336" s="69"/>
      <c r="S336" s="69"/>
      <c r="T336" s="69"/>
      <c r="U336" s="70"/>
      <c r="V336" s="69"/>
      <c r="W336" s="71"/>
      <c r="X336" s="70"/>
      <c r="Y336" s="69"/>
      <c r="Z336" s="71"/>
      <c r="AA336" s="70"/>
      <c r="AB336" s="69"/>
      <c r="AC336" s="71"/>
      <c r="AD336" s="70"/>
      <c r="AE336" s="69"/>
      <c r="AF336" s="71"/>
      <c r="AG336" s="69"/>
      <c r="AH336" s="69"/>
      <c r="AI336" s="69"/>
      <c r="AJ336" s="70"/>
      <c r="AK336" s="69"/>
      <c r="AL336" s="71"/>
      <c r="AM336" s="69"/>
      <c r="AN336" s="69"/>
      <c r="AO336" s="69"/>
      <c r="AP336" s="70"/>
      <c r="AQ336" s="69"/>
      <c r="AR336" s="71"/>
      <c r="AS336" s="69"/>
      <c r="AT336" s="69"/>
      <c r="AU336" s="69"/>
      <c r="AV336" s="70"/>
      <c r="AW336" s="69"/>
      <c r="AX336" s="71"/>
      <c r="AY336" s="70"/>
      <c r="AZ336" s="69"/>
      <c r="BA336" s="71"/>
      <c r="BB336" s="70"/>
      <c r="BC336" s="69"/>
      <c r="BD336" s="71"/>
      <c r="BE336" s="69"/>
      <c r="BF336" s="69"/>
      <c r="BG336" s="69"/>
      <c r="BH336" s="70"/>
      <c r="BI336" s="69"/>
      <c r="BJ336" s="71"/>
      <c r="BK336" s="69"/>
      <c r="BL336" s="69"/>
      <c r="BM336" s="69"/>
      <c r="BN336" s="70"/>
      <c r="BO336" s="69"/>
      <c r="BP336" s="71"/>
      <c r="BQ336" s="69"/>
      <c r="BR336" s="69"/>
      <c r="BS336" s="69"/>
      <c r="BT336" s="70"/>
      <c r="BU336" s="69"/>
      <c r="BV336" s="71"/>
      <c r="BW336" s="70"/>
      <c r="BX336" s="69"/>
      <c r="BY336" s="71"/>
      <c r="BZ336" s="70"/>
      <c r="CA336" s="69"/>
      <c r="CB336" s="71"/>
      <c r="CC336" s="70"/>
      <c r="CD336" s="69"/>
      <c r="CE336" s="71"/>
      <c r="CF336" s="70"/>
      <c r="CG336" s="69"/>
      <c r="CH336" s="71"/>
      <c r="CI336" s="70"/>
      <c r="CJ336" s="69"/>
      <c r="CK336" s="71"/>
      <c r="CL336" s="70"/>
      <c r="CM336" s="69"/>
      <c r="CN336" s="71"/>
      <c r="CO336" s="70"/>
      <c r="CP336" s="69"/>
      <c r="CQ336" s="71"/>
    </row>
    <row r="337" spans="1:95" s="76" customFormat="1">
      <c r="A337" s="67">
        <v>44895</v>
      </c>
      <c r="B337" s="80" t="s">
        <v>86</v>
      </c>
      <c r="C337" s="70"/>
      <c r="D337" s="69"/>
      <c r="E337" s="71"/>
      <c r="F337" s="70"/>
      <c r="G337" s="69"/>
      <c r="H337" s="71"/>
      <c r="I337" s="70"/>
      <c r="J337" s="69"/>
      <c r="K337" s="71"/>
      <c r="L337" s="69"/>
      <c r="M337" s="69"/>
      <c r="N337" s="69"/>
      <c r="O337" s="70"/>
      <c r="P337" s="69"/>
      <c r="Q337" s="71"/>
      <c r="R337" s="69"/>
      <c r="S337" s="69"/>
      <c r="T337" s="69"/>
      <c r="U337" s="70"/>
      <c r="V337" s="69"/>
      <c r="W337" s="71"/>
      <c r="X337" s="70"/>
      <c r="Y337" s="69"/>
      <c r="Z337" s="71"/>
      <c r="AA337" s="70"/>
      <c r="AB337" s="69"/>
      <c r="AC337" s="71"/>
      <c r="AD337" s="70"/>
      <c r="AE337" s="69"/>
      <c r="AF337" s="71"/>
      <c r="AG337" s="69"/>
      <c r="AH337" s="69"/>
      <c r="AI337" s="69"/>
      <c r="AJ337" s="70"/>
      <c r="AK337" s="69"/>
      <c r="AL337" s="71"/>
      <c r="AM337" s="69"/>
      <c r="AN337" s="69"/>
      <c r="AO337" s="69"/>
      <c r="AP337" s="70"/>
      <c r="AQ337" s="69"/>
      <c r="AR337" s="71"/>
      <c r="AS337" s="69"/>
      <c r="AT337" s="69"/>
      <c r="AU337" s="69"/>
      <c r="AV337" s="70"/>
      <c r="AW337" s="69"/>
      <c r="AX337" s="71"/>
      <c r="AY337" s="70"/>
      <c r="AZ337" s="69"/>
      <c r="BA337" s="71"/>
      <c r="BB337" s="70"/>
      <c r="BC337" s="69"/>
      <c r="BD337" s="71"/>
      <c r="BE337" s="69"/>
      <c r="BF337" s="69"/>
      <c r="BG337" s="69"/>
      <c r="BH337" s="70"/>
      <c r="BI337" s="69"/>
      <c r="BJ337" s="71"/>
      <c r="BK337" s="69"/>
      <c r="BL337" s="69"/>
      <c r="BM337" s="69"/>
      <c r="BN337" s="70"/>
      <c r="BO337" s="69"/>
      <c r="BP337" s="71"/>
      <c r="BQ337" s="69"/>
      <c r="BR337" s="69"/>
      <c r="BS337" s="69"/>
      <c r="BT337" s="70"/>
      <c r="BU337" s="69"/>
      <c r="BV337" s="71"/>
      <c r="BW337" s="70"/>
      <c r="BX337" s="69"/>
      <c r="BY337" s="71"/>
      <c r="BZ337" s="70"/>
      <c r="CA337" s="69"/>
      <c r="CB337" s="71"/>
      <c r="CC337" s="70"/>
      <c r="CD337" s="69"/>
      <c r="CE337" s="71"/>
      <c r="CF337" s="70"/>
      <c r="CG337" s="69"/>
      <c r="CH337" s="71"/>
      <c r="CI337" s="70"/>
      <c r="CJ337" s="69"/>
      <c r="CK337" s="71"/>
      <c r="CL337" s="70"/>
      <c r="CM337" s="69"/>
      <c r="CN337" s="71"/>
      <c r="CO337" s="70"/>
      <c r="CP337" s="69"/>
      <c r="CQ337" s="71"/>
    </row>
    <row r="338" spans="1:95" s="76" customFormat="1">
      <c r="A338" s="67">
        <v>44896</v>
      </c>
      <c r="B338" s="80" t="s">
        <v>87</v>
      </c>
      <c r="C338" s="70"/>
      <c r="D338" s="69"/>
      <c r="E338" s="71"/>
      <c r="F338" s="70"/>
      <c r="G338" s="69"/>
      <c r="H338" s="71"/>
      <c r="I338" s="70"/>
      <c r="J338" s="69"/>
      <c r="K338" s="71"/>
      <c r="L338" s="69"/>
      <c r="M338" s="69"/>
      <c r="N338" s="69"/>
      <c r="O338" s="70"/>
      <c r="P338" s="69"/>
      <c r="Q338" s="71"/>
      <c r="R338" s="69"/>
      <c r="S338" s="69"/>
      <c r="T338" s="69"/>
      <c r="U338" s="70"/>
      <c r="V338" s="69"/>
      <c r="W338" s="71"/>
      <c r="X338" s="70"/>
      <c r="Y338" s="69"/>
      <c r="Z338" s="71"/>
      <c r="AA338" s="70"/>
      <c r="AB338" s="69"/>
      <c r="AC338" s="71"/>
      <c r="AD338" s="70"/>
      <c r="AE338" s="69"/>
      <c r="AF338" s="71"/>
      <c r="AG338" s="69"/>
      <c r="AH338" s="69"/>
      <c r="AI338" s="69"/>
      <c r="AJ338" s="70"/>
      <c r="AK338" s="69"/>
      <c r="AL338" s="71"/>
      <c r="AM338" s="69"/>
      <c r="AN338" s="69"/>
      <c r="AO338" s="69"/>
      <c r="AP338" s="70"/>
      <c r="AQ338" s="69"/>
      <c r="AR338" s="71"/>
      <c r="AS338" s="69"/>
      <c r="AT338" s="69"/>
      <c r="AU338" s="69"/>
      <c r="AV338" s="70"/>
      <c r="AW338" s="69"/>
      <c r="AX338" s="71"/>
      <c r="AY338" s="70"/>
      <c r="AZ338" s="69"/>
      <c r="BA338" s="71"/>
      <c r="BB338" s="70"/>
      <c r="BC338" s="69"/>
      <c r="BD338" s="71"/>
      <c r="BE338" s="69"/>
      <c r="BF338" s="69"/>
      <c r="BG338" s="69"/>
      <c r="BH338" s="70"/>
      <c r="BI338" s="69"/>
      <c r="BJ338" s="71"/>
      <c r="BK338" s="69"/>
      <c r="BL338" s="69"/>
      <c r="BM338" s="69"/>
      <c r="BN338" s="70"/>
      <c r="BO338" s="69"/>
      <c r="BP338" s="71"/>
      <c r="BQ338" s="69"/>
      <c r="BR338" s="69"/>
      <c r="BS338" s="69"/>
      <c r="BT338" s="70"/>
      <c r="BU338" s="69"/>
      <c r="BV338" s="71"/>
      <c r="BW338" s="70"/>
      <c r="BX338" s="69"/>
      <c r="BY338" s="71"/>
      <c r="BZ338" s="70"/>
      <c r="CA338" s="69"/>
      <c r="CB338" s="71"/>
      <c r="CC338" s="70"/>
      <c r="CD338" s="69"/>
      <c r="CE338" s="71"/>
      <c r="CF338" s="70"/>
      <c r="CG338" s="69"/>
      <c r="CH338" s="71"/>
      <c r="CI338" s="70"/>
      <c r="CJ338" s="69"/>
      <c r="CK338" s="71"/>
      <c r="CL338" s="70"/>
      <c r="CM338" s="69"/>
      <c r="CN338" s="71"/>
      <c r="CO338" s="70"/>
      <c r="CP338" s="69"/>
      <c r="CQ338" s="71"/>
    </row>
    <row r="339" spans="1:95" s="76" customFormat="1">
      <c r="A339" s="67">
        <v>44897</v>
      </c>
      <c r="B339" s="80" t="s">
        <v>88</v>
      </c>
      <c r="C339" s="70"/>
      <c r="D339" s="69"/>
      <c r="E339" s="71"/>
      <c r="F339" s="70"/>
      <c r="G339" s="69"/>
      <c r="H339" s="71"/>
      <c r="I339" s="70"/>
      <c r="J339" s="69"/>
      <c r="K339" s="71"/>
      <c r="L339" s="69"/>
      <c r="M339" s="69"/>
      <c r="N339" s="69"/>
      <c r="O339" s="70"/>
      <c r="P339" s="69"/>
      <c r="Q339" s="71"/>
      <c r="R339" s="69"/>
      <c r="S339" s="69"/>
      <c r="T339" s="69"/>
      <c r="U339" s="70"/>
      <c r="V339" s="69"/>
      <c r="W339" s="71"/>
      <c r="X339" s="70"/>
      <c r="Y339" s="69"/>
      <c r="Z339" s="71"/>
      <c r="AA339" s="70"/>
      <c r="AB339" s="69"/>
      <c r="AC339" s="71"/>
      <c r="AD339" s="70"/>
      <c r="AE339" s="69"/>
      <c r="AF339" s="71"/>
      <c r="AG339" s="69"/>
      <c r="AH339" s="69"/>
      <c r="AI339" s="69"/>
      <c r="AJ339" s="70"/>
      <c r="AK339" s="69"/>
      <c r="AL339" s="71"/>
      <c r="AM339" s="69"/>
      <c r="AN339" s="69"/>
      <c r="AO339" s="69"/>
      <c r="AP339" s="70"/>
      <c r="AQ339" s="69"/>
      <c r="AR339" s="71"/>
      <c r="AS339" s="69"/>
      <c r="AT339" s="69"/>
      <c r="AU339" s="69"/>
      <c r="AV339" s="70"/>
      <c r="AW339" s="69"/>
      <c r="AX339" s="71"/>
      <c r="AY339" s="70"/>
      <c r="AZ339" s="69"/>
      <c r="BA339" s="71"/>
      <c r="BB339" s="70"/>
      <c r="BC339" s="69"/>
      <c r="BD339" s="71"/>
      <c r="BE339" s="69"/>
      <c r="BF339" s="69"/>
      <c r="BG339" s="69"/>
      <c r="BH339" s="70"/>
      <c r="BI339" s="69"/>
      <c r="BJ339" s="71"/>
      <c r="BK339" s="69"/>
      <c r="BL339" s="69"/>
      <c r="BM339" s="69"/>
      <c r="BN339" s="70"/>
      <c r="BO339" s="69"/>
      <c r="BP339" s="71"/>
      <c r="BQ339" s="69"/>
      <c r="BR339" s="69"/>
      <c r="BS339" s="69"/>
      <c r="BT339" s="70"/>
      <c r="BU339" s="69"/>
      <c r="BV339" s="71"/>
      <c r="BW339" s="70"/>
      <c r="BX339" s="69"/>
      <c r="BY339" s="71"/>
      <c r="BZ339" s="70"/>
      <c r="CA339" s="69"/>
      <c r="CB339" s="71"/>
      <c r="CC339" s="70"/>
      <c r="CD339" s="69"/>
      <c r="CE339" s="71"/>
      <c r="CF339" s="70"/>
      <c r="CG339" s="69"/>
      <c r="CH339" s="71"/>
      <c r="CI339" s="70"/>
      <c r="CJ339" s="69"/>
      <c r="CK339" s="71"/>
      <c r="CL339" s="70"/>
      <c r="CM339" s="69"/>
      <c r="CN339" s="71"/>
      <c r="CO339" s="70"/>
      <c r="CP339" s="69"/>
      <c r="CQ339" s="71"/>
    </row>
    <row r="340" spans="1:95" s="93" customFormat="1">
      <c r="A340" s="67">
        <v>44898</v>
      </c>
      <c r="B340" s="68" t="s">
        <v>82</v>
      </c>
      <c r="C340" s="70"/>
      <c r="D340" s="69"/>
      <c r="E340" s="71"/>
      <c r="F340" s="70"/>
      <c r="G340" s="69"/>
      <c r="H340" s="71"/>
      <c r="I340" s="70"/>
      <c r="J340" s="69"/>
      <c r="K340" s="71"/>
      <c r="L340" s="69"/>
      <c r="M340" s="69"/>
      <c r="N340" s="69"/>
      <c r="O340" s="70"/>
      <c r="P340" s="69"/>
      <c r="Q340" s="71"/>
      <c r="R340" s="69"/>
      <c r="S340" s="69"/>
      <c r="T340" s="69"/>
      <c r="U340" s="70"/>
      <c r="V340" s="69"/>
      <c r="W340" s="71"/>
      <c r="X340" s="70"/>
      <c r="Y340" s="69"/>
      <c r="Z340" s="71"/>
      <c r="AA340" s="70"/>
      <c r="AB340" s="69"/>
      <c r="AC340" s="71"/>
      <c r="AD340" s="70"/>
      <c r="AE340" s="69"/>
      <c r="AF340" s="71"/>
      <c r="AG340" s="69"/>
      <c r="AH340" s="69"/>
      <c r="AI340" s="69"/>
      <c r="AJ340" s="70"/>
      <c r="AK340" s="69"/>
      <c r="AL340" s="71"/>
      <c r="AM340" s="69"/>
      <c r="AN340" s="69"/>
      <c r="AO340" s="69"/>
      <c r="AP340" s="70"/>
      <c r="AQ340" s="69"/>
      <c r="AR340" s="71"/>
      <c r="AS340" s="69"/>
      <c r="AT340" s="69"/>
      <c r="AU340" s="69"/>
      <c r="AV340" s="70"/>
      <c r="AW340" s="69"/>
      <c r="AX340" s="71"/>
      <c r="AY340" s="70"/>
      <c r="AZ340" s="69"/>
      <c r="BA340" s="71"/>
      <c r="BB340" s="70"/>
      <c r="BC340" s="69"/>
      <c r="BD340" s="71"/>
      <c r="BE340" s="69"/>
      <c r="BF340" s="69"/>
      <c r="BG340" s="69"/>
      <c r="BH340" s="70"/>
      <c r="BI340" s="69"/>
      <c r="BJ340" s="71"/>
      <c r="BK340" s="69"/>
      <c r="BL340" s="69"/>
      <c r="BM340" s="69"/>
      <c r="BN340" s="70"/>
      <c r="BO340" s="69"/>
      <c r="BP340" s="71"/>
      <c r="BQ340" s="69"/>
      <c r="BR340" s="69"/>
      <c r="BS340" s="69"/>
      <c r="BT340" s="70"/>
      <c r="BU340" s="69"/>
      <c r="BV340" s="71"/>
      <c r="BW340" s="70"/>
      <c r="BX340" s="69"/>
      <c r="BY340" s="71"/>
      <c r="BZ340" s="70"/>
      <c r="CA340" s="69"/>
      <c r="CB340" s="71"/>
      <c r="CC340" s="70"/>
      <c r="CD340" s="69"/>
      <c r="CE340" s="71"/>
      <c r="CF340" s="70"/>
      <c r="CG340" s="69"/>
      <c r="CH340" s="71"/>
      <c r="CI340" s="70"/>
      <c r="CJ340" s="69"/>
      <c r="CK340" s="71"/>
      <c r="CL340" s="70"/>
      <c r="CM340" s="69"/>
      <c r="CN340" s="71"/>
      <c r="CO340" s="70"/>
      <c r="CP340" s="69"/>
      <c r="CQ340" s="71"/>
    </row>
    <row r="341" spans="1:95" s="93" customFormat="1">
      <c r="A341" s="67">
        <v>44899</v>
      </c>
      <c r="B341" s="68" t="s">
        <v>83</v>
      </c>
      <c r="C341" s="70"/>
      <c r="D341" s="69"/>
      <c r="E341" s="71"/>
      <c r="F341" s="70"/>
      <c r="G341" s="69"/>
      <c r="H341" s="71"/>
      <c r="I341" s="70"/>
      <c r="J341" s="69"/>
      <c r="K341" s="71"/>
      <c r="L341" s="69"/>
      <c r="M341" s="69"/>
      <c r="N341" s="69"/>
      <c r="O341" s="70"/>
      <c r="P341" s="69"/>
      <c r="Q341" s="71"/>
      <c r="R341" s="69"/>
      <c r="S341" s="69"/>
      <c r="T341" s="69"/>
      <c r="U341" s="70"/>
      <c r="V341" s="69"/>
      <c r="W341" s="71"/>
      <c r="X341" s="70"/>
      <c r="Y341" s="69"/>
      <c r="Z341" s="71"/>
      <c r="AA341" s="70"/>
      <c r="AB341" s="69"/>
      <c r="AC341" s="71"/>
      <c r="AD341" s="70"/>
      <c r="AE341" s="69"/>
      <c r="AF341" s="71"/>
      <c r="AG341" s="69"/>
      <c r="AH341" s="69"/>
      <c r="AI341" s="69"/>
      <c r="AJ341" s="70"/>
      <c r="AK341" s="69"/>
      <c r="AL341" s="71"/>
      <c r="AM341" s="69"/>
      <c r="AN341" s="69"/>
      <c r="AO341" s="69"/>
      <c r="AP341" s="70"/>
      <c r="AQ341" s="69"/>
      <c r="AR341" s="71"/>
      <c r="AS341" s="69"/>
      <c r="AT341" s="69"/>
      <c r="AU341" s="69"/>
      <c r="AV341" s="70"/>
      <c r="AW341" s="69"/>
      <c r="AX341" s="71"/>
      <c r="AY341" s="70"/>
      <c r="AZ341" s="69"/>
      <c r="BA341" s="71"/>
      <c r="BB341" s="70"/>
      <c r="BC341" s="69"/>
      <c r="BD341" s="71"/>
      <c r="BE341" s="69"/>
      <c r="BF341" s="69"/>
      <c r="BG341" s="69"/>
      <c r="BH341" s="70"/>
      <c r="BI341" s="69"/>
      <c r="BJ341" s="71"/>
      <c r="BK341" s="69"/>
      <c r="BL341" s="69"/>
      <c r="BM341" s="69"/>
      <c r="BN341" s="70"/>
      <c r="BO341" s="69"/>
      <c r="BP341" s="71"/>
      <c r="BQ341" s="69"/>
      <c r="BR341" s="69"/>
      <c r="BS341" s="69"/>
      <c r="BT341" s="70"/>
      <c r="BU341" s="69"/>
      <c r="BV341" s="71"/>
      <c r="BW341" s="70"/>
      <c r="BX341" s="69"/>
      <c r="BY341" s="71"/>
      <c r="BZ341" s="70"/>
      <c r="CA341" s="69"/>
      <c r="CB341" s="71"/>
      <c r="CC341" s="70"/>
      <c r="CD341" s="69"/>
      <c r="CE341" s="71"/>
      <c r="CF341" s="70"/>
      <c r="CG341" s="69"/>
      <c r="CH341" s="71"/>
      <c r="CI341" s="70"/>
      <c r="CJ341" s="69"/>
      <c r="CK341" s="71"/>
      <c r="CL341" s="70"/>
      <c r="CM341" s="69"/>
      <c r="CN341" s="71"/>
      <c r="CO341" s="70"/>
      <c r="CP341" s="69"/>
      <c r="CQ341" s="71"/>
    </row>
    <row r="342" spans="1:95" s="93" customFormat="1">
      <c r="A342" s="67">
        <v>44900</v>
      </c>
      <c r="B342" s="80" t="s">
        <v>84</v>
      </c>
      <c r="C342" s="70"/>
      <c r="D342" s="69"/>
      <c r="E342" s="71"/>
      <c r="F342" s="70"/>
      <c r="G342" s="69"/>
      <c r="H342" s="71"/>
      <c r="I342" s="70"/>
      <c r="J342" s="69"/>
      <c r="K342" s="71"/>
      <c r="L342" s="69"/>
      <c r="M342" s="69"/>
      <c r="N342" s="69"/>
      <c r="O342" s="70"/>
      <c r="P342" s="69"/>
      <c r="Q342" s="71"/>
      <c r="R342" s="69"/>
      <c r="S342" s="69"/>
      <c r="T342" s="69"/>
      <c r="U342" s="70"/>
      <c r="V342" s="69"/>
      <c r="W342" s="71"/>
      <c r="X342" s="70"/>
      <c r="Y342" s="69"/>
      <c r="Z342" s="71"/>
      <c r="AA342" s="70"/>
      <c r="AB342" s="69"/>
      <c r="AC342" s="71"/>
      <c r="AD342" s="70"/>
      <c r="AE342" s="69"/>
      <c r="AF342" s="71"/>
      <c r="AG342" s="69"/>
      <c r="AH342" s="69"/>
      <c r="AI342" s="69"/>
      <c r="AJ342" s="70"/>
      <c r="AK342" s="69"/>
      <c r="AL342" s="71"/>
      <c r="AM342" s="69"/>
      <c r="AN342" s="69"/>
      <c r="AO342" s="69"/>
      <c r="AP342" s="70"/>
      <c r="AQ342" s="69"/>
      <c r="AR342" s="71"/>
      <c r="AS342" s="69"/>
      <c r="AT342" s="69"/>
      <c r="AU342" s="69"/>
      <c r="AV342" s="70"/>
      <c r="AW342" s="69"/>
      <c r="AX342" s="71"/>
      <c r="AY342" s="70"/>
      <c r="AZ342" s="69"/>
      <c r="BA342" s="71"/>
      <c r="BB342" s="70"/>
      <c r="BC342" s="69"/>
      <c r="BD342" s="71"/>
      <c r="BE342" s="69"/>
      <c r="BF342" s="69"/>
      <c r="BG342" s="69"/>
      <c r="BH342" s="70"/>
      <c r="BI342" s="69"/>
      <c r="BJ342" s="71"/>
      <c r="BK342" s="69"/>
      <c r="BL342" s="69"/>
      <c r="BM342" s="69"/>
      <c r="BN342" s="70"/>
      <c r="BO342" s="69"/>
      <c r="BP342" s="71"/>
      <c r="BQ342" s="69"/>
      <c r="BR342" s="69"/>
      <c r="BS342" s="69"/>
      <c r="BT342" s="70"/>
      <c r="BU342" s="69"/>
      <c r="BV342" s="71"/>
      <c r="BW342" s="70"/>
      <c r="BX342" s="69"/>
      <c r="BY342" s="71"/>
      <c r="BZ342" s="70"/>
      <c r="CA342" s="69"/>
      <c r="CB342" s="71"/>
      <c r="CC342" s="70"/>
      <c r="CD342" s="69"/>
      <c r="CE342" s="71"/>
      <c r="CF342" s="70"/>
      <c r="CG342" s="69"/>
      <c r="CH342" s="71"/>
      <c r="CI342" s="70"/>
      <c r="CJ342" s="69"/>
      <c r="CK342" s="71"/>
      <c r="CL342" s="70"/>
      <c r="CM342" s="69"/>
      <c r="CN342" s="71"/>
      <c r="CO342" s="70"/>
      <c r="CP342" s="69"/>
      <c r="CQ342" s="71"/>
    </row>
    <row r="343" spans="1:95" s="93" customFormat="1">
      <c r="A343" s="67">
        <v>44901</v>
      </c>
      <c r="B343" s="80" t="s">
        <v>85</v>
      </c>
      <c r="C343" s="70"/>
      <c r="D343" s="69"/>
      <c r="E343" s="71"/>
      <c r="F343" s="70"/>
      <c r="G343" s="69"/>
      <c r="H343" s="71"/>
      <c r="I343" s="70"/>
      <c r="J343" s="69"/>
      <c r="K343" s="71"/>
      <c r="L343" s="69"/>
      <c r="M343" s="69"/>
      <c r="N343" s="69"/>
      <c r="O343" s="70"/>
      <c r="P343" s="69"/>
      <c r="Q343" s="71"/>
      <c r="R343" s="69"/>
      <c r="S343" s="69"/>
      <c r="T343" s="69"/>
      <c r="U343" s="70"/>
      <c r="V343" s="69"/>
      <c r="W343" s="71"/>
      <c r="X343" s="70"/>
      <c r="Y343" s="69"/>
      <c r="Z343" s="71"/>
      <c r="AA343" s="70"/>
      <c r="AB343" s="69"/>
      <c r="AC343" s="71"/>
      <c r="AD343" s="70"/>
      <c r="AE343" s="69"/>
      <c r="AF343" s="71"/>
      <c r="AG343" s="69"/>
      <c r="AH343" s="69"/>
      <c r="AI343" s="69"/>
      <c r="AJ343" s="70"/>
      <c r="AK343" s="69"/>
      <c r="AL343" s="71"/>
      <c r="AM343" s="69"/>
      <c r="AN343" s="69"/>
      <c r="AO343" s="69"/>
      <c r="AP343" s="70"/>
      <c r="AQ343" s="69"/>
      <c r="AR343" s="71"/>
      <c r="AS343" s="69"/>
      <c r="AT343" s="69"/>
      <c r="AU343" s="69"/>
      <c r="AV343" s="70"/>
      <c r="AW343" s="69"/>
      <c r="AX343" s="71"/>
      <c r="AY343" s="70"/>
      <c r="AZ343" s="69"/>
      <c r="BA343" s="71"/>
      <c r="BB343" s="70"/>
      <c r="BC343" s="69"/>
      <c r="BD343" s="71"/>
      <c r="BE343" s="69"/>
      <c r="BF343" s="69"/>
      <c r="BG343" s="69"/>
      <c r="BH343" s="70"/>
      <c r="BI343" s="69"/>
      <c r="BJ343" s="71"/>
      <c r="BK343" s="69"/>
      <c r="BL343" s="69"/>
      <c r="BM343" s="69"/>
      <c r="BN343" s="70"/>
      <c r="BO343" s="69"/>
      <c r="BP343" s="71"/>
      <c r="BQ343" s="69"/>
      <c r="BR343" s="69"/>
      <c r="BS343" s="69"/>
      <c r="BT343" s="70"/>
      <c r="BU343" s="69"/>
      <c r="BV343" s="71"/>
      <c r="BW343" s="70"/>
      <c r="BX343" s="69"/>
      <c r="BY343" s="71"/>
      <c r="BZ343" s="70"/>
      <c r="CA343" s="69"/>
      <c r="CB343" s="71"/>
      <c r="CC343" s="70"/>
      <c r="CD343" s="69"/>
      <c r="CE343" s="71"/>
      <c r="CF343" s="70"/>
      <c r="CG343" s="69"/>
      <c r="CH343" s="71"/>
      <c r="CI343" s="70"/>
      <c r="CJ343" s="69"/>
      <c r="CK343" s="71"/>
      <c r="CL343" s="70"/>
      <c r="CM343" s="69"/>
      <c r="CN343" s="71"/>
      <c r="CO343" s="70"/>
      <c r="CP343" s="69"/>
      <c r="CQ343" s="71"/>
    </row>
    <row r="344" spans="1:95" s="76" customFormat="1">
      <c r="A344" s="67">
        <v>44902</v>
      </c>
      <c r="B344" s="80" t="s">
        <v>86</v>
      </c>
      <c r="C344" s="70"/>
      <c r="D344" s="69"/>
      <c r="E344" s="71"/>
      <c r="F344" s="70"/>
      <c r="G344" s="69"/>
      <c r="H344" s="71"/>
      <c r="I344" s="70"/>
      <c r="J344" s="69"/>
      <c r="K344" s="71"/>
      <c r="L344" s="69"/>
      <c r="M344" s="69"/>
      <c r="N344" s="69"/>
      <c r="O344" s="70"/>
      <c r="P344" s="69"/>
      <c r="Q344" s="71"/>
      <c r="R344" s="69"/>
      <c r="S344" s="69"/>
      <c r="T344" s="69"/>
      <c r="U344" s="70"/>
      <c r="V344" s="69"/>
      <c r="W344" s="71"/>
      <c r="X344" s="70"/>
      <c r="Y344" s="69"/>
      <c r="Z344" s="71"/>
      <c r="AA344" s="70"/>
      <c r="AB344" s="69"/>
      <c r="AC344" s="71"/>
      <c r="AD344" s="70"/>
      <c r="AE344" s="69"/>
      <c r="AF344" s="71"/>
      <c r="AG344" s="69"/>
      <c r="AH344" s="69"/>
      <c r="AI344" s="69"/>
      <c r="AJ344" s="70"/>
      <c r="AK344" s="69"/>
      <c r="AL344" s="71"/>
      <c r="AM344" s="69"/>
      <c r="AN344" s="69"/>
      <c r="AO344" s="69"/>
      <c r="AP344" s="70"/>
      <c r="AQ344" s="69"/>
      <c r="AR344" s="71"/>
      <c r="AS344" s="69"/>
      <c r="AT344" s="69"/>
      <c r="AU344" s="69"/>
      <c r="AV344" s="70"/>
      <c r="AW344" s="69"/>
      <c r="AX344" s="71"/>
      <c r="AY344" s="70"/>
      <c r="AZ344" s="69"/>
      <c r="BA344" s="71"/>
      <c r="BB344" s="70"/>
      <c r="BC344" s="69"/>
      <c r="BD344" s="71"/>
      <c r="BE344" s="69"/>
      <c r="BF344" s="69"/>
      <c r="BG344" s="69"/>
      <c r="BH344" s="70"/>
      <c r="BI344" s="69"/>
      <c r="BJ344" s="71"/>
      <c r="BK344" s="69"/>
      <c r="BL344" s="69"/>
      <c r="BM344" s="69"/>
      <c r="BN344" s="70"/>
      <c r="BO344" s="69"/>
      <c r="BP344" s="71"/>
      <c r="BQ344" s="69"/>
      <c r="BR344" s="69"/>
      <c r="BS344" s="69"/>
      <c r="BT344" s="70"/>
      <c r="BU344" s="69"/>
      <c r="BV344" s="71"/>
      <c r="BW344" s="70"/>
      <c r="BX344" s="69"/>
      <c r="BY344" s="71"/>
      <c r="BZ344" s="70"/>
      <c r="CA344" s="69"/>
      <c r="CB344" s="71"/>
      <c r="CC344" s="70"/>
      <c r="CD344" s="69"/>
      <c r="CE344" s="71"/>
      <c r="CF344" s="70"/>
      <c r="CG344" s="69"/>
      <c r="CH344" s="71"/>
      <c r="CI344" s="70"/>
      <c r="CJ344" s="69"/>
      <c r="CK344" s="71"/>
      <c r="CL344" s="70"/>
      <c r="CM344" s="69"/>
      <c r="CN344" s="71"/>
      <c r="CO344" s="70"/>
      <c r="CP344" s="69"/>
      <c r="CQ344" s="71"/>
    </row>
    <row r="345" spans="1:95" s="93" customFormat="1">
      <c r="A345" s="67">
        <v>44903</v>
      </c>
      <c r="B345" s="80" t="s">
        <v>87</v>
      </c>
      <c r="C345" s="70"/>
      <c r="D345" s="69"/>
      <c r="E345" s="71"/>
      <c r="F345" s="70"/>
      <c r="G345" s="69"/>
      <c r="H345" s="71"/>
      <c r="I345" s="70"/>
      <c r="J345" s="69"/>
      <c r="K345" s="71"/>
      <c r="L345" s="69"/>
      <c r="M345" s="69"/>
      <c r="N345" s="69"/>
      <c r="O345" s="70"/>
      <c r="P345" s="69"/>
      <c r="Q345" s="71"/>
      <c r="R345" s="69"/>
      <c r="S345" s="69"/>
      <c r="T345" s="69"/>
      <c r="U345" s="70"/>
      <c r="V345" s="69"/>
      <c r="W345" s="71"/>
      <c r="X345" s="70"/>
      <c r="Y345" s="69"/>
      <c r="Z345" s="71"/>
      <c r="AA345" s="70"/>
      <c r="AB345" s="69"/>
      <c r="AC345" s="71"/>
      <c r="AD345" s="70"/>
      <c r="AE345" s="69"/>
      <c r="AF345" s="71"/>
      <c r="AG345" s="69"/>
      <c r="AH345" s="69"/>
      <c r="AI345" s="69"/>
      <c r="AJ345" s="70"/>
      <c r="AK345" s="69"/>
      <c r="AL345" s="71"/>
      <c r="AM345" s="69"/>
      <c r="AN345" s="69"/>
      <c r="AO345" s="69"/>
      <c r="AP345" s="70"/>
      <c r="AQ345" s="69"/>
      <c r="AR345" s="71"/>
      <c r="AS345" s="69"/>
      <c r="AT345" s="69"/>
      <c r="AU345" s="69"/>
      <c r="AV345" s="70"/>
      <c r="AW345" s="69"/>
      <c r="AX345" s="71"/>
      <c r="AY345" s="70"/>
      <c r="AZ345" s="69"/>
      <c r="BA345" s="71"/>
      <c r="BB345" s="70"/>
      <c r="BC345" s="69"/>
      <c r="BD345" s="71"/>
      <c r="BE345" s="69"/>
      <c r="BF345" s="69"/>
      <c r="BG345" s="69"/>
      <c r="BH345" s="70"/>
      <c r="BI345" s="69"/>
      <c r="BJ345" s="71"/>
      <c r="BK345" s="69"/>
      <c r="BL345" s="69"/>
      <c r="BM345" s="69"/>
      <c r="BN345" s="70"/>
      <c r="BO345" s="69"/>
      <c r="BP345" s="71"/>
      <c r="BQ345" s="69"/>
      <c r="BR345" s="69"/>
      <c r="BS345" s="69"/>
      <c r="BT345" s="70"/>
      <c r="BU345" s="69"/>
      <c r="BV345" s="71"/>
      <c r="BW345" s="70"/>
      <c r="BX345" s="69"/>
      <c r="BY345" s="71"/>
      <c r="BZ345" s="70"/>
      <c r="CA345" s="69"/>
      <c r="CB345" s="71"/>
      <c r="CC345" s="70"/>
      <c r="CD345" s="69"/>
      <c r="CE345" s="71"/>
      <c r="CF345" s="70"/>
      <c r="CG345" s="69"/>
      <c r="CH345" s="71"/>
      <c r="CI345" s="70"/>
      <c r="CJ345" s="69"/>
      <c r="CK345" s="71"/>
      <c r="CL345" s="70"/>
      <c r="CM345" s="69"/>
      <c r="CN345" s="71"/>
      <c r="CO345" s="70"/>
      <c r="CP345" s="69"/>
      <c r="CQ345" s="71"/>
    </row>
    <row r="346" spans="1:95" s="76" customFormat="1">
      <c r="A346" s="67">
        <v>44904</v>
      </c>
      <c r="B346" s="80" t="s">
        <v>88</v>
      </c>
      <c r="C346" s="70"/>
      <c r="D346" s="69"/>
      <c r="E346" s="71"/>
      <c r="F346" s="70"/>
      <c r="G346" s="69"/>
      <c r="H346" s="71"/>
      <c r="I346" s="70"/>
      <c r="J346" s="69"/>
      <c r="K346" s="71"/>
      <c r="L346" s="69"/>
      <c r="M346" s="69"/>
      <c r="N346" s="69"/>
      <c r="O346" s="70"/>
      <c r="P346" s="69"/>
      <c r="Q346" s="71"/>
      <c r="R346" s="69"/>
      <c r="S346" s="69"/>
      <c r="T346" s="69"/>
      <c r="U346" s="70"/>
      <c r="V346" s="69"/>
      <c r="W346" s="71"/>
      <c r="X346" s="70"/>
      <c r="Y346" s="69"/>
      <c r="Z346" s="71"/>
      <c r="AA346" s="70"/>
      <c r="AB346" s="69"/>
      <c r="AC346" s="71"/>
      <c r="AD346" s="70"/>
      <c r="AE346" s="69"/>
      <c r="AF346" s="71"/>
      <c r="AG346" s="69"/>
      <c r="AH346" s="69"/>
      <c r="AI346" s="69"/>
      <c r="AJ346" s="70"/>
      <c r="AK346" s="69"/>
      <c r="AL346" s="71"/>
      <c r="AM346" s="69"/>
      <c r="AN346" s="69"/>
      <c r="AO346" s="69"/>
      <c r="AP346" s="70"/>
      <c r="AQ346" s="69"/>
      <c r="AR346" s="71"/>
      <c r="AS346" s="69"/>
      <c r="AT346" s="69"/>
      <c r="AU346" s="69"/>
      <c r="AV346" s="70"/>
      <c r="AW346" s="69"/>
      <c r="AX346" s="71"/>
      <c r="AY346" s="70"/>
      <c r="AZ346" s="69"/>
      <c r="BA346" s="71"/>
      <c r="BB346" s="70"/>
      <c r="BC346" s="69"/>
      <c r="BD346" s="71"/>
      <c r="BE346" s="69"/>
      <c r="BF346" s="69"/>
      <c r="BG346" s="69"/>
      <c r="BH346" s="70"/>
      <c r="BI346" s="69"/>
      <c r="BJ346" s="71"/>
      <c r="BK346" s="69"/>
      <c r="BL346" s="69"/>
      <c r="BM346" s="69"/>
      <c r="BN346" s="70"/>
      <c r="BO346" s="69"/>
      <c r="BP346" s="71"/>
      <c r="BQ346" s="69"/>
      <c r="BR346" s="69"/>
      <c r="BS346" s="69"/>
      <c r="BT346" s="70"/>
      <c r="BU346" s="69"/>
      <c r="BV346" s="71"/>
      <c r="BW346" s="70"/>
      <c r="BX346" s="69"/>
      <c r="BY346" s="71"/>
      <c r="BZ346" s="70"/>
      <c r="CA346" s="69"/>
      <c r="CB346" s="71"/>
      <c r="CC346" s="70"/>
      <c r="CD346" s="69"/>
      <c r="CE346" s="71"/>
      <c r="CF346" s="70"/>
      <c r="CG346" s="69"/>
      <c r="CH346" s="71"/>
      <c r="CI346" s="70"/>
      <c r="CJ346" s="69"/>
      <c r="CK346" s="71"/>
      <c r="CL346" s="70"/>
      <c r="CM346" s="69"/>
      <c r="CN346" s="71"/>
      <c r="CO346" s="70"/>
      <c r="CP346" s="69"/>
      <c r="CQ346" s="71"/>
    </row>
    <row r="347" spans="1:95" s="76" customFormat="1">
      <c r="A347" s="67">
        <v>44905</v>
      </c>
      <c r="B347" s="68" t="s">
        <v>82</v>
      </c>
      <c r="C347" s="70"/>
      <c r="D347" s="69"/>
      <c r="E347" s="71"/>
      <c r="F347" s="70"/>
      <c r="G347" s="69"/>
      <c r="H347" s="71"/>
      <c r="I347" s="70"/>
      <c r="J347" s="69"/>
      <c r="K347" s="71"/>
      <c r="L347" s="69"/>
      <c r="M347" s="69"/>
      <c r="N347" s="69"/>
      <c r="O347" s="70"/>
      <c r="P347" s="69"/>
      <c r="Q347" s="71"/>
      <c r="R347" s="69"/>
      <c r="S347" s="69"/>
      <c r="T347" s="69"/>
      <c r="U347" s="70"/>
      <c r="V347" s="69"/>
      <c r="W347" s="71"/>
      <c r="X347" s="70"/>
      <c r="Y347" s="69"/>
      <c r="Z347" s="71"/>
      <c r="AA347" s="70"/>
      <c r="AB347" s="69"/>
      <c r="AC347" s="71"/>
      <c r="AD347" s="70"/>
      <c r="AE347" s="69"/>
      <c r="AF347" s="71"/>
      <c r="AG347" s="69"/>
      <c r="AH347" s="69"/>
      <c r="AI347" s="69"/>
      <c r="AJ347" s="70"/>
      <c r="AK347" s="69"/>
      <c r="AL347" s="71"/>
      <c r="AM347" s="69"/>
      <c r="AN347" s="69"/>
      <c r="AO347" s="69"/>
      <c r="AP347" s="70"/>
      <c r="AQ347" s="69"/>
      <c r="AR347" s="71"/>
      <c r="AS347" s="69"/>
      <c r="AT347" s="69"/>
      <c r="AU347" s="69"/>
      <c r="AV347" s="70"/>
      <c r="AW347" s="69"/>
      <c r="AX347" s="71"/>
      <c r="AY347" s="70"/>
      <c r="AZ347" s="69"/>
      <c r="BA347" s="71"/>
      <c r="BB347" s="70"/>
      <c r="BC347" s="69"/>
      <c r="BD347" s="71"/>
      <c r="BE347" s="69"/>
      <c r="BF347" s="69"/>
      <c r="BG347" s="69"/>
      <c r="BH347" s="70"/>
      <c r="BI347" s="69"/>
      <c r="BJ347" s="71"/>
      <c r="BK347" s="69"/>
      <c r="BL347" s="69"/>
      <c r="BM347" s="69"/>
      <c r="BN347" s="70"/>
      <c r="BO347" s="69"/>
      <c r="BP347" s="71"/>
      <c r="BQ347" s="69"/>
      <c r="BR347" s="69"/>
      <c r="BS347" s="69"/>
      <c r="BT347" s="70"/>
      <c r="BU347" s="69"/>
      <c r="BV347" s="71"/>
      <c r="BW347" s="70"/>
      <c r="BX347" s="69"/>
      <c r="BY347" s="71"/>
      <c r="BZ347" s="70"/>
      <c r="CA347" s="69"/>
      <c r="CB347" s="71"/>
      <c r="CC347" s="70"/>
      <c r="CD347" s="69"/>
      <c r="CE347" s="71"/>
      <c r="CF347" s="70"/>
      <c r="CG347" s="69"/>
      <c r="CH347" s="71"/>
      <c r="CI347" s="70"/>
      <c r="CJ347" s="69"/>
      <c r="CK347" s="71"/>
      <c r="CL347" s="70"/>
      <c r="CM347" s="69"/>
      <c r="CN347" s="71"/>
      <c r="CO347" s="70"/>
      <c r="CP347" s="69"/>
      <c r="CQ347" s="71"/>
    </row>
    <row r="348" spans="1:95" s="93" customFormat="1">
      <c r="A348" s="67">
        <v>44906</v>
      </c>
      <c r="B348" s="68" t="s">
        <v>83</v>
      </c>
      <c r="C348" s="70"/>
      <c r="D348" s="69"/>
      <c r="E348" s="71"/>
      <c r="F348" s="70"/>
      <c r="G348" s="69"/>
      <c r="H348" s="71"/>
      <c r="I348" s="70"/>
      <c r="J348" s="69"/>
      <c r="K348" s="71"/>
      <c r="L348" s="69"/>
      <c r="M348" s="69"/>
      <c r="N348" s="69"/>
      <c r="O348" s="70"/>
      <c r="P348" s="69"/>
      <c r="Q348" s="71"/>
      <c r="R348" s="69"/>
      <c r="S348" s="69"/>
      <c r="T348" s="69"/>
      <c r="U348" s="70"/>
      <c r="V348" s="69"/>
      <c r="W348" s="71"/>
      <c r="X348" s="70"/>
      <c r="Y348" s="69"/>
      <c r="Z348" s="71"/>
      <c r="AA348" s="70"/>
      <c r="AB348" s="69"/>
      <c r="AC348" s="71"/>
      <c r="AD348" s="70"/>
      <c r="AE348" s="69"/>
      <c r="AF348" s="71"/>
      <c r="AG348" s="69"/>
      <c r="AH348" s="69"/>
      <c r="AI348" s="69"/>
      <c r="AJ348" s="70"/>
      <c r="AK348" s="69"/>
      <c r="AL348" s="71"/>
      <c r="AM348" s="69"/>
      <c r="AN348" s="69"/>
      <c r="AO348" s="69"/>
      <c r="AP348" s="70"/>
      <c r="AQ348" s="69"/>
      <c r="AR348" s="71"/>
      <c r="AS348" s="69"/>
      <c r="AT348" s="69"/>
      <c r="AU348" s="69"/>
      <c r="AV348" s="70"/>
      <c r="AW348" s="69"/>
      <c r="AX348" s="71"/>
      <c r="AY348" s="70"/>
      <c r="AZ348" s="69"/>
      <c r="BA348" s="71"/>
      <c r="BB348" s="70"/>
      <c r="BC348" s="69"/>
      <c r="BD348" s="71"/>
      <c r="BE348" s="69"/>
      <c r="BF348" s="69"/>
      <c r="BG348" s="69"/>
      <c r="BH348" s="70"/>
      <c r="BI348" s="69"/>
      <c r="BJ348" s="71"/>
      <c r="BK348" s="69"/>
      <c r="BL348" s="69"/>
      <c r="BM348" s="69"/>
      <c r="BN348" s="70"/>
      <c r="BO348" s="69"/>
      <c r="BP348" s="71"/>
      <c r="BQ348" s="69"/>
      <c r="BR348" s="69"/>
      <c r="BS348" s="69"/>
      <c r="BT348" s="70"/>
      <c r="BU348" s="69"/>
      <c r="BV348" s="71"/>
      <c r="BW348" s="70"/>
      <c r="BX348" s="69"/>
      <c r="BY348" s="71"/>
      <c r="BZ348" s="70"/>
      <c r="CA348" s="69"/>
      <c r="CB348" s="71"/>
      <c r="CC348" s="70"/>
      <c r="CD348" s="69"/>
      <c r="CE348" s="71"/>
      <c r="CF348" s="70"/>
      <c r="CG348" s="69"/>
      <c r="CH348" s="71"/>
      <c r="CI348" s="70"/>
      <c r="CJ348" s="69"/>
      <c r="CK348" s="71"/>
      <c r="CL348" s="70"/>
      <c r="CM348" s="69"/>
      <c r="CN348" s="71"/>
      <c r="CO348" s="70"/>
      <c r="CP348" s="69"/>
      <c r="CQ348" s="71"/>
    </row>
    <row r="349" spans="1:95" s="93" customFormat="1">
      <c r="A349" s="67">
        <v>44907</v>
      </c>
      <c r="B349" s="80" t="s">
        <v>84</v>
      </c>
      <c r="C349" s="94"/>
      <c r="D349" s="95"/>
      <c r="E349" s="96"/>
      <c r="F349" s="94"/>
      <c r="G349" s="95"/>
      <c r="H349" s="96"/>
      <c r="I349" s="94"/>
      <c r="J349" s="95"/>
      <c r="K349" s="96"/>
      <c r="L349" s="95"/>
      <c r="M349" s="95"/>
      <c r="N349" s="95"/>
      <c r="O349" s="94"/>
      <c r="P349" s="95"/>
      <c r="Q349" s="96"/>
      <c r="R349" s="95"/>
      <c r="S349" s="95"/>
      <c r="T349" s="95"/>
      <c r="U349" s="94"/>
      <c r="V349" s="95"/>
      <c r="W349" s="96"/>
      <c r="X349" s="94"/>
      <c r="Y349" s="95"/>
      <c r="Z349" s="96"/>
      <c r="AA349" s="94"/>
      <c r="AB349" s="95"/>
      <c r="AC349" s="96"/>
      <c r="AD349" s="94"/>
      <c r="AE349" s="95"/>
      <c r="AF349" s="96"/>
      <c r="AG349" s="95"/>
      <c r="AH349" s="95"/>
      <c r="AI349" s="95"/>
      <c r="AJ349" s="94"/>
      <c r="AK349" s="95"/>
      <c r="AL349" s="96"/>
      <c r="AM349" s="95"/>
      <c r="AN349" s="95"/>
      <c r="AO349" s="95"/>
      <c r="AP349" s="94"/>
      <c r="AQ349" s="95"/>
      <c r="AR349" s="96"/>
      <c r="AS349" s="95"/>
      <c r="AT349" s="95"/>
      <c r="AU349" s="95"/>
      <c r="AV349" s="94"/>
      <c r="AW349" s="95"/>
      <c r="AX349" s="96"/>
      <c r="AY349" s="70"/>
      <c r="AZ349" s="69"/>
      <c r="BA349" s="71"/>
      <c r="BB349" s="70"/>
      <c r="BC349" s="69"/>
      <c r="BD349" s="71"/>
      <c r="BE349" s="69"/>
      <c r="BF349" s="69"/>
      <c r="BG349" s="69"/>
      <c r="BH349" s="70"/>
      <c r="BI349" s="69"/>
      <c r="BJ349" s="71"/>
      <c r="BK349" s="69"/>
      <c r="BL349" s="69"/>
      <c r="BM349" s="69"/>
      <c r="BN349" s="70"/>
      <c r="BO349" s="69"/>
      <c r="BP349" s="71"/>
      <c r="BQ349" s="69"/>
      <c r="BR349" s="69"/>
      <c r="BS349" s="69"/>
      <c r="BT349" s="70"/>
      <c r="BU349" s="69"/>
      <c r="BV349" s="71"/>
      <c r="BW349" s="70"/>
      <c r="BX349" s="69"/>
      <c r="BY349" s="71"/>
      <c r="BZ349" s="70"/>
      <c r="CA349" s="69"/>
      <c r="CB349" s="71"/>
      <c r="CC349" s="70"/>
      <c r="CD349" s="69"/>
      <c r="CE349" s="71"/>
      <c r="CF349" s="70"/>
      <c r="CG349" s="69"/>
      <c r="CH349" s="71"/>
      <c r="CI349" s="70"/>
      <c r="CJ349" s="69"/>
      <c r="CK349" s="71"/>
      <c r="CL349" s="70"/>
      <c r="CM349" s="69"/>
      <c r="CN349" s="71"/>
      <c r="CO349" s="70"/>
      <c r="CP349" s="69"/>
      <c r="CQ349" s="71"/>
    </row>
    <row r="350" spans="1:95" s="93" customFormat="1">
      <c r="A350" s="67">
        <v>44908</v>
      </c>
      <c r="B350" s="80" t="s">
        <v>85</v>
      </c>
      <c r="C350" s="70"/>
      <c r="D350" s="69"/>
      <c r="E350" s="71"/>
      <c r="F350" s="70"/>
      <c r="G350" s="69"/>
      <c r="H350" s="71"/>
      <c r="I350" s="70"/>
      <c r="J350" s="69"/>
      <c r="K350" s="71"/>
      <c r="L350" s="69"/>
      <c r="M350" s="69"/>
      <c r="N350" s="69"/>
      <c r="O350" s="70"/>
      <c r="P350" s="69"/>
      <c r="Q350" s="71"/>
      <c r="R350" s="69"/>
      <c r="S350" s="69"/>
      <c r="T350" s="69"/>
      <c r="U350" s="70"/>
      <c r="V350" s="69"/>
      <c r="W350" s="71"/>
      <c r="X350" s="70"/>
      <c r="Y350" s="69"/>
      <c r="Z350" s="71"/>
      <c r="AA350" s="70"/>
      <c r="AB350" s="69"/>
      <c r="AC350" s="71"/>
      <c r="AD350" s="70"/>
      <c r="AE350" s="69"/>
      <c r="AF350" s="71"/>
      <c r="AG350" s="69"/>
      <c r="AH350" s="69"/>
      <c r="AI350" s="69"/>
      <c r="AJ350" s="70"/>
      <c r="AK350" s="69"/>
      <c r="AL350" s="71"/>
      <c r="AM350" s="69"/>
      <c r="AN350" s="69"/>
      <c r="AO350" s="69"/>
      <c r="AP350" s="70"/>
      <c r="AQ350" s="69"/>
      <c r="AR350" s="71"/>
      <c r="AS350" s="69"/>
      <c r="AT350" s="69"/>
      <c r="AU350" s="69"/>
      <c r="AV350" s="70"/>
      <c r="AW350" s="69"/>
      <c r="AX350" s="71"/>
      <c r="AY350" s="70"/>
      <c r="AZ350" s="69"/>
      <c r="BA350" s="71"/>
      <c r="BB350" s="70"/>
      <c r="BC350" s="69"/>
      <c r="BD350" s="71"/>
      <c r="BE350" s="69"/>
      <c r="BF350" s="69"/>
      <c r="BG350" s="69"/>
      <c r="BH350" s="70"/>
      <c r="BI350" s="69"/>
      <c r="BJ350" s="71"/>
      <c r="BK350" s="69"/>
      <c r="BL350" s="69"/>
      <c r="BM350" s="69"/>
      <c r="BN350" s="70"/>
      <c r="BO350" s="69"/>
      <c r="BP350" s="71"/>
      <c r="BQ350" s="69"/>
      <c r="BR350" s="69"/>
      <c r="BS350" s="69"/>
      <c r="BT350" s="70"/>
      <c r="BU350" s="69"/>
      <c r="BV350" s="71"/>
      <c r="BW350" s="70"/>
      <c r="BX350" s="69"/>
      <c r="BY350" s="71"/>
      <c r="BZ350" s="70"/>
      <c r="CA350" s="69"/>
      <c r="CB350" s="71"/>
      <c r="CC350" s="70"/>
      <c r="CD350" s="69"/>
      <c r="CE350" s="71"/>
      <c r="CF350" s="70"/>
      <c r="CG350" s="69"/>
      <c r="CH350" s="71"/>
      <c r="CI350" s="70"/>
      <c r="CJ350" s="69"/>
      <c r="CK350" s="71"/>
      <c r="CL350" s="70"/>
      <c r="CM350" s="69"/>
      <c r="CN350" s="71"/>
      <c r="CO350" s="70"/>
      <c r="CP350" s="69"/>
      <c r="CQ350" s="71"/>
    </row>
    <row r="351" spans="1:95" s="93" customFormat="1">
      <c r="A351" s="67">
        <v>44909</v>
      </c>
      <c r="B351" s="80" t="s">
        <v>86</v>
      </c>
      <c r="C351" s="70"/>
      <c r="D351" s="69"/>
      <c r="E351" s="71"/>
      <c r="F351" s="70"/>
      <c r="G351" s="69"/>
      <c r="H351" s="71"/>
      <c r="I351" s="70"/>
      <c r="J351" s="69"/>
      <c r="K351" s="71"/>
      <c r="L351" s="69"/>
      <c r="M351" s="69"/>
      <c r="N351" s="69"/>
      <c r="O351" s="70"/>
      <c r="P351" s="69"/>
      <c r="Q351" s="71"/>
      <c r="R351" s="69"/>
      <c r="S351" s="69"/>
      <c r="T351" s="69"/>
      <c r="U351" s="70"/>
      <c r="V351" s="69"/>
      <c r="W351" s="71"/>
      <c r="X351" s="70"/>
      <c r="Y351" s="69"/>
      <c r="Z351" s="71"/>
      <c r="AA351" s="70"/>
      <c r="AB351" s="69"/>
      <c r="AC351" s="71"/>
      <c r="AD351" s="70"/>
      <c r="AE351" s="69"/>
      <c r="AF351" s="71"/>
      <c r="AG351" s="69"/>
      <c r="AH351" s="69"/>
      <c r="AI351" s="69"/>
      <c r="AJ351" s="70"/>
      <c r="AK351" s="69"/>
      <c r="AL351" s="71"/>
      <c r="AM351" s="69"/>
      <c r="AN351" s="69"/>
      <c r="AO351" s="69"/>
      <c r="AP351" s="70"/>
      <c r="AQ351" s="69"/>
      <c r="AR351" s="71"/>
      <c r="AS351" s="69"/>
      <c r="AT351" s="69"/>
      <c r="AU351" s="69"/>
      <c r="AV351" s="70"/>
      <c r="AW351" s="69"/>
      <c r="AX351" s="71"/>
      <c r="AY351" s="70"/>
      <c r="AZ351" s="69"/>
      <c r="BA351" s="71"/>
      <c r="BB351" s="70"/>
      <c r="BC351" s="69"/>
      <c r="BD351" s="71"/>
      <c r="BE351" s="69"/>
      <c r="BF351" s="69"/>
      <c r="BG351" s="69"/>
      <c r="BH351" s="70"/>
      <c r="BI351" s="69"/>
      <c r="BJ351" s="71"/>
      <c r="BK351" s="69"/>
      <c r="BL351" s="69"/>
      <c r="BM351" s="69"/>
      <c r="BN351" s="70"/>
      <c r="BO351" s="69"/>
      <c r="BP351" s="71"/>
      <c r="BQ351" s="69"/>
      <c r="BR351" s="69"/>
      <c r="BS351" s="69"/>
      <c r="BT351" s="70"/>
      <c r="BU351" s="69"/>
      <c r="BV351" s="71"/>
      <c r="BW351" s="70"/>
      <c r="BX351" s="69"/>
      <c r="BY351" s="71"/>
      <c r="BZ351" s="70"/>
      <c r="CA351" s="69"/>
      <c r="CB351" s="71"/>
      <c r="CC351" s="70"/>
      <c r="CD351" s="69"/>
      <c r="CE351" s="71"/>
      <c r="CF351" s="70"/>
      <c r="CG351" s="69"/>
      <c r="CH351" s="71"/>
      <c r="CI351" s="70"/>
      <c r="CJ351" s="69"/>
      <c r="CK351" s="71"/>
      <c r="CL351" s="70"/>
      <c r="CM351" s="69"/>
      <c r="CN351" s="71"/>
      <c r="CO351" s="70"/>
      <c r="CP351" s="69"/>
      <c r="CQ351" s="71"/>
    </row>
    <row r="352" spans="1:95" s="93" customFormat="1">
      <c r="A352" s="67">
        <v>44910</v>
      </c>
      <c r="B352" s="80" t="s">
        <v>87</v>
      </c>
      <c r="C352" s="70"/>
      <c r="D352" s="69"/>
      <c r="E352" s="71"/>
      <c r="F352" s="70"/>
      <c r="G352" s="69"/>
      <c r="H352" s="71"/>
      <c r="I352" s="70"/>
      <c r="J352" s="69"/>
      <c r="K352" s="71"/>
      <c r="L352" s="69"/>
      <c r="M352" s="69"/>
      <c r="N352" s="69"/>
      <c r="O352" s="70"/>
      <c r="P352" s="69"/>
      <c r="Q352" s="71"/>
      <c r="R352" s="69"/>
      <c r="S352" s="69"/>
      <c r="T352" s="69"/>
      <c r="U352" s="70"/>
      <c r="V352" s="69"/>
      <c r="W352" s="71"/>
      <c r="X352" s="70"/>
      <c r="Y352" s="69"/>
      <c r="Z352" s="71"/>
      <c r="AA352" s="70"/>
      <c r="AB352" s="69"/>
      <c r="AC352" s="71"/>
      <c r="AD352" s="70"/>
      <c r="AE352" s="69"/>
      <c r="AF352" s="71"/>
      <c r="AG352" s="69"/>
      <c r="AH352" s="69"/>
      <c r="AI352" s="69"/>
      <c r="AJ352" s="70"/>
      <c r="AK352" s="69"/>
      <c r="AL352" s="71"/>
      <c r="AM352" s="69"/>
      <c r="AN352" s="69"/>
      <c r="AO352" s="69"/>
      <c r="AP352" s="70"/>
      <c r="AQ352" s="69"/>
      <c r="AR352" s="71"/>
      <c r="AS352" s="69"/>
      <c r="AT352" s="69"/>
      <c r="AU352" s="69"/>
      <c r="AV352" s="70"/>
      <c r="AW352" s="69"/>
      <c r="AX352" s="71"/>
      <c r="AY352" s="70"/>
      <c r="AZ352" s="69"/>
      <c r="BA352" s="71"/>
      <c r="BB352" s="70"/>
      <c r="BC352" s="69"/>
      <c r="BD352" s="71"/>
      <c r="BE352" s="69"/>
      <c r="BF352" s="69"/>
      <c r="BG352" s="69"/>
      <c r="BH352" s="70"/>
      <c r="BI352" s="69"/>
      <c r="BJ352" s="71"/>
      <c r="BK352" s="69"/>
      <c r="BL352" s="69"/>
      <c r="BM352" s="69"/>
      <c r="BN352" s="70"/>
      <c r="BO352" s="69"/>
      <c r="BP352" s="71"/>
      <c r="BQ352" s="69"/>
      <c r="BR352" s="69"/>
      <c r="BS352" s="69"/>
      <c r="BT352" s="70"/>
      <c r="BU352" s="69"/>
      <c r="BV352" s="71"/>
      <c r="BW352" s="70"/>
      <c r="BX352" s="69"/>
      <c r="BY352" s="71"/>
      <c r="BZ352" s="70"/>
      <c r="CA352" s="69"/>
      <c r="CB352" s="71"/>
      <c r="CC352" s="70"/>
      <c r="CD352" s="69"/>
      <c r="CE352" s="71"/>
      <c r="CF352" s="70"/>
      <c r="CG352" s="69"/>
      <c r="CH352" s="71"/>
      <c r="CI352" s="70"/>
      <c r="CJ352" s="69"/>
      <c r="CK352" s="71"/>
      <c r="CL352" s="70"/>
      <c r="CM352" s="69"/>
      <c r="CN352" s="71"/>
      <c r="CO352" s="70"/>
      <c r="CP352" s="69"/>
      <c r="CQ352" s="71"/>
    </row>
    <row r="353" spans="1:95" s="76" customFormat="1">
      <c r="A353" s="67">
        <v>44911</v>
      </c>
      <c r="B353" s="80" t="s">
        <v>88</v>
      </c>
      <c r="C353" s="70"/>
      <c r="D353" s="69"/>
      <c r="E353" s="71"/>
      <c r="F353" s="70"/>
      <c r="G353" s="69"/>
      <c r="H353" s="71"/>
      <c r="I353" s="70"/>
      <c r="J353" s="69"/>
      <c r="K353" s="71"/>
      <c r="L353" s="69"/>
      <c r="M353" s="69"/>
      <c r="N353" s="69"/>
      <c r="O353" s="70"/>
      <c r="P353" s="69"/>
      <c r="Q353" s="71"/>
      <c r="R353" s="69"/>
      <c r="S353" s="69"/>
      <c r="T353" s="69"/>
      <c r="U353" s="70"/>
      <c r="V353" s="69"/>
      <c r="W353" s="71"/>
      <c r="X353" s="70"/>
      <c r="Y353" s="69"/>
      <c r="Z353" s="71"/>
      <c r="AA353" s="70"/>
      <c r="AB353" s="69"/>
      <c r="AC353" s="71"/>
      <c r="AD353" s="70"/>
      <c r="AE353" s="69"/>
      <c r="AF353" s="71"/>
      <c r="AG353" s="69"/>
      <c r="AH353" s="69"/>
      <c r="AI353" s="69"/>
      <c r="AJ353" s="70"/>
      <c r="AK353" s="69"/>
      <c r="AL353" s="71"/>
      <c r="AM353" s="69"/>
      <c r="AN353" s="69"/>
      <c r="AO353" s="69"/>
      <c r="AP353" s="70"/>
      <c r="AQ353" s="69"/>
      <c r="AR353" s="71"/>
      <c r="AS353" s="69"/>
      <c r="AT353" s="69"/>
      <c r="AU353" s="69"/>
      <c r="AV353" s="70"/>
      <c r="AW353" s="69"/>
      <c r="AX353" s="71"/>
      <c r="AY353" s="70"/>
      <c r="AZ353" s="69"/>
      <c r="BA353" s="71"/>
      <c r="BB353" s="70"/>
      <c r="BC353" s="69"/>
      <c r="BD353" s="71"/>
      <c r="BE353" s="69"/>
      <c r="BF353" s="69"/>
      <c r="BG353" s="69"/>
      <c r="BH353" s="70"/>
      <c r="BI353" s="69"/>
      <c r="BJ353" s="71"/>
      <c r="BK353" s="69"/>
      <c r="BL353" s="69"/>
      <c r="BM353" s="69"/>
      <c r="BN353" s="70"/>
      <c r="BO353" s="69"/>
      <c r="BP353" s="71"/>
      <c r="BQ353" s="69"/>
      <c r="BR353" s="69"/>
      <c r="BS353" s="69"/>
      <c r="BT353" s="70"/>
      <c r="BU353" s="69"/>
      <c r="BV353" s="71"/>
      <c r="BW353" s="70"/>
      <c r="BX353" s="69"/>
      <c r="BY353" s="71"/>
      <c r="BZ353" s="70"/>
      <c r="CA353" s="69"/>
      <c r="CB353" s="71"/>
      <c r="CC353" s="70"/>
      <c r="CD353" s="69"/>
      <c r="CE353" s="71"/>
      <c r="CF353" s="70"/>
      <c r="CG353" s="69"/>
      <c r="CH353" s="71"/>
      <c r="CI353" s="70"/>
      <c r="CJ353" s="69"/>
      <c r="CK353" s="71"/>
      <c r="CL353" s="70"/>
      <c r="CM353" s="69"/>
      <c r="CN353" s="71"/>
      <c r="CO353" s="70"/>
      <c r="CP353" s="69"/>
      <c r="CQ353" s="71"/>
    </row>
    <row r="354" spans="1:95" s="76" customFormat="1">
      <c r="A354" s="67">
        <v>44912</v>
      </c>
      <c r="B354" s="68" t="s">
        <v>82</v>
      </c>
      <c r="C354" s="70"/>
      <c r="D354" s="69"/>
      <c r="E354" s="71"/>
      <c r="F354" s="70"/>
      <c r="G354" s="69"/>
      <c r="H354" s="71"/>
      <c r="I354" s="70"/>
      <c r="J354" s="69"/>
      <c r="K354" s="71"/>
      <c r="L354" s="69"/>
      <c r="M354" s="69"/>
      <c r="N354" s="69"/>
      <c r="O354" s="70"/>
      <c r="P354" s="69"/>
      <c r="Q354" s="71"/>
      <c r="R354" s="69"/>
      <c r="S354" s="69"/>
      <c r="T354" s="69"/>
      <c r="U354" s="70"/>
      <c r="V354" s="69"/>
      <c r="W354" s="71"/>
      <c r="X354" s="70"/>
      <c r="Y354" s="69"/>
      <c r="Z354" s="71"/>
      <c r="AA354" s="70"/>
      <c r="AB354" s="69"/>
      <c r="AC354" s="71"/>
      <c r="AD354" s="70"/>
      <c r="AE354" s="69"/>
      <c r="AF354" s="71"/>
      <c r="AG354" s="69"/>
      <c r="AH354" s="69"/>
      <c r="AI354" s="69"/>
      <c r="AJ354" s="70"/>
      <c r="AK354" s="69"/>
      <c r="AL354" s="71"/>
      <c r="AM354" s="69"/>
      <c r="AN354" s="69"/>
      <c r="AO354" s="69"/>
      <c r="AP354" s="70"/>
      <c r="AQ354" s="69"/>
      <c r="AR354" s="71"/>
      <c r="AS354" s="69"/>
      <c r="AT354" s="69"/>
      <c r="AU354" s="69"/>
      <c r="AV354" s="70"/>
      <c r="AW354" s="69"/>
      <c r="AX354" s="71"/>
      <c r="AY354" s="70"/>
      <c r="AZ354" s="69"/>
      <c r="BA354" s="71"/>
      <c r="BB354" s="70"/>
      <c r="BC354" s="69"/>
      <c r="BD354" s="71"/>
      <c r="BE354" s="69"/>
      <c r="BF354" s="69"/>
      <c r="BG354" s="69"/>
      <c r="BH354" s="70"/>
      <c r="BI354" s="69"/>
      <c r="BJ354" s="71"/>
      <c r="BK354" s="69"/>
      <c r="BL354" s="69"/>
      <c r="BM354" s="69"/>
      <c r="BN354" s="70"/>
      <c r="BO354" s="69"/>
      <c r="BP354" s="71"/>
      <c r="BQ354" s="69"/>
      <c r="BR354" s="69"/>
      <c r="BS354" s="69"/>
      <c r="BT354" s="70"/>
      <c r="BU354" s="69"/>
      <c r="BV354" s="71"/>
      <c r="BW354" s="70"/>
      <c r="BX354" s="69"/>
      <c r="BY354" s="71"/>
      <c r="BZ354" s="70"/>
      <c r="CA354" s="69"/>
      <c r="CB354" s="71"/>
      <c r="CC354" s="70"/>
      <c r="CD354" s="69"/>
      <c r="CE354" s="71"/>
      <c r="CF354" s="70"/>
      <c r="CG354" s="69"/>
      <c r="CH354" s="71"/>
      <c r="CI354" s="70"/>
      <c r="CJ354" s="69"/>
      <c r="CK354" s="71"/>
      <c r="CL354" s="70"/>
      <c r="CM354" s="69"/>
      <c r="CN354" s="71"/>
      <c r="CO354" s="70"/>
      <c r="CP354" s="69"/>
      <c r="CQ354" s="71"/>
    </row>
    <row r="355" spans="1:95" s="93" customFormat="1">
      <c r="A355" s="67">
        <v>44913</v>
      </c>
      <c r="B355" s="68" t="s">
        <v>83</v>
      </c>
      <c r="C355" s="70"/>
      <c r="D355" s="69"/>
      <c r="E355" s="71"/>
      <c r="F355" s="70"/>
      <c r="G355" s="69"/>
      <c r="H355" s="71"/>
      <c r="I355" s="70"/>
      <c r="J355" s="69"/>
      <c r="K355" s="71"/>
      <c r="L355" s="69"/>
      <c r="M355" s="69"/>
      <c r="N355" s="69"/>
      <c r="O355" s="70"/>
      <c r="P355" s="69"/>
      <c r="Q355" s="71"/>
      <c r="R355" s="69"/>
      <c r="S355" s="69"/>
      <c r="T355" s="69"/>
      <c r="U355" s="70"/>
      <c r="V355" s="69"/>
      <c r="W355" s="71"/>
      <c r="X355" s="70"/>
      <c r="Y355" s="69"/>
      <c r="Z355" s="71"/>
      <c r="AA355" s="70"/>
      <c r="AB355" s="69"/>
      <c r="AC355" s="71"/>
      <c r="AD355" s="70"/>
      <c r="AE355" s="69"/>
      <c r="AF355" s="71"/>
      <c r="AG355" s="69"/>
      <c r="AH355" s="69"/>
      <c r="AI355" s="69"/>
      <c r="AJ355" s="70"/>
      <c r="AK355" s="69"/>
      <c r="AL355" s="71"/>
      <c r="AM355" s="69"/>
      <c r="AN355" s="69"/>
      <c r="AO355" s="69"/>
      <c r="AP355" s="70"/>
      <c r="AQ355" s="69"/>
      <c r="AR355" s="71"/>
      <c r="AS355" s="69"/>
      <c r="AT355" s="69"/>
      <c r="AU355" s="69"/>
      <c r="AV355" s="70"/>
      <c r="AW355" s="69"/>
      <c r="AX355" s="71"/>
      <c r="AY355" s="70"/>
      <c r="AZ355" s="69"/>
      <c r="BA355" s="71"/>
      <c r="BB355" s="70"/>
      <c r="BC355" s="69"/>
      <c r="BD355" s="71"/>
      <c r="BE355" s="69"/>
      <c r="BF355" s="69"/>
      <c r="BG355" s="69"/>
      <c r="BH355" s="70"/>
      <c r="BI355" s="69"/>
      <c r="BJ355" s="71"/>
      <c r="BK355" s="69"/>
      <c r="BL355" s="69"/>
      <c r="BM355" s="69"/>
      <c r="BN355" s="70"/>
      <c r="BO355" s="69"/>
      <c r="BP355" s="71"/>
      <c r="BQ355" s="69"/>
      <c r="BR355" s="69"/>
      <c r="BS355" s="69"/>
      <c r="BT355" s="70"/>
      <c r="BU355" s="69"/>
      <c r="BV355" s="71"/>
      <c r="BW355" s="70"/>
      <c r="BX355" s="69"/>
      <c r="BY355" s="71"/>
      <c r="BZ355" s="70"/>
      <c r="CA355" s="69"/>
      <c r="CB355" s="71"/>
      <c r="CC355" s="70"/>
      <c r="CD355" s="69"/>
      <c r="CE355" s="71"/>
      <c r="CF355" s="70"/>
      <c r="CG355" s="69"/>
      <c r="CH355" s="71"/>
      <c r="CI355" s="70"/>
      <c r="CJ355" s="69"/>
      <c r="CK355" s="71"/>
      <c r="CL355" s="70"/>
      <c r="CM355" s="69"/>
      <c r="CN355" s="71"/>
      <c r="CO355" s="70"/>
      <c r="CP355" s="69"/>
      <c r="CQ355" s="71"/>
    </row>
    <row r="356" spans="1:95" s="93" customFormat="1">
      <c r="A356" s="67">
        <v>44914</v>
      </c>
      <c r="B356" s="80" t="s">
        <v>84</v>
      </c>
      <c r="C356" s="70"/>
      <c r="D356" s="69"/>
      <c r="E356" s="71"/>
      <c r="F356" s="70"/>
      <c r="G356" s="69"/>
      <c r="H356" s="71"/>
      <c r="I356" s="70"/>
      <c r="J356" s="69"/>
      <c r="K356" s="71"/>
      <c r="L356" s="69"/>
      <c r="M356" s="69"/>
      <c r="N356" s="69"/>
      <c r="O356" s="70"/>
      <c r="P356" s="69"/>
      <c r="Q356" s="71"/>
      <c r="R356" s="69"/>
      <c r="S356" s="69"/>
      <c r="T356" s="69"/>
      <c r="U356" s="70"/>
      <c r="V356" s="69"/>
      <c r="W356" s="71"/>
      <c r="X356" s="70"/>
      <c r="Y356" s="69"/>
      <c r="Z356" s="71"/>
      <c r="AA356" s="70"/>
      <c r="AB356" s="69"/>
      <c r="AC356" s="71"/>
      <c r="AD356" s="70"/>
      <c r="AE356" s="69"/>
      <c r="AF356" s="71"/>
      <c r="AG356" s="69"/>
      <c r="AH356" s="69"/>
      <c r="AI356" s="69"/>
      <c r="AJ356" s="70"/>
      <c r="AK356" s="69"/>
      <c r="AL356" s="71"/>
      <c r="AM356" s="69"/>
      <c r="AN356" s="69"/>
      <c r="AO356" s="69"/>
      <c r="AP356" s="70"/>
      <c r="AQ356" s="69"/>
      <c r="AR356" s="71"/>
      <c r="AS356" s="69"/>
      <c r="AT356" s="69"/>
      <c r="AU356" s="69"/>
      <c r="AV356" s="70"/>
      <c r="AW356" s="69"/>
      <c r="AX356" s="71"/>
      <c r="AY356" s="70"/>
      <c r="AZ356" s="69"/>
      <c r="BA356" s="71"/>
      <c r="BB356" s="70"/>
      <c r="BC356" s="69"/>
      <c r="BD356" s="71"/>
      <c r="BE356" s="69"/>
      <c r="BF356" s="69"/>
      <c r="BG356" s="69"/>
      <c r="BH356" s="70"/>
      <c r="BI356" s="69"/>
      <c r="BJ356" s="71"/>
      <c r="BK356" s="69"/>
      <c r="BL356" s="69"/>
      <c r="BM356" s="69"/>
      <c r="BN356" s="70"/>
      <c r="BO356" s="69"/>
      <c r="BP356" s="71"/>
      <c r="BQ356" s="69"/>
      <c r="BR356" s="69"/>
      <c r="BS356" s="69"/>
      <c r="BT356" s="70"/>
      <c r="BU356" s="69"/>
      <c r="BV356" s="71"/>
      <c r="BW356" s="70"/>
      <c r="BX356" s="69"/>
      <c r="BY356" s="71"/>
      <c r="BZ356" s="70"/>
      <c r="CA356" s="69"/>
      <c r="CB356" s="71"/>
      <c r="CC356" s="70"/>
      <c r="CD356" s="69"/>
      <c r="CE356" s="71"/>
      <c r="CF356" s="70"/>
      <c r="CG356" s="69"/>
      <c r="CH356" s="71"/>
      <c r="CI356" s="70"/>
      <c r="CJ356" s="69"/>
      <c r="CK356" s="71"/>
      <c r="CL356" s="70"/>
      <c r="CM356" s="69"/>
      <c r="CN356" s="71"/>
      <c r="CO356" s="70"/>
      <c r="CP356" s="69"/>
      <c r="CQ356" s="71"/>
    </row>
    <row r="357" spans="1:95" s="93" customFormat="1">
      <c r="A357" s="67">
        <v>44915</v>
      </c>
      <c r="B357" s="80" t="s">
        <v>85</v>
      </c>
      <c r="C357" s="70"/>
      <c r="D357" s="69"/>
      <c r="E357" s="71"/>
      <c r="F357" s="70"/>
      <c r="G357" s="69"/>
      <c r="H357" s="71"/>
      <c r="I357" s="70"/>
      <c r="J357" s="69"/>
      <c r="K357" s="71"/>
      <c r="L357" s="69"/>
      <c r="M357" s="69"/>
      <c r="N357" s="69"/>
      <c r="O357" s="70"/>
      <c r="P357" s="69"/>
      <c r="Q357" s="71"/>
      <c r="R357" s="69"/>
      <c r="S357" s="69"/>
      <c r="T357" s="69"/>
      <c r="U357" s="70"/>
      <c r="V357" s="69"/>
      <c r="W357" s="71"/>
      <c r="X357" s="70"/>
      <c r="Y357" s="69"/>
      <c r="Z357" s="71"/>
      <c r="AA357" s="70"/>
      <c r="AB357" s="69"/>
      <c r="AC357" s="71"/>
      <c r="AD357" s="70"/>
      <c r="AE357" s="69"/>
      <c r="AF357" s="71"/>
      <c r="AG357" s="69"/>
      <c r="AH357" s="69"/>
      <c r="AI357" s="69"/>
      <c r="AJ357" s="70"/>
      <c r="AK357" s="69"/>
      <c r="AL357" s="71"/>
      <c r="AM357" s="69"/>
      <c r="AN357" s="69"/>
      <c r="AO357" s="69"/>
      <c r="AP357" s="70"/>
      <c r="AQ357" s="69"/>
      <c r="AR357" s="71"/>
      <c r="AS357" s="69"/>
      <c r="AT357" s="69"/>
      <c r="AU357" s="69"/>
      <c r="AV357" s="70"/>
      <c r="AW357" s="69"/>
      <c r="AX357" s="71"/>
      <c r="AY357" s="70"/>
      <c r="AZ357" s="69"/>
      <c r="BA357" s="71"/>
      <c r="BB357" s="70"/>
      <c r="BC357" s="69"/>
      <c r="BD357" s="71"/>
      <c r="BE357" s="69"/>
      <c r="BF357" s="69"/>
      <c r="BG357" s="69"/>
      <c r="BH357" s="70"/>
      <c r="BI357" s="69"/>
      <c r="BJ357" s="71"/>
      <c r="BK357" s="69"/>
      <c r="BL357" s="69"/>
      <c r="BM357" s="69"/>
      <c r="BN357" s="70"/>
      <c r="BO357" s="69"/>
      <c r="BP357" s="71"/>
      <c r="BQ357" s="69"/>
      <c r="BR357" s="69"/>
      <c r="BS357" s="69"/>
      <c r="BT357" s="70"/>
      <c r="BU357" s="69"/>
      <c r="BV357" s="71"/>
      <c r="BW357" s="70"/>
      <c r="BX357" s="69"/>
      <c r="BY357" s="71"/>
      <c r="BZ357" s="70"/>
      <c r="CA357" s="69"/>
      <c r="CB357" s="71"/>
      <c r="CC357" s="70"/>
      <c r="CD357" s="69"/>
      <c r="CE357" s="71"/>
      <c r="CF357" s="70"/>
      <c r="CG357" s="69"/>
      <c r="CH357" s="71"/>
      <c r="CI357" s="70"/>
      <c r="CJ357" s="69"/>
      <c r="CK357" s="71"/>
      <c r="CL357" s="70"/>
      <c r="CM357" s="69"/>
      <c r="CN357" s="71"/>
      <c r="CO357" s="70"/>
      <c r="CP357" s="69"/>
      <c r="CQ357" s="71"/>
    </row>
    <row r="358" spans="1:95" s="93" customFormat="1">
      <c r="A358" s="67">
        <v>44916</v>
      </c>
      <c r="B358" s="80" t="s">
        <v>86</v>
      </c>
      <c r="C358" s="70"/>
      <c r="D358" s="69"/>
      <c r="E358" s="71"/>
      <c r="F358" s="70"/>
      <c r="G358" s="69"/>
      <c r="H358" s="71"/>
      <c r="I358" s="70"/>
      <c r="J358" s="69"/>
      <c r="K358" s="71"/>
      <c r="L358" s="69"/>
      <c r="M358" s="69"/>
      <c r="N358" s="69"/>
      <c r="O358" s="70"/>
      <c r="P358" s="69"/>
      <c r="Q358" s="71"/>
      <c r="R358" s="69"/>
      <c r="S358" s="69"/>
      <c r="T358" s="69"/>
      <c r="U358" s="70"/>
      <c r="V358" s="69"/>
      <c r="W358" s="71"/>
      <c r="X358" s="70"/>
      <c r="Y358" s="69"/>
      <c r="Z358" s="71"/>
      <c r="AA358" s="70"/>
      <c r="AB358" s="69"/>
      <c r="AC358" s="71"/>
      <c r="AD358" s="70"/>
      <c r="AE358" s="69"/>
      <c r="AF358" s="71"/>
      <c r="AG358" s="69"/>
      <c r="AH358" s="69"/>
      <c r="AI358" s="69"/>
      <c r="AJ358" s="70"/>
      <c r="AK358" s="69"/>
      <c r="AL358" s="71"/>
      <c r="AM358" s="69"/>
      <c r="AN358" s="69"/>
      <c r="AO358" s="69"/>
      <c r="AP358" s="70"/>
      <c r="AQ358" s="69"/>
      <c r="AR358" s="71"/>
      <c r="AS358" s="69"/>
      <c r="AT358" s="69"/>
      <c r="AU358" s="69"/>
      <c r="AV358" s="70"/>
      <c r="AW358" s="69"/>
      <c r="AX358" s="71"/>
      <c r="AY358" s="70"/>
      <c r="AZ358" s="69"/>
      <c r="BA358" s="71"/>
      <c r="BB358" s="70"/>
      <c r="BC358" s="69"/>
      <c r="BD358" s="71"/>
      <c r="BE358" s="69"/>
      <c r="BF358" s="69"/>
      <c r="BG358" s="69"/>
      <c r="BH358" s="70"/>
      <c r="BI358" s="69"/>
      <c r="BJ358" s="71"/>
      <c r="BK358" s="69"/>
      <c r="BL358" s="69"/>
      <c r="BM358" s="69"/>
      <c r="BN358" s="70"/>
      <c r="BO358" s="69"/>
      <c r="BP358" s="71"/>
      <c r="BQ358" s="69"/>
      <c r="BR358" s="69"/>
      <c r="BS358" s="69"/>
      <c r="BT358" s="70"/>
      <c r="BU358" s="69"/>
      <c r="BV358" s="71"/>
      <c r="BW358" s="70"/>
      <c r="BX358" s="69"/>
      <c r="BY358" s="71"/>
      <c r="BZ358" s="70"/>
      <c r="CA358" s="69"/>
      <c r="CB358" s="71"/>
      <c r="CC358" s="70"/>
      <c r="CD358" s="69"/>
      <c r="CE358" s="71"/>
      <c r="CF358" s="70"/>
      <c r="CG358" s="69"/>
      <c r="CH358" s="71"/>
      <c r="CI358" s="70"/>
      <c r="CJ358" s="69"/>
      <c r="CK358" s="71"/>
      <c r="CL358" s="70"/>
      <c r="CM358" s="69"/>
      <c r="CN358" s="71"/>
      <c r="CO358" s="70"/>
      <c r="CP358" s="69"/>
      <c r="CQ358" s="71"/>
    </row>
    <row r="359" spans="1:95" s="93" customFormat="1">
      <c r="A359" s="67">
        <v>44917</v>
      </c>
      <c r="B359" s="80" t="s">
        <v>87</v>
      </c>
      <c r="C359" s="70"/>
      <c r="D359" s="69"/>
      <c r="E359" s="71"/>
      <c r="F359" s="70"/>
      <c r="G359" s="69"/>
      <c r="H359" s="71"/>
      <c r="I359" s="70"/>
      <c r="J359" s="69"/>
      <c r="K359" s="71"/>
      <c r="L359" s="69"/>
      <c r="M359" s="69"/>
      <c r="N359" s="69"/>
      <c r="O359" s="70"/>
      <c r="P359" s="69"/>
      <c r="Q359" s="71"/>
      <c r="R359" s="69"/>
      <c r="S359" s="69"/>
      <c r="T359" s="69"/>
      <c r="U359" s="70"/>
      <c r="V359" s="69"/>
      <c r="W359" s="71"/>
      <c r="X359" s="70"/>
      <c r="Y359" s="69"/>
      <c r="Z359" s="71"/>
      <c r="AA359" s="70"/>
      <c r="AB359" s="69"/>
      <c r="AC359" s="71"/>
      <c r="AD359" s="70"/>
      <c r="AE359" s="69"/>
      <c r="AF359" s="71"/>
      <c r="AG359" s="69"/>
      <c r="AH359" s="69"/>
      <c r="AI359" s="69"/>
      <c r="AJ359" s="70"/>
      <c r="AK359" s="69"/>
      <c r="AL359" s="71"/>
      <c r="AM359" s="69"/>
      <c r="AN359" s="69"/>
      <c r="AO359" s="69"/>
      <c r="AP359" s="70"/>
      <c r="AQ359" s="69"/>
      <c r="AR359" s="71"/>
      <c r="AS359" s="69"/>
      <c r="AT359" s="69"/>
      <c r="AU359" s="69"/>
      <c r="AV359" s="70"/>
      <c r="AW359" s="69"/>
      <c r="AX359" s="71"/>
      <c r="AY359" s="70"/>
      <c r="AZ359" s="69"/>
      <c r="BA359" s="71"/>
      <c r="BB359" s="70"/>
      <c r="BC359" s="69"/>
      <c r="BD359" s="71"/>
      <c r="BE359" s="69"/>
      <c r="BF359" s="69"/>
      <c r="BG359" s="69"/>
      <c r="BH359" s="70"/>
      <c r="BI359" s="69"/>
      <c r="BJ359" s="71"/>
      <c r="BK359" s="69"/>
      <c r="BL359" s="69"/>
      <c r="BM359" s="69"/>
      <c r="BN359" s="70"/>
      <c r="BO359" s="69"/>
      <c r="BP359" s="71"/>
      <c r="BQ359" s="69"/>
      <c r="BR359" s="69"/>
      <c r="BS359" s="69"/>
      <c r="BT359" s="70"/>
      <c r="BU359" s="69"/>
      <c r="BV359" s="71"/>
      <c r="BW359" s="70"/>
      <c r="BX359" s="69"/>
      <c r="BY359" s="71"/>
      <c r="BZ359" s="70"/>
      <c r="CA359" s="69"/>
      <c r="CB359" s="71"/>
      <c r="CC359" s="70"/>
      <c r="CD359" s="69"/>
      <c r="CE359" s="71"/>
      <c r="CF359" s="70"/>
      <c r="CG359" s="69"/>
      <c r="CH359" s="71"/>
      <c r="CI359" s="70"/>
      <c r="CJ359" s="69"/>
      <c r="CK359" s="71"/>
      <c r="CL359" s="70"/>
      <c r="CM359" s="69"/>
      <c r="CN359" s="71"/>
      <c r="CO359" s="70"/>
      <c r="CP359" s="69"/>
      <c r="CQ359" s="71"/>
    </row>
    <row r="360" spans="1:95" s="76" customFormat="1">
      <c r="A360" s="67">
        <v>44918</v>
      </c>
      <c r="B360" s="80" t="s">
        <v>88</v>
      </c>
      <c r="C360" s="70"/>
      <c r="D360" s="69"/>
      <c r="E360" s="71"/>
      <c r="F360" s="70"/>
      <c r="G360" s="69"/>
      <c r="H360" s="71"/>
      <c r="I360" s="70"/>
      <c r="J360" s="69"/>
      <c r="K360" s="71"/>
      <c r="L360" s="69"/>
      <c r="M360" s="69"/>
      <c r="N360" s="69"/>
      <c r="O360" s="70"/>
      <c r="P360" s="69"/>
      <c r="Q360" s="71"/>
      <c r="R360" s="69"/>
      <c r="S360" s="69"/>
      <c r="T360" s="69"/>
      <c r="U360" s="70"/>
      <c r="V360" s="69"/>
      <c r="W360" s="71"/>
      <c r="X360" s="70"/>
      <c r="Y360" s="69"/>
      <c r="Z360" s="71"/>
      <c r="AA360" s="70"/>
      <c r="AB360" s="69"/>
      <c r="AC360" s="71"/>
      <c r="AD360" s="70"/>
      <c r="AE360" s="69"/>
      <c r="AF360" s="71"/>
      <c r="AG360" s="69"/>
      <c r="AH360" s="69"/>
      <c r="AI360" s="69"/>
      <c r="AJ360" s="70"/>
      <c r="AK360" s="69"/>
      <c r="AL360" s="71"/>
      <c r="AM360" s="69"/>
      <c r="AN360" s="69"/>
      <c r="AO360" s="69"/>
      <c r="AP360" s="70"/>
      <c r="AQ360" s="69"/>
      <c r="AR360" s="71"/>
      <c r="AS360" s="69"/>
      <c r="AT360" s="69"/>
      <c r="AU360" s="69"/>
      <c r="AV360" s="70"/>
      <c r="AW360" s="69"/>
      <c r="AX360" s="71"/>
      <c r="AY360" s="70"/>
      <c r="AZ360" s="69"/>
      <c r="BA360" s="71"/>
      <c r="BB360" s="70"/>
      <c r="BC360" s="69"/>
      <c r="BD360" s="71"/>
      <c r="BE360" s="69"/>
      <c r="BF360" s="69"/>
      <c r="BG360" s="69"/>
      <c r="BH360" s="70"/>
      <c r="BI360" s="69"/>
      <c r="BJ360" s="71"/>
      <c r="BK360" s="69"/>
      <c r="BL360" s="69"/>
      <c r="BM360" s="69"/>
      <c r="BN360" s="70"/>
      <c r="BO360" s="69"/>
      <c r="BP360" s="71"/>
      <c r="BQ360" s="69"/>
      <c r="BR360" s="69"/>
      <c r="BS360" s="69"/>
      <c r="BT360" s="70"/>
      <c r="BU360" s="69"/>
      <c r="BV360" s="71"/>
      <c r="BW360" s="70"/>
      <c r="BX360" s="69"/>
      <c r="BY360" s="71"/>
      <c r="BZ360" s="70"/>
      <c r="CA360" s="69"/>
      <c r="CB360" s="71"/>
      <c r="CC360" s="70"/>
      <c r="CD360" s="69"/>
      <c r="CE360" s="71"/>
      <c r="CF360" s="70"/>
      <c r="CG360" s="69"/>
      <c r="CH360" s="71"/>
      <c r="CI360" s="70"/>
      <c r="CJ360" s="69"/>
      <c r="CK360" s="71"/>
      <c r="CL360" s="70"/>
      <c r="CM360" s="69"/>
      <c r="CN360" s="71"/>
      <c r="CO360" s="70"/>
      <c r="CP360" s="69"/>
      <c r="CQ360" s="71"/>
    </row>
    <row r="361" spans="1:95" s="76" customFormat="1">
      <c r="A361" s="67">
        <v>44919</v>
      </c>
      <c r="B361" s="68" t="s">
        <v>82</v>
      </c>
      <c r="C361" s="70"/>
      <c r="D361" s="69"/>
      <c r="E361" s="71"/>
      <c r="F361" s="70"/>
      <c r="G361" s="69"/>
      <c r="H361" s="71"/>
      <c r="I361" s="70"/>
      <c r="J361" s="69"/>
      <c r="K361" s="71"/>
      <c r="L361" s="69"/>
      <c r="M361" s="69"/>
      <c r="N361" s="69"/>
      <c r="O361" s="70"/>
      <c r="P361" s="69"/>
      <c r="Q361" s="71"/>
      <c r="R361" s="69"/>
      <c r="S361" s="69"/>
      <c r="T361" s="69"/>
      <c r="U361" s="70"/>
      <c r="V361" s="69"/>
      <c r="W361" s="71"/>
      <c r="X361" s="70"/>
      <c r="Y361" s="69"/>
      <c r="Z361" s="71"/>
      <c r="AA361" s="70"/>
      <c r="AB361" s="69"/>
      <c r="AC361" s="71"/>
      <c r="AD361" s="70"/>
      <c r="AE361" s="69"/>
      <c r="AF361" s="71"/>
      <c r="AG361" s="69"/>
      <c r="AH361" s="69"/>
      <c r="AI361" s="69"/>
      <c r="AJ361" s="70"/>
      <c r="AK361" s="69"/>
      <c r="AL361" s="71"/>
      <c r="AM361" s="69"/>
      <c r="AN361" s="69"/>
      <c r="AO361" s="69"/>
      <c r="AP361" s="70"/>
      <c r="AQ361" s="69"/>
      <c r="AR361" s="71"/>
      <c r="AS361" s="69"/>
      <c r="AT361" s="69"/>
      <c r="AU361" s="69"/>
      <c r="AV361" s="70"/>
      <c r="AW361" s="69"/>
      <c r="AX361" s="71"/>
      <c r="AY361" s="70"/>
      <c r="AZ361" s="69"/>
      <c r="BA361" s="71"/>
      <c r="BB361" s="70"/>
      <c r="BC361" s="69"/>
      <c r="BD361" s="71"/>
      <c r="BE361" s="69"/>
      <c r="BF361" s="69"/>
      <c r="BG361" s="69"/>
      <c r="BH361" s="70"/>
      <c r="BI361" s="69"/>
      <c r="BJ361" s="71"/>
      <c r="BK361" s="69"/>
      <c r="BL361" s="69"/>
      <c r="BM361" s="69"/>
      <c r="BN361" s="70"/>
      <c r="BO361" s="69"/>
      <c r="BP361" s="71"/>
      <c r="BQ361" s="69"/>
      <c r="BR361" s="69"/>
      <c r="BS361" s="69"/>
      <c r="BT361" s="70"/>
      <c r="BU361" s="69"/>
      <c r="BV361" s="71"/>
      <c r="BW361" s="70"/>
      <c r="BX361" s="69"/>
      <c r="BY361" s="71"/>
      <c r="BZ361" s="70"/>
      <c r="CA361" s="69"/>
      <c r="CB361" s="71"/>
      <c r="CC361" s="70"/>
      <c r="CD361" s="69"/>
      <c r="CE361" s="71"/>
      <c r="CF361" s="70"/>
      <c r="CG361" s="69"/>
      <c r="CH361" s="71"/>
      <c r="CI361" s="70"/>
      <c r="CJ361" s="69"/>
      <c r="CK361" s="71"/>
      <c r="CL361" s="70"/>
      <c r="CM361" s="69"/>
      <c r="CN361" s="71"/>
      <c r="CO361" s="70"/>
      <c r="CP361" s="69"/>
      <c r="CQ361" s="71"/>
    </row>
    <row r="362" spans="1:95" s="93" customFormat="1">
      <c r="A362" s="67">
        <v>44920</v>
      </c>
      <c r="B362" s="68" t="s">
        <v>83</v>
      </c>
      <c r="C362" s="70"/>
      <c r="D362" s="69"/>
      <c r="E362" s="71"/>
      <c r="F362" s="70"/>
      <c r="G362" s="69"/>
      <c r="H362" s="71"/>
      <c r="I362" s="70"/>
      <c r="J362" s="69"/>
      <c r="K362" s="71"/>
      <c r="L362" s="69"/>
      <c r="M362" s="69"/>
      <c r="N362" s="69"/>
      <c r="O362" s="70"/>
      <c r="P362" s="69"/>
      <c r="Q362" s="71"/>
      <c r="R362" s="69"/>
      <c r="S362" s="69"/>
      <c r="T362" s="69"/>
      <c r="U362" s="70"/>
      <c r="V362" s="69"/>
      <c r="W362" s="71"/>
      <c r="X362" s="70"/>
      <c r="Y362" s="69"/>
      <c r="Z362" s="71"/>
      <c r="AA362" s="70"/>
      <c r="AB362" s="69"/>
      <c r="AC362" s="71"/>
      <c r="AD362" s="70"/>
      <c r="AE362" s="69"/>
      <c r="AF362" s="71"/>
      <c r="AG362" s="69"/>
      <c r="AH362" s="69"/>
      <c r="AI362" s="69"/>
      <c r="AJ362" s="70"/>
      <c r="AK362" s="69"/>
      <c r="AL362" s="71"/>
      <c r="AM362" s="69"/>
      <c r="AN362" s="69"/>
      <c r="AO362" s="69"/>
      <c r="AP362" s="70"/>
      <c r="AQ362" s="69"/>
      <c r="AR362" s="71"/>
      <c r="AS362" s="69"/>
      <c r="AT362" s="69"/>
      <c r="AU362" s="69"/>
      <c r="AV362" s="70"/>
      <c r="AW362" s="69"/>
      <c r="AX362" s="71"/>
      <c r="AY362" s="70"/>
      <c r="AZ362" s="69"/>
      <c r="BA362" s="71"/>
      <c r="BB362" s="70"/>
      <c r="BC362" s="69"/>
      <c r="BD362" s="71"/>
      <c r="BE362" s="69"/>
      <c r="BF362" s="69"/>
      <c r="BG362" s="69"/>
      <c r="BH362" s="70"/>
      <c r="BI362" s="69"/>
      <c r="BJ362" s="71"/>
      <c r="BK362" s="69"/>
      <c r="BL362" s="69"/>
      <c r="BM362" s="69"/>
      <c r="BN362" s="70"/>
      <c r="BO362" s="69"/>
      <c r="BP362" s="71"/>
      <c r="BQ362" s="69"/>
      <c r="BR362" s="69"/>
      <c r="BS362" s="69"/>
      <c r="BT362" s="70"/>
      <c r="BU362" s="69"/>
      <c r="BV362" s="71"/>
      <c r="BW362" s="70"/>
      <c r="BX362" s="69"/>
      <c r="BY362" s="71"/>
      <c r="BZ362" s="70"/>
      <c r="CA362" s="69"/>
      <c r="CB362" s="71"/>
      <c r="CC362" s="70"/>
      <c r="CD362" s="69"/>
      <c r="CE362" s="71"/>
      <c r="CF362" s="70"/>
      <c r="CG362" s="69"/>
      <c r="CH362" s="71"/>
      <c r="CI362" s="70"/>
      <c r="CJ362" s="69"/>
      <c r="CK362" s="71"/>
      <c r="CL362" s="70"/>
      <c r="CM362" s="69"/>
      <c r="CN362" s="71"/>
      <c r="CO362" s="70"/>
      <c r="CP362" s="69"/>
      <c r="CQ362" s="71"/>
    </row>
    <row r="363" spans="1:95" s="93" customFormat="1">
      <c r="A363" s="67">
        <v>44921</v>
      </c>
      <c r="B363" s="80" t="s">
        <v>84</v>
      </c>
      <c r="C363" s="70"/>
      <c r="D363" s="69"/>
      <c r="E363" s="71"/>
      <c r="F363" s="70"/>
      <c r="G363" s="69"/>
      <c r="H363" s="71"/>
      <c r="I363" s="70"/>
      <c r="J363" s="69"/>
      <c r="K363" s="71"/>
      <c r="L363" s="69"/>
      <c r="M363" s="69"/>
      <c r="N363" s="69"/>
      <c r="O363" s="70"/>
      <c r="P363" s="69"/>
      <c r="Q363" s="71"/>
      <c r="R363" s="69"/>
      <c r="S363" s="69"/>
      <c r="T363" s="69"/>
      <c r="U363" s="70"/>
      <c r="V363" s="69"/>
      <c r="W363" s="71"/>
      <c r="X363" s="70"/>
      <c r="Y363" s="69"/>
      <c r="Z363" s="71"/>
      <c r="AA363" s="70"/>
      <c r="AB363" s="69"/>
      <c r="AC363" s="71"/>
      <c r="AD363" s="70"/>
      <c r="AE363" s="69"/>
      <c r="AF363" s="71"/>
      <c r="AG363" s="69"/>
      <c r="AH363" s="69"/>
      <c r="AI363" s="69"/>
      <c r="AJ363" s="70"/>
      <c r="AK363" s="69"/>
      <c r="AL363" s="71"/>
      <c r="AM363" s="69"/>
      <c r="AN363" s="69"/>
      <c r="AO363" s="69"/>
      <c r="AP363" s="70"/>
      <c r="AQ363" s="69"/>
      <c r="AR363" s="71"/>
      <c r="AS363" s="69"/>
      <c r="AT363" s="69"/>
      <c r="AU363" s="69"/>
      <c r="AV363" s="70"/>
      <c r="AW363" s="69"/>
      <c r="AX363" s="71"/>
      <c r="AY363" s="70"/>
      <c r="AZ363" s="69"/>
      <c r="BA363" s="71"/>
      <c r="BB363" s="70"/>
      <c r="BC363" s="69"/>
      <c r="BD363" s="71"/>
      <c r="BE363" s="69"/>
      <c r="BF363" s="69"/>
      <c r="BG363" s="69"/>
      <c r="BH363" s="70"/>
      <c r="BI363" s="69"/>
      <c r="BJ363" s="71"/>
      <c r="BK363" s="69"/>
      <c r="BL363" s="69"/>
      <c r="BM363" s="69"/>
      <c r="BN363" s="70"/>
      <c r="BO363" s="69"/>
      <c r="BP363" s="71"/>
      <c r="BQ363" s="69"/>
      <c r="BR363" s="69"/>
      <c r="BS363" s="69"/>
      <c r="BT363" s="70"/>
      <c r="BU363" s="69"/>
      <c r="BV363" s="71"/>
      <c r="BW363" s="70"/>
      <c r="BX363" s="69"/>
      <c r="BY363" s="71"/>
      <c r="BZ363" s="70"/>
      <c r="CA363" s="69"/>
      <c r="CB363" s="71"/>
      <c r="CC363" s="70"/>
      <c r="CD363" s="69"/>
      <c r="CE363" s="71"/>
      <c r="CF363" s="70"/>
      <c r="CG363" s="69"/>
      <c r="CH363" s="71"/>
      <c r="CI363" s="70"/>
      <c r="CJ363" s="69"/>
      <c r="CK363" s="71"/>
      <c r="CL363" s="70"/>
      <c r="CM363" s="69"/>
      <c r="CN363" s="71"/>
      <c r="CO363" s="70"/>
      <c r="CP363" s="69"/>
      <c r="CQ363" s="71"/>
    </row>
    <row r="364" spans="1:95" s="93" customFormat="1">
      <c r="A364" s="67">
        <v>44922</v>
      </c>
      <c r="B364" s="80" t="s">
        <v>85</v>
      </c>
      <c r="C364" s="70"/>
      <c r="D364" s="69"/>
      <c r="E364" s="71"/>
      <c r="F364" s="70"/>
      <c r="G364" s="69"/>
      <c r="H364" s="71"/>
      <c r="I364" s="70"/>
      <c r="J364" s="69"/>
      <c r="K364" s="71"/>
      <c r="L364" s="69"/>
      <c r="M364" s="69"/>
      <c r="N364" s="69"/>
      <c r="O364" s="70"/>
      <c r="P364" s="69"/>
      <c r="Q364" s="71"/>
      <c r="R364" s="69"/>
      <c r="S364" s="69"/>
      <c r="T364" s="69"/>
      <c r="U364" s="70"/>
      <c r="V364" s="69"/>
      <c r="W364" s="71"/>
      <c r="X364" s="70"/>
      <c r="Y364" s="69"/>
      <c r="Z364" s="71"/>
      <c r="AA364" s="70"/>
      <c r="AB364" s="69"/>
      <c r="AC364" s="71"/>
      <c r="AD364" s="70"/>
      <c r="AE364" s="69"/>
      <c r="AF364" s="71"/>
      <c r="AG364" s="69"/>
      <c r="AH364" s="69"/>
      <c r="AI364" s="69"/>
      <c r="AJ364" s="70"/>
      <c r="AK364" s="69"/>
      <c r="AL364" s="71"/>
      <c r="AM364" s="69"/>
      <c r="AN364" s="69"/>
      <c r="AO364" s="69"/>
      <c r="AP364" s="70"/>
      <c r="AQ364" s="69"/>
      <c r="AR364" s="71"/>
      <c r="AS364" s="69"/>
      <c r="AT364" s="69"/>
      <c r="AU364" s="69"/>
      <c r="AV364" s="70"/>
      <c r="AW364" s="69"/>
      <c r="AX364" s="71"/>
      <c r="AY364" s="70"/>
      <c r="AZ364" s="69"/>
      <c r="BA364" s="71"/>
      <c r="BB364" s="70"/>
      <c r="BC364" s="69"/>
      <c r="BD364" s="71"/>
      <c r="BE364" s="69"/>
      <c r="BF364" s="69"/>
      <c r="BG364" s="69"/>
      <c r="BH364" s="70"/>
      <c r="BI364" s="69"/>
      <c r="BJ364" s="71"/>
      <c r="BK364" s="69"/>
      <c r="BL364" s="69"/>
      <c r="BM364" s="69"/>
      <c r="BN364" s="70"/>
      <c r="BO364" s="69"/>
      <c r="BP364" s="71"/>
      <c r="BQ364" s="69"/>
      <c r="BR364" s="69"/>
      <c r="BS364" s="69"/>
      <c r="BT364" s="70"/>
      <c r="BU364" s="69"/>
      <c r="BV364" s="71"/>
      <c r="BW364" s="70"/>
      <c r="BX364" s="69"/>
      <c r="BY364" s="71"/>
      <c r="BZ364" s="70"/>
      <c r="CA364" s="69"/>
      <c r="CB364" s="71"/>
      <c r="CC364" s="70"/>
      <c r="CD364" s="69"/>
      <c r="CE364" s="71"/>
      <c r="CF364" s="70"/>
      <c r="CG364" s="69"/>
      <c r="CH364" s="71"/>
      <c r="CI364" s="70"/>
      <c r="CJ364" s="69"/>
      <c r="CK364" s="71"/>
      <c r="CL364" s="70"/>
      <c r="CM364" s="69"/>
      <c r="CN364" s="71"/>
      <c r="CO364" s="70"/>
      <c r="CP364" s="69"/>
      <c r="CQ364" s="71"/>
    </row>
    <row r="365" spans="1:95" s="93" customFormat="1">
      <c r="A365" s="67">
        <v>44923</v>
      </c>
      <c r="B365" s="80" t="s">
        <v>86</v>
      </c>
      <c r="C365" s="70"/>
      <c r="D365" s="69"/>
      <c r="E365" s="71"/>
      <c r="F365" s="70"/>
      <c r="G365" s="69"/>
      <c r="H365" s="71"/>
      <c r="I365" s="70"/>
      <c r="J365" s="69"/>
      <c r="K365" s="71"/>
      <c r="L365" s="69"/>
      <c r="M365" s="69"/>
      <c r="N365" s="69"/>
      <c r="O365" s="70"/>
      <c r="P365" s="69"/>
      <c r="Q365" s="71"/>
      <c r="R365" s="69"/>
      <c r="S365" s="69"/>
      <c r="T365" s="69"/>
      <c r="U365" s="70"/>
      <c r="V365" s="69"/>
      <c r="W365" s="71"/>
      <c r="X365" s="70"/>
      <c r="Y365" s="69"/>
      <c r="Z365" s="71"/>
      <c r="AA365" s="70"/>
      <c r="AB365" s="69"/>
      <c r="AC365" s="71"/>
      <c r="AD365" s="70"/>
      <c r="AE365" s="69"/>
      <c r="AF365" s="71"/>
      <c r="AG365" s="69"/>
      <c r="AH365" s="69"/>
      <c r="AI365" s="69"/>
      <c r="AJ365" s="70"/>
      <c r="AK365" s="69"/>
      <c r="AL365" s="71"/>
      <c r="AM365" s="69"/>
      <c r="AN365" s="69"/>
      <c r="AO365" s="69"/>
      <c r="AP365" s="70"/>
      <c r="AQ365" s="69"/>
      <c r="AR365" s="71"/>
      <c r="AS365" s="69"/>
      <c r="AT365" s="69"/>
      <c r="AU365" s="69"/>
      <c r="AV365" s="70"/>
      <c r="AW365" s="69"/>
      <c r="AX365" s="71"/>
      <c r="AY365" s="70"/>
      <c r="AZ365" s="69"/>
      <c r="BA365" s="71"/>
      <c r="BB365" s="70"/>
      <c r="BC365" s="69"/>
      <c r="BD365" s="71"/>
      <c r="BE365" s="69"/>
      <c r="BF365" s="69"/>
      <c r="BG365" s="69"/>
      <c r="BH365" s="70"/>
      <c r="BI365" s="69"/>
      <c r="BJ365" s="71"/>
      <c r="BK365" s="69"/>
      <c r="BL365" s="69"/>
      <c r="BM365" s="69"/>
      <c r="BN365" s="70"/>
      <c r="BO365" s="69"/>
      <c r="BP365" s="71"/>
      <c r="BQ365" s="69"/>
      <c r="BR365" s="69"/>
      <c r="BS365" s="69"/>
      <c r="BT365" s="70"/>
      <c r="BU365" s="69"/>
      <c r="BV365" s="71"/>
      <c r="BW365" s="70"/>
      <c r="BX365" s="69"/>
      <c r="BY365" s="71"/>
      <c r="BZ365" s="70"/>
      <c r="CA365" s="69"/>
      <c r="CB365" s="71"/>
      <c r="CC365" s="70"/>
      <c r="CD365" s="69"/>
      <c r="CE365" s="71"/>
      <c r="CF365" s="70"/>
      <c r="CG365" s="69"/>
      <c r="CH365" s="71"/>
      <c r="CI365" s="70"/>
      <c r="CJ365" s="69"/>
      <c r="CK365" s="71"/>
      <c r="CL365" s="70"/>
      <c r="CM365" s="69"/>
      <c r="CN365" s="71"/>
      <c r="CO365" s="70"/>
      <c r="CP365" s="69"/>
      <c r="CQ365" s="71"/>
    </row>
    <row r="366" spans="1:95" s="93" customFormat="1">
      <c r="A366" s="67">
        <v>44924</v>
      </c>
      <c r="B366" s="80" t="s">
        <v>87</v>
      </c>
      <c r="C366" s="70"/>
      <c r="D366" s="69"/>
      <c r="E366" s="71"/>
      <c r="F366" s="70"/>
      <c r="G366" s="69"/>
      <c r="H366" s="71"/>
      <c r="I366" s="70"/>
      <c r="J366" s="69"/>
      <c r="K366" s="71"/>
      <c r="L366" s="69"/>
      <c r="M366" s="69"/>
      <c r="N366" s="69"/>
      <c r="O366" s="70"/>
      <c r="P366" s="69"/>
      <c r="Q366" s="71"/>
      <c r="R366" s="69"/>
      <c r="S366" s="69"/>
      <c r="T366" s="69"/>
      <c r="U366" s="70"/>
      <c r="V366" s="69"/>
      <c r="W366" s="71"/>
      <c r="X366" s="70"/>
      <c r="Y366" s="69"/>
      <c r="Z366" s="71"/>
      <c r="AA366" s="70"/>
      <c r="AB366" s="69"/>
      <c r="AC366" s="71"/>
      <c r="AD366" s="70"/>
      <c r="AE366" s="69"/>
      <c r="AF366" s="71"/>
      <c r="AG366" s="69"/>
      <c r="AH366" s="69"/>
      <c r="AI366" s="69"/>
      <c r="AJ366" s="70"/>
      <c r="AK366" s="69"/>
      <c r="AL366" s="71"/>
      <c r="AM366" s="69"/>
      <c r="AN366" s="69"/>
      <c r="AO366" s="69"/>
      <c r="AP366" s="70"/>
      <c r="AQ366" s="69"/>
      <c r="AR366" s="71"/>
      <c r="AS366" s="69"/>
      <c r="AT366" s="69"/>
      <c r="AU366" s="69"/>
      <c r="AV366" s="70"/>
      <c r="AW366" s="69"/>
      <c r="AX366" s="71"/>
      <c r="AY366" s="70"/>
      <c r="AZ366" s="69"/>
      <c r="BA366" s="71"/>
      <c r="BB366" s="70"/>
      <c r="BC366" s="69"/>
      <c r="BD366" s="71"/>
      <c r="BE366" s="69"/>
      <c r="BF366" s="69"/>
      <c r="BG366" s="69"/>
      <c r="BH366" s="70"/>
      <c r="BI366" s="69"/>
      <c r="BJ366" s="71"/>
      <c r="BK366" s="69"/>
      <c r="BL366" s="69"/>
      <c r="BM366" s="69"/>
      <c r="BN366" s="70"/>
      <c r="BO366" s="69"/>
      <c r="BP366" s="71"/>
      <c r="BQ366" s="69"/>
      <c r="BR366" s="69"/>
      <c r="BS366" s="69"/>
      <c r="BT366" s="70"/>
      <c r="BU366" s="69"/>
      <c r="BV366" s="71"/>
      <c r="BW366" s="70"/>
      <c r="BX366" s="69"/>
      <c r="BY366" s="71"/>
      <c r="BZ366" s="70"/>
      <c r="CA366" s="69"/>
      <c r="CB366" s="71"/>
      <c r="CC366" s="70"/>
      <c r="CD366" s="69"/>
      <c r="CE366" s="71"/>
      <c r="CF366" s="70"/>
      <c r="CG366" s="69"/>
      <c r="CH366" s="71"/>
      <c r="CI366" s="70"/>
      <c r="CJ366" s="69"/>
      <c r="CK366" s="71"/>
      <c r="CL366" s="70"/>
      <c r="CM366" s="69"/>
      <c r="CN366" s="71"/>
      <c r="CO366" s="70"/>
      <c r="CP366" s="69"/>
      <c r="CQ366" s="71"/>
    </row>
    <row r="367" spans="1:95" s="76" customFormat="1">
      <c r="A367" s="67">
        <v>44925</v>
      </c>
      <c r="B367" s="80" t="s">
        <v>88</v>
      </c>
      <c r="C367" s="70"/>
      <c r="D367" s="69"/>
      <c r="E367" s="71"/>
      <c r="F367" s="70"/>
      <c r="G367" s="69"/>
      <c r="H367" s="71"/>
      <c r="I367" s="70"/>
      <c r="J367" s="69"/>
      <c r="K367" s="71"/>
      <c r="L367" s="69"/>
      <c r="M367" s="69"/>
      <c r="N367" s="69"/>
      <c r="O367" s="70"/>
      <c r="P367" s="69"/>
      <c r="Q367" s="71"/>
      <c r="R367" s="69"/>
      <c r="S367" s="69"/>
      <c r="T367" s="69"/>
      <c r="U367" s="70"/>
      <c r="V367" s="69"/>
      <c r="W367" s="71"/>
      <c r="X367" s="70"/>
      <c r="Y367" s="69"/>
      <c r="Z367" s="71"/>
      <c r="AA367" s="70"/>
      <c r="AB367" s="69"/>
      <c r="AC367" s="71"/>
      <c r="AD367" s="70"/>
      <c r="AE367" s="69"/>
      <c r="AF367" s="71"/>
      <c r="AG367" s="69"/>
      <c r="AH367" s="69"/>
      <c r="AI367" s="69"/>
      <c r="AJ367" s="70"/>
      <c r="AK367" s="69"/>
      <c r="AL367" s="71"/>
      <c r="AM367" s="69"/>
      <c r="AN367" s="69"/>
      <c r="AO367" s="69"/>
      <c r="AP367" s="70"/>
      <c r="AQ367" s="69"/>
      <c r="AR367" s="71"/>
      <c r="AS367" s="69"/>
      <c r="AT367" s="69"/>
      <c r="AU367" s="69"/>
      <c r="AV367" s="70"/>
      <c r="AW367" s="69"/>
      <c r="AX367" s="71"/>
      <c r="AY367" s="70"/>
      <c r="AZ367" s="69"/>
      <c r="BA367" s="71"/>
      <c r="BB367" s="70"/>
      <c r="BC367" s="69"/>
      <c r="BD367" s="71"/>
      <c r="BE367" s="69"/>
      <c r="BF367" s="69"/>
      <c r="BG367" s="69"/>
      <c r="BH367" s="70"/>
      <c r="BI367" s="69"/>
      <c r="BJ367" s="71"/>
      <c r="BK367" s="69"/>
      <c r="BL367" s="69"/>
      <c r="BM367" s="69"/>
      <c r="BN367" s="70"/>
      <c r="BO367" s="69"/>
      <c r="BP367" s="71"/>
      <c r="BQ367" s="69"/>
      <c r="BR367" s="69"/>
      <c r="BS367" s="69"/>
      <c r="BT367" s="70"/>
      <c r="BU367" s="69"/>
      <c r="BV367" s="71"/>
      <c r="BW367" s="70"/>
      <c r="BX367" s="69"/>
      <c r="BY367" s="71"/>
      <c r="BZ367" s="70"/>
      <c r="CA367" s="69"/>
      <c r="CB367" s="71"/>
      <c r="CC367" s="70"/>
      <c r="CD367" s="69"/>
      <c r="CE367" s="71"/>
      <c r="CF367" s="70"/>
      <c r="CG367" s="69"/>
      <c r="CH367" s="71"/>
      <c r="CI367" s="70"/>
      <c r="CJ367" s="69"/>
      <c r="CK367" s="71"/>
      <c r="CL367" s="70"/>
      <c r="CM367" s="69"/>
      <c r="CN367" s="71"/>
      <c r="CO367" s="70"/>
      <c r="CP367" s="69"/>
      <c r="CQ367" s="71"/>
    </row>
    <row r="368" spans="1:95" s="76" customFormat="1" ht="14.25" thickBot="1">
      <c r="A368" s="67">
        <v>44926</v>
      </c>
      <c r="B368" s="68" t="s">
        <v>82</v>
      </c>
      <c r="C368" s="70"/>
      <c r="D368" s="69"/>
      <c r="E368" s="71"/>
      <c r="F368" s="70"/>
      <c r="G368" s="69"/>
      <c r="H368" s="71"/>
      <c r="I368" s="70"/>
      <c r="J368" s="69"/>
      <c r="K368" s="71"/>
      <c r="L368" s="69"/>
      <c r="M368" s="69"/>
      <c r="N368" s="69"/>
      <c r="O368" s="70"/>
      <c r="P368" s="69"/>
      <c r="Q368" s="71"/>
      <c r="R368" s="69"/>
      <c r="S368" s="69"/>
      <c r="T368" s="69"/>
      <c r="U368" s="70"/>
      <c r="V368" s="69"/>
      <c r="W368" s="71"/>
      <c r="X368" s="70"/>
      <c r="Y368" s="69"/>
      <c r="Z368" s="71"/>
      <c r="AA368" s="70"/>
      <c r="AB368" s="69"/>
      <c r="AC368" s="71"/>
      <c r="AD368" s="70"/>
      <c r="AE368" s="69"/>
      <c r="AF368" s="71"/>
      <c r="AG368" s="69"/>
      <c r="AH368" s="69"/>
      <c r="AI368" s="69"/>
      <c r="AJ368" s="70"/>
      <c r="AK368" s="69"/>
      <c r="AL368" s="71"/>
      <c r="AM368" s="69"/>
      <c r="AN368" s="69"/>
      <c r="AO368" s="69"/>
      <c r="AP368" s="70"/>
      <c r="AQ368" s="69"/>
      <c r="AR368" s="71"/>
      <c r="AS368" s="69"/>
      <c r="AT368" s="69"/>
      <c r="AU368" s="69"/>
      <c r="AV368" s="70"/>
      <c r="AW368" s="69"/>
      <c r="AX368" s="71"/>
      <c r="AY368" s="70"/>
      <c r="AZ368" s="69"/>
      <c r="BA368" s="71"/>
      <c r="BB368" s="70"/>
      <c r="BC368" s="69"/>
      <c r="BD368" s="71"/>
      <c r="BE368" s="69"/>
      <c r="BF368" s="69"/>
      <c r="BG368" s="69"/>
      <c r="BH368" s="70"/>
      <c r="BI368" s="69"/>
      <c r="BJ368" s="71"/>
      <c r="BK368" s="69"/>
      <c r="BL368" s="69"/>
      <c r="BM368" s="69"/>
      <c r="BN368" s="70"/>
      <c r="BO368" s="69"/>
      <c r="BP368" s="71"/>
      <c r="BQ368" s="69"/>
      <c r="BR368" s="69"/>
      <c r="BS368" s="69"/>
      <c r="BT368" s="70"/>
      <c r="BU368" s="69"/>
      <c r="BV368" s="71"/>
      <c r="BW368" s="70"/>
      <c r="BX368" s="69"/>
      <c r="BY368" s="71"/>
      <c r="BZ368" s="70"/>
      <c r="CA368" s="69"/>
      <c r="CB368" s="71"/>
      <c r="CC368" s="70"/>
      <c r="CD368" s="69"/>
      <c r="CE368" s="71"/>
      <c r="CF368" s="70"/>
      <c r="CG368" s="69"/>
      <c r="CH368" s="71"/>
      <c r="CI368" s="70"/>
      <c r="CJ368" s="69"/>
      <c r="CK368" s="71"/>
      <c r="CL368" s="70"/>
      <c r="CM368" s="69"/>
      <c r="CN368" s="71"/>
      <c r="CO368" s="97"/>
      <c r="CP368" s="98"/>
      <c r="CQ368" s="99"/>
    </row>
    <row r="369" spans="1:95" s="76" customFormat="1">
      <c r="A369" s="100" t="s">
        <v>89</v>
      </c>
      <c r="B369" s="101"/>
      <c r="C369" s="102">
        <f t="shared" ref="C369:AI369" si="0">MAX(C4:C368)</f>
        <v>139.94</v>
      </c>
      <c r="D369" s="103">
        <f t="shared" si="0"/>
        <v>137.94</v>
      </c>
      <c r="E369" s="75">
        <f t="shared" si="0"/>
        <v>138.94</v>
      </c>
      <c r="F369" s="102">
        <f t="shared" si="0"/>
        <v>145.53</v>
      </c>
      <c r="G369" s="103">
        <f t="shared" si="0"/>
        <v>142.53</v>
      </c>
      <c r="H369" s="75">
        <f t="shared" si="0"/>
        <v>144.03</v>
      </c>
      <c r="I369" s="102">
        <f t="shared" si="0"/>
        <v>109.16</v>
      </c>
      <c r="J369" s="103">
        <f t="shared" si="0"/>
        <v>105.96</v>
      </c>
      <c r="K369" s="75">
        <f t="shared" si="0"/>
        <v>107.56</v>
      </c>
      <c r="L369" s="103">
        <f t="shared" si="0"/>
        <v>172.49</v>
      </c>
      <c r="M369" s="103">
        <f t="shared" si="0"/>
        <v>164.49</v>
      </c>
      <c r="N369" s="103">
        <f t="shared" si="0"/>
        <v>168.49</v>
      </c>
      <c r="O369" s="102">
        <f t="shared" si="0"/>
        <v>144.16999999999999</v>
      </c>
      <c r="P369" s="103">
        <f t="shared" si="0"/>
        <v>142.36999999999998</v>
      </c>
      <c r="Q369" s="75">
        <f t="shared" si="0"/>
        <v>143.26999999999998</v>
      </c>
      <c r="R369" s="103">
        <f t="shared" si="0"/>
        <v>19.66</v>
      </c>
      <c r="S369" s="103">
        <f t="shared" si="0"/>
        <v>19.059999999999999</v>
      </c>
      <c r="T369" s="103">
        <f t="shared" si="0"/>
        <v>19.36</v>
      </c>
      <c r="U369" s="102">
        <f t="shared" si="0"/>
        <v>14.95</v>
      </c>
      <c r="V369" s="103">
        <f t="shared" si="0"/>
        <v>14.35</v>
      </c>
      <c r="W369" s="75">
        <f t="shared" si="0"/>
        <v>14.649999999999999</v>
      </c>
      <c r="X369" s="102">
        <f t="shared" si="0"/>
        <v>14.09</v>
      </c>
      <c r="Y369" s="103">
        <f t="shared" si="0"/>
        <v>13.29</v>
      </c>
      <c r="Z369" s="75">
        <f t="shared" si="0"/>
        <v>13.69</v>
      </c>
      <c r="AA369" s="102">
        <f t="shared" si="0"/>
        <v>98.6</v>
      </c>
      <c r="AB369" s="103">
        <f t="shared" si="0"/>
        <v>94.6</v>
      </c>
      <c r="AC369" s="75">
        <f t="shared" si="0"/>
        <v>96.6</v>
      </c>
      <c r="AD369" s="102">
        <f t="shared" si="0"/>
        <v>89.37</v>
      </c>
      <c r="AE369" s="103">
        <f t="shared" si="0"/>
        <v>85.37</v>
      </c>
      <c r="AF369" s="75">
        <f t="shared" si="0"/>
        <v>87.37</v>
      </c>
      <c r="AG369" s="103">
        <f t="shared" si="0"/>
        <v>18.13</v>
      </c>
      <c r="AH369" s="103">
        <f t="shared" si="0"/>
        <v>17.27</v>
      </c>
      <c r="AI369" s="103">
        <f t="shared" si="0"/>
        <v>17.7</v>
      </c>
      <c r="AJ369" s="102"/>
      <c r="AK369" s="103"/>
      <c r="AL369" s="75"/>
      <c r="AM369" s="103">
        <f t="shared" ref="AM369:CQ369" si="1">MAX(AM4:AM368)</f>
        <v>100.22</v>
      </c>
      <c r="AN369" s="103">
        <f t="shared" si="1"/>
        <v>98.56</v>
      </c>
      <c r="AO369" s="103">
        <f t="shared" si="1"/>
        <v>99.39</v>
      </c>
      <c r="AP369" s="102">
        <f t="shared" si="1"/>
        <v>37.869999999999997</v>
      </c>
      <c r="AQ369" s="103">
        <f t="shared" si="1"/>
        <v>36.269999999999996</v>
      </c>
      <c r="AR369" s="75">
        <f t="shared" si="1"/>
        <v>37.069999999999993</v>
      </c>
      <c r="AS369" s="103">
        <f t="shared" si="1"/>
        <v>38.479999999999997</v>
      </c>
      <c r="AT369" s="103">
        <f t="shared" si="1"/>
        <v>37.119999999999997</v>
      </c>
      <c r="AU369" s="103">
        <f t="shared" si="1"/>
        <v>37.799999999999997</v>
      </c>
      <c r="AV369" s="102">
        <f t="shared" si="1"/>
        <v>20.85</v>
      </c>
      <c r="AW369" s="103">
        <f t="shared" si="1"/>
        <v>20.25</v>
      </c>
      <c r="AX369" s="75">
        <f t="shared" si="1"/>
        <v>20.55</v>
      </c>
      <c r="AY369" s="102">
        <f t="shared" si="1"/>
        <v>3.98</v>
      </c>
      <c r="AZ369" s="103">
        <f t="shared" si="1"/>
        <v>3.82</v>
      </c>
      <c r="BA369" s="75">
        <f t="shared" si="1"/>
        <v>3.9</v>
      </c>
      <c r="BB369" s="102">
        <f t="shared" si="1"/>
        <v>1.91</v>
      </c>
      <c r="BC369" s="103">
        <f t="shared" si="1"/>
        <v>1.6099999999999999</v>
      </c>
      <c r="BD369" s="75">
        <f t="shared" si="1"/>
        <v>1.7599999999999998</v>
      </c>
      <c r="BE369" s="103">
        <f t="shared" si="1"/>
        <v>0.86</v>
      </c>
      <c r="BF369" s="103">
        <f t="shared" si="1"/>
        <v>0.56000000000000005</v>
      </c>
      <c r="BG369" s="103">
        <f t="shared" si="1"/>
        <v>0.71</v>
      </c>
      <c r="BH369" s="102">
        <f t="shared" si="1"/>
        <v>459.84</v>
      </c>
      <c r="BI369" s="103">
        <f t="shared" si="1"/>
        <v>443.84</v>
      </c>
      <c r="BJ369" s="75">
        <f t="shared" si="1"/>
        <v>451.84</v>
      </c>
      <c r="BK369" s="103">
        <f t="shared" si="1"/>
        <v>38.479999999999997</v>
      </c>
      <c r="BL369" s="103">
        <f t="shared" si="1"/>
        <v>37.119999999999997</v>
      </c>
      <c r="BM369" s="103">
        <f t="shared" si="1"/>
        <v>37.799999999999997</v>
      </c>
      <c r="BN369" s="102">
        <f t="shared" si="1"/>
        <v>1.06</v>
      </c>
      <c r="BO369" s="103">
        <f t="shared" si="1"/>
        <v>0.82000000000000006</v>
      </c>
      <c r="BP369" s="75">
        <f t="shared" si="1"/>
        <v>0.94000000000000006</v>
      </c>
      <c r="BQ369" s="103">
        <f t="shared" si="1"/>
        <v>7.93</v>
      </c>
      <c r="BR369" s="103">
        <f t="shared" si="1"/>
        <v>5.93</v>
      </c>
      <c r="BS369" s="103">
        <f t="shared" si="1"/>
        <v>6.93</v>
      </c>
      <c r="BT369" s="102">
        <f t="shared" si="1"/>
        <v>10.89</v>
      </c>
      <c r="BU369" s="103">
        <f t="shared" si="1"/>
        <v>10.49</v>
      </c>
      <c r="BV369" s="75">
        <f t="shared" si="1"/>
        <v>10.690000000000001</v>
      </c>
      <c r="BW369" s="102">
        <f t="shared" si="1"/>
        <v>2.71</v>
      </c>
      <c r="BX369" s="103">
        <f t="shared" si="1"/>
        <v>2.4299999999999997</v>
      </c>
      <c r="BY369" s="75">
        <f t="shared" si="1"/>
        <v>2.57</v>
      </c>
      <c r="BZ369" s="102">
        <f t="shared" si="1"/>
        <v>10.3</v>
      </c>
      <c r="CA369" s="103">
        <f t="shared" si="1"/>
        <v>7.3000000000000007</v>
      </c>
      <c r="CB369" s="75">
        <f t="shared" si="1"/>
        <v>8.8000000000000007</v>
      </c>
      <c r="CC369" s="102">
        <f t="shared" si="1"/>
        <v>5.96</v>
      </c>
      <c r="CD369" s="103">
        <f t="shared" si="1"/>
        <v>5.72</v>
      </c>
      <c r="CE369" s="75">
        <f t="shared" si="1"/>
        <v>5.84</v>
      </c>
      <c r="CF369" s="102">
        <f t="shared" si="1"/>
        <v>3.02</v>
      </c>
      <c r="CG369" s="103">
        <f t="shared" si="1"/>
        <v>2.52</v>
      </c>
      <c r="CH369" s="75">
        <f t="shared" si="1"/>
        <v>2.77</v>
      </c>
      <c r="CI369" s="102">
        <f t="shared" si="1"/>
        <v>0.4</v>
      </c>
      <c r="CJ369" s="103">
        <f t="shared" si="1"/>
        <v>0.36000000000000004</v>
      </c>
      <c r="CK369" s="75">
        <f t="shared" si="1"/>
        <v>0.38</v>
      </c>
      <c r="CL369" s="102">
        <f t="shared" si="1"/>
        <v>32.64</v>
      </c>
      <c r="CM369" s="103">
        <f t="shared" si="1"/>
        <v>30.240000000000002</v>
      </c>
      <c r="CN369" s="75">
        <f t="shared" si="1"/>
        <v>31.44</v>
      </c>
      <c r="CO369" s="102">
        <f t="shared" si="1"/>
        <v>11.34</v>
      </c>
      <c r="CP369" s="103">
        <f t="shared" si="1"/>
        <v>6.34</v>
      </c>
      <c r="CQ369" s="75">
        <f t="shared" si="1"/>
        <v>8.84</v>
      </c>
    </row>
    <row r="370" spans="1:95" s="76" customFormat="1">
      <c r="A370" s="104" t="s">
        <v>90</v>
      </c>
      <c r="B370" s="105"/>
      <c r="C370" s="70">
        <f t="shared" ref="C370:AI370" si="2">MIN(C4:C368)</f>
        <v>114.84</v>
      </c>
      <c r="D370" s="69">
        <f t="shared" si="2"/>
        <v>112.84</v>
      </c>
      <c r="E370" s="71">
        <f t="shared" si="2"/>
        <v>113.84</v>
      </c>
      <c r="F370" s="70">
        <f t="shared" si="2"/>
        <v>126.52</v>
      </c>
      <c r="G370" s="69">
        <f t="shared" si="2"/>
        <v>123.52</v>
      </c>
      <c r="H370" s="71">
        <f t="shared" si="2"/>
        <v>125.02</v>
      </c>
      <c r="I370" s="70">
        <f t="shared" si="2"/>
        <v>91.63</v>
      </c>
      <c r="J370" s="69">
        <f t="shared" si="2"/>
        <v>88.429999999999993</v>
      </c>
      <c r="K370" s="71">
        <f t="shared" si="2"/>
        <v>90.03</v>
      </c>
      <c r="L370" s="69">
        <f t="shared" si="2"/>
        <v>155.34</v>
      </c>
      <c r="M370" s="69">
        <f t="shared" si="2"/>
        <v>147.34</v>
      </c>
      <c r="N370" s="69">
        <f t="shared" si="2"/>
        <v>151.34</v>
      </c>
      <c r="O370" s="70">
        <f t="shared" si="2"/>
        <v>124.9</v>
      </c>
      <c r="P370" s="69">
        <f t="shared" si="2"/>
        <v>123.10000000000001</v>
      </c>
      <c r="Q370" s="71">
        <f t="shared" si="2"/>
        <v>124</v>
      </c>
      <c r="R370" s="69">
        <f t="shared" si="2"/>
        <v>17.100000000000001</v>
      </c>
      <c r="S370" s="69">
        <f t="shared" si="2"/>
        <v>16.5</v>
      </c>
      <c r="T370" s="69">
        <f t="shared" si="2"/>
        <v>16.8</v>
      </c>
      <c r="U370" s="70">
        <f t="shared" si="2"/>
        <v>12.99</v>
      </c>
      <c r="V370" s="69">
        <f t="shared" si="2"/>
        <v>12.39</v>
      </c>
      <c r="W370" s="71">
        <f t="shared" si="2"/>
        <v>12.690000000000001</v>
      </c>
      <c r="X370" s="70">
        <f t="shared" si="2"/>
        <v>11.95</v>
      </c>
      <c r="Y370" s="69">
        <f t="shared" si="2"/>
        <v>11.149999999999999</v>
      </c>
      <c r="Z370" s="71">
        <f t="shared" si="2"/>
        <v>11.549999999999999</v>
      </c>
      <c r="AA370" s="70">
        <f t="shared" si="2"/>
        <v>82.78</v>
      </c>
      <c r="AB370" s="69">
        <f t="shared" si="2"/>
        <v>78.78</v>
      </c>
      <c r="AC370" s="71">
        <f t="shared" si="2"/>
        <v>80.78</v>
      </c>
      <c r="AD370" s="70">
        <f t="shared" si="2"/>
        <v>77.540000000000006</v>
      </c>
      <c r="AE370" s="69">
        <f t="shared" si="2"/>
        <v>73.540000000000006</v>
      </c>
      <c r="AF370" s="71">
        <f t="shared" si="2"/>
        <v>75.540000000000006</v>
      </c>
      <c r="AG370" s="69">
        <f t="shared" si="2"/>
        <v>15.05</v>
      </c>
      <c r="AH370" s="69">
        <f t="shared" si="2"/>
        <v>14.190000000000001</v>
      </c>
      <c r="AI370" s="69">
        <f t="shared" si="2"/>
        <v>14.620000000000001</v>
      </c>
      <c r="AJ370" s="70"/>
      <c r="AK370" s="69"/>
      <c r="AL370" s="71"/>
      <c r="AM370" s="69">
        <f t="shared" ref="AM370:CQ370" si="3">MIN(AM4:AM368)</f>
        <v>85.19</v>
      </c>
      <c r="AN370" s="69">
        <f t="shared" si="3"/>
        <v>83.53</v>
      </c>
      <c r="AO370" s="69">
        <f t="shared" si="3"/>
        <v>84.36</v>
      </c>
      <c r="AP370" s="70">
        <f t="shared" si="3"/>
        <v>31.1</v>
      </c>
      <c r="AQ370" s="69">
        <f t="shared" si="3"/>
        <v>29.5</v>
      </c>
      <c r="AR370" s="71">
        <f t="shared" si="3"/>
        <v>30.3</v>
      </c>
      <c r="AS370" s="69">
        <f t="shared" si="3"/>
        <v>31.67</v>
      </c>
      <c r="AT370" s="69">
        <f t="shared" si="3"/>
        <v>30.310000000000002</v>
      </c>
      <c r="AU370" s="69">
        <f t="shared" si="3"/>
        <v>30.990000000000002</v>
      </c>
      <c r="AV370" s="70">
        <f t="shared" si="3"/>
        <v>18.23</v>
      </c>
      <c r="AW370" s="69">
        <f t="shared" si="3"/>
        <v>17.63</v>
      </c>
      <c r="AX370" s="71">
        <f t="shared" si="3"/>
        <v>17.93</v>
      </c>
      <c r="AY370" s="70">
        <f t="shared" si="3"/>
        <v>3.52</v>
      </c>
      <c r="AZ370" s="69">
        <f t="shared" si="3"/>
        <v>3.36</v>
      </c>
      <c r="BA370" s="71">
        <f t="shared" si="3"/>
        <v>3.44</v>
      </c>
      <c r="BB370" s="70">
        <f t="shared" si="3"/>
        <v>1.66</v>
      </c>
      <c r="BC370" s="69">
        <f t="shared" si="3"/>
        <v>1.3599999999999999</v>
      </c>
      <c r="BD370" s="71">
        <f t="shared" si="3"/>
        <v>1.5099999999999998</v>
      </c>
      <c r="BE370" s="69">
        <f t="shared" si="3"/>
        <v>0.7</v>
      </c>
      <c r="BF370" s="69">
        <f t="shared" si="3"/>
        <v>0.39999999999999997</v>
      </c>
      <c r="BG370" s="69">
        <f t="shared" si="3"/>
        <v>0.54999999999999993</v>
      </c>
      <c r="BH370" s="70">
        <f t="shared" si="3"/>
        <v>383.9</v>
      </c>
      <c r="BI370" s="69">
        <f t="shared" si="3"/>
        <v>367.9</v>
      </c>
      <c r="BJ370" s="71">
        <f t="shared" si="3"/>
        <v>375.9</v>
      </c>
      <c r="BK370" s="69">
        <f t="shared" si="3"/>
        <v>31.83</v>
      </c>
      <c r="BL370" s="69">
        <f t="shared" si="3"/>
        <v>30.47</v>
      </c>
      <c r="BM370" s="69">
        <f t="shared" si="3"/>
        <v>31.15</v>
      </c>
      <c r="BN370" s="70">
        <f t="shared" si="3"/>
        <v>0.92</v>
      </c>
      <c r="BO370" s="69">
        <f t="shared" si="3"/>
        <v>0.68</v>
      </c>
      <c r="BP370" s="71">
        <f t="shared" si="3"/>
        <v>0.8</v>
      </c>
      <c r="BQ370" s="69">
        <f t="shared" si="3"/>
        <v>6.42</v>
      </c>
      <c r="BR370" s="69">
        <f t="shared" si="3"/>
        <v>4.42</v>
      </c>
      <c r="BS370" s="69">
        <f t="shared" si="3"/>
        <v>5.42</v>
      </c>
      <c r="BT370" s="70">
        <f t="shared" si="3"/>
        <v>9.56</v>
      </c>
      <c r="BU370" s="69">
        <f t="shared" si="3"/>
        <v>9.16</v>
      </c>
      <c r="BV370" s="71">
        <f t="shared" si="3"/>
        <v>9.36</v>
      </c>
      <c r="BW370" s="70">
        <f t="shared" si="3"/>
        <v>2.37</v>
      </c>
      <c r="BX370" s="69">
        <f t="shared" si="3"/>
        <v>2.09</v>
      </c>
      <c r="BY370" s="71">
        <f t="shared" si="3"/>
        <v>2.23</v>
      </c>
      <c r="BZ370" s="70">
        <f t="shared" si="3"/>
        <v>8.76</v>
      </c>
      <c r="CA370" s="69">
        <f t="shared" si="3"/>
        <v>5.76</v>
      </c>
      <c r="CB370" s="71">
        <f t="shared" si="3"/>
        <v>7.26</v>
      </c>
      <c r="CC370" s="70">
        <f t="shared" si="3"/>
        <v>4.97</v>
      </c>
      <c r="CD370" s="69">
        <f t="shared" si="3"/>
        <v>4.7299999999999995</v>
      </c>
      <c r="CE370" s="71">
        <f t="shared" si="3"/>
        <v>4.8499999999999996</v>
      </c>
      <c r="CF370" s="70">
        <f t="shared" si="3"/>
        <v>1.1100000000000001</v>
      </c>
      <c r="CG370" s="69">
        <f t="shared" si="3"/>
        <v>0.6100000000000001</v>
      </c>
      <c r="CH370" s="71">
        <f t="shared" si="3"/>
        <v>0.8600000000000001</v>
      </c>
      <c r="CI370" s="70">
        <f t="shared" si="3"/>
        <v>0.34</v>
      </c>
      <c r="CJ370" s="69">
        <f t="shared" si="3"/>
        <v>0.30000000000000004</v>
      </c>
      <c r="CK370" s="71">
        <f t="shared" si="3"/>
        <v>0.32000000000000006</v>
      </c>
      <c r="CL370" s="70">
        <f t="shared" si="3"/>
        <v>26.4</v>
      </c>
      <c r="CM370" s="69">
        <f t="shared" si="3"/>
        <v>24</v>
      </c>
      <c r="CN370" s="71">
        <f t="shared" si="3"/>
        <v>25.2</v>
      </c>
      <c r="CO370" s="70">
        <f t="shared" si="3"/>
        <v>9.82</v>
      </c>
      <c r="CP370" s="69">
        <f t="shared" si="3"/>
        <v>4.82</v>
      </c>
      <c r="CQ370" s="71">
        <f t="shared" si="3"/>
        <v>7.32</v>
      </c>
    </row>
    <row r="371" spans="1:95" s="76" customFormat="1" ht="14.25" thickBot="1">
      <c r="A371" s="106" t="s">
        <v>91</v>
      </c>
      <c r="B371" s="107"/>
      <c r="C371" s="97">
        <f t="shared" ref="C371:AI371" si="4">AVERAGE(C4:C368)</f>
        <v>127.47018518518517</v>
      </c>
      <c r="D371" s="98">
        <f t="shared" si="4"/>
        <v>125.47018518518517</v>
      </c>
      <c r="E371" s="99">
        <f t="shared" si="4"/>
        <v>126.47018518518517</v>
      </c>
      <c r="F371" s="97">
        <f t="shared" si="4"/>
        <v>136.84808641975306</v>
      </c>
      <c r="G371" s="98">
        <f t="shared" si="4"/>
        <v>133.84808641975309</v>
      </c>
      <c r="H371" s="99">
        <f t="shared" si="4"/>
        <v>135.34808641975309</v>
      </c>
      <c r="I371" s="97">
        <f t="shared" si="4"/>
        <v>100.60246913580255</v>
      </c>
      <c r="J371" s="98">
        <f t="shared" si="4"/>
        <v>97.402469135802463</v>
      </c>
      <c r="K371" s="99">
        <f t="shared" si="4"/>
        <v>99.002469135802457</v>
      </c>
      <c r="L371" s="98">
        <f t="shared" si="4"/>
        <v>164.47438271604935</v>
      </c>
      <c r="M371" s="98">
        <f t="shared" si="4"/>
        <v>156.47438271604932</v>
      </c>
      <c r="N371" s="98">
        <f t="shared" si="4"/>
        <v>160.47438271604932</v>
      </c>
      <c r="O371" s="97">
        <f t="shared" si="4"/>
        <v>134.01728395061724</v>
      </c>
      <c r="P371" s="98">
        <f t="shared" si="4"/>
        <v>132.21728395061729</v>
      </c>
      <c r="Q371" s="99">
        <f t="shared" si="4"/>
        <v>133.11728395061732</v>
      </c>
      <c r="R371" s="98">
        <f t="shared" si="4"/>
        <v>18.492037037037054</v>
      </c>
      <c r="S371" s="98">
        <f t="shared" si="4"/>
        <v>17.892037037037031</v>
      </c>
      <c r="T371" s="98">
        <f t="shared" si="4"/>
        <v>18.192037037037032</v>
      </c>
      <c r="U371" s="97">
        <f t="shared" si="4"/>
        <v>13.855061728395061</v>
      </c>
      <c r="V371" s="98">
        <f t="shared" si="4"/>
        <v>13.255061728395059</v>
      </c>
      <c r="W371" s="99">
        <f t="shared" si="4"/>
        <v>13.555061728395053</v>
      </c>
      <c r="X371" s="97">
        <f t="shared" si="4"/>
        <v>13.292839506172838</v>
      </c>
      <c r="Y371" s="98">
        <f t="shared" si="4"/>
        <v>12.492839506172839</v>
      </c>
      <c r="Z371" s="99">
        <f t="shared" si="4"/>
        <v>12.892839506172841</v>
      </c>
      <c r="AA371" s="97">
        <f t="shared" si="4"/>
        <v>91.916913580246927</v>
      </c>
      <c r="AB371" s="98">
        <f t="shared" si="4"/>
        <v>87.916913580246941</v>
      </c>
      <c r="AC371" s="99">
        <f t="shared" si="4"/>
        <v>89.916913580246927</v>
      </c>
      <c r="AD371" s="97">
        <f t="shared" si="4"/>
        <v>84.369197530864184</v>
      </c>
      <c r="AE371" s="98">
        <f t="shared" si="4"/>
        <v>80.36919753086417</v>
      </c>
      <c r="AF371" s="99">
        <f t="shared" si="4"/>
        <v>82.36919753086417</v>
      </c>
      <c r="AG371" s="98">
        <f t="shared" si="4"/>
        <v>16.575802469135805</v>
      </c>
      <c r="AH371" s="98">
        <f t="shared" si="4"/>
        <v>15.715802469135806</v>
      </c>
      <c r="AI371" s="98">
        <f t="shared" si="4"/>
        <v>16.145802469135795</v>
      </c>
      <c r="AJ371" s="97"/>
      <c r="AK371" s="98"/>
      <c r="AL371" s="99"/>
      <c r="AM371" s="98">
        <f>AVERAGE(AM4:AM368)</f>
        <v>92.988456790123408</v>
      </c>
      <c r="AN371" s="98">
        <f>AVERAGE(AN4:AN368)</f>
        <v>91.328456790123425</v>
      </c>
      <c r="AO371" s="98">
        <f>AVERAGE(AO4:AO368)</f>
        <v>92.158456790123395</v>
      </c>
      <c r="AP371" s="97">
        <f t="shared" ref="AP371:CN371" si="5">AVERAGE(AP4:AP368)</f>
        <v>34.550987654320984</v>
      </c>
      <c r="AQ371" s="98">
        <f t="shared" si="5"/>
        <v>32.950987654320997</v>
      </c>
      <c r="AR371" s="99">
        <f t="shared" si="5"/>
        <v>33.75098765432098</v>
      </c>
      <c r="AS371" s="98">
        <f t="shared" si="5"/>
        <v>35.153271604938269</v>
      </c>
      <c r="AT371" s="98">
        <f t="shared" si="5"/>
        <v>33.793271604938269</v>
      </c>
      <c r="AU371" s="98">
        <f t="shared" si="5"/>
        <v>34.473271604938276</v>
      </c>
      <c r="AV371" s="97">
        <f t="shared" si="5"/>
        <v>19.55462962962963</v>
      </c>
      <c r="AW371" s="98">
        <f t="shared" si="5"/>
        <v>18.954629629629629</v>
      </c>
      <c r="AX371" s="99">
        <f t="shared" si="5"/>
        <v>19.254629629629633</v>
      </c>
      <c r="AY371" s="97">
        <f t="shared" si="5"/>
        <v>3.7609876543209868</v>
      </c>
      <c r="AZ371" s="98">
        <f t="shared" si="5"/>
        <v>3.6009876543209893</v>
      </c>
      <c r="BA371" s="99">
        <f t="shared" si="5"/>
        <v>3.6809876543209885</v>
      </c>
      <c r="BB371" s="97">
        <f t="shared" si="5"/>
        <v>1.7991358024691353</v>
      </c>
      <c r="BC371" s="98">
        <f t="shared" si="5"/>
        <v>1.4991358024691366</v>
      </c>
      <c r="BD371" s="99">
        <f t="shared" si="5"/>
        <v>1.649135802469136</v>
      </c>
      <c r="BE371" s="98">
        <f t="shared" si="5"/>
        <v>0.80425925925925923</v>
      </c>
      <c r="BF371" s="98">
        <f t="shared" si="5"/>
        <v>0.5042592592592593</v>
      </c>
      <c r="BG371" s="98">
        <f t="shared" si="5"/>
        <v>0.65425925925925921</v>
      </c>
      <c r="BH371" s="97">
        <f t="shared" si="5"/>
        <v>422.84111111111082</v>
      </c>
      <c r="BI371" s="98">
        <f t="shared" si="5"/>
        <v>406.84111111111088</v>
      </c>
      <c r="BJ371" s="99">
        <f t="shared" si="5"/>
        <v>414.84111111111088</v>
      </c>
      <c r="BK371" s="98">
        <f t="shared" si="5"/>
        <v>35.277839506172825</v>
      </c>
      <c r="BL371" s="98">
        <f t="shared" si="5"/>
        <v>33.917839506172847</v>
      </c>
      <c r="BM371" s="98">
        <f t="shared" si="5"/>
        <v>34.597839506172853</v>
      </c>
      <c r="BN371" s="97">
        <f t="shared" si="5"/>
        <v>0.99129629629629756</v>
      </c>
      <c r="BO371" s="98">
        <f t="shared" si="5"/>
        <v>0.75129629629629713</v>
      </c>
      <c r="BP371" s="99">
        <f t="shared" si="5"/>
        <v>0.8712962962962969</v>
      </c>
      <c r="BQ371" s="98">
        <f t="shared" si="5"/>
        <v>7.2416049382716041</v>
      </c>
      <c r="BR371" s="98">
        <f t="shared" si="5"/>
        <v>5.2416049382716006</v>
      </c>
      <c r="BS371" s="98">
        <f t="shared" si="5"/>
        <v>6.2416049382715997</v>
      </c>
      <c r="BT371" s="97">
        <f t="shared" si="5"/>
        <v>10.28166666666667</v>
      </c>
      <c r="BU371" s="98">
        <f t="shared" si="5"/>
        <v>9.8816666666666588</v>
      </c>
      <c r="BV371" s="99">
        <f t="shared" si="5"/>
        <v>10.081666666666671</v>
      </c>
      <c r="BW371" s="97">
        <f t="shared" si="5"/>
        <v>2.5370987654321007</v>
      </c>
      <c r="BX371" s="98">
        <f t="shared" si="5"/>
        <v>2.2570987654320982</v>
      </c>
      <c r="BY371" s="99">
        <f t="shared" si="5"/>
        <v>2.3970987654320992</v>
      </c>
      <c r="BZ371" s="97">
        <f t="shared" si="5"/>
        <v>9.5277777777777732</v>
      </c>
      <c r="CA371" s="98">
        <f t="shared" si="5"/>
        <v>6.5277777777777777</v>
      </c>
      <c r="CB371" s="99">
        <f t="shared" si="5"/>
        <v>8.0277777777777732</v>
      </c>
      <c r="CC371" s="97">
        <f t="shared" si="5"/>
        <v>5.6217901234567904</v>
      </c>
      <c r="CD371" s="98">
        <f t="shared" si="5"/>
        <v>5.3817901234567911</v>
      </c>
      <c r="CE371" s="99">
        <f t="shared" si="5"/>
        <v>5.5017901234567921</v>
      </c>
      <c r="CF371" s="97">
        <f t="shared" si="5"/>
        <v>2.0966666666666667</v>
      </c>
      <c r="CG371" s="98">
        <f t="shared" si="5"/>
        <v>1.5966666666666671</v>
      </c>
      <c r="CH371" s="99">
        <f t="shared" si="5"/>
        <v>1.8466666666666669</v>
      </c>
      <c r="CI371" s="97">
        <f t="shared" si="5"/>
        <v>0.37481481481481443</v>
      </c>
      <c r="CJ371" s="98">
        <f t="shared" si="5"/>
        <v>0.3348148148148149</v>
      </c>
      <c r="CK371" s="99">
        <f t="shared" si="5"/>
        <v>0.3548148148148153</v>
      </c>
      <c r="CL371" s="97">
        <f t="shared" si="5"/>
        <v>30.252407407407425</v>
      </c>
      <c r="CM371" s="98">
        <f t="shared" si="5"/>
        <v>27.852407407407398</v>
      </c>
      <c r="CN371" s="99">
        <f t="shared" si="5"/>
        <v>29.052407407407411</v>
      </c>
      <c r="CO371" s="97">
        <f>AVERAGE(CO4:CO368)</f>
        <v>10.642098765432097</v>
      </c>
      <c r="CP371" s="98">
        <f>AVERAGE(CP4:CP368)</f>
        <v>5.6420987654320998</v>
      </c>
      <c r="CQ371" s="99">
        <f>AVERAGE(CQ4:CQ368)</f>
        <v>8.1420987654321006</v>
      </c>
    </row>
    <row r="372" spans="1:95">
      <c r="A372" s="56" t="s">
        <v>92</v>
      </c>
      <c r="B372" s="57"/>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5"/>
      <c r="AK372" s="55"/>
      <c r="AL372" s="55"/>
      <c r="AM372" s="53"/>
      <c r="AN372" s="53"/>
      <c r="AO372" s="53"/>
      <c r="AP372" s="53"/>
      <c r="AQ372" s="53"/>
      <c r="AR372" s="53"/>
      <c r="AS372" s="53"/>
      <c r="AT372" s="53"/>
      <c r="AU372" s="53"/>
      <c r="AV372" s="53"/>
      <c r="AW372" s="53"/>
      <c r="AX372" s="53"/>
      <c r="AY372" s="53"/>
      <c r="AZ372" s="53"/>
      <c r="BA372" s="53"/>
      <c r="BB372" s="53"/>
      <c r="BC372" s="54"/>
      <c r="BD372" s="54"/>
      <c r="BE372" s="53"/>
      <c r="BF372" s="54"/>
      <c r="BG372" s="54"/>
      <c r="BH372" s="53"/>
      <c r="BI372" s="53"/>
      <c r="BJ372" s="53"/>
      <c r="BK372" s="53"/>
      <c r="BL372" s="53"/>
      <c r="BM372" s="53"/>
      <c r="BN372" s="54"/>
      <c r="BO372" s="54"/>
      <c r="BP372" s="54"/>
      <c r="BQ372" s="53"/>
      <c r="BR372" s="53"/>
      <c r="BS372" s="53"/>
      <c r="BT372" s="53"/>
      <c r="BU372" s="53"/>
      <c r="BV372" s="53"/>
      <c r="BW372" s="53"/>
      <c r="BX372" s="54"/>
      <c r="BY372" s="54"/>
      <c r="BZ372" s="53"/>
      <c r="CA372" s="53"/>
      <c r="CB372" s="53"/>
      <c r="CC372" s="53"/>
      <c r="CD372" s="53"/>
      <c r="CE372" s="53"/>
      <c r="CF372" s="53"/>
      <c r="CG372" s="53"/>
      <c r="CH372" s="53"/>
      <c r="CI372" s="53"/>
      <c r="CJ372" s="53"/>
      <c r="CK372" s="53"/>
      <c r="CL372" s="53"/>
      <c r="CM372" s="53"/>
      <c r="CN372" s="53"/>
      <c r="CO372" s="53"/>
      <c r="CP372" s="53"/>
      <c r="CQ372" s="53"/>
    </row>
    <row r="373" spans="1:95">
      <c r="A373" s="58"/>
      <c r="B373" s="59"/>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53"/>
      <c r="AD373" s="53"/>
      <c r="AE373" s="53"/>
      <c r="AF373" s="53"/>
      <c r="AG373" s="53"/>
      <c r="AH373" s="53"/>
      <c r="AI373" s="53"/>
      <c r="AJ373" s="55"/>
      <c r="AK373" s="55"/>
      <c r="AL373" s="55"/>
      <c r="AM373" s="53"/>
      <c r="AN373" s="53"/>
      <c r="AO373" s="53"/>
      <c r="AP373" s="53"/>
      <c r="AQ373" s="53"/>
      <c r="AR373" s="53"/>
      <c r="AS373" s="53"/>
      <c r="AT373" s="53"/>
      <c r="AU373" s="53"/>
      <c r="AV373" s="53"/>
      <c r="AW373" s="53"/>
      <c r="AX373" s="53"/>
      <c r="AY373" s="53"/>
      <c r="AZ373" s="53"/>
      <c r="BA373" s="53"/>
      <c r="BB373" s="53"/>
      <c r="BC373" s="54"/>
      <c r="BD373" s="54"/>
      <c r="BE373" s="53"/>
      <c r="BF373" s="54"/>
      <c r="BG373" s="54"/>
      <c r="BH373" s="53"/>
      <c r="BI373" s="53"/>
      <c r="BJ373" s="53"/>
      <c r="BK373" s="53"/>
      <c r="BL373" s="53"/>
      <c r="BM373" s="53"/>
      <c r="BN373" s="54"/>
      <c r="BO373" s="54"/>
      <c r="BP373" s="54"/>
      <c r="BQ373" s="53"/>
      <c r="BR373" s="53"/>
      <c r="BS373" s="53"/>
      <c r="BT373" s="53"/>
      <c r="BU373" s="53"/>
      <c r="BV373" s="53"/>
      <c r="BW373" s="53"/>
      <c r="BX373" s="54"/>
      <c r="BY373" s="54"/>
      <c r="BZ373" s="53"/>
      <c r="CA373" s="53"/>
      <c r="CB373" s="53"/>
      <c r="CC373" s="53"/>
      <c r="CD373" s="53"/>
      <c r="CE373" s="53"/>
      <c r="CF373" s="53"/>
      <c r="CG373" s="53"/>
      <c r="CH373" s="53"/>
      <c r="CI373" s="53"/>
      <c r="CJ373" s="53"/>
      <c r="CK373" s="53"/>
      <c r="CL373" s="53"/>
      <c r="CM373" s="53"/>
      <c r="CN373" s="53"/>
      <c r="CO373" s="53"/>
      <c r="CP373" s="53"/>
      <c r="CQ373" s="53"/>
    </row>
    <row r="374" spans="1:95">
      <c r="A374" s="61"/>
      <c r="B374" s="59"/>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53"/>
      <c r="AD374" s="53"/>
      <c r="AE374" s="53"/>
      <c r="AF374" s="53"/>
      <c r="AG374" s="53"/>
      <c r="AH374" s="53"/>
      <c r="AI374" s="53"/>
      <c r="AJ374" s="55"/>
      <c r="AK374" s="55"/>
      <c r="AL374" s="55"/>
      <c r="AM374" s="53"/>
      <c r="AN374" s="53"/>
      <c r="AO374" s="53"/>
      <c r="AP374" s="53"/>
      <c r="AQ374" s="53"/>
      <c r="AR374" s="53"/>
      <c r="AS374" s="53"/>
      <c r="AT374" s="53"/>
      <c r="AU374" s="53"/>
      <c r="AV374" s="53"/>
      <c r="AW374" s="53"/>
      <c r="AX374" s="53"/>
      <c r="AY374" s="53"/>
      <c r="AZ374" s="53"/>
      <c r="BA374" s="53"/>
      <c r="BB374" s="53"/>
      <c r="BC374" s="54"/>
      <c r="BD374" s="54"/>
      <c r="BE374" s="53"/>
      <c r="BF374" s="54"/>
      <c r="BG374" s="54"/>
      <c r="BH374" s="53"/>
      <c r="BI374" s="53"/>
      <c r="BJ374" s="53"/>
      <c r="BK374" s="53"/>
      <c r="BL374" s="53"/>
      <c r="BM374" s="53"/>
      <c r="BN374" s="54"/>
      <c r="BO374" s="54"/>
      <c r="BP374" s="54"/>
      <c r="BQ374" s="53"/>
      <c r="BR374" s="53"/>
      <c r="BS374" s="53"/>
      <c r="BT374" s="53"/>
      <c r="BU374" s="53"/>
      <c r="BV374" s="53"/>
      <c r="BW374" s="53"/>
      <c r="BX374" s="54"/>
      <c r="BY374" s="54"/>
      <c r="BZ374" s="53"/>
      <c r="CA374" s="53"/>
      <c r="CB374" s="53"/>
      <c r="CC374" s="53"/>
      <c r="CD374" s="53"/>
      <c r="CE374" s="53"/>
      <c r="CF374" s="53"/>
      <c r="CG374" s="53"/>
      <c r="CH374" s="53"/>
      <c r="CI374" s="53"/>
      <c r="CJ374" s="53"/>
      <c r="CK374" s="53"/>
      <c r="CL374" s="53"/>
      <c r="CM374" s="53"/>
      <c r="CN374" s="53"/>
      <c r="CO374" s="53"/>
      <c r="CP374" s="53"/>
      <c r="CQ374" s="53"/>
    </row>
    <row r="375" spans="1:95">
      <c r="A375" s="56"/>
      <c r="B375" s="62"/>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4"/>
      <c r="CD375" s="64"/>
      <c r="CE375" s="64"/>
      <c r="CF375" s="64"/>
      <c r="CG375" s="64"/>
      <c r="CH375" s="64"/>
      <c r="CI375" s="64"/>
      <c r="CJ375" s="64"/>
      <c r="CK375" s="64"/>
      <c r="CL375" s="64"/>
      <c r="CM375" s="64"/>
      <c r="CN375" s="64"/>
      <c r="CO375" s="64"/>
      <c r="CP375" s="64"/>
      <c r="CQ375" s="64"/>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
  <sheetViews>
    <sheetView workbookViewId="0">
      <selection activeCell="C2" sqref="C2"/>
    </sheetView>
  </sheetViews>
  <sheetFormatPr defaultRowHeight="13.5"/>
  <cols>
    <col min="2" max="2" width="11" bestFit="1" customWidth="1"/>
  </cols>
  <sheetData>
    <row r="2" spans="2:3">
      <c r="B2" t="s">
        <v>38</v>
      </c>
      <c r="C2" s="11" t="s">
        <v>37</v>
      </c>
    </row>
  </sheetData>
  <phoneticPr fontId="1"/>
  <hyperlinks>
    <hyperlink ref="C2"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tabSelected="1" view="pageBreakPreview" zoomScaleNormal="90" zoomScaleSheetLayoutView="100" workbookViewId="0">
      <selection activeCell="F35" sqref="F35"/>
    </sheetView>
  </sheetViews>
  <sheetFormatPr defaultRowHeight="13.5" outlineLevelRow="1" outlineLevelCol="1"/>
  <cols>
    <col min="1" max="1" width="4.875" customWidth="1"/>
    <col min="2" max="2" width="18.125" bestFit="1" customWidth="1"/>
    <col min="3" max="3" width="15.25" bestFit="1" customWidth="1"/>
    <col min="4" max="15" width="16.5" customWidth="1"/>
    <col min="16" max="16" width="8.125" hidden="1" customWidth="1" outlineLevel="1"/>
    <col min="17" max="17" width="17.375" customWidth="1" collapsed="1"/>
    <col min="18" max="18" width="3.25" customWidth="1"/>
    <col min="19" max="19" width="107.625" customWidth="1"/>
    <col min="21" max="21" width="13.375" bestFit="1" customWidth="1"/>
    <col min="22" max="22" width="13.375" hidden="1" customWidth="1"/>
    <col min="23" max="23" width="9.375" bestFit="1" customWidth="1"/>
  </cols>
  <sheetData>
    <row r="1" spans="1:23" ht="14.25" thickBot="1">
      <c r="D1" s="1">
        <v>2022</v>
      </c>
      <c r="E1" s="1">
        <v>3</v>
      </c>
      <c r="G1" s="168"/>
      <c r="Q1" s="2" t="s">
        <v>126</v>
      </c>
    </row>
    <row r="2" spans="1:23" hidden="1" outlineLevel="1">
      <c r="D2">
        <v>1</v>
      </c>
      <c r="E2">
        <v>2</v>
      </c>
      <c r="F2" s="4">
        <v>3</v>
      </c>
      <c r="G2" s="4">
        <v>4</v>
      </c>
      <c r="H2" s="4">
        <v>5</v>
      </c>
      <c r="I2" s="4">
        <v>6</v>
      </c>
      <c r="J2" s="4">
        <v>7</v>
      </c>
      <c r="K2" s="4">
        <v>8</v>
      </c>
      <c r="L2" s="4">
        <v>9</v>
      </c>
      <c r="M2" s="4">
        <v>10</v>
      </c>
      <c r="N2" s="4">
        <v>11</v>
      </c>
      <c r="O2" s="4">
        <v>12</v>
      </c>
      <c r="P2">
        <v>13</v>
      </c>
    </row>
    <row r="3" spans="1:23" collapsed="1">
      <c r="B3" s="124" t="s">
        <v>28</v>
      </c>
      <c r="C3" s="125" t="s">
        <v>110</v>
      </c>
      <c r="D3" s="126">
        <f>DATE($D$1,D2,1)</f>
        <v>44562</v>
      </c>
      <c r="E3" s="126">
        <f t="shared" ref="E3:N3" si="0">DATE($D$1,E2,1)</f>
        <v>44593</v>
      </c>
      <c r="F3" s="126">
        <f>DATE($D$1,F2,1)</f>
        <v>44621</v>
      </c>
      <c r="G3" s="126">
        <f t="shared" si="0"/>
        <v>44652</v>
      </c>
      <c r="H3" s="126">
        <f t="shared" si="0"/>
        <v>44682</v>
      </c>
      <c r="I3" s="126">
        <f t="shared" si="0"/>
        <v>44713</v>
      </c>
      <c r="J3" s="126">
        <f t="shared" si="0"/>
        <v>44743</v>
      </c>
      <c r="K3" s="126">
        <f t="shared" si="0"/>
        <v>44774</v>
      </c>
      <c r="L3" s="126">
        <f t="shared" si="0"/>
        <v>44805</v>
      </c>
      <c r="M3" s="126">
        <f t="shared" si="0"/>
        <v>44835</v>
      </c>
      <c r="N3" s="126">
        <f t="shared" si="0"/>
        <v>44866</v>
      </c>
      <c r="O3" s="126">
        <f>DATE($D$1,O2,1)</f>
        <v>44896</v>
      </c>
      <c r="P3" s="126">
        <f>DATE($D$1,P2,1)</f>
        <v>44927</v>
      </c>
      <c r="Q3" s="127" t="s">
        <v>32</v>
      </c>
      <c r="S3" s="127" t="s">
        <v>117</v>
      </c>
    </row>
    <row r="4" spans="1:23" s="4" customFormat="1">
      <c r="B4" s="117" t="s">
        <v>7</v>
      </c>
      <c r="C4" s="118" t="s">
        <v>35</v>
      </c>
      <c r="D4" s="137">
        <f>(((SUMIFS(A銀行!$J:$J,A銀行!$B:$B,"&lt;"&amp;E$3,A銀行!$I:$I,$C4)+SUMIFS(B銀行!$J:$J,B銀行!$B:$B,"&lt;"&amp;E$3,B銀行!$I:$I,$C4))+(SUMIFS(C銀行!$J:$J,C銀行!$B:$B,"&lt;"&amp;E$3,C銀行!$I:$I,$C4)+SUMIFS(D銀行!$J:$J,D銀行!$B:$B,"&lt;"&amp;E$3,D銀行!$I:$I,$C4)))+(+SUMIFS(E銀行!$J:$J,E銀行!$B:$B,"&lt;"&amp;E$3,E銀行!$I:$I,$C4)))+(+((SUMIFS(A銀行_USD!$M:$M,A銀行_USD!$B:$B,"&lt;"&amp;E$3,A銀行_USD!$L:$L,$C4)+SUMIFS(B銀行_USD!$M:$M,B銀行_USD!$B:$B,"&lt;"&amp;E$3,B銀行_USD!$L:$L,$C4))+(SUMIFS(C銀行_USD!$M:$M,C銀行_USD!$B:$B,"&lt;"&amp;E$3,C銀行_USD!$L:$L,$C4))))</f>
        <v>20000000</v>
      </c>
      <c r="E4" s="137">
        <f>(((SUMIFS(A銀行!$J:$J,A銀行!$B:$B,"&lt;"&amp;F$3,A銀行!$I:$I,$C4)-SUMIFS(A銀行!$J:$J,A銀行!$B:$B,"&lt;"&amp;E$3,A銀行!$I:$I,$C4)+SUMIFS(B銀行!$J:$J,B銀行!$B:$B,"&lt;"&amp;F$3,B銀行!$I:$I,$C4)-SUMIFS(B銀行!$J:$J,B銀行!$B:$B,"&lt;"&amp;E$3,B銀行!$I:$I,$C4))+(SUMIFS(C銀行!$J:$J,C銀行!$B:$B,"&lt;"&amp;F$3,C銀行!$I:$I,$C4)-SUMIFS(C銀行!$J:$J,C銀行!$B:$B,"&lt;"&amp;E$3,C銀行!$I:$I,$C4)+SUMIFS(D銀行!$J:$J,D銀行!$B:$B,"&lt;"&amp;F$3,D銀行!$I:$I,$C4)-SUMIFS(D銀行!$J:$J,D銀行!$B:$B,"&lt;"&amp;E$3,D銀行!$I:$I,$C4)))+(SUMIFS(E銀行!$J:$J,E銀行!$B:$B,"&lt;"&amp;F$3,E銀行!$I:$I,$C4)-SUMIFS(E銀行!$J:$J,E銀行!$B:$B,"&lt;"&amp;E$3,E銀行!$I:$I,$C4)))+(+(SUMIFS(A銀行_USD!$M:$M,A銀行_USD!$B:$B,"&lt;"&amp;F$3,A銀行_USD!$L:$L,$C4)-SUMIFS(A銀行_USD!$M:$M,A銀行_USD!$B:$B,"&lt;"&amp;E$3,A銀行_USD!$L:$L,$C4))+(SUMIFS(B銀行_USD!$M:$M,B銀行_USD!$B:$B,"&lt;"&amp;F$3,B銀行_USD!$L:$L,$C4)-SUMIFS(B銀行_USD!$M:$M,B銀行_USD!$B:$B,"&lt;"&amp;E$3,B銀行_USD!$L:$L,$C4))+(SUMIFS(C銀行_USD!$M:$M,C銀行_USD!$B:$B,"&lt;"&amp;F$3,C銀行_USD!$L:$L,$C4)-SUMIFS(C銀行_USD!$M:$M,C銀行_USD!$B:$B,"&lt;"&amp;E$3,C銀行_USD!$L:$L,$C4)))</f>
        <v>18346710</v>
      </c>
      <c r="F4" s="137">
        <f>(((SUMIFS(A銀行!$J:$J,A銀行!$B:$B,"&lt;"&amp;G$3,A銀行!$I:$I,$C4)-SUMIFS(A銀行!$J:$J,A銀行!$B:$B,"&lt;"&amp;F$3,A銀行!$I:$I,$C4)+SUMIFS(B銀行!$J:$J,B銀行!$B:$B,"&lt;"&amp;G$3,B銀行!$I:$I,$C4)-SUMIFS(B銀行!$J:$J,B銀行!$B:$B,"&lt;"&amp;F$3,B銀行!$I:$I,$C4))+(SUMIFS(C銀行!$J:$J,C銀行!$B:$B,"&lt;"&amp;G$3,C銀行!$I:$I,$C4)-SUMIFS(C銀行!$J:$J,C銀行!$B:$B,"&lt;"&amp;F$3,C銀行!$I:$I,$C4)+SUMIFS(D銀行!$J:$J,D銀行!$B:$B,"&lt;"&amp;G$3,D銀行!$I:$I,$C4)-SUMIFS(D銀行!$J:$J,D銀行!$B:$B,"&lt;"&amp;F$3,D銀行!$I:$I,$C4)))+(SUMIFS(E銀行!$J:$J,E銀行!$B:$B,"&lt;"&amp;G$3,E銀行!$I:$I,$C4)-SUMIFS(E銀行!$J:$J,E銀行!$B:$B,"&lt;"&amp;F$3,E銀行!$I:$I,$C4)))+(+(SUMIFS(A銀行_USD!$M:$M,A銀行_USD!$B:$B,"&lt;"&amp;G$3,A銀行_USD!$L:$L,$C4)-SUMIFS(A銀行_USD!$M:$M,A銀行_USD!$B:$B,"&lt;"&amp;F$3,A銀行_USD!$L:$L,$C4))+(SUMIFS(B銀行_USD!$M:$M,B銀行_USD!$B:$B,"&lt;"&amp;G$3,B銀行_USD!$L:$L,$C4)-SUMIFS(B銀行_USD!$M:$M,B銀行_USD!$B:$B,"&lt;"&amp;F$3,B銀行_USD!$L:$L,$C4))+(SUMIFS(C銀行_USD!$M:$M,C銀行_USD!$B:$B,"&lt;"&amp;G$3,C銀行_USD!$L:$L,$C4)-SUMIFS(C銀行_USD!$M:$M,C銀行_USD!$B:$B,"&lt;"&amp;F$3,C銀行_USD!$L:$L,$C4)))</f>
        <v>25000000</v>
      </c>
      <c r="G4" s="137">
        <f>(((SUMIFS(A銀行!$J:$J,A銀行!$B:$B,"&lt;"&amp;H$3,A銀行!$I:$I,$C4)-SUMIFS(A銀行!$J:$J,A銀行!$B:$B,"&lt;"&amp;G$3,A銀行!$I:$I,$C4)+SUMIFS(B銀行!$J:$J,B銀行!$B:$B,"&lt;"&amp;H$3,B銀行!$I:$I,$C4)-SUMIFS(B銀行!$J:$J,B銀行!$B:$B,"&lt;"&amp;G$3,B銀行!$I:$I,$C4))+(SUMIFS(C銀行!$J:$J,C銀行!$B:$B,"&lt;"&amp;H$3,C銀行!$I:$I,$C4)-SUMIFS(C銀行!$J:$J,C銀行!$B:$B,"&lt;"&amp;G$3,C銀行!$I:$I,$C4)+SUMIFS(D銀行!$J:$J,D銀行!$B:$B,"&lt;"&amp;H$3,D銀行!$I:$I,$C4)-SUMIFS(D銀行!$J:$J,D銀行!$B:$B,"&lt;"&amp;G$3,D銀行!$I:$I,$C4)))+(SUMIFS(E銀行!$J:$J,E銀行!$B:$B,"&lt;"&amp;H$3,E銀行!$I:$I,$C4)-SUMIFS(E銀行!$J:$J,E銀行!$B:$B,"&lt;"&amp;G$3,E銀行!$I:$I,$C4)))+(+(SUMIFS(A銀行_USD!$M:$M,A銀行_USD!$B:$B,"&lt;"&amp;H$3,A銀行_USD!$L:$L,$C4)-SUMIFS(A銀行_USD!$M:$M,A銀行_USD!$B:$B,"&lt;"&amp;G$3,A銀行_USD!$L:$L,$C4))+(SUMIFS(B銀行_USD!$M:$M,B銀行_USD!$B:$B,"&lt;"&amp;H$3,B銀行_USD!$L:$L,$C4)-SUMIFS(B銀行_USD!$M:$M,B銀行_USD!$B:$B,"&lt;"&amp;G$3,B銀行_USD!$L:$L,$C4))+(SUMIFS(C銀行_USD!$M:$M,C銀行_USD!$B:$B,"&lt;"&amp;H$3,C銀行_USD!$L:$L,$C4)-SUMIFS(C銀行_USD!$M:$M,C銀行_USD!$B:$B,"&lt;"&amp;G$3,C銀行_USD!$L:$L,$C4)))</f>
        <v>0</v>
      </c>
      <c r="H4" s="137">
        <f>(((SUMIFS(A銀行!$J:$J,A銀行!$B:$B,"&lt;"&amp;I$3,A銀行!$I:$I,$C4)-SUMIFS(A銀行!$J:$J,A銀行!$B:$B,"&lt;"&amp;H$3,A銀行!$I:$I,$C4)+SUMIFS(B銀行!$J:$J,B銀行!$B:$B,"&lt;"&amp;I$3,B銀行!$I:$I,$C4)-SUMIFS(B銀行!$J:$J,B銀行!$B:$B,"&lt;"&amp;H$3,B銀行!$I:$I,$C4))+(SUMIFS(C銀行!$J:$J,C銀行!$B:$B,"&lt;"&amp;I$3,C銀行!$I:$I,$C4)-SUMIFS(C銀行!$J:$J,C銀行!$B:$B,"&lt;"&amp;H$3,C銀行!$I:$I,$C4)+SUMIFS(D銀行!$J:$J,D銀行!$B:$B,"&lt;"&amp;I$3,D銀行!$I:$I,$C4)-SUMIFS(D銀行!$J:$J,D銀行!$B:$B,"&lt;"&amp;H$3,D銀行!$I:$I,$C4)))+(SUMIFS(E銀行!$J:$J,E銀行!$B:$B,"&lt;"&amp;I$3,E銀行!$I:$I,$C4)-SUMIFS(E銀行!$J:$J,E銀行!$B:$B,"&lt;"&amp;H$3,E銀行!$I:$I,$C4)))+(+(SUMIFS(A銀行_USD!$M:$M,A銀行_USD!$B:$B,"&lt;"&amp;I$3,A銀行_USD!$L:$L,$C4)-SUMIFS(A銀行_USD!$M:$M,A銀行_USD!$B:$B,"&lt;"&amp;H$3,A銀行_USD!$L:$L,$C4))+(SUMIFS(B銀行_USD!$M:$M,B銀行_USD!$B:$B,"&lt;"&amp;I$3,B銀行_USD!$L:$L,$C4)-SUMIFS(B銀行_USD!$M:$M,B銀行_USD!$B:$B,"&lt;"&amp;H$3,B銀行_USD!$L:$L,$C4))+(SUMIFS(C銀行_USD!$M:$M,C銀行_USD!$B:$B,"&lt;"&amp;I$3,C銀行_USD!$L:$L,$C4)-SUMIFS(C銀行_USD!$M:$M,C銀行_USD!$B:$B,"&lt;"&amp;H$3,C銀行_USD!$L:$L,$C4)))</f>
        <v>0</v>
      </c>
      <c r="I4" s="137">
        <f>(((SUMIFS(A銀行!$J:$J,A銀行!$B:$B,"&lt;"&amp;J$3,A銀行!$I:$I,$C4)-SUMIFS(A銀行!$J:$J,A銀行!$B:$B,"&lt;"&amp;I$3,A銀行!$I:$I,$C4)+SUMIFS(B銀行!$J:$J,B銀行!$B:$B,"&lt;"&amp;J$3,B銀行!$I:$I,$C4)-SUMIFS(B銀行!$J:$J,B銀行!$B:$B,"&lt;"&amp;I$3,B銀行!$I:$I,$C4))+(SUMIFS(C銀行!$J:$J,C銀行!$B:$B,"&lt;"&amp;J$3,C銀行!$I:$I,$C4)-SUMIFS(C銀行!$J:$J,C銀行!$B:$B,"&lt;"&amp;I$3,C銀行!$I:$I,$C4)+SUMIFS(D銀行!$J:$J,D銀行!$B:$B,"&lt;"&amp;J$3,D銀行!$I:$I,$C4)-SUMIFS(D銀行!$J:$J,D銀行!$B:$B,"&lt;"&amp;I$3,D銀行!$I:$I,$C4)))+(SUMIFS(E銀行!$J:$J,E銀行!$B:$B,"&lt;"&amp;J$3,E銀行!$I:$I,$C4)-SUMIFS(E銀行!$J:$J,E銀行!$B:$B,"&lt;"&amp;I$3,E銀行!$I:$I,$C4)))+(+(SUMIFS(A銀行_USD!$M:$M,A銀行_USD!$B:$B,"&lt;"&amp;J$3,A銀行_USD!$L:$L,$C4)-SUMIFS(A銀行_USD!$M:$M,A銀行_USD!$B:$B,"&lt;"&amp;I$3,A銀行_USD!$L:$L,$C4))+(SUMIFS(B銀行_USD!$M:$M,B銀行_USD!$B:$B,"&lt;"&amp;J$3,B銀行_USD!$L:$L,$C4)-SUMIFS(B銀行_USD!$M:$M,B銀行_USD!$B:$B,"&lt;"&amp;I$3,B銀行_USD!$L:$L,$C4))+(SUMIFS(C銀行_USD!$M:$M,C銀行_USD!$B:$B,"&lt;"&amp;J$3,C銀行_USD!$L:$L,$C4)-SUMIFS(C銀行_USD!$M:$M,C銀行_USD!$B:$B,"&lt;"&amp;I$3,C銀行_USD!$L:$L,$C4)))</f>
        <v>0</v>
      </c>
      <c r="J4" s="137">
        <f>(((SUMIFS(A銀行!$J:$J,A銀行!$B:$B,"&lt;"&amp;K$3,A銀行!$I:$I,$C4)-SUMIFS(A銀行!$J:$J,A銀行!$B:$B,"&lt;"&amp;J$3,A銀行!$I:$I,$C4)+SUMIFS(B銀行!$J:$J,B銀行!$B:$B,"&lt;"&amp;K$3,B銀行!$I:$I,$C4)-SUMIFS(B銀行!$J:$J,B銀行!$B:$B,"&lt;"&amp;J$3,B銀行!$I:$I,$C4))+(SUMIFS(C銀行!$J:$J,C銀行!$B:$B,"&lt;"&amp;K$3,C銀行!$I:$I,$C4)-SUMIFS(C銀行!$J:$J,C銀行!$B:$B,"&lt;"&amp;J$3,C銀行!$I:$I,$C4)+SUMIFS(D銀行!$J:$J,D銀行!$B:$B,"&lt;"&amp;K$3,D銀行!$I:$I,$C4)-SUMIFS(D銀行!$J:$J,D銀行!$B:$B,"&lt;"&amp;J$3,D銀行!$I:$I,$C4)))+(SUMIFS(E銀行!$J:$J,E銀行!$B:$B,"&lt;"&amp;K$3,E銀行!$I:$I,$C4)-SUMIFS(E銀行!$J:$J,E銀行!$B:$B,"&lt;"&amp;J$3,E銀行!$I:$I,$C4)))+(+(SUMIFS(A銀行_USD!$M:$M,A銀行_USD!$B:$B,"&lt;"&amp;K$3,A銀行_USD!$L:$L,$C4)-SUMIFS(A銀行_USD!$M:$M,A銀行_USD!$B:$B,"&lt;"&amp;J$3,A銀行_USD!$L:$L,$C4))+(SUMIFS(B銀行_USD!$M:$M,B銀行_USD!$B:$B,"&lt;"&amp;K$3,B銀行_USD!$L:$L,$C4)-SUMIFS(B銀行_USD!$M:$M,B銀行_USD!$B:$B,"&lt;"&amp;J$3,B銀行_USD!$L:$L,$C4))+(SUMIFS(C銀行_USD!$M:$M,C銀行_USD!$B:$B,"&lt;"&amp;K$3,C銀行_USD!$L:$L,$C4)-SUMIFS(C銀行_USD!$M:$M,C銀行_USD!$B:$B,"&lt;"&amp;J$3,C銀行_USD!$L:$L,$C4)))</f>
        <v>0</v>
      </c>
      <c r="K4" s="137">
        <f>(((SUMIFS(A銀行!$J:$J,A銀行!$B:$B,"&lt;"&amp;L$3,A銀行!$I:$I,$C4)-SUMIFS(A銀行!$J:$J,A銀行!$B:$B,"&lt;"&amp;K$3,A銀行!$I:$I,$C4)+SUMIFS(B銀行!$J:$J,B銀行!$B:$B,"&lt;"&amp;L$3,B銀行!$I:$I,$C4)-SUMIFS(B銀行!$J:$J,B銀行!$B:$B,"&lt;"&amp;K$3,B銀行!$I:$I,$C4))+(SUMIFS(C銀行!$J:$J,C銀行!$B:$B,"&lt;"&amp;L$3,C銀行!$I:$I,$C4)-SUMIFS(C銀行!$J:$J,C銀行!$B:$B,"&lt;"&amp;K$3,C銀行!$I:$I,$C4)+SUMIFS(D銀行!$J:$J,D銀行!$B:$B,"&lt;"&amp;L$3,D銀行!$I:$I,$C4)-SUMIFS(D銀行!$J:$J,D銀行!$B:$B,"&lt;"&amp;K$3,D銀行!$I:$I,$C4)))+(SUMIFS(E銀行!$J:$J,E銀行!$B:$B,"&lt;"&amp;L$3,E銀行!$I:$I,$C4)-SUMIFS(E銀行!$J:$J,E銀行!$B:$B,"&lt;"&amp;K$3,E銀行!$I:$I,$C4)))+(+(SUMIFS(A銀行_USD!$M:$M,A銀行_USD!$B:$B,"&lt;"&amp;L$3,A銀行_USD!$L:$L,$C4)-SUMIFS(A銀行_USD!$M:$M,A銀行_USD!$B:$B,"&lt;"&amp;K$3,A銀行_USD!$L:$L,$C4))+(SUMIFS(B銀行_USD!$M:$M,B銀行_USD!$B:$B,"&lt;"&amp;L$3,B銀行_USD!$L:$L,$C4)-SUMIFS(B銀行_USD!$M:$M,B銀行_USD!$B:$B,"&lt;"&amp;K$3,B銀行_USD!$L:$L,$C4))+(SUMIFS(C銀行_USD!$M:$M,C銀行_USD!$B:$B,"&lt;"&amp;L$3,C銀行_USD!$L:$L,$C4)-SUMIFS(C銀行_USD!$M:$M,C銀行_USD!$B:$B,"&lt;"&amp;K$3,C銀行_USD!$L:$L,$C4)))</f>
        <v>0</v>
      </c>
      <c r="L4" s="137">
        <f>(((SUMIFS(A銀行!$J:$J,A銀行!$B:$B,"&lt;"&amp;M$3,A銀行!$I:$I,$C4)-SUMIFS(A銀行!$J:$J,A銀行!$B:$B,"&lt;"&amp;L$3,A銀行!$I:$I,$C4)+SUMIFS(B銀行!$J:$J,B銀行!$B:$B,"&lt;"&amp;M$3,B銀行!$I:$I,$C4)-SUMIFS(B銀行!$J:$J,B銀行!$B:$B,"&lt;"&amp;L$3,B銀行!$I:$I,$C4))+(SUMIFS(C銀行!$J:$J,C銀行!$B:$B,"&lt;"&amp;M$3,C銀行!$I:$I,$C4)-SUMIFS(C銀行!$J:$J,C銀行!$B:$B,"&lt;"&amp;L$3,C銀行!$I:$I,$C4)+SUMIFS(D銀行!$J:$J,D銀行!$B:$B,"&lt;"&amp;M$3,D銀行!$I:$I,$C4)-SUMIFS(D銀行!$J:$J,D銀行!$B:$B,"&lt;"&amp;L$3,D銀行!$I:$I,$C4)))+(SUMIFS(E銀行!$J:$J,E銀行!$B:$B,"&lt;"&amp;M$3,E銀行!$I:$I,$C4)-SUMIFS(E銀行!$J:$J,E銀行!$B:$B,"&lt;"&amp;L$3,E銀行!$I:$I,$C4)))+(+(SUMIFS(A銀行_USD!$M:$M,A銀行_USD!$B:$B,"&lt;"&amp;M$3,A銀行_USD!$L:$L,$C4)-SUMIFS(A銀行_USD!$M:$M,A銀行_USD!$B:$B,"&lt;"&amp;L$3,A銀行_USD!$L:$L,$C4))+(SUMIFS(B銀行_USD!$M:$M,B銀行_USD!$B:$B,"&lt;"&amp;M$3,B銀行_USD!$L:$L,$C4)-SUMIFS(B銀行_USD!$M:$M,B銀行_USD!$B:$B,"&lt;"&amp;L$3,B銀行_USD!$L:$L,$C4))+(SUMIFS(C銀行_USD!$M:$M,C銀行_USD!$B:$B,"&lt;"&amp;M$3,C銀行_USD!$L:$L,$C4)-SUMIFS(C銀行_USD!$M:$M,C銀行_USD!$B:$B,"&lt;"&amp;L$3,C銀行_USD!$L:$L,$C4)))</f>
        <v>0</v>
      </c>
      <c r="M4" s="137">
        <f>(((SUMIFS(A銀行!$J:$J,A銀行!$B:$B,"&lt;"&amp;N$3,A銀行!$I:$I,$C4)-SUMIFS(A銀行!$J:$J,A銀行!$B:$B,"&lt;"&amp;M$3,A銀行!$I:$I,$C4)+SUMIFS(B銀行!$J:$J,B銀行!$B:$B,"&lt;"&amp;N$3,B銀行!$I:$I,$C4)-SUMIFS(B銀行!$J:$J,B銀行!$B:$B,"&lt;"&amp;M$3,B銀行!$I:$I,$C4))+(SUMIFS(C銀行!$J:$J,C銀行!$B:$B,"&lt;"&amp;N$3,C銀行!$I:$I,$C4)-SUMIFS(C銀行!$J:$J,C銀行!$B:$B,"&lt;"&amp;M$3,C銀行!$I:$I,$C4)+SUMIFS(D銀行!$J:$J,D銀行!$B:$B,"&lt;"&amp;N$3,D銀行!$I:$I,$C4)-SUMIFS(D銀行!$J:$J,D銀行!$B:$B,"&lt;"&amp;M$3,D銀行!$I:$I,$C4)))+(SUMIFS(E銀行!$J:$J,E銀行!$B:$B,"&lt;"&amp;N$3,E銀行!$I:$I,$C4)-SUMIFS(E銀行!$J:$J,E銀行!$B:$B,"&lt;"&amp;M$3,E銀行!$I:$I,$C4)))+(+(SUMIFS(A銀行_USD!$M:$M,A銀行_USD!$B:$B,"&lt;"&amp;N$3,A銀行_USD!$L:$L,$C4)-SUMIFS(A銀行_USD!$M:$M,A銀行_USD!$B:$B,"&lt;"&amp;M$3,A銀行_USD!$L:$L,$C4))+(SUMIFS(B銀行_USD!$M:$M,B銀行_USD!$B:$B,"&lt;"&amp;N$3,B銀行_USD!$L:$L,$C4)-SUMIFS(B銀行_USD!$M:$M,B銀行_USD!$B:$B,"&lt;"&amp;M$3,B銀行_USD!$L:$L,$C4))+(SUMIFS(C銀行_USD!$M:$M,C銀行_USD!$B:$B,"&lt;"&amp;N$3,C銀行_USD!$L:$L,$C4)-SUMIFS(C銀行_USD!$M:$M,C銀行_USD!$B:$B,"&lt;"&amp;M$3,C銀行_USD!$L:$L,$C4)))</f>
        <v>0</v>
      </c>
      <c r="N4" s="137">
        <f>(((SUMIFS(A銀行!$J:$J,A銀行!$B:$B,"&lt;"&amp;O$3,A銀行!$I:$I,$C4)-SUMIFS(A銀行!$J:$J,A銀行!$B:$B,"&lt;"&amp;N$3,A銀行!$I:$I,$C4)+SUMIFS(B銀行!$J:$J,B銀行!$B:$B,"&lt;"&amp;O$3,B銀行!$I:$I,$C4)-SUMIFS(B銀行!$J:$J,B銀行!$B:$B,"&lt;"&amp;N$3,B銀行!$I:$I,$C4))+(SUMIFS(C銀行!$J:$J,C銀行!$B:$B,"&lt;"&amp;O$3,C銀行!$I:$I,$C4)-SUMIFS(C銀行!$J:$J,C銀行!$B:$B,"&lt;"&amp;N$3,C銀行!$I:$I,$C4)+SUMIFS(D銀行!$J:$J,D銀行!$B:$B,"&lt;"&amp;O$3,D銀行!$I:$I,$C4)-SUMIFS(D銀行!$J:$J,D銀行!$B:$B,"&lt;"&amp;N$3,D銀行!$I:$I,$C4)))+(SUMIFS(E銀行!$J:$J,E銀行!$B:$B,"&lt;"&amp;O$3,E銀行!$I:$I,$C4)-SUMIFS(E銀行!$J:$J,E銀行!$B:$B,"&lt;"&amp;N$3,E銀行!$I:$I,$C4)))+(+(SUMIFS(A銀行_USD!$M:$M,A銀行_USD!$B:$B,"&lt;"&amp;O$3,A銀行_USD!$L:$L,$C4)-SUMIFS(A銀行_USD!$M:$M,A銀行_USD!$B:$B,"&lt;"&amp;N$3,A銀行_USD!$L:$L,$C4))+(SUMIFS(B銀行_USD!$M:$M,B銀行_USD!$B:$B,"&lt;"&amp;O$3,B銀行_USD!$L:$L,$C4)-SUMIFS(B銀行_USD!$M:$M,B銀行_USD!$B:$B,"&lt;"&amp;N$3,B銀行_USD!$L:$L,$C4))+(SUMIFS(C銀行_USD!$M:$M,C銀行_USD!$B:$B,"&lt;"&amp;O$3,C銀行_USD!$L:$L,$C4)-SUMIFS(C銀行_USD!$M:$M,C銀行_USD!$B:$B,"&lt;"&amp;N$3,C銀行_USD!$L:$L,$C4)))</f>
        <v>0</v>
      </c>
      <c r="O4" s="137">
        <f>(((SUMIFS(A銀行!$J:$J,A銀行!$B:$B,"&lt;"&amp;P$3,A銀行!$I:$I,$C4)-SUMIFS(A銀行!$J:$J,A銀行!$B:$B,"&lt;"&amp;O$3,A銀行!$I:$I,$C4)+SUMIFS(B銀行!$J:$J,B銀行!$B:$B,"&lt;"&amp;P$3,B銀行!$I:$I,$C4)-SUMIFS(B銀行!$J:$J,B銀行!$B:$B,"&lt;"&amp;O$3,B銀行!$I:$I,$C4))+(SUMIFS(C銀行!$J:$J,C銀行!$B:$B,"&lt;"&amp;P$3,C銀行!$I:$I,$C4)-SUMIFS(C銀行!$J:$J,C銀行!$B:$B,"&lt;"&amp;O$3,C銀行!$I:$I,$C4)+SUMIFS(D銀行!$J:$J,D銀行!$B:$B,"&lt;"&amp;P$3,D銀行!$I:$I,$C4)-SUMIFS(D銀行!$J:$J,D銀行!$B:$B,"&lt;"&amp;O$3,D銀行!$I:$I,$C4)))+(SUMIFS(E銀行!$J:$J,E銀行!$B:$B,"&lt;"&amp;P$3,E銀行!$I:$I,$C4)-SUMIFS(E銀行!$J:$J,E銀行!$B:$B,"&lt;"&amp;O$3,E銀行!$I:$I,$C4)))+(+(SUMIFS(A銀行_USD!$M:$M,A銀行_USD!$B:$B,"&lt;"&amp;P$3,A銀行_USD!$L:$L,$C4)-SUMIFS(A銀行_USD!$M:$M,A銀行_USD!$B:$B,"&lt;"&amp;O$3,A銀行_USD!$L:$L,$C4))+(SUMIFS(B銀行_USD!$M:$M,B銀行_USD!$B:$B,"&lt;"&amp;P$3,B銀行_USD!$L:$L,$C4)-SUMIFS(B銀行_USD!$M:$M,B銀行_USD!$B:$B,"&lt;"&amp;O$3,B銀行_USD!$L:$L,$C4))+(SUMIFS(C銀行_USD!$M:$M,C銀行_USD!$B:$B,"&lt;"&amp;P$3,C銀行_USD!$L:$L,$C4)-SUMIFS(C銀行_USD!$M:$M,C銀行_USD!$B:$B,"&lt;"&amp;O$3,C銀行_USD!$L:$L,$C4)))</f>
        <v>0</v>
      </c>
      <c r="P4" s="137"/>
      <c r="Q4" s="137">
        <f>SUM(D4:P4)</f>
        <v>63346710</v>
      </c>
      <c r="R4" s="3"/>
      <c r="S4" s="164"/>
      <c r="T4" s="3"/>
      <c r="U4" s="3"/>
      <c r="V4" s="3"/>
      <c r="W4" s="3"/>
    </row>
    <row r="5" spans="1:23">
      <c r="B5" s="117" t="s">
        <v>8</v>
      </c>
      <c r="C5" s="118" t="s">
        <v>108</v>
      </c>
      <c r="D5" s="137">
        <f>(((SUMIFS(A銀行!$K:$K,A銀行!$B:$B,"&lt;"&amp;E$3,A銀行!$I:$I,$C5)+SUMIFS(B銀行!$K:$K,B銀行!$B:$B,"&lt;"&amp;E$3,B銀行!$I:$I,$C5))+(SUMIFS(C銀行!$K:$K,C銀行!$B:$B,"&lt;"&amp;E$3,C銀行!$I:$I,$C5)+SUMIFS(D銀行!$K:$K,D銀行!$B:$B,"&lt;"&amp;E$3,D銀行!$I:$I,$C5)))+(+SUMIFS(E銀行!$K:$K,E銀行!$B:$B,"&lt;"&amp;E$3,E銀行!$I:$I,$C5)))+(((SUMIFS(A銀行_USD!$N:$N,A銀行_USD!$B:$B,"&lt;"&amp;E$3,A銀行_USD!$L:$L,$C5)+SUMIFS(B銀行_USD!$N:$N,B銀行_USD!$B:$B,"&lt;"&amp;E$3,B銀行_USD!$L:$L,$C5))+(SUMIFS(C銀行_USD!$N:$N,C銀行_USD!$B:$B,"&lt;"&amp;E$3,C銀行_USD!$L:$L,$C5))))</f>
        <v>0</v>
      </c>
      <c r="E5" s="137">
        <f>(((SUMIFS(A銀行!$K:$K,A銀行!$B:$B,"&lt;"&amp;F$3,A銀行!$I:$I,$C5)-SUMIFS(A銀行!$K:$K,A銀行!$B:$B,"&lt;"&amp;E$3,A銀行!$I:$I,$C5)+SUMIFS(B銀行!$K:$K,B銀行!$B:$B,"&lt;"&amp;F$3,B銀行!$I:$I,$C5)-SUMIFS(B銀行!$K:$K,B銀行!$B:$B,"&lt;"&amp;E$3,B銀行!$I:$I,$C5))+(SUMIFS(C銀行!$K:$K,C銀行!$B:$B,"&lt;"&amp;F$3,C銀行!$I:$I,$C5)-SUMIFS(C銀行!$K:$K,C銀行!$B:$B,"&lt;"&amp;E$3,C銀行!$I:$I,$C5)+SUMIFS(D銀行!$K:$K,D銀行!$B:$B,"&lt;"&amp;F$3,D銀行!$I:$I,$C5)-SUMIFS(D銀行!$K:$K,D銀行!$B:$B,"&lt;"&amp;E$3,D銀行!$I:$I,$C5)))+(SUMIFS(E銀行!$K:$K,E銀行!$B:$B,"&lt;"&amp;F$3,E銀行!$I:$I,$C5)-SUMIFS(E銀行!$K:$K,E銀行!$B:$B,"&lt;"&amp;E$3,E銀行!$I:$I,$C5)))+(+(SUMIFS(A銀行_USD!$N:$N,A銀行_USD!$B:$B,"&lt;"&amp;F$3,A銀行_USD!$L:$L,$C5)-SUMIFS(A銀行_USD!$N:$N,A銀行_USD!$B:$B,"&lt;"&amp;E$3,A銀行_USD!$L:$L,$C5))+(SUMIFS(B銀行_USD!$N:$N,B銀行_USD!$B:$B,"&lt;"&amp;F$3,B銀行_USD!$L:$L,$C5)-SUMIFS(B銀行_USD!$N:$N,B銀行_USD!$B:$B,"&lt;"&amp;E$3,B銀行_USD!$L:$L,$C5))+(SUMIFS(C銀行_USD!$N:$N,C銀行_USD!$B:$B,"&lt;"&amp;F$3,C銀行_USD!$L:$L,$C5)-SUMIFS(C銀行_USD!$N:$N,C銀行_USD!$B:$B,"&lt;"&amp;E$3,C銀行_USD!$L:$L,$C5)))</f>
        <v>0</v>
      </c>
      <c r="F5" s="137">
        <f>(((SUMIFS(A銀行!$K:$K,A銀行!$B:$B,"&lt;"&amp;G$3,A銀行!$I:$I,$C5)-SUMIFS(A銀行!$K:$K,A銀行!$B:$B,"&lt;"&amp;F$3,A銀行!$I:$I,$C5)+SUMIFS(B銀行!$K:$K,B銀行!$B:$B,"&lt;"&amp;G$3,B銀行!$I:$I,$C5)-SUMIFS(B銀行!$K:$K,B銀行!$B:$B,"&lt;"&amp;F$3,B銀行!$I:$I,$C5))+(SUMIFS(C銀行!$K:$K,C銀行!$B:$B,"&lt;"&amp;G$3,C銀行!$I:$I,$C5)-SUMIFS(C銀行!$K:$K,C銀行!$B:$B,"&lt;"&amp;F$3,C銀行!$I:$I,$C5)+SUMIFS(D銀行!$K:$K,D銀行!$B:$B,"&lt;"&amp;G$3,D銀行!$I:$I,$C5)-SUMIFS(D銀行!$K:$K,D銀行!$B:$B,"&lt;"&amp;F$3,D銀行!$I:$I,$C5)))+(SUMIFS(E銀行!$K:$K,E銀行!$B:$B,"&lt;"&amp;G$3,E銀行!$I:$I,$C5)-SUMIFS(E銀行!$K:$K,E銀行!$B:$B,"&lt;"&amp;F$3,E銀行!$I:$I,$C5)))+(+(SUMIFS(A銀行_USD!$N:$N,A銀行_USD!$B:$B,"&lt;"&amp;G$3,A銀行_USD!$L:$L,$C5)-SUMIFS(A銀行_USD!$N:$N,A銀行_USD!$B:$B,"&lt;"&amp;F$3,A銀行_USD!$L:$L,$C5))+(SUMIFS(B銀行_USD!$N:$N,B銀行_USD!$B:$B,"&lt;"&amp;G$3,B銀行_USD!$L:$L,$C5)-SUMIFS(B銀行_USD!$N:$N,B銀行_USD!$B:$B,"&lt;"&amp;F$3,B銀行_USD!$L:$L,$C5))+(SUMIFS(C銀行_USD!$N:$N,C銀行_USD!$B:$B,"&lt;"&amp;G$3,C銀行_USD!$L:$L,$C5)-SUMIFS(C銀行_USD!$N:$N,C銀行_USD!$B:$B,"&lt;"&amp;F$3,C銀行_USD!$L:$L,$C5)))</f>
        <v>0</v>
      </c>
      <c r="G5" s="137">
        <f>(((SUMIFS(A銀行!$K:$K,A銀行!$B:$B,"&lt;"&amp;H$3,A銀行!$I:$I,$C5)-SUMIFS(A銀行!$K:$K,A銀行!$B:$B,"&lt;"&amp;G$3,A銀行!$I:$I,$C5)+SUMIFS(B銀行!$K:$K,B銀行!$B:$B,"&lt;"&amp;H$3,B銀行!$I:$I,$C5)-SUMIFS(B銀行!$K:$K,B銀行!$B:$B,"&lt;"&amp;G$3,B銀行!$I:$I,$C5))+(SUMIFS(C銀行!$K:$K,C銀行!$B:$B,"&lt;"&amp;H$3,C銀行!$I:$I,$C5)-SUMIFS(C銀行!$K:$K,C銀行!$B:$B,"&lt;"&amp;G$3,C銀行!$I:$I,$C5)+SUMIFS(D銀行!$K:$K,D銀行!$B:$B,"&lt;"&amp;H$3,D銀行!$I:$I,$C5)-SUMIFS(D銀行!$K:$K,D銀行!$B:$B,"&lt;"&amp;G$3,D銀行!$I:$I,$C5)))+(SUMIFS(E銀行!$K:$K,E銀行!$B:$B,"&lt;"&amp;H$3,E銀行!$I:$I,$C5)-SUMIFS(E銀行!$K:$K,E銀行!$B:$B,"&lt;"&amp;G$3,E銀行!$I:$I,$C5)))+(+(SUMIFS(A銀行_USD!$N:$N,A銀行_USD!$B:$B,"&lt;"&amp;H$3,A銀行_USD!$L:$L,$C5)-SUMIFS(A銀行_USD!$N:$N,A銀行_USD!$B:$B,"&lt;"&amp;G$3,A銀行_USD!$L:$L,$C5))+(SUMIFS(B銀行_USD!$N:$N,B銀行_USD!$B:$B,"&lt;"&amp;H$3,B銀行_USD!$L:$L,$C5)-SUMIFS(B銀行_USD!$N:$N,B銀行_USD!$B:$B,"&lt;"&amp;G$3,B銀行_USD!$L:$L,$C5))+(SUMIFS(C銀行_USD!$N:$N,C銀行_USD!$B:$B,"&lt;"&amp;H$3,C銀行_USD!$L:$L,$C5)-SUMIFS(C銀行_USD!$N:$N,C銀行_USD!$B:$B,"&lt;"&amp;G$3,C銀行_USD!$L:$L,$C5)))</f>
        <v>0</v>
      </c>
      <c r="H5" s="137">
        <f>(((SUMIFS(A銀行!$K:$K,A銀行!$B:$B,"&lt;"&amp;I$3,A銀行!$I:$I,$C5)-SUMIFS(A銀行!$K:$K,A銀行!$B:$B,"&lt;"&amp;H$3,A銀行!$I:$I,$C5)+SUMIFS(B銀行!$K:$K,B銀行!$B:$B,"&lt;"&amp;I$3,B銀行!$I:$I,$C5)-SUMIFS(B銀行!$K:$K,B銀行!$B:$B,"&lt;"&amp;H$3,B銀行!$I:$I,$C5))+(SUMIFS(C銀行!$K:$K,C銀行!$B:$B,"&lt;"&amp;I$3,C銀行!$I:$I,$C5)-SUMIFS(C銀行!$K:$K,C銀行!$B:$B,"&lt;"&amp;H$3,C銀行!$I:$I,$C5)+SUMIFS(D銀行!$K:$K,D銀行!$B:$B,"&lt;"&amp;I$3,D銀行!$I:$I,$C5)-SUMIFS(D銀行!$K:$K,D銀行!$B:$B,"&lt;"&amp;H$3,D銀行!$I:$I,$C5)))+(SUMIFS(E銀行!$K:$K,E銀行!$B:$B,"&lt;"&amp;I$3,E銀行!$I:$I,$C5)-SUMIFS(E銀行!$K:$K,E銀行!$B:$B,"&lt;"&amp;H$3,E銀行!$I:$I,$C5)))+(+(SUMIFS(A銀行_USD!$N:$N,A銀行_USD!$B:$B,"&lt;"&amp;I$3,A銀行_USD!$L:$L,$C5)-SUMIFS(A銀行_USD!$N:$N,A銀行_USD!$B:$B,"&lt;"&amp;H$3,A銀行_USD!$L:$L,$C5))+(SUMIFS(B銀行_USD!$N:$N,B銀行_USD!$B:$B,"&lt;"&amp;I$3,B銀行_USD!$L:$L,$C5)-SUMIFS(B銀行_USD!$N:$N,B銀行_USD!$B:$B,"&lt;"&amp;H$3,B銀行_USD!$L:$L,$C5))+(SUMIFS(C銀行_USD!$N:$N,C銀行_USD!$B:$B,"&lt;"&amp;I$3,C銀行_USD!$L:$L,$C5)-SUMIFS(C銀行_USD!$N:$N,C銀行_USD!$B:$B,"&lt;"&amp;H$3,C銀行_USD!$L:$L,$C5)))</f>
        <v>0</v>
      </c>
      <c r="I5" s="137">
        <f>(((SUMIFS(A銀行!$K:$K,A銀行!$B:$B,"&lt;"&amp;J$3,A銀行!$I:$I,$C5)-SUMIFS(A銀行!$K:$K,A銀行!$B:$B,"&lt;"&amp;I$3,A銀行!$I:$I,$C5)+SUMIFS(B銀行!$K:$K,B銀行!$B:$B,"&lt;"&amp;J$3,B銀行!$I:$I,$C5)-SUMIFS(B銀行!$K:$K,B銀行!$B:$B,"&lt;"&amp;I$3,B銀行!$I:$I,$C5))+(SUMIFS(C銀行!$K:$K,C銀行!$B:$B,"&lt;"&amp;J$3,C銀行!$I:$I,$C5)-SUMIFS(C銀行!$K:$K,C銀行!$B:$B,"&lt;"&amp;I$3,C銀行!$I:$I,$C5)+SUMIFS(D銀行!$K:$K,D銀行!$B:$B,"&lt;"&amp;J$3,D銀行!$I:$I,$C5)-SUMIFS(D銀行!$K:$K,D銀行!$B:$B,"&lt;"&amp;I$3,D銀行!$I:$I,$C5)))+(SUMIFS(E銀行!$K:$K,E銀行!$B:$B,"&lt;"&amp;J$3,E銀行!$I:$I,$C5)-SUMIFS(E銀行!$K:$K,E銀行!$B:$B,"&lt;"&amp;I$3,E銀行!$I:$I,$C5)))+(+(SUMIFS(A銀行_USD!$N:$N,A銀行_USD!$B:$B,"&lt;"&amp;J$3,A銀行_USD!$L:$L,$C5)-SUMIFS(A銀行_USD!$N:$N,A銀行_USD!$B:$B,"&lt;"&amp;I$3,A銀行_USD!$L:$L,$C5))+(SUMIFS(B銀行_USD!$N:$N,B銀行_USD!$B:$B,"&lt;"&amp;J$3,B銀行_USD!$L:$L,$C5)-SUMIFS(B銀行_USD!$N:$N,B銀行_USD!$B:$B,"&lt;"&amp;I$3,B銀行_USD!$L:$L,$C5))+(SUMIFS(C銀行_USD!$N:$N,C銀行_USD!$B:$B,"&lt;"&amp;J$3,C銀行_USD!$L:$L,$C5)-SUMIFS(C銀行_USD!$N:$N,C銀行_USD!$B:$B,"&lt;"&amp;I$3,C銀行_USD!$L:$L,$C5)))</f>
        <v>0</v>
      </c>
      <c r="J5" s="137">
        <f>(((SUMIFS(A銀行!$K:$K,A銀行!$B:$B,"&lt;"&amp;K$3,A銀行!$I:$I,$C5)-SUMIFS(A銀行!$K:$K,A銀行!$B:$B,"&lt;"&amp;J$3,A銀行!$I:$I,$C5)+SUMIFS(B銀行!$K:$K,B銀行!$B:$B,"&lt;"&amp;K$3,B銀行!$I:$I,$C5)-SUMIFS(B銀行!$K:$K,B銀行!$B:$B,"&lt;"&amp;J$3,B銀行!$I:$I,$C5))+(SUMIFS(C銀行!$K:$K,C銀行!$B:$B,"&lt;"&amp;K$3,C銀行!$I:$I,$C5)-SUMIFS(C銀行!$K:$K,C銀行!$B:$B,"&lt;"&amp;J$3,C銀行!$I:$I,$C5)+SUMIFS(D銀行!$K:$K,D銀行!$B:$B,"&lt;"&amp;K$3,D銀行!$I:$I,$C5)-SUMIFS(D銀行!$K:$K,D銀行!$B:$B,"&lt;"&amp;J$3,D銀行!$I:$I,$C5)))+(SUMIFS(E銀行!$K:$K,E銀行!$B:$B,"&lt;"&amp;K$3,E銀行!$I:$I,$C5)-SUMIFS(E銀行!$K:$K,E銀行!$B:$B,"&lt;"&amp;J$3,E銀行!$I:$I,$C5)))+(+(SUMIFS(A銀行_USD!$N:$N,A銀行_USD!$B:$B,"&lt;"&amp;K$3,A銀行_USD!$L:$L,$C5)-SUMIFS(A銀行_USD!$N:$N,A銀行_USD!$B:$B,"&lt;"&amp;J$3,A銀行_USD!$L:$L,$C5))+(SUMIFS(B銀行_USD!$N:$N,B銀行_USD!$B:$B,"&lt;"&amp;K$3,B銀行_USD!$L:$L,$C5)-SUMIFS(B銀行_USD!$N:$N,B銀行_USD!$B:$B,"&lt;"&amp;J$3,B銀行_USD!$L:$L,$C5))+(SUMIFS(C銀行_USD!$N:$N,C銀行_USD!$B:$B,"&lt;"&amp;K$3,C銀行_USD!$L:$L,$C5)-SUMIFS(C銀行_USD!$N:$N,C銀行_USD!$B:$B,"&lt;"&amp;J$3,C銀行_USD!$L:$L,$C5)))</f>
        <v>0</v>
      </c>
      <c r="K5" s="137">
        <f>(((SUMIFS(A銀行!$K:$K,A銀行!$B:$B,"&lt;"&amp;L$3,A銀行!$I:$I,$C5)-SUMIFS(A銀行!$K:$K,A銀行!$B:$B,"&lt;"&amp;K$3,A銀行!$I:$I,$C5)+SUMIFS(B銀行!$K:$K,B銀行!$B:$B,"&lt;"&amp;L$3,B銀行!$I:$I,$C5)-SUMIFS(B銀行!$K:$K,B銀行!$B:$B,"&lt;"&amp;K$3,B銀行!$I:$I,$C5))+(SUMIFS(C銀行!$K:$K,C銀行!$B:$B,"&lt;"&amp;L$3,C銀行!$I:$I,$C5)-SUMIFS(C銀行!$K:$K,C銀行!$B:$B,"&lt;"&amp;K$3,C銀行!$I:$I,$C5)+SUMIFS(D銀行!$K:$K,D銀行!$B:$B,"&lt;"&amp;L$3,D銀行!$I:$I,$C5)-SUMIFS(D銀行!$K:$K,D銀行!$B:$B,"&lt;"&amp;K$3,D銀行!$I:$I,$C5)))+(SUMIFS(E銀行!$K:$K,E銀行!$B:$B,"&lt;"&amp;L$3,E銀行!$I:$I,$C5)-SUMIFS(E銀行!$K:$K,E銀行!$B:$B,"&lt;"&amp;K$3,E銀行!$I:$I,$C5)))+(+(SUMIFS(A銀行_USD!$N:$N,A銀行_USD!$B:$B,"&lt;"&amp;L$3,A銀行_USD!$L:$L,$C5)-SUMIFS(A銀行_USD!$N:$N,A銀行_USD!$B:$B,"&lt;"&amp;K$3,A銀行_USD!$L:$L,$C5))+(SUMIFS(B銀行_USD!$N:$N,B銀行_USD!$B:$B,"&lt;"&amp;L$3,B銀行_USD!$L:$L,$C5)-SUMIFS(B銀行_USD!$N:$N,B銀行_USD!$B:$B,"&lt;"&amp;K$3,B銀行_USD!$L:$L,$C5))+(SUMIFS(C銀行_USD!$N:$N,C銀行_USD!$B:$B,"&lt;"&amp;L$3,C銀行_USD!$L:$L,$C5)-SUMIFS(C銀行_USD!$N:$N,C銀行_USD!$B:$B,"&lt;"&amp;K$3,C銀行_USD!$L:$L,$C5)))</f>
        <v>0</v>
      </c>
      <c r="L5" s="137">
        <f>(((SUMIFS(A銀行!$K:$K,A銀行!$B:$B,"&lt;"&amp;M$3,A銀行!$I:$I,$C5)-SUMIFS(A銀行!$K:$K,A銀行!$B:$B,"&lt;"&amp;L$3,A銀行!$I:$I,$C5)+SUMIFS(B銀行!$K:$K,B銀行!$B:$B,"&lt;"&amp;M$3,B銀行!$I:$I,$C5)-SUMIFS(B銀行!$K:$K,B銀行!$B:$B,"&lt;"&amp;L$3,B銀行!$I:$I,$C5))+(SUMIFS(C銀行!$K:$K,C銀行!$B:$B,"&lt;"&amp;M$3,C銀行!$I:$I,$C5)-SUMIFS(C銀行!$K:$K,C銀行!$B:$B,"&lt;"&amp;L$3,C銀行!$I:$I,$C5)+SUMIFS(D銀行!$K:$K,D銀行!$B:$B,"&lt;"&amp;M$3,D銀行!$I:$I,$C5)-SUMIFS(D銀行!$K:$K,D銀行!$B:$B,"&lt;"&amp;L$3,D銀行!$I:$I,$C5)))+(SUMIFS(E銀行!$K:$K,E銀行!$B:$B,"&lt;"&amp;M$3,E銀行!$I:$I,$C5)-SUMIFS(E銀行!$K:$K,E銀行!$B:$B,"&lt;"&amp;L$3,E銀行!$I:$I,$C5)))+(+(SUMIFS(A銀行_USD!$N:$N,A銀行_USD!$B:$B,"&lt;"&amp;M$3,A銀行_USD!$L:$L,$C5)-SUMIFS(A銀行_USD!$N:$N,A銀行_USD!$B:$B,"&lt;"&amp;L$3,A銀行_USD!$L:$L,$C5))+(SUMIFS(B銀行_USD!$N:$N,B銀行_USD!$B:$B,"&lt;"&amp;M$3,B銀行_USD!$L:$L,$C5)-SUMIFS(B銀行_USD!$N:$N,B銀行_USD!$B:$B,"&lt;"&amp;L$3,B銀行_USD!$L:$L,$C5))+(SUMIFS(C銀行_USD!$N:$N,C銀行_USD!$B:$B,"&lt;"&amp;M$3,C銀行_USD!$L:$L,$C5)-SUMIFS(C銀行_USD!$N:$N,C銀行_USD!$B:$B,"&lt;"&amp;L$3,C銀行_USD!$L:$L,$C5)))</f>
        <v>0</v>
      </c>
      <c r="M5" s="137">
        <f>(((SUMIFS(A銀行!$K:$K,A銀行!$B:$B,"&lt;"&amp;N$3,A銀行!$I:$I,$C5)-SUMIFS(A銀行!$K:$K,A銀行!$B:$B,"&lt;"&amp;M$3,A銀行!$I:$I,$C5)+SUMIFS(B銀行!$K:$K,B銀行!$B:$B,"&lt;"&amp;N$3,B銀行!$I:$I,$C5)-SUMIFS(B銀行!$K:$K,B銀行!$B:$B,"&lt;"&amp;M$3,B銀行!$I:$I,$C5))+(SUMIFS(C銀行!$K:$K,C銀行!$B:$B,"&lt;"&amp;N$3,C銀行!$I:$I,$C5)-SUMIFS(C銀行!$K:$K,C銀行!$B:$B,"&lt;"&amp;M$3,C銀行!$I:$I,$C5)+SUMIFS(D銀行!$K:$K,D銀行!$B:$B,"&lt;"&amp;N$3,D銀行!$I:$I,$C5)-SUMIFS(D銀行!$K:$K,D銀行!$B:$B,"&lt;"&amp;M$3,D銀行!$I:$I,$C5)))+(SUMIFS(E銀行!$K:$K,E銀行!$B:$B,"&lt;"&amp;N$3,E銀行!$I:$I,$C5)-SUMIFS(E銀行!$K:$K,E銀行!$B:$B,"&lt;"&amp;M$3,E銀行!$I:$I,$C5)))+(+(SUMIFS(A銀行_USD!$N:$N,A銀行_USD!$B:$B,"&lt;"&amp;N$3,A銀行_USD!$L:$L,$C5)-SUMIFS(A銀行_USD!$N:$N,A銀行_USD!$B:$B,"&lt;"&amp;M$3,A銀行_USD!$L:$L,$C5))+(SUMIFS(B銀行_USD!$N:$N,B銀行_USD!$B:$B,"&lt;"&amp;N$3,B銀行_USD!$L:$L,$C5)-SUMIFS(B銀行_USD!$N:$N,B銀行_USD!$B:$B,"&lt;"&amp;M$3,B銀行_USD!$L:$L,$C5))+(SUMIFS(C銀行_USD!$N:$N,C銀行_USD!$B:$B,"&lt;"&amp;N$3,C銀行_USD!$L:$L,$C5)-SUMIFS(C銀行_USD!$N:$N,C銀行_USD!$B:$B,"&lt;"&amp;M$3,C銀行_USD!$L:$L,$C5)))</f>
        <v>0</v>
      </c>
      <c r="N5" s="137">
        <f>(((SUMIFS(A銀行!$K:$K,A銀行!$B:$B,"&lt;"&amp;O$3,A銀行!$I:$I,$C5)-SUMIFS(A銀行!$K:$K,A銀行!$B:$B,"&lt;"&amp;N$3,A銀行!$I:$I,$C5)+SUMIFS(B銀行!$K:$K,B銀行!$B:$B,"&lt;"&amp;O$3,B銀行!$I:$I,$C5)-SUMIFS(B銀行!$K:$K,B銀行!$B:$B,"&lt;"&amp;N$3,B銀行!$I:$I,$C5))+(SUMIFS(C銀行!$K:$K,C銀行!$B:$B,"&lt;"&amp;O$3,C銀行!$I:$I,$C5)-SUMIFS(C銀行!$K:$K,C銀行!$B:$B,"&lt;"&amp;N$3,C銀行!$I:$I,$C5)+SUMIFS(D銀行!$K:$K,D銀行!$B:$B,"&lt;"&amp;O$3,D銀行!$I:$I,$C5)-SUMIFS(D銀行!$K:$K,D銀行!$B:$B,"&lt;"&amp;N$3,D銀行!$I:$I,$C5)))+(SUMIFS(E銀行!$K:$K,E銀行!$B:$B,"&lt;"&amp;O$3,E銀行!$I:$I,$C5)-SUMIFS(E銀行!$K:$K,E銀行!$B:$B,"&lt;"&amp;N$3,E銀行!$I:$I,$C5)))+(+(SUMIFS(A銀行_USD!$N:$N,A銀行_USD!$B:$B,"&lt;"&amp;O$3,A銀行_USD!$L:$L,$C5)-SUMIFS(A銀行_USD!$N:$N,A銀行_USD!$B:$B,"&lt;"&amp;N$3,A銀行_USD!$L:$L,$C5))+(SUMIFS(B銀行_USD!$N:$N,B銀行_USD!$B:$B,"&lt;"&amp;O$3,B銀行_USD!$L:$L,$C5)-SUMIFS(B銀行_USD!$N:$N,B銀行_USD!$B:$B,"&lt;"&amp;N$3,B銀行_USD!$L:$L,$C5))+(SUMIFS(C銀行_USD!$N:$N,C銀行_USD!$B:$B,"&lt;"&amp;O$3,C銀行_USD!$L:$L,$C5)-SUMIFS(C銀行_USD!$N:$N,C銀行_USD!$B:$B,"&lt;"&amp;N$3,C銀行_USD!$L:$L,$C5)))</f>
        <v>0</v>
      </c>
      <c r="O5" s="137">
        <f>(((SUMIFS(A銀行!$K:$K,A銀行!$B:$B,"&lt;"&amp;P$3,A銀行!$I:$I,$C5)-SUMIFS(A銀行!$K:$K,A銀行!$B:$B,"&lt;"&amp;O$3,A銀行!$I:$I,$C5)+SUMIFS(B銀行!$K:$K,B銀行!$B:$B,"&lt;"&amp;P$3,B銀行!$I:$I,$C5)-SUMIFS(B銀行!$K:$K,B銀行!$B:$B,"&lt;"&amp;O$3,B銀行!$I:$I,$C5))+(SUMIFS(C銀行!$K:$K,C銀行!$B:$B,"&lt;"&amp;P$3,C銀行!$I:$I,$C5)-SUMIFS(C銀行!$K:$K,C銀行!$B:$B,"&lt;"&amp;O$3,C銀行!$I:$I,$C5)+SUMIFS(D銀行!$K:$K,D銀行!$B:$B,"&lt;"&amp;P$3,D銀行!$I:$I,$C5)-SUMIFS(D銀行!$K:$K,D銀行!$B:$B,"&lt;"&amp;O$3,D銀行!$I:$I,$C5)))+(SUMIFS(E銀行!$K:$K,E銀行!$B:$B,"&lt;"&amp;P$3,E銀行!$I:$I,$C5)-SUMIFS(E銀行!$K:$K,E銀行!$B:$B,"&lt;"&amp;O$3,E銀行!$I:$I,$C5)))+(+(SUMIFS(A銀行_USD!$N:$N,A銀行_USD!$B:$B,"&lt;"&amp;P$3,A銀行_USD!$L:$L,$C5)-SUMIFS(A銀行_USD!$N:$N,A銀行_USD!$B:$B,"&lt;"&amp;O$3,A銀行_USD!$L:$L,$C5))+(SUMIFS(B銀行_USD!$N:$N,B銀行_USD!$B:$B,"&lt;"&amp;P$3,B銀行_USD!$L:$L,$C5)-SUMIFS(B銀行_USD!$N:$N,B銀行_USD!$B:$B,"&lt;"&amp;O$3,B銀行_USD!$L:$L,$C5))+(SUMIFS(C銀行_USD!$N:$N,C銀行_USD!$B:$B,"&lt;"&amp;P$3,C銀行_USD!$L:$L,$C5)-SUMIFS(C銀行_USD!$N:$N,C銀行_USD!$B:$B,"&lt;"&amp;O$3,C銀行_USD!$L:$L,$C5)))</f>
        <v>0</v>
      </c>
      <c r="P5" s="137"/>
      <c r="Q5" s="137">
        <f t="shared" ref="Q5:Q29" si="1">SUM(D5:P5)</f>
        <v>0</v>
      </c>
      <c r="R5" s="3"/>
      <c r="S5" s="165"/>
      <c r="T5" s="3"/>
      <c r="U5" s="3"/>
      <c r="V5" s="3"/>
      <c r="W5" s="3"/>
    </row>
    <row r="6" spans="1:23" s="4" customFormat="1">
      <c r="B6" s="117" t="s">
        <v>9</v>
      </c>
      <c r="C6" s="118" t="s">
        <v>35</v>
      </c>
      <c r="D6" s="137">
        <f>(((SUMIFS(A銀行!$L:$L,A銀行!$B:$B,"&lt;"&amp;E$3,A銀行!$I:$I,$C6)+SUMIFS(B銀行!$L:$L,B銀行!$B:$B,"&lt;"&amp;E$3,B銀行!$I:$I,$C6))+(SUMIFS(C銀行!$L:$L,C銀行!$B:$B,"&lt;"&amp;E$3,C銀行!$I:$I,$C6)+SUMIFS(D銀行!$L:$L,D銀行!$B:$B,"&lt;"&amp;E$3,D銀行!$I:$I,$C6)))+(+SUMIFS(E銀行!$L:$L,E銀行!$B:$B,"&lt;"&amp;E$3,E銀行!$I:$I,$C6)))+(((SUMIFS(A銀行_USD!$O:$O,A銀行_USD!$B:$B,"&lt;"&amp;E$3,A銀行_USD!$O:$O,$C6)+SUMIFS(B銀行_USD!$O:$O,B銀行_USD!$B:$B,"&lt;"&amp;E$3,B銀行_USD!$O:$O,$C6))+(SUMIFS(C銀行_USD!$O:$O,C銀行_USD!$B:$B,"&lt;"&amp;E$3,C銀行_USD!$O:$O,$C6))))</f>
        <v>0</v>
      </c>
      <c r="E6" s="137">
        <f>(((SUMIFS(A銀行!$L:$L,A銀行!$B:$B,"&lt;"&amp;F$3,A銀行!$I:$I,$C6)-SUMIFS(A銀行!$L:$L,A銀行!$B:$B,"&lt;"&amp;E$3,A銀行!$I:$I,$C6)+SUMIFS(B銀行!$L:$L,B銀行!$B:$B,"&lt;"&amp;F$3,B銀行!$I:$I,$C6)-SUMIFS(B銀行!$L:$L,B銀行!$B:$B,"&lt;"&amp;E$3,B銀行!$I:$I,$C6))+(SUMIFS(C銀行!$L:$L,C銀行!$B:$B,"&lt;"&amp;F$3,C銀行!$I:$I,$C6)-SUMIFS(C銀行!$L:$L,C銀行!$B:$B,"&lt;"&amp;E$3,C銀行!$I:$I,$C6)+SUMIFS(D銀行!$L:$L,D銀行!$B:$B,"&lt;"&amp;F$3,D銀行!$I:$I,$C6)-SUMIFS(D銀行!$L:$L,D銀行!$B:$B,"&lt;"&amp;E$3,D銀行!$I:$I,$C6)))+(SUMIFS(E銀行!$L:$L,E銀行!$B:$B,"&lt;"&amp;F$3,E銀行!$I:$I,$C6)-SUMIFS(E銀行!$L:$L,E銀行!$B:$B,"&lt;"&amp;E$3,E銀行!$I:$I,$C6)))+(+(SUMIFS(A銀行_USD!$O:$O,A銀行_USD!$B:$B,"&lt;"&amp;F$3,A銀行_USD!$L:$L,$C6)-SUMIFS(A銀行_USD!$O:$O,A銀行_USD!$B:$B,"&lt;"&amp;E$3,A銀行_USD!$L:$L,$C6))+(SUMIFS(B銀行_USD!$O:$O,B銀行_USD!$B:$B,"&lt;"&amp;F$3,B銀行_USD!$L:$L,$C6)-SUMIFS(B銀行_USD!$O:$O,B銀行_USD!$B:$B,"&lt;"&amp;E$3,B銀行_USD!$L:$L,$C6))+(SUMIFS(C銀行_USD!$O:$O,C銀行_USD!$B:$B,"&lt;"&amp;F$3,C銀行_USD!$L:$L,$C6)-SUMIFS(C銀行_USD!$O:$O,C銀行_USD!$B:$B,"&lt;"&amp;E$3,C銀行_USD!$L:$L,$C6)))</f>
        <v>4385</v>
      </c>
      <c r="F6" s="137">
        <f>(((SUMIFS(A銀行!$L:$L,A銀行!$B:$B,"&lt;"&amp;G$3,A銀行!$I:$I,$C6)-SUMIFS(A銀行!$L:$L,A銀行!$B:$B,"&lt;"&amp;F$3,A銀行!$I:$I,$C6)+SUMIFS(B銀行!$L:$L,B銀行!$B:$B,"&lt;"&amp;G$3,B銀行!$I:$I,$C6)-SUMIFS(B銀行!$L:$L,B銀行!$B:$B,"&lt;"&amp;F$3,B銀行!$I:$I,$C6))+(SUMIFS(C銀行!$L:$L,C銀行!$B:$B,"&lt;"&amp;G$3,C銀行!$I:$I,$C6)-SUMIFS(C銀行!$L:$L,C銀行!$B:$B,"&lt;"&amp;F$3,C銀行!$I:$I,$C6)+SUMIFS(D銀行!$L:$L,D銀行!$B:$B,"&lt;"&amp;G$3,D銀行!$I:$I,$C6)-SUMIFS(D銀行!$L:$L,D銀行!$B:$B,"&lt;"&amp;F$3,D銀行!$I:$I,$C6)))+(SUMIFS(E銀行!$L:$L,E銀行!$B:$B,"&lt;"&amp;G$3,E銀行!$I:$I,$C6)-SUMIFS(E銀行!$L:$L,E銀行!$B:$B,"&lt;"&amp;F$3,E銀行!$I:$I,$C6)))+(+(SUMIFS(A銀行_USD!$O:$O,A銀行_USD!$B:$B,"&lt;"&amp;G$3,A銀行_USD!$L:$L,$C6)-SUMIFS(A銀行_USD!$O:$O,A銀行_USD!$B:$B,"&lt;"&amp;F$3,A銀行_USD!$L:$L,$C6))+(SUMIFS(B銀行_USD!$O:$O,B銀行_USD!$B:$B,"&lt;"&amp;G$3,B銀行_USD!$L:$L,$C6)-SUMIFS(B銀行_USD!$O:$O,B銀行_USD!$B:$B,"&lt;"&amp;F$3,B銀行_USD!$L:$L,$C6))+(SUMIFS(C銀行_USD!$O:$O,C銀行_USD!$B:$B,"&lt;"&amp;G$3,C銀行_USD!$L:$L,$C6)-SUMIFS(C銀行_USD!$O:$O,C銀行_USD!$B:$B,"&lt;"&amp;F$3,C銀行_USD!$L:$L,$C6)))</f>
        <v>0</v>
      </c>
      <c r="G6" s="137">
        <f>(((SUMIFS(A銀行!$L:$L,A銀行!$B:$B,"&lt;"&amp;H$3,A銀行!$I:$I,$C6)-SUMIFS(A銀行!$L:$L,A銀行!$B:$B,"&lt;"&amp;G$3,A銀行!$I:$I,$C6)+SUMIFS(B銀行!$L:$L,B銀行!$B:$B,"&lt;"&amp;H$3,B銀行!$I:$I,$C6)-SUMIFS(B銀行!$L:$L,B銀行!$B:$B,"&lt;"&amp;G$3,B銀行!$I:$I,$C6))+(SUMIFS(C銀行!$L:$L,C銀行!$B:$B,"&lt;"&amp;H$3,C銀行!$I:$I,$C6)-SUMIFS(C銀行!$L:$L,C銀行!$B:$B,"&lt;"&amp;G$3,C銀行!$I:$I,$C6)+SUMIFS(D銀行!$L:$L,D銀行!$B:$B,"&lt;"&amp;H$3,D銀行!$I:$I,$C6)-SUMIFS(D銀行!$L:$L,D銀行!$B:$B,"&lt;"&amp;G$3,D銀行!$I:$I,$C6)))+(SUMIFS(E銀行!$L:$L,E銀行!$B:$B,"&lt;"&amp;H$3,E銀行!$I:$I,$C6)-SUMIFS(E銀行!$L:$L,E銀行!$B:$B,"&lt;"&amp;G$3,E銀行!$I:$I,$C6)))+(+(SUMIFS(A銀行_USD!$O:$O,A銀行_USD!$B:$B,"&lt;"&amp;H$3,A銀行_USD!$L:$L,$C6)-SUMIFS(A銀行_USD!$O:$O,A銀行_USD!$B:$B,"&lt;"&amp;G$3,A銀行_USD!$L:$L,$C6))+(SUMIFS(B銀行_USD!$O:$O,B銀行_USD!$B:$B,"&lt;"&amp;H$3,B銀行_USD!$L:$L,$C6)-SUMIFS(B銀行_USD!$O:$O,B銀行_USD!$B:$B,"&lt;"&amp;G$3,B銀行_USD!$L:$L,$C6))+(SUMIFS(C銀行_USD!$O:$O,C銀行_USD!$B:$B,"&lt;"&amp;H$3,C銀行_USD!$L:$L,$C6)-SUMIFS(C銀行_USD!$O:$O,C銀行_USD!$B:$B,"&lt;"&amp;G$3,C銀行_USD!$L:$L,$C6)))</f>
        <v>0</v>
      </c>
      <c r="H6" s="137">
        <f>(((SUMIFS(A銀行!$L:$L,A銀行!$B:$B,"&lt;"&amp;I$3,A銀行!$I:$I,$C6)-SUMIFS(A銀行!$L:$L,A銀行!$B:$B,"&lt;"&amp;H$3,A銀行!$I:$I,$C6)+SUMIFS(B銀行!$L:$L,B銀行!$B:$B,"&lt;"&amp;I$3,B銀行!$I:$I,$C6)-SUMIFS(B銀行!$L:$L,B銀行!$B:$B,"&lt;"&amp;H$3,B銀行!$I:$I,$C6))+(SUMIFS(C銀行!$L:$L,C銀行!$B:$B,"&lt;"&amp;I$3,C銀行!$I:$I,$C6)-SUMIFS(C銀行!$L:$L,C銀行!$B:$B,"&lt;"&amp;H$3,C銀行!$I:$I,$C6)+SUMIFS(D銀行!$L:$L,D銀行!$B:$B,"&lt;"&amp;I$3,D銀行!$I:$I,$C6)-SUMIFS(D銀行!$L:$L,D銀行!$B:$B,"&lt;"&amp;H$3,D銀行!$I:$I,$C6)))+(SUMIFS(E銀行!$L:$L,E銀行!$B:$B,"&lt;"&amp;I$3,E銀行!$I:$I,$C6)-SUMIFS(E銀行!$L:$L,E銀行!$B:$B,"&lt;"&amp;H$3,E銀行!$I:$I,$C6)))+(+(SUMIFS(A銀行_USD!$O:$O,A銀行_USD!$B:$B,"&lt;"&amp;I$3,A銀行_USD!$L:$L,$C6)-SUMIFS(A銀行_USD!$O:$O,A銀行_USD!$B:$B,"&lt;"&amp;H$3,A銀行_USD!$L:$L,$C6))+(SUMIFS(B銀行_USD!$O:$O,B銀行_USD!$B:$B,"&lt;"&amp;I$3,B銀行_USD!$L:$L,$C6)-SUMIFS(B銀行_USD!$O:$O,B銀行_USD!$B:$B,"&lt;"&amp;H$3,B銀行_USD!$L:$L,$C6))+(SUMIFS(C銀行_USD!$O:$O,C銀行_USD!$B:$B,"&lt;"&amp;I$3,C銀行_USD!$L:$L,$C6)-SUMIFS(C銀行_USD!$O:$O,C銀行_USD!$B:$B,"&lt;"&amp;H$3,C銀行_USD!$L:$L,$C6)))</f>
        <v>0</v>
      </c>
      <c r="I6" s="137">
        <f>(((SUMIFS(A銀行!$L:$L,A銀行!$B:$B,"&lt;"&amp;J$3,A銀行!$I:$I,$C6)-SUMIFS(A銀行!$L:$L,A銀行!$B:$B,"&lt;"&amp;I$3,A銀行!$I:$I,$C6)+SUMIFS(B銀行!$L:$L,B銀行!$B:$B,"&lt;"&amp;J$3,B銀行!$I:$I,$C6)-SUMIFS(B銀行!$L:$L,B銀行!$B:$B,"&lt;"&amp;I$3,B銀行!$I:$I,$C6))+(SUMIFS(C銀行!$L:$L,C銀行!$B:$B,"&lt;"&amp;J$3,C銀行!$I:$I,$C6)-SUMIFS(C銀行!$L:$L,C銀行!$B:$B,"&lt;"&amp;I$3,C銀行!$I:$I,$C6)+SUMIFS(D銀行!$L:$L,D銀行!$B:$B,"&lt;"&amp;J$3,D銀行!$I:$I,$C6)-SUMIFS(D銀行!$L:$L,D銀行!$B:$B,"&lt;"&amp;I$3,D銀行!$I:$I,$C6)))+(SUMIFS(E銀行!$L:$L,E銀行!$B:$B,"&lt;"&amp;J$3,E銀行!$I:$I,$C6)-SUMIFS(E銀行!$L:$L,E銀行!$B:$B,"&lt;"&amp;I$3,E銀行!$I:$I,$C6)))+(+(SUMIFS(A銀行_USD!$O:$O,A銀行_USD!$B:$B,"&lt;"&amp;J$3,A銀行_USD!$L:$L,$C6)-SUMIFS(A銀行_USD!$O:$O,A銀行_USD!$B:$B,"&lt;"&amp;I$3,A銀行_USD!$L:$L,$C6))+(SUMIFS(B銀行_USD!$O:$O,B銀行_USD!$B:$B,"&lt;"&amp;J$3,B銀行_USD!$L:$L,$C6)-SUMIFS(B銀行_USD!$O:$O,B銀行_USD!$B:$B,"&lt;"&amp;I$3,B銀行_USD!$L:$L,$C6))+(SUMIFS(C銀行_USD!$O:$O,C銀行_USD!$B:$B,"&lt;"&amp;J$3,C銀行_USD!$L:$L,$C6)-SUMIFS(C銀行_USD!$O:$O,C銀行_USD!$B:$B,"&lt;"&amp;I$3,C銀行_USD!$L:$L,$C6)))</f>
        <v>0</v>
      </c>
      <c r="J6" s="137">
        <f>(((SUMIFS(A銀行!$L:$L,A銀行!$B:$B,"&lt;"&amp;K$3,A銀行!$I:$I,$C6)-SUMIFS(A銀行!$L:$L,A銀行!$B:$B,"&lt;"&amp;J$3,A銀行!$I:$I,$C6)+SUMIFS(B銀行!$L:$L,B銀行!$B:$B,"&lt;"&amp;K$3,B銀行!$I:$I,$C6)-SUMIFS(B銀行!$L:$L,B銀行!$B:$B,"&lt;"&amp;J$3,B銀行!$I:$I,$C6))+(SUMIFS(C銀行!$L:$L,C銀行!$B:$B,"&lt;"&amp;K$3,C銀行!$I:$I,$C6)-SUMIFS(C銀行!$L:$L,C銀行!$B:$B,"&lt;"&amp;J$3,C銀行!$I:$I,$C6)+SUMIFS(D銀行!$L:$L,D銀行!$B:$B,"&lt;"&amp;K$3,D銀行!$I:$I,$C6)-SUMIFS(D銀行!$L:$L,D銀行!$B:$B,"&lt;"&amp;J$3,D銀行!$I:$I,$C6)))+(SUMIFS(E銀行!$L:$L,E銀行!$B:$B,"&lt;"&amp;K$3,E銀行!$I:$I,$C6)-SUMIFS(E銀行!$L:$L,E銀行!$B:$B,"&lt;"&amp;J$3,E銀行!$I:$I,$C6)))+(+(SUMIFS(A銀行_USD!$O:$O,A銀行_USD!$B:$B,"&lt;"&amp;K$3,A銀行_USD!$L:$L,$C6)-SUMIFS(A銀行_USD!$O:$O,A銀行_USD!$B:$B,"&lt;"&amp;J$3,A銀行_USD!$L:$L,$C6))+(SUMIFS(B銀行_USD!$O:$O,B銀行_USD!$B:$B,"&lt;"&amp;K$3,B銀行_USD!$L:$L,$C6)-SUMIFS(B銀行_USD!$O:$O,B銀行_USD!$B:$B,"&lt;"&amp;J$3,B銀行_USD!$L:$L,$C6))+(SUMIFS(C銀行_USD!$O:$O,C銀行_USD!$B:$B,"&lt;"&amp;K$3,C銀行_USD!$L:$L,$C6)-SUMIFS(C銀行_USD!$O:$O,C銀行_USD!$B:$B,"&lt;"&amp;J$3,C銀行_USD!$L:$L,$C6)))</f>
        <v>0</v>
      </c>
      <c r="K6" s="137">
        <f>(((SUMIFS(A銀行!$L:$L,A銀行!$B:$B,"&lt;"&amp;L$3,A銀行!$I:$I,$C6)-SUMIFS(A銀行!$L:$L,A銀行!$B:$B,"&lt;"&amp;K$3,A銀行!$I:$I,$C6)+SUMIFS(B銀行!$L:$L,B銀行!$B:$B,"&lt;"&amp;L$3,B銀行!$I:$I,$C6)-SUMIFS(B銀行!$L:$L,B銀行!$B:$B,"&lt;"&amp;K$3,B銀行!$I:$I,$C6))+(SUMIFS(C銀行!$L:$L,C銀行!$B:$B,"&lt;"&amp;L$3,C銀行!$I:$I,$C6)-SUMIFS(C銀行!$L:$L,C銀行!$B:$B,"&lt;"&amp;K$3,C銀行!$I:$I,$C6)+SUMIFS(D銀行!$L:$L,D銀行!$B:$B,"&lt;"&amp;L$3,D銀行!$I:$I,$C6)-SUMIFS(D銀行!$L:$L,D銀行!$B:$B,"&lt;"&amp;K$3,D銀行!$I:$I,$C6)))+(SUMIFS(E銀行!$L:$L,E銀行!$B:$B,"&lt;"&amp;L$3,E銀行!$I:$I,$C6)-SUMIFS(E銀行!$L:$L,E銀行!$B:$B,"&lt;"&amp;K$3,E銀行!$I:$I,$C6)))+(+(SUMIFS(A銀行_USD!$O:$O,A銀行_USD!$B:$B,"&lt;"&amp;L$3,A銀行_USD!$L:$L,$C6)-SUMIFS(A銀行_USD!$O:$O,A銀行_USD!$B:$B,"&lt;"&amp;K$3,A銀行_USD!$L:$L,$C6))+(SUMIFS(B銀行_USD!$O:$O,B銀行_USD!$B:$B,"&lt;"&amp;L$3,B銀行_USD!$L:$L,$C6)-SUMIFS(B銀行_USD!$O:$O,B銀行_USD!$B:$B,"&lt;"&amp;K$3,B銀行_USD!$L:$L,$C6))+(SUMIFS(C銀行_USD!$O:$O,C銀行_USD!$B:$B,"&lt;"&amp;L$3,C銀行_USD!$L:$L,$C6)-SUMIFS(C銀行_USD!$O:$O,C銀行_USD!$B:$B,"&lt;"&amp;K$3,C銀行_USD!$L:$L,$C6)))</f>
        <v>0</v>
      </c>
      <c r="L6" s="137">
        <f>(((SUMIFS(A銀行!$L:$L,A銀行!$B:$B,"&lt;"&amp;M$3,A銀行!$I:$I,$C6)-SUMIFS(A銀行!$L:$L,A銀行!$B:$B,"&lt;"&amp;L$3,A銀行!$I:$I,$C6)+SUMIFS(B銀行!$L:$L,B銀行!$B:$B,"&lt;"&amp;M$3,B銀行!$I:$I,$C6)-SUMIFS(B銀行!$L:$L,B銀行!$B:$B,"&lt;"&amp;L$3,B銀行!$I:$I,$C6))+(SUMIFS(C銀行!$L:$L,C銀行!$B:$B,"&lt;"&amp;M$3,C銀行!$I:$I,$C6)-SUMIFS(C銀行!$L:$L,C銀行!$B:$B,"&lt;"&amp;L$3,C銀行!$I:$I,$C6)+SUMIFS(D銀行!$L:$L,D銀行!$B:$B,"&lt;"&amp;M$3,D銀行!$I:$I,$C6)-SUMIFS(D銀行!$L:$L,D銀行!$B:$B,"&lt;"&amp;L$3,D銀行!$I:$I,$C6)))+(SUMIFS(E銀行!$L:$L,E銀行!$B:$B,"&lt;"&amp;M$3,E銀行!$I:$I,$C6)-SUMIFS(E銀行!$L:$L,E銀行!$B:$B,"&lt;"&amp;L$3,E銀行!$I:$I,$C6)))+(+(SUMIFS(A銀行_USD!$O:$O,A銀行_USD!$B:$B,"&lt;"&amp;M$3,A銀行_USD!$L:$L,$C6)-SUMIFS(A銀行_USD!$O:$O,A銀行_USD!$B:$B,"&lt;"&amp;L$3,A銀行_USD!$L:$L,$C6))+(SUMIFS(B銀行_USD!$O:$O,B銀行_USD!$B:$B,"&lt;"&amp;M$3,B銀行_USD!$L:$L,$C6)-SUMIFS(B銀行_USD!$O:$O,B銀行_USD!$B:$B,"&lt;"&amp;L$3,B銀行_USD!$L:$L,$C6))+(SUMIFS(C銀行_USD!$O:$O,C銀行_USD!$B:$B,"&lt;"&amp;M$3,C銀行_USD!$L:$L,$C6)-SUMIFS(C銀行_USD!$O:$O,C銀行_USD!$B:$B,"&lt;"&amp;L$3,C銀行_USD!$L:$L,$C6)))</f>
        <v>0</v>
      </c>
      <c r="M6" s="137">
        <f>(((SUMIFS(A銀行!$L:$L,A銀行!$B:$B,"&lt;"&amp;N$3,A銀行!$I:$I,$C6)-SUMIFS(A銀行!$L:$L,A銀行!$B:$B,"&lt;"&amp;M$3,A銀行!$I:$I,$C6)+SUMIFS(B銀行!$L:$L,B銀行!$B:$B,"&lt;"&amp;N$3,B銀行!$I:$I,$C6)-SUMIFS(B銀行!$L:$L,B銀行!$B:$B,"&lt;"&amp;M$3,B銀行!$I:$I,$C6))+(SUMIFS(C銀行!$L:$L,C銀行!$B:$B,"&lt;"&amp;N$3,C銀行!$I:$I,$C6)-SUMIFS(C銀行!$L:$L,C銀行!$B:$B,"&lt;"&amp;M$3,C銀行!$I:$I,$C6)+SUMIFS(D銀行!$L:$L,D銀行!$B:$B,"&lt;"&amp;N$3,D銀行!$I:$I,$C6)-SUMIFS(D銀行!$L:$L,D銀行!$B:$B,"&lt;"&amp;M$3,D銀行!$I:$I,$C6)))+(SUMIFS(E銀行!$L:$L,E銀行!$B:$B,"&lt;"&amp;N$3,E銀行!$I:$I,$C6)-SUMIFS(E銀行!$L:$L,E銀行!$B:$B,"&lt;"&amp;M$3,E銀行!$I:$I,$C6)))+(+(SUMIFS(A銀行_USD!$O:$O,A銀行_USD!$B:$B,"&lt;"&amp;N$3,A銀行_USD!$L:$L,$C6)-SUMIFS(A銀行_USD!$O:$O,A銀行_USD!$B:$B,"&lt;"&amp;M$3,A銀行_USD!$L:$L,$C6))+(SUMIFS(B銀行_USD!$O:$O,B銀行_USD!$B:$B,"&lt;"&amp;N$3,B銀行_USD!$L:$L,$C6)-SUMIFS(B銀行_USD!$O:$O,B銀行_USD!$B:$B,"&lt;"&amp;M$3,B銀行_USD!$L:$L,$C6))+(SUMIFS(C銀行_USD!$O:$O,C銀行_USD!$B:$B,"&lt;"&amp;N$3,C銀行_USD!$L:$L,$C6)-SUMIFS(C銀行_USD!$O:$O,C銀行_USD!$B:$B,"&lt;"&amp;M$3,C銀行_USD!$L:$L,$C6)))</f>
        <v>0</v>
      </c>
      <c r="N6" s="137">
        <f>(((SUMIFS(A銀行!$L:$L,A銀行!$B:$B,"&lt;"&amp;O$3,A銀行!$I:$I,$C6)-SUMIFS(A銀行!$L:$L,A銀行!$B:$B,"&lt;"&amp;N$3,A銀行!$I:$I,$C6)+SUMIFS(B銀行!$L:$L,B銀行!$B:$B,"&lt;"&amp;O$3,B銀行!$I:$I,$C6)-SUMIFS(B銀行!$L:$L,B銀行!$B:$B,"&lt;"&amp;N$3,B銀行!$I:$I,$C6))+(SUMIFS(C銀行!$L:$L,C銀行!$B:$B,"&lt;"&amp;O$3,C銀行!$I:$I,$C6)-SUMIFS(C銀行!$L:$L,C銀行!$B:$B,"&lt;"&amp;N$3,C銀行!$I:$I,$C6)+SUMIFS(D銀行!$L:$L,D銀行!$B:$B,"&lt;"&amp;O$3,D銀行!$I:$I,$C6)-SUMIFS(D銀行!$L:$L,D銀行!$B:$B,"&lt;"&amp;N$3,D銀行!$I:$I,$C6)))+(SUMIFS(E銀行!$L:$L,E銀行!$B:$B,"&lt;"&amp;O$3,E銀行!$I:$I,$C6)-SUMIFS(E銀行!$L:$L,E銀行!$B:$B,"&lt;"&amp;N$3,E銀行!$I:$I,$C6)))+(+(SUMIFS(A銀行_USD!$O:$O,A銀行_USD!$B:$B,"&lt;"&amp;O$3,A銀行_USD!$L:$L,$C6)-SUMIFS(A銀行_USD!$O:$O,A銀行_USD!$B:$B,"&lt;"&amp;N$3,A銀行_USD!$L:$L,$C6))+(SUMIFS(B銀行_USD!$O:$O,B銀行_USD!$B:$B,"&lt;"&amp;O$3,B銀行_USD!$L:$L,$C6)-SUMIFS(B銀行_USD!$O:$O,B銀行_USD!$B:$B,"&lt;"&amp;N$3,B銀行_USD!$L:$L,$C6))+(SUMIFS(C銀行_USD!$O:$O,C銀行_USD!$B:$B,"&lt;"&amp;O$3,C銀行_USD!$L:$L,$C6)-SUMIFS(C銀行_USD!$O:$O,C銀行_USD!$B:$B,"&lt;"&amp;N$3,C銀行_USD!$L:$L,$C6)))</f>
        <v>0</v>
      </c>
      <c r="O6" s="137">
        <f>(((SUMIFS(A銀行!$L:$L,A銀行!$B:$B,"&lt;"&amp;P$3,A銀行!$I:$I,$C6)-SUMIFS(A銀行!$L:$L,A銀行!$B:$B,"&lt;"&amp;O$3,A銀行!$I:$I,$C6)+SUMIFS(B銀行!$L:$L,B銀行!$B:$B,"&lt;"&amp;P$3,B銀行!$I:$I,$C6)-SUMIFS(B銀行!$L:$L,B銀行!$B:$B,"&lt;"&amp;O$3,B銀行!$I:$I,$C6))+(SUMIFS(C銀行!$L:$L,C銀行!$B:$B,"&lt;"&amp;P$3,C銀行!$I:$I,$C6)-SUMIFS(C銀行!$L:$L,C銀行!$B:$B,"&lt;"&amp;O$3,C銀行!$I:$I,$C6)+SUMIFS(D銀行!$L:$L,D銀行!$B:$B,"&lt;"&amp;P$3,D銀行!$I:$I,$C6)-SUMIFS(D銀行!$L:$L,D銀行!$B:$B,"&lt;"&amp;O$3,D銀行!$I:$I,$C6)))+(SUMIFS(E銀行!$L:$L,E銀行!$B:$B,"&lt;"&amp;P$3,E銀行!$I:$I,$C6)-SUMIFS(E銀行!$L:$L,E銀行!$B:$B,"&lt;"&amp;O$3,E銀行!$I:$I,$C6)))+(+(SUMIFS(A銀行_USD!$O:$O,A銀行_USD!$B:$B,"&lt;"&amp;P$3,A銀行_USD!$L:$L,$C6)-SUMIFS(A銀行_USD!$O:$O,A銀行_USD!$B:$B,"&lt;"&amp;O$3,A銀行_USD!$L:$L,$C6))+(SUMIFS(B銀行_USD!$O:$O,B銀行_USD!$B:$B,"&lt;"&amp;P$3,B銀行_USD!$L:$L,$C6)-SUMIFS(B銀行_USD!$O:$O,B銀行_USD!$B:$B,"&lt;"&amp;O$3,B銀行_USD!$L:$L,$C6))+(SUMIFS(C銀行_USD!$O:$O,C銀行_USD!$B:$B,"&lt;"&amp;P$3,C銀行_USD!$L:$L,$C6)-SUMIFS(C銀行_USD!$O:$O,C銀行_USD!$B:$B,"&lt;"&amp;O$3,C銀行_USD!$L:$L,$C6)))</f>
        <v>0</v>
      </c>
      <c r="P6" s="137"/>
      <c r="Q6" s="137">
        <f t="shared" si="1"/>
        <v>4385</v>
      </c>
      <c r="R6" s="3"/>
      <c r="S6" s="165"/>
      <c r="T6" s="3"/>
      <c r="U6" s="3"/>
      <c r="V6" s="3"/>
      <c r="W6" s="3"/>
    </row>
    <row r="7" spans="1:23">
      <c r="B7" s="117" t="s">
        <v>24</v>
      </c>
      <c r="C7" s="118" t="s">
        <v>108</v>
      </c>
      <c r="D7" s="137">
        <f>(((SUMIFS(A銀行!$M:$M,A銀行!$B:$B,"&lt;"&amp;E$3,A銀行!$I:$I,$C7)+SUMIFS(B銀行!$M:$M,B銀行!$B:$B,"&lt;"&amp;E$3,B銀行!$I:$I,$C7))+(SUMIFS(C銀行!$M:$M,C銀行!$B:$B,"&lt;"&amp;E$3,C銀行!$I:$I,$C7)+SUMIFS(D銀行!$M:$M,D銀行!$B:$B,"&lt;"&amp;E$3,D銀行!$I:$I,$C7)))+(+SUMIFS(E銀行!$M:$M,E銀行!$B:$B,"&lt;"&amp;E$3,E銀行!$I:$I,$C7)))+(((SUMIFS(A銀行_USD!$P:$P,A銀行_USD!$B:$B,"&lt;"&amp;E$3,A銀行_USD!$L:$L,$C7)+SUMIFS(B銀行_USD!$P:$P,B銀行_USD!$B:$B,"&lt;"&amp;E$3,B銀行_USD!$L:$L,$C7))+(SUMIFS(C銀行_USD!$P:$P,C銀行_USD!$B:$B,"&lt;"&amp;E$3,C銀行_USD!$L:$L,$C7))))</f>
        <v>0</v>
      </c>
      <c r="E7" s="137">
        <f>(((SUMIFS(A銀行!$M:$M,A銀行!$B:$B,"&lt;"&amp;F$3,A銀行!$I:$I,$C7)-SUMIFS(A銀行!$M:$M,A銀行!$B:$B,"&lt;"&amp;E$3,A銀行!$I:$I,$C7)+SUMIFS(B銀行!$M:$M,B銀行!$B:$B,"&lt;"&amp;F$3,B銀行!$I:$I,$C7)-SUMIFS(B銀行!$M:$M,B銀行!$B:$B,"&lt;"&amp;E$3,B銀行!$I:$I,$C7))+(SUMIFS(C銀行!$M:$M,C銀行!$B:$B,"&lt;"&amp;F$3,C銀行!$I:$I,$C7)-SUMIFS(C銀行!$M:$M,C銀行!$B:$B,"&lt;"&amp;E$3,C銀行!$I:$I,$C7)+SUMIFS(D銀行!$M:$M,D銀行!$B:$B,"&lt;"&amp;F$3,D銀行!$I:$I,$C7)-SUMIFS(D銀行!$M:$M,D銀行!$B:$B,"&lt;"&amp;E$3,D銀行!$I:$I,$C7)))+(SUMIFS(E銀行!$M:$M,E銀行!$B:$B,"&lt;"&amp;F$3,E銀行!$I:$I,$C7)-SUMIFS(E銀行!$M:$M,E銀行!$B:$B,"&lt;"&amp;E$3,E銀行!$I:$I,$C7)))+(+(SUMIFS(A銀行_USD!$P:$P,A銀行_USD!$B:$B,"&lt;"&amp;F$3,A銀行_USD!$L:$L,$C7)-SUMIFS(A銀行_USD!$P:$P,A銀行_USD!$B:$B,"&lt;"&amp;E$3,A銀行_USD!$L:$L,$C7))+(SUMIFS(B銀行_USD!$P:$P,B銀行_USD!$B:$B,"&lt;"&amp;F$3,B銀行_USD!$L:$L,$C7)-SUMIFS(B銀行_USD!$P:$P,B銀行_USD!$B:$B,"&lt;"&amp;E$3,B銀行_USD!$L:$L,$C7))+(SUMIFS(C銀行_USD!$P:$P,C銀行_USD!$B:$B,"&lt;"&amp;F$3,C銀行_USD!$L:$L,$C7)-SUMIFS(C銀行_USD!$P:$P,C銀行_USD!$B:$B,"&lt;"&amp;E$3,C銀行_USD!$L:$L,$C7)))</f>
        <v>0</v>
      </c>
      <c r="F7" s="137">
        <f>(((SUMIFS(A銀行!$M:$M,A銀行!$B:$B,"&lt;"&amp;G$3,A銀行!$I:$I,$C7)-SUMIFS(A銀行!$M:$M,A銀行!$B:$B,"&lt;"&amp;F$3,A銀行!$I:$I,$C7)+SUMIFS(B銀行!$M:$M,B銀行!$B:$B,"&lt;"&amp;G$3,B銀行!$I:$I,$C7)-SUMIFS(B銀行!$M:$M,B銀行!$B:$B,"&lt;"&amp;F$3,B銀行!$I:$I,$C7))+(SUMIFS(C銀行!$M:$M,C銀行!$B:$B,"&lt;"&amp;G$3,C銀行!$I:$I,$C7)-SUMIFS(C銀行!$M:$M,C銀行!$B:$B,"&lt;"&amp;F$3,C銀行!$I:$I,$C7)+SUMIFS(D銀行!$M:$M,D銀行!$B:$B,"&lt;"&amp;G$3,D銀行!$I:$I,$C7)-SUMIFS(D銀行!$M:$M,D銀行!$B:$B,"&lt;"&amp;F$3,D銀行!$I:$I,$C7)))+(SUMIFS(E銀行!$M:$M,E銀行!$B:$B,"&lt;"&amp;G$3,E銀行!$I:$I,$C7)-SUMIFS(E銀行!$M:$M,E銀行!$B:$B,"&lt;"&amp;F$3,E銀行!$I:$I,$C7)))+(+(SUMIFS(A銀行_USD!$P:$P,A銀行_USD!$B:$B,"&lt;"&amp;G$3,A銀行_USD!$L:$L,$C7)-SUMIFS(A銀行_USD!$P:$P,A銀行_USD!$B:$B,"&lt;"&amp;F$3,A銀行_USD!$L:$L,$C7))+(SUMIFS(B銀行_USD!$P:$P,B銀行_USD!$B:$B,"&lt;"&amp;G$3,B銀行_USD!$L:$L,$C7)-SUMIFS(B銀行_USD!$P:$P,B銀行_USD!$B:$B,"&lt;"&amp;F$3,B銀行_USD!$L:$L,$C7))+(SUMIFS(C銀行_USD!$P:$P,C銀行_USD!$B:$B,"&lt;"&amp;G$3,C銀行_USD!$L:$L,$C7)-SUMIFS(C銀行_USD!$P:$P,C銀行_USD!$B:$B,"&lt;"&amp;F$3,C銀行_USD!$L:$L,$C7)))</f>
        <v>4000000</v>
      </c>
      <c r="G7" s="137">
        <f>(((SUMIFS(A銀行!$M:$M,A銀行!$B:$B,"&lt;"&amp;H$3,A銀行!$I:$I,$C7)-SUMIFS(A銀行!$M:$M,A銀行!$B:$B,"&lt;"&amp;G$3,A銀行!$I:$I,$C7)+SUMIFS(B銀行!$M:$M,B銀行!$B:$B,"&lt;"&amp;H$3,B銀行!$I:$I,$C7)-SUMIFS(B銀行!$M:$M,B銀行!$B:$B,"&lt;"&amp;G$3,B銀行!$I:$I,$C7))+(SUMIFS(C銀行!$M:$M,C銀行!$B:$B,"&lt;"&amp;H$3,C銀行!$I:$I,$C7)-SUMIFS(C銀行!$M:$M,C銀行!$B:$B,"&lt;"&amp;G$3,C銀行!$I:$I,$C7)+SUMIFS(D銀行!$M:$M,D銀行!$B:$B,"&lt;"&amp;H$3,D銀行!$I:$I,$C7)-SUMIFS(D銀行!$M:$M,D銀行!$B:$B,"&lt;"&amp;G$3,D銀行!$I:$I,$C7)))+(SUMIFS(E銀行!$M:$M,E銀行!$B:$B,"&lt;"&amp;H$3,E銀行!$I:$I,$C7)-SUMIFS(E銀行!$M:$M,E銀行!$B:$B,"&lt;"&amp;G$3,E銀行!$I:$I,$C7)))+(+(SUMIFS(A銀行_USD!$P:$P,A銀行_USD!$B:$B,"&lt;"&amp;H$3,A銀行_USD!$L:$L,$C7)-SUMIFS(A銀行_USD!$P:$P,A銀行_USD!$B:$B,"&lt;"&amp;G$3,A銀行_USD!$L:$L,$C7))+(SUMIFS(B銀行_USD!$P:$P,B銀行_USD!$B:$B,"&lt;"&amp;H$3,B銀行_USD!$L:$L,$C7)-SUMIFS(B銀行_USD!$P:$P,B銀行_USD!$B:$B,"&lt;"&amp;G$3,B銀行_USD!$L:$L,$C7))+(SUMIFS(C銀行_USD!$P:$P,C銀行_USD!$B:$B,"&lt;"&amp;H$3,C銀行_USD!$L:$L,$C7)-SUMIFS(C銀行_USD!$P:$P,C銀行_USD!$B:$B,"&lt;"&amp;G$3,C銀行_USD!$L:$L,$C7)))</f>
        <v>0</v>
      </c>
      <c r="H7" s="137">
        <f>(((SUMIFS(A銀行!$M:$M,A銀行!$B:$B,"&lt;"&amp;I$3,A銀行!$I:$I,$C7)-SUMIFS(A銀行!$M:$M,A銀行!$B:$B,"&lt;"&amp;H$3,A銀行!$I:$I,$C7)+SUMIFS(B銀行!$M:$M,B銀行!$B:$B,"&lt;"&amp;I$3,B銀行!$I:$I,$C7)-SUMIFS(B銀行!$M:$M,B銀行!$B:$B,"&lt;"&amp;H$3,B銀行!$I:$I,$C7))+(SUMIFS(C銀行!$M:$M,C銀行!$B:$B,"&lt;"&amp;I$3,C銀行!$I:$I,$C7)-SUMIFS(C銀行!$M:$M,C銀行!$B:$B,"&lt;"&amp;H$3,C銀行!$I:$I,$C7)+SUMIFS(D銀行!$M:$M,D銀行!$B:$B,"&lt;"&amp;I$3,D銀行!$I:$I,$C7)-SUMIFS(D銀行!$M:$M,D銀行!$B:$B,"&lt;"&amp;H$3,D銀行!$I:$I,$C7)))+(SUMIFS(E銀行!$M:$M,E銀行!$B:$B,"&lt;"&amp;I$3,E銀行!$I:$I,$C7)-SUMIFS(E銀行!$M:$M,E銀行!$B:$B,"&lt;"&amp;H$3,E銀行!$I:$I,$C7)))+(+(SUMIFS(A銀行_USD!$P:$P,A銀行_USD!$B:$B,"&lt;"&amp;I$3,A銀行_USD!$L:$L,$C7)-SUMIFS(A銀行_USD!$P:$P,A銀行_USD!$B:$B,"&lt;"&amp;H$3,A銀行_USD!$L:$L,$C7))+(SUMIFS(B銀行_USD!$P:$P,B銀行_USD!$B:$B,"&lt;"&amp;I$3,B銀行_USD!$L:$L,$C7)-SUMIFS(B銀行_USD!$P:$P,B銀行_USD!$B:$B,"&lt;"&amp;H$3,B銀行_USD!$L:$L,$C7))+(SUMIFS(C銀行_USD!$P:$P,C銀行_USD!$B:$B,"&lt;"&amp;I$3,C銀行_USD!$L:$L,$C7)-SUMIFS(C銀行_USD!$P:$P,C銀行_USD!$B:$B,"&lt;"&amp;H$3,C銀行_USD!$L:$L,$C7)))</f>
        <v>0</v>
      </c>
      <c r="I7" s="137">
        <f>(((SUMIFS(A銀行!$M:$M,A銀行!$B:$B,"&lt;"&amp;J$3,A銀行!$I:$I,$C7)-SUMIFS(A銀行!$M:$M,A銀行!$B:$B,"&lt;"&amp;I$3,A銀行!$I:$I,$C7)+SUMIFS(B銀行!$M:$M,B銀行!$B:$B,"&lt;"&amp;J$3,B銀行!$I:$I,$C7)-SUMIFS(B銀行!$M:$M,B銀行!$B:$B,"&lt;"&amp;I$3,B銀行!$I:$I,$C7))+(SUMIFS(C銀行!$M:$M,C銀行!$B:$B,"&lt;"&amp;J$3,C銀行!$I:$I,$C7)-SUMIFS(C銀行!$M:$M,C銀行!$B:$B,"&lt;"&amp;I$3,C銀行!$I:$I,$C7)+SUMIFS(D銀行!$M:$M,D銀行!$B:$B,"&lt;"&amp;J$3,D銀行!$I:$I,$C7)-SUMIFS(D銀行!$M:$M,D銀行!$B:$B,"&lt;"&amp;I$3,D銀行!$I:$I,$C7)))+(SUMIFS(E銀行!$M:$M,E銀行!$B:$B,"&lt;"&amp;J$3,E銀行!$I:$I,$C7)-SUMIFS(E銀行!$M:$M,E銀行!$B:$B,"&lt;"&amp;I$3,E銀行!$I:$I,$C7)))+(+(SUMIFS(A銀行_USD!$P:$P,A銀行_USD!$B:$B,"&lt;"&amp;J$3,A銀行_USD!$L:$L,$C7)-SUMIFS(A銀行_USD!$P:$P,A銀行_USD!$B:$B,"&lt;"&amp;I$3,A銀行_USD!$L:$L,$C7))+(SUMIFS(B銀行_USD!$P:$P,B銀行_USD!$B:$B,"&lt;"&amp;J$3,B銀行_USD!$L:$L,$C7)-SUMIFS(B銀行_USD!$P:$P,B銀行_USD!$B:$B,"&lt;"&amp;I$3,B銀行_USD!$L:$L,$C7))+(SUMIFS(C銀行_USD!$P:$P,C銀行_USD!$B:$B,"&lt;"&amp;J$3,C銀行_USD!$L:$L,$C7)-SUMIFS(C銀行_USD!$P:$P,C銀行_USD!$B:$B,"&lt;"&amp;I$3,C銀行_USD!$L:$L,$C7)))</f>
        <v>0</v>
      </c>
      <c r="J7" s="137">
        <f>(((SUMIFS(A銀行!$M:$M,A銀行!$B:$B,"&lt;"&amp;K$3,A銀行!$I:$I,$C7)-SUMIFS(A銀行!$M:$M,A銀行!$B:$B,"&lt;"&amp;J$3,A銀行!$I:$I,$C7)+SUMIFS(B銀行!$M:$M,B銀行!$B:$B,"&lt;"&amp;K$3,B銀行!$I:$I,$C7)-SUMIFS(B銀行!$M:$M,B銀行!$B:$B,"&lt;"&amp;J$3,B銀行!$I:$I,$C7))+(SUMIFS(C銀行!$M:$M,C銀行!$B:$B,"&lt;"&amp;K$3,C銀行!$I:$I,$C7)-SUMIFS(C銀行!$M:$M,C銀行!$B:$B,"&lt;"&amp;J$3,C銀行!$I:$I,$C7)+SUMIFS(D銀行!$M:$M,D銀行!$B:$B,"&lt;"&amp;K$3,D銀行!$I:$I,$C7)-SUMIFS(D銀行!$M:$M,D銀行!$B:$B,"&lt;"&amp;J$3,D銀行!$I:$I,$C7)))+(SUMIFS(E銀行!$M:$M,E銀行!$B:$B,"&lt;"&amp;K$3,E銀行!$I:$I,$C7)-SUMIFS(E銀行!$M:$M,E銀行!$B:$B,"&lt;"&amp;J$3,E銀行!$I:$I,$C7)))+(+(SUMIFS(A銀行_USD!$P:$P,A銀行_USD!$B:$B,"&lt;"&amp;K$3,A銀行_USD!$L:$L,$C7)-SUMIFS(A銀行_USD!$P:$P,A銀行_USD!$B:$B,"&lt;"&amp;J$3,A銀行_USD!$L:$L,$C7))+(SUMIFS(B銀行_USD!$P:$P,B銀行_USD!$B:$B,"&lt;"&amp;K$3,B銀行_USD!$L:$L,$C7)-SUMIFS(B銀行_USD!$P:$P,B銀行_USD!$B:$B,"&lt;"&amp;J$3,B銀行_USD!$L:$L,$C7))+(SUMIFS(C銀行_USD!$P:$P,C銀行_USD!$B:$B,"&lt;"&amp;K$3,C銀行_USD!$L:$L,$C7)-SUMIFS(C銀行_USD!$P:$P,C銀行_USD!$B:$B,"&lt;"&amp;J$3,C銀行_USD!$L:$L,$C7)))</f>
        <v>0</v>
      </c>
      <c r="K7" s="137">
        <f>(((SUMIFS(A銀行!$M:$M,A銀行!$B:$B,"&lt;"&amp;L$3,A銀行!$I:$I,$C7)-SUMIFS(A銀行!$M:$M,A銀行!$B:$B,"&lt;"&amp;K$3,A銀行!$I:$I,$C7)+SUMIFS(B銀行!$M:$M,B銀行!$B:$B,"&lt;"&amp;L$3,B銀行!$I:$I,$C7)-SUMIFS(B銀行!$M:$M,B銀行!$B:$B,"&lt;"&amp;K$3,B銀行!$I:$I,$C7))+(SUMIFS(C銀行!$M:$M,C銀行!$B:$B,"&lt;"&amp;L$3,C銀行!$I:$I,$C7)-SUMIFS(C銀行!$M:$M,C銀行!$B:$B,"&lt;"&amp;K$3,C銀行!$I:$I,$C7)+SUMIFS(D銀行!$M:$M,D銀行!$B:$B,"&lt;"&amp;L$3,D銀行!$I:$I,$C7)-SUMIFS(D銀行!$M:$M,D銀行!$B:$B,"&lt;"&amp;K$3,D銀行!$I:$I,$C7)))+(SUMIFS(E銀行!$M:$M,E銀行!$B:$B,"&lt;"&amp;L$3,E銀行!$I:$I,$C7)-SUMIFS(E銀行!$M:$M,E銀行!$B:$B,"&lt;"&amp;K$3,E銀行!$I:$I,$C7)))+(+(SUMIFS(A銀行_USD!$P:$P,A銀行_USD!$B:$B,"&lt;"&amp;L$3,A銀行_USD!$L:$L,$C7)-SUMIFS(A銀行_USD!$P:$P,A銀行_USD!$B:$B,"&lt;"&amp;K$3,A銀行_USD!$L:$L,$C7))+(SUMIFS(B銀行_USD!$P:$P,B銀行_USD!$B:$B,"&lt;"&amp;L$3,B銀行_USD!$L:$L,$C7)-SUMIFS(B銀行_USD!$P:$P,B銀行_USD!$B:$B,"&lt;"&amp;K$3,B銀行_USD!$L:$L,$C7))+(SUMIFS(C銀行_USD!$P:$P,C銀行_USD!$B:$B,"&lt;"&amp;L$3,C銀行_USD!$L:$L,$C7)-SUMIFS(C銀行_USD!$P:$P,C銀行_USD!$B:$B,"&lt;"&amp;K$3,C銀行_USD!$L:$L,$C7)))</f>
        <v>0</v>
      </c>
      <c r="L7" s="137">
        <f>(((SUMIFS(A銀行!$M:$M,A銀行!$B:$B,"&lt;"&amp;M$3,A銀行!$I:$I,$C7)-SUMIFS(A銀行!$M:$M,A銀行!$B:$B,"&lt;"&amp;L$3,A銀行!$I:$I,$C7)+SUMIFS(B銀行!$M:$M,B銀行!$B:$B,"&lt;"&amp;M$3,B銀行!$I:$I,$C7)-SUMIFS(B銀行!$M:$M,B銀行!$B:$B,"&lt;"&amp;L$3,B銀行!$I:$I,$C7))+(SUMIFS(C銀行!$M:$M,C銀行!$B:$B,"&lt;"&amp;M$3,C銀行!$I:$I,$C7)-SUMIFS(C銀行!$M:$M,C銀行!$B:$B,"&lt;"&amp;L$3,C銀行!$I:$I,$C7)+SUMIFS(D銀行!$M:$M,D銀行!$B:$B,"&lt;"&amp;M$3,D銀行!$I:$I,$C7)-SUMIFS(D銀行!$M:$M,D銀行!$B:$B,"&lt;"&amp;L$3,D銀行!$I:$I,$C7)))+(SUMIFS(E銀行!$M:$M,E銀行!$B:$B,"&lt;"&amp;M$3,E銀行!$I:$I,$C7)-SUMIFS(E銀行!$M:$M,E銀行!$B:$B,"&lt;"&amp;L$3,E銀行!$I:$I,$C7)))+(+(SUMIFS(A銀行_USD!$P:$P,A銀行_USD!$B:$B,"&lt;"&amp;M$3,A銀行_USD!$L:$L,$C7)-SUMIFS(A銀行_USD!$P:$P,A銀行_USD!$B:$B,"&lt;"&amp;L$3,A銀行_USD!$L:$L,$C7))+(SUMIFS(B銀行_USD!$P:$P,B銀行_USD!$B:$B,"&lt;"&amp;M$3,B銀行_USD!$L:$L,$C7)-SUMIFS(B銀行_USD!$P:$P,B銀行_USD!$B:$B,"&lt;"&amp;L$3,B銀行_USD!$L:$L,$C7))+(SUMIFS(C銀行_USD!$P:$P,C銀行_USD!$B:$B,"&lt;"&amp;M$3,C銀行_USD!$L:$L,$C7)-SUMIFS(C銀行_USD!$P:$P,C銀行_USD!$B:$B,"&lt;"&amp;L$3,C銀行_USD!$L:$L,$C7)))</f>
        <v>0</v>
      </c>
      <c r="M7" s="137">
        <f>(((SUMIFS(A銀行!$M:$M,A銀行!$B:$B,"&lt;"&amp;N$3,A銀行!$I:$I,$C7)-SUMIFS(A銀行!$M:$M,A銀行!$B:$B,"&lt;"&amp;M$3,A銀行!$I:$I,$C7)+SUMIFS(B銀行!$M:$M,B銀行!$B:$B,"&lt;"&amp;N$3,B銀行!$I:$I,$C7)-SUMIFS(B銀行!$M:$M,B銀行!$B:$B,"&lt;"&amp;M$3,B銀行!$I:$I,$C7))+(SUMIFS(C銀行!$M:$M,C銀行!$B:$B,"&lt;"&amp;N$3,C銀行!$I:$I,$C7)-SUMIFS(C銀行!$M:$M,C銀行!$B:$B,"&lt;"&amp;M$3,C銀行!$I:$I,$C7)+SUMIFS(D銀行!$M:$M,D銀行!$B:$B,"&lt;"&amp;N$3,D銀行!$I:$I,$C7)-SUMIFS(D銀行!$M:$M,D銀行!$B:$B,"&lt;"&amp;M$3,D銀行!$I:$I,$C7)))+(SUMIFS(E銀行!$M:$M,E銀行!$B:$B,"&lt;"&amp;N$3,E銀行!$I:$I,$C7)-SUMIFS(E銀行!$M:$M,E銀行!$B:$B,"&lt;"&amp;M$3,E銀行!$I:$I,$C7)))+(+(SUMIFS(A銀行_USD!$P:$P,A銀行_USD!$B:$B,"&lt;"&amp;N$3,A銀行_USD!$L:$L,$C7)-SUMIFS(A銀行_USD!$P:$P,A銀行_USD!$B:$B,"&lt;"&amp;M$3,A銀行_USD!$L:$L,$C7))+(SUMIFS(B銀行_USD!$P:$P,B銀行_USD!$B:$B,"&lt;"&amp;N$3,B銀行_USD!$L:$L,$C7)-SUMIFS(B銀行_USD!$P:$P,B銀行_USD!$B:$B,"&lt;"&amp;M$3,B銀行_USD!$L:$L,$C7))+(SUMIFS(C銀行_USD!$P:$P,C銀行_USD!$B:$B,"&lt;"&amp;N$3,C銀行_USD!$L:$L,$C7)-SUMIFS(C銀行_USD!$P:$P,C銀行_USD!$B:$B,"&lt;"&amp;M$3,C銀行_USD!$L:$L,$C7)))</f>
        <v>0</v>
      </c>
      <c r="N7" s="137">
        <f>(((SUMIFS(A銀行!$M:$M,A銀行!$B:$B,"&lt;"&amp;O$3,A銀行!$I:$I,$C7)-SUMIFS(A銀行!$M:$M,A銀行!$B:$B,"&lt;"&amp;N$3,A銀行!$I:$I,$C7)+SUMIFS(B銀行!$M:$M,B銀行!$B:$B,"&lt;"&amp;O$3,B銀行!$I:$I,$C7)-SUMIFS(B銀行!$M:$M,B銀行!$B:$B,"&lt;"&amp;N$3,B銀行!$I:$I,$C7))+(SUMIFS(C銀行!$M:$M,C銀行!$B:$B,"&lt;"&amp;O$3,C銀行!$I:$I,$C7)-SUMIFS(C銀行!$M:$M,C銀行!$B:$B,"&lt;"&amp;N$3,C銀行!$I:$I,$C7)+SUMIFS(D銀行!$M:$M,D銀行!$B:$B,"&lt;"&amp;O$3,D銀行!$I:$I,$C7)-SUMIFS(D銀行!$M:$M,D銀行!$B:$B,"&lt;"&amp;N$3,D銀行!$I:$I,$C7)))+(SUMIFS(E銀行!$M:$M,E銀行!$B:$B,"&lt;"&amp;O$3,E銀行!$I:$I,$C7)-SUMIFS(E銀行!$M:$M,E銀行!$B:$B,"&lt;"&amp;N$3,E銀行!$I:$I,$C7)))+(+(SUMIFS(A銀行_USD!$P:$P,A銀行_USD!$B:$B,"&lt;"&amp;O$3,A銀行_USD!$L:$L,$C7)-SUMIFS(A銀行_USD!$P:$P,A銀行_USD!$B:$B,"&lt;"&amp;N$3,A銀行_USD!$L:$L,$C7))+(SUMIFS(B銀行_USD!$P:$P,B銀行_USD!$B:$B,"&lt;"&amp;O$3,B銀行_USD!$L:$L,$C7)-SUMIFS(B銀行_USD!$P:$P,B銀行_USD!$B:$B,"&lt;"&amp;N$3,B銀行_USD!$L:$L,$C7))+(SUMIFS(C銀行_USD!$P:$P,C銀行_USD!$B:$B,"&lt;"&amp;O$3,C銀行_USD!$L:$L,$C7)-SUMIFS(C銀行_USD!$P:$P,C銀行_USD!$B:$B,"&lt;"&amp;N$3,C銀行_USD!$L:$L,$C7)))</f>
        <v>0</v>
      </c>
      <c r="O7" s="137">
        <f>(((SUMIFS(A銀行!$M:$M,A銀行!$B:$B,"&lt;"&amp;P$3,A銀行!$I:$I,$C7)-SUMIFS(A銀行!$M:$M,A銀行!$B:$B,"&lt;"&amp;O$3,A銀行!$I:$I,$C7)+SUMIFS(B銀行!$M:$M,B銀行!$B:$B,"&lt;"&amp;P$3,B銀行!$I:$I,$C7)-SUMIFS(B銀行!$M:$M,B銀行!$B:$B,"&lt;"&amp;O$3,B銀行!$I:$I,$C7))+(SUMIFS(C銀行!$M:$M,C銀行!$B:$B,"&lt;"&amp;P$3,C銀行!$I:$I,$C7)-SUMIFS(C銀行!$M:$M,C銀行!$B:$B,"&lt;"&amp;O$3,C銀行!$I:$I,$C7)+SUMIFS(D銀行!$M:$M,D銀行!$B:$B,"&lt;"&amp;P$3,D銀行!$I:$I,$C7)-SUMIFS(D銀行!$M:$M,D銀行!$B:$B,"&lt;"&amp;O$3,D銀行!$I:$I,$C7)))+(SUMIFS(E銀行!$M:$M,E銀行!$B:$B,"&lt;"&amp;P$3,E銀行!$I:$I,$C7)-SUMIFS(E銀行!$M:$M,E銀行!$B:$B,"&lt;"&amp;O$3,E銀行!$I:$I,$C7)))+(+(SUMIFS(A銀行_USD!$P:$P,A銀行_USD!$B:$B,"&lt;"&amp;P$3,A銀行_USD!$L:$L,$C7)-SUMIFS(A銀行_USD!$P:$P,A銀行_USD!$B:$B,"&lt;"&amp;O$3,A銀行_USD!$L:$L,$C7))+(SUMIFS(B銀行_USD!$P:$P,B銀行_USD!$B:$B,"&lt;"&amp;P$3,B銀行_USD!$L:$L,$C7)-SUMIFS(B銀行_USD!$P:$P,B銀行_USD!$B:$B,"&lt;"&amp;O$3,B銀行_USD!$L:$L,$C7))+(SUMIFS(C銀行_USD!$P:$P,C銀行_USD!$B:$B,"&lt;"&amp;P$3,C銀行_USD!$L:$L,$C7)-SUMIFS(C銀行_USD!$P:$P,C銀行_USD!$B:$B,"&lt;"&amp;O$3,C銀行_USD!$L:$L,$C7)))</f>
        <v>0</v>
      </c>
      <c r="P7" s="137"/>
      <c r="Q7" s="137">
        <f>SUM(D7:P7)</f>
        <v>4000000</v>
      </c>
      <c r="R7" s="3"/>
      <c r="S7" s="165"/>
      <c r="T7" s="3"/>
      <c r="U7" s="3"/>
      <c r="V7" s="3"/>
      <c r="W7" s="3"/>
    </row>
    <row r="8" spans="1:23" s="4" customFormat="1">
      <c r="B8" s="117" t="s">
        <v>25</v>
      </c>
      <c r="C8" s="118" t="s">
        <v>35</v>
      </c>
      <c r="D8" s="137">
        <f>(((SUMIFS(A銀行!$N:$N,A銀行!$B:$B,"&lt;"&amp;E$3,A銀行!$I:$I,$C8)+SUMIFS(B銀行!$N:$N,B銀行!$B:$B,"&lt;"&amp;E$3,B銀行!$I:$I,$C8))+(SUMIFS(C銀行!$N:$N,C銀行!$B:$B,"&lt;"&amp;E$3,C銀行!$I:$I,$C8)+SUMIFS(D銀行!$N:$N,D銀行!$B:$B,"&lt;"&amp;E$3,D銀行!$I:$I,$C8)))+(+SUMIFS(E銀行!$N:$N,E銀行!$B:$B,"&lt;"&amp;E$3,E銀行!$I:$I,$C8)))+(((SUMIFS(A銀行_USD!$Q:$Q,A銀行_USD!$B:$B,"&lt;"&amp;E$3,A銀行_USD!$L:$L,$C8)+SUMIFS(B銀行_USD!$Q:$Q,B銀行_USD!$B:$B,"&lt;"&amp;E$3,B銀行_USD!$L:$L,$C8))+(SUMIFS(C銀行_USD!$Q:$Q,C銀行_USD!$B:$B,"&lt;"&amp;E$3,C銀行_USD!$L:$L,$C8))))</f>
        <v>0</v>
      </c>
      <c r="E8" s="137">
        <f>(((SUMIFS(A銀行!$N:$N,A銀行!$B:$B,"&lt;"&amp;F$3,A銀行!$I:$I,$C8)-SUMIFS(A銀行!$N:$N,A銀行!$B:$B,"&lt;"&amp;E$3,A銀行!$I:$I,$C8)+SUMIFS(B銀行!$N:$N,B銀行!$B:$B,"&lt;"&amp;F$3,B銀行!$I:$I,$C8)-SUMIFS(B銀行!$N:$N,B銀行!$B:$B,"&lt;"&amp;E$3,B銀行!$I:$I,$C8))+(SUMIFS(C銀行!$N:$N,C銀行!$B:$B,"&lt;"&amp;F$3,C銀行!$I:$I,$C8)-SUMIFS(C銀行!$N:$N,C銀行!$B:$B,"&lt;"&amp;E$3,C銀行!$I:$I,$C8)+SUMIFS(D銀行!$N:$N,D銀行!$B:$B,"&lt;"&amp;F$3,D銀行!$I:$I,$C8)-SUMIFS(D銀行!$N:$N,D銀行!$B:$B,"&lt;"&amp;E$3,D銀行!$I:$I,$C8)))+(SUMIFS(E銀行!$N:$N,E銀行!$B:$B,"&lt;"&amp;F$3,E銀行!$I:$I,$C8)-SUMIFS(E銀行!$N:$N,E銀行!$B:$B,"&lt;"&amp;E$3,E銀行!$I:$I,$C8)))+(+(SUMIFS(A銀行_USD!$Q:$Q,A銀行_USD!$B:$B,"&lt;"&amp;F$3,A銀行_USD!$L:$L,$C8)-SUMIFS(A銀行_USD!$Q:$Q,A銀行_USD!$B:$B,"&lt;"&amp;E$3,A銀行_USD!$L:$L,$C8))+(SUMIFS(B銀行_USD!$Q:$Q,B銀行_USD!$B:$B,"&lt;"&amp;F$3,B銀行_USD!$L:$L,$C8)-SUMIFS(B銀行_USD!$Q:$Q,B銀行_USD!$B:$B,"&lt;"&amp;E$3,B銀行_USD!$L:$L,$C8))+(SUMIFS(C銀行_USD!$Q:$Q,C銀行_USD!$B:$B,"&lt;"&amp;F$3,C銀行_USD!$L:$L,$C8)-SUMIFS(C銀行_USD!$Q:$Q,C銀行_USD!$B:$B,"&lt;"&amp;E$3,C銀行_USD!$L:$L,$C8)))</f>
        <v>0</v>
      </c>
      <c r="F8" s="137">
        <f>(((SUMIFS(A銀行!$N:$N,A銀行!$B:$B,"&lt;"&amp;G$3,A銀行!$I:$I,$C8)-SUMIFS(A銀行!$N:$N,A銀行!$B:$B,"&lt;"&amp;F$3,A銀行!$I:$I,$C8)+SUMIFS(B銀行!$N:$N,B銀行!$B:$B,"&lt;"&amp;G$3,B銀行!$I:$I,$C8)-SUMIFS(B銀行!$N:$N,B銀行!$B:$B,"&lt;"&amp;F$3,B銀行!$I:$I,$C8))+(SUMIFS(C銀行!$N:$N,C銀行!$B:$B,"&lt;"&amp;G$3,C銀行!$I:$I,$C8)-SUMIFS(C銀行!$N:$N,C銀行!$B:$B,"&lt;"&amp;F$3,C銀行!$I:$I,$C8)+SUMIFS(D銀行!$N:$N,D銀行!$B:$B,"&lt;"&amp;G$3,D銀行!$I:$I,$C8)-SUMIFS(D銀行!$N:$N,D銀行!$B:$B,"&lt;"&amp;F$3,D銀行!$I:$I,$C8)))+(SUMIFS(E銀行!$N:$N,E銀行!$B:$B,"&lt;"&amp;G$3,E銀行!$I:$I,$C8)-SUMIFS(E銀行!$N:$N,E銀行!$B:$B,"&lt;"&amp;F$3,E銀行!$I:$I,$C8)))+(+(SUMIFS(A銀行_USD!$Q:$Q,A銀行_USD!$B:$B,"&lt;"&amp;G$3,A銀行_USD!$L:$L,$C8)-SUMIFS(A銀行_USD!$Q:$Q,A銀行_USD!$B:$B,"&lt;"&amp;F$3,A銀行_USD!$L:$L,$C8))+(SUMIFS(B銀行_USD!$Q:$Q,B銀行_USD!$B:$B,"&lt;"&amp;G$3,B銀行_USD!$L:$L,$C8)-SUMIFS(B銀行_USD!$Q:$Q,B銀行_USD!$B:$B,"&lt;"&amp;F$3,B銀行_USD!$L:$L,$C8))+(SUMIFS(C銀行_USD!$Q:$Q,C銀行_USD!$B:$B,"&lt;"&amp;G$3,C銀行_USD!$L:$L,$C8)-SUMIFS(C銀行_USD!$Q:$Q,C銀行_USD!$B:$B,"&lt;"&amp;F$3,C銀行_USD!$L:$L,$C8)))</f>
        <v>0</v>
      </c>
      <c r="G8" s="137">
        <f>(((SUMIFS(A銀行!$N:$N,A銀行!$B:$B,"&lt;"&amp;H$3,A銀行!$I:$I,$C8)-SUMIFS(A銀行!$N:$N,A銀行!$B:$B,"&lt;"&amp;G$3,A銀行!$I:$I,$C8)+SUMIFS(B銀行!$N:$N,B銀行!$B:$B,"&lt;"&amp;H$3,B銀行!$I:$I,$C8)-SUMIFS(B銀行!$N:$N,B銀行!$B:$B,"&lt;"&amp;G$3,B銀行!$I:$I,$C8))+(SUMIFS(C銀行!$N:$N,C銀行!$B:$B,"&lt;"&amp;H$3,C銀行!$I:$I,$C8)-SUMIFS(C銀行!$N:$N,C銀行!$B:$B,"&lt;"&amp;G$3,C銀行!$I:$I,$C8)+SUMIFS(D銀行!$N:$N,D銀行!$B:$B,"&lt;"&amp;H$3,D銀行!$I:$I,$C8)-SUMIFS(D銀行!$N:$N,D銀行!$B:$B,"&lt;"&amp;G$3,D銀行!$I:$I,$C8)))+(SUMIFS(E銀行!$N:$N,E銀行!$B:$B,"&lt;"&amp;H$3,E銀行!$I:$I,$C8)-SUMIFS(E銀行!$N:$N,E銀行!$B:$B,"&lt;"&amp;G$3,E銀行!$I:$I,$C8)))+(+(SUMIFS(A銀行_USD!$Q:$Q,A銀行_USD!$B:$B,"&lt;"&amp;H$3,A銀行_USD!$L:$L,$C8)-SUMIFS(A銀行_USD!$Q:$Q,A銀行_USD!$B:$B,"&lt;"&amp;G$3,A銀行_USD!$L:$L,$C8))+(SUMIFS(B銀行_USD!$Q:$Q,B銀行_USD!$B:$B,"&lt;"&amp;H$3,B銀行_USD!$L:$L,$C8)-SUMIFS(B銀行_USD!$Q:$Q,B銀行_USD!$B:$B,"&lt;"&amp;G$3,B銀行_USD!$L:$L,$C8))+(SUMIFS(C銀行_USD!$Q:$Q,C銀行_USD!$B:$B,"&lt;"&amp;H$3,C銀行_USD!$L:$L,$C8)-SUMIFS(C銀行_USD!$Q:$Q,C銀行_USD!$B:$B,"&lt;"&amp;G$3,C銀行_USD!$L:$L,$C8)))</f>
        <v>0</v>
      </c>
      <c r="H8" s="137">
        <f>(((SUMIFS(A銀行!$N:$N,A銀行!$B:$B,"&lt;"&amp;I$3,A銀行!$I:$I,$C8)-SUMIFS(A銀行!$N:$N,A銀行!$B:$B,"&lt;"&amp;H$3,A銀行!$I:$I,$C8)+SUMIFS(B銀行!$N:$N,B銀行!$B:$B,"&lt;"&amp;I$3,B銀行!$I:$I,$C8)-SUMIFS(B銀行!$N:$N,B銀行!$B:$B,"&lt;"&amp;H$3,B銀行!$I:$I,$C8))+(SUMIFS(C銀行!$N:$N,C銀行!$B:$B,"&lt;"&amp;I$3,C銀行!$I:$I,$C8)-SUMIFS(C銀行!$N:$N,C銀行!$B:$B,"&lt;"&amp;H$3,C銀行!$I:$I,$C8)+SUMIFS(D銀行!$N:$N,D銀行!$B:$B,"&lt;"&amp;I$3,D銀行!$I:$I,$C8)-SUMIFS(D銀行!$N:$N,D銀行!$B:$B,"&lt;"&amp;H$3,D銀行!$I:$I,$C8)))+(SUMIFS(E銀行!$N:$N,E銀行!$B:$B,"&lt;"&amp;I$3,E銀行!$I:$I,$C8)-SUMIFS(E銀行!$N:$N,E銀行!$B:$B,"&lt;"&amp;H$3,E銀行!$I:$I,$C8)))+(+(SUMIFS(A銀行_USD!$Q:$Q,A銀行_USD!$B:$B,"&lt;"&amp;I$3,A銀行_USD!$L:$L,$C8)-SUMIFS(A銀行_USD!$Q:$Q,A銀行_USD!$B:$B,"&lt;"&amp;H$3,A銀行_USD!$L:$L,$C8))+(SUMIFS(B銀行_USD!$Q:$Q,B銀行_USD!$B:$B,"&lt;"&amp;I$3,B銀行_USD!$L:$L,$C8)-SUMIFS(B銀行_USD!$Q:$Q,B銀行_USD!$B:$B,"&lt;"&amp;H$3,B銀行_USD!$L:$L,$C8))+(SUMIFS(C銀行_USD!$Q:$Q,C銀行_USD!$B:$B,"&lt;"&amp;I$3,C銀行_USD!$L:$L,$C8)-SUMIFS(C銀行_USD!$Q:$Q,C銀行_USD!$B:$B,"&lt;"&amp;H$3,C銀行_USD!$L:$L,$C8)))</f>
        <v>0</v>
      </c>
      <c r="I8" s="137">
        <f>(((SUMIFS(A銀行!$N:$N,A銀行!$B:$B,"&lt;"&amp;J$3,A銀行!$I:$I,$C8)-SUMIFS(A銀行!$N:$N,A銀行!$B:$B,"&lt;"&amp;I$3,A銀行!$I:$I,$C8)+SUMIFS(B銀行!$N:$N,B銀行!$B:$B,"&lt;"&amp;J$3,B銀行!$I:$I,$C8)-SUMIFS(B銀行!$N:$N,B銀行!$B:$B,"&lt;"&amp;I$3,B銀行!$I:$I,$C8))+(SUMIFS(C銀行!$N:$N,C銀行!$B:$B,"&lt;"&amp;J$3,C銀行!$I:$I,$C8)-SUMIFS(C銀行!$N:$N,C銀行!$B:$B,"&lt;"&amp;I$3,C銀行!$I:$I,$C8)+SUMIFS(D銀行!$N:$N,D銀行!$B:$B,"&lt;"&amp;J$3,D銀行!$I:$I,$C8)-SUMIFS(D銀行!$N:$N,D銀行!$B:$B,"&lt;"&amp;I$3,D銀行!$I:$I,$C8)))+(SUMIFS(E銀行!$N:$N,E銀行!$B:$B,"&lt;"&amp;J$3,E銀行!$I:$I,$C8)-SUMIFS(E銀行!$N:$N,E銀行!$B:$B,"&lt;"&amp;I$3,E銀行!$I:$I,$C8)))+(+(SUMIFS(A銀行_USD!$Q:$Q,A銀行_USD!$B:$B,"&lt;"&amp;J$3,A銀行_USD!$L:$L,$C8)-SUMIFS(A銀行_USD!$Q:$Q,A銀行_USD!$B:$B,"&lt;"&amp;I$3,A銀行_USD!$L:$L,$C8))+(SUMIFS(B銀行_USD!$Q:$Q,B銀行_USD!$B:$B,"&lt;"&amp;J$3,B銀行_USD!$L:$L,$C8)-SUMIFS(B銀行_USD!$Q:$Q,B銀行_USD!$B:$B,"&lt;"&amp;I$3,B銀行_USD!$L:$L,$C8))+(SUMIFS(C銀行_USD!$Q:$Q,C銀行_USD!$B:$B,"&lt;"&amp;J$3,C銀行_USD!$L:$L,$C8)-SUMIFS(C銀行_USD!$Q:$Q,C銀行_USD!$B:$B,"&lt;"&amp;I$3,C銀行_USD!$L:$L,$C8)))</f>
        <v>0</v>
      </c>
      <c r="J8" s="137">
        <f>(((SUMIFS(A銀行!$N:$N,A銀行!$B:$B,"&lt;"&amp;K$3,A銀行!$I:$I,$C8)-SUMIFS(A銀行!$N:$N,A銀行!$B:$B,"&lt;"&amp;J$3,A銀行!$I:$I,$C8)+SUMIFS(B銀行!$N:$N,B銀行!$B:$B,"&lt;"&amp;K$3,B銀行!$I:$I,$C8)-SUMIFS(B銀行!$N:$N,B銀行!$B:$B,"&lt;"&amp;J$3,B銀行!$I:$I,$C8))+(SUMIFS(C銀行!$N:$N,C銀行!$B:$B,"&lt;"&amp;K$3,C銀行!$I:$I,$C8)-SUMIFS(C銀行!$N:$N,C銀行!$B:$B,"&lt;"&amp;J$3,C銀行!$I:$I,$C8)+SUMIFS(D銀行!$N:$N,D銀行!$B:$B,"&lt;"&amp;K$3,D銀行!$I:$I,$C8)-SUMIFS(D銀行!$N:$N,D銀行!$B:$B,"&lt;"&amp;J$3,D銀行!$I:$I,$C8)))+(SUMIFS(E銀行!$N:$N,E銀行!$B:$B,"&lt;"&amp;K$3,E銀行!$I:$I,$C8)-SUMIFS(E銀行!$N:$N,E銀行!$B:$B,"&lt;"&amp;J$3,E銀行!$I:$I,$C8)))+(+(SUMIFS(A銀行_USD!$Q:$Q,A銀行_USD!$B:$B,"&lt;"&amp;K$3,A銀行_USD!$L:$L,$C8)-SUMIFS(A銀行_USD!$Q:$Q,A銀行_USD!$B:$B,"&lt;"&amp;J$3,A銀行_USD!$L:$L,$C8))+(SUMIFS(B銀行_USD!$Q:$Q,B銀行_USD!$B:$B,"&lt;"&amp;K$3,B銀行_USD!$L:$L,$C8)-SUMIFS(B銀行_USD!$Q:$Q,B銀行_USD!$B:$B,"&lt;"&amp;J$3,B銀行_USD!$L:$L,$C8))+(SUMIFS(C銀行_USD!$Q:$Q,C銀行_USD!$B:$B,"&lt;"&amp;K$3,C銀行_USD!$L:$L,$C8)-SUMIFS(C銀行_USD!$Q:$Q,C銀行_USD!$B:$B,"&lt;"&amp;J$3,C銀行_USD!$L:$L,$C8)))</f>
        <v>0</v>
      </c>
      <c r="K8" s="137">
        <f>(((SUMIFS(A銀行!$N:$N,A銀行!$B:$B,"&lt;"&amp;L$3,A銀行!$I:$I,$C8)-SUMIFS(A銀行!$N:$N,A銀行!$B:$B,"&lt;"&amp;K$3,A銀行!$I:$I,$C8)+SUMIFS(B銀行!$N:$N,B銀行!$B:$B,"&lt;"&amp;L$3,B銀行!$I:$I,$C8)-SUMIFS(B銀行!$N:$N,B銀行!$B:$B,"&lt;"&amp;K$3,B銀行!$I:$I,$C8))+(SUMIFS(C銀行!$N:$N,C銀行!$B:$B,"&lt;"&amp;L$3,C銀行!$I:$I,$C8)-SUMIFS(C銀行!$N:$N,C銀行!$B:$B,"&lt;"&amp;K$3,C銀行!$I:$I,$C8)+SUMIFS(D銀行!$N:$N,D銀行!$B:$B,"&lt;"&amp;L$3,D銀行!$I:$I,$C8)-SUMIFS(D銀行!$N:$N,D銀行!$B:$B,"&lt;"&amp;K$3,D銀行!$I:$I,$C8)))+(SUMIFS(E銀行!$N:$N,E銀行!$B:$B,"&lt;"&amp;L$3,E銀行!$I:$I,$C8)-SUMIFS(E銀行!$N:$N,E銀行!$B:$B,"&lt;"&amp;K$3,E銀行!$I:$I,$C8)))+(+(SUMIFS(A銀行_USD!$Q:$Q,A銀行_USD!$B:$B,"&lt;"&amp;L$3,A銀行_USD!$L:$L,$C8)-SUMIFS(A銀行_USD!$Q:$Q,A銀行_USD!$B:$B,"&lt;"&amp;K$3,A銀行_USD!$L:$L,$C8))+(SUMIFS(B銀行_USD!$Q:$Q,B銀行_USD!$B:$B,"&lt;"&amp;L$3,B銀行_USD!$L:$L,$C8)-SUMIFS(B銀行_USD!$Q:$Q,B銀行_USD!$B:$B,"&lt;"&amp;K$3,B銀行_USD!$L:$L,$C8))+(SUMIFS(C銀行_USD!$Q:$Q,C銀行_USD!$B:$B,"&lt;"&amp;L$3,C銀行_USD!$L:$L,$C8)-SUMIFS(C銀行_USD!$Q:$Q,C銀行_USD!$B:$B,"&lt;"&amp;K$3,C銀行_USD!$L:$L,$C8)))</f>
        <v>0</v>
      </c>
      <c r="L8" s="137">
        <f>(((SUMIFS(A銀行!$N:$N,A銀行!$B:$B,"&lt;"&amp;M$3,A銀行!$I:$I,$C8)-SUMIFS(A銀行!$N:$N,A銀行!$B:$B,"&lt;"&amp;L$3,A銀行!$I:$I,$C8)+SUMIFS(B銀行!$N:$N,B銀行!$B:$B,"&lt;"&amp;M$3,B銀行!$I:$I,$C8)-SUMIFS(B銀行!$N:$N,B銀行!$B:$B,"&lt;"&amp;L$3,B銀行!$I:$I,$C8))+(SUMIFS(C銀行!$N:$N,C銀行!$B:$B,"&lt;"&amp;M$3,C銀行!$I:$I,$C8)-SUMIFS(C銀行!$N:$N,C銀行!$B:$B,"&lt;"&amp;L$3,C銀行!$I:$I,$C8)+SUMIFS(D銀行!$N:$N,D銀行!$B:$B,"&lt;"&amp;M$3,D銀行!$I:$I,$C8)-SUMIFS(D銀行!$N:$N,D銀行!$B:$B,"&lt;"&amp;L$3,D銀行!$I:$I,$C8)))+(SUMIFS(E銀行!$N:$N,E銀行!$B:$B,"&lt;"&amp;M$3,E銀行!$I:$I,$C8)-SUMIFS(E銀行!$N:$N,E銀行!$B:$B,"&lt;"&amp;L$3,E銀行!$I:$I,$C8)))+(+(SUMIFS(A銀行_USD!$Q:$Q,A銀行_USD!$B:$B,"&lt;"&amp;M$3,A銀行_USD!$L:$L,$C8)-SUMIFS(A銀行_USD!$Q:$Q,A銀行_USD!$B:$B,"&lt;"&amp;L$3,A銀行_USD!$L:$L,$C8))+(SUMIFS(B銀行_USD!$Q:$Q,B銀行_USD!$B:$B,"&lt;"&amp;M$3,B銀行_USD!$L:$L,$C8)-SUMIFS(B銀行_USD!$Q:$Q,B銀行_USD!$B:$B,"&lt;"&amp;L$3,B銀行_USD!$L:$L,$C8))+(SUMIFS(C銀行_USD!$Q:$Q,C銀行_USD!$B:$B,"&lt;"&amp;M$3,C銀行_USD!$L:$L,$C8)-SUMIFS(C銀行_USD!$Q:$Q,C銀行_USD!$B:$B,"&lt;"&amp;L$3,C銀行_USD!$L:$L,$C8)))</f>
        <v>0</v>
      </c>
      <c r="M8" s="137">
        <f>(((SUMIFS(A銀行!$N:$N,A銀行!$B:$B,"&lt;"&amp;N$3,A銀行!$I:$I,$C8)-SUMIFS(A銀行!$N:$N,A銀行!$B:$B,"&lt;"&amp;M$3,A銀行!$I:$I,$C8)+SUMIFS(B銀行!$N:$N,B銀行!$B:$B,"&lt;"&amp;N$3,B銀行!$I:$I,$C8)-SUMIFS(B銀行!$N:$N,B銀行!$B:$B,"&lt;"&amp;M$3,B銀行!$I:$I,$C8))+(SUMIFS(C銀行!$N:$N,C銀行!$B:$B,"&lt;"&amp;N$3,C銀行!$I:$I,$C8)-SUMIFS(C銀行!$N:$N,C銀行!$B:$B,"&lt;"&amp;M$3,C銀行!$I:$I,$C8)+SUMIFS(D銀行!$N:$N,D銀行!$B:$B,"&lt;"&amp;N$3,D銀行!$I:$I,$C8)-SUMIFS(D銀行!$N:$N,D銀行!$B:$B,"&lt;"&amp;M$3,D銀行!$I:$I,$C8)))+(SUMIFS(E銀行!$N:$N,E銀行!$B:$B,"&lt;"&amp;N$3,E銀行!$I:$I,$C8)-SUMIFS(E銀行!$N:$N,E銀行!$B:$B,"&lt;"&amp;M$3,E銀行!$I:$I,$C8)))+(+(SUMIFS(A銀行_USD!$Q:$Q,A銀行_USD!$B:$B,"&lt;"&amp;N$3,A銀行_USD!$L:$L,$C8)-SUMIFS(A銀行_USD!$Q:$Q,A銀行_USD!$B:$B,"&lt;"&amp;M$3,A銀行_USD!$L:$L,$C8))+(SUMIFS(B銀行_USD!$Q:$Q,B銀行_USD!$B:$B,"&lt;"&amp;N$3,B銀行_USD!$L:$L,$C8)-SUMIFS(B銀行_USD!$Q:$Q,B銀行_USD!$B:$B,"&lt;"&amp;M$3,B銀行_USD!$L:$L,$C8))+(SUMIFS(C銀行_USD!$Q:$Q,C銀行_USD!$B:$B,"&lt;"&amp;N$3,C銀行_USD!$L:$L,$C8)-SUMIFS(C銀行_USD!$Q:$Q,C銀行_USD!$B:$B,"&lt;"&amp;M$3,C銀行_USD!$L:$L,$C8)))</f>
        <v>0</v>
      </c>
      <c r="N8" s="137">
        <f>(((SUMIFS(A銀行!$N:$N,A銀行!$B:$B,"&lt;"&amp;O$3,A銀行!$I:$I,$C8)-SUMIFS(A銀行!$N:$N,A銀行!$B:$B,"&lt;"&amp;N$3,A銀行!$I:$I,$C8)+SUMIFS(B銀行!$N:$N,B銀行!$B:$B,"&lt;"&amp;O$3,B銀行!$I:$I,$C8)-SUMIFS(B銀行!$N:$N,B銀行!$B:$B,"&lt;"&amp;N$3,B銀行!$I:$I,$C8))+(SUMIFS(C銀行!$N:$N,C銀行!$B:$B,"&lt;"&amp;O$3,C銀行!$I:$I,$C8)-SUMIFS(C銀行!$N:$N,C銀行!$B:$B,"&lt;"&amp;N$3,C銀行!$I:$I,$C8)+SUMIFS(D銀行!$N:$N,D銀行!$B:$B,"&lt;"&amp;O$3,D銀行!$I:$I,$C8)-SUMIFS(D銀行!$N:$N,D銀行!$B:$B,"&lt;"&amp;N$3,D銀行!$I:$I,$C8)))+(SUMIFS(E銀行!$N:$N,E銀行!$B:$B,"&lt;"&amp;O$3,E銀行!$I:$I,$C8)-SUMIFS(E銀行!$N:$N,E銀行!$B:$B,"&lt;"&amp;N$3,E銀行!$I:$I,$C8)))+(+(SUMIFS(A銀行_USD!$Q:$Q,A銀行_USD!$B:$B,"&lt;"&amp;O$3,A銀行_USD!$L:$L,$C8)-SUMIFS(A銀行_USD!$Q:$Q,A銀行_USD!$B:$B,"&lt;"&amp;N$3,A銀行_USD!$L:$L,$C8))+(SUMIFS(B銀行_USD!$Q:$Q,B銀行_USD!$B:$B,"&lt;"&amp;O$3,B銀行_USD!$L:$L,$C8)-SUMIFS(B銀行_USD!$Q:$Q,B銀行_USD!$B:$B,"&lt;"&amp;N$3,B銀行_USD!$L:$L,$C8))+(SUMIFS(C銀行_USD!$Q:$Q,C銀行_USD!$B:$B,"&lt;"&amp;O$3,C銀行_USD!$L:$L,$C8)-SUMIFS(C銀行_USD!$Q:$Q,C銀行_USD!$B:$B,"&lt;"&amp;N$3,C銀行_USD!$L:$L,$C8)))</f>
        <v>0</v>
      </c>
      <c r="O8" s="137">
        <f>(((SUMIFS(A銀行!$N:$N,A銀行!$B:$B,"&lt;"&amp;P$3,A銀行!$I:$I,$C8)-SUMIFS(A銀行!$N:$N,A銀行!$B:$B,"&lt;"&amp;O$3,A銀行!$I:$I,$C8)+SUMIFS(B銀行!$N:$N,B銀行!$B:$B,"&lt;"&amp;P$3,B銀行!$I:$I,$C8)-SUMIFS(B銀行!$N:$N,B銀行!$B:$B,"&lt;"&amp;O$3,B銀行!$I:$I,$C8))+(SUMIFS(C銀行!$N:$N,C銀行!$B:$B,"&lt;"&amp;P$3,C銀行!$I:$I,$C8)-SUMIFS(C銀行!$N:$N,C銀行!$B:$B,"&lt;"&amp;O$3,C銀行!$I:$I,$C8)+SUMIFS(D銀行!$N:$N,D銀行!$B:$B,"&lt;"&amp;P$3,D銀行!$I:$I,$C8)-SUMIFS(D銀行!$N:$N,D銀行!$B:$B,"&lt;"&amp;O$3,D銀行!$I:$I,$C8)))+(SUMIFS(E銀行!$N:$N,E銀行!$B:$B,"&lt;"&amp;P$3,E銀行!$I:$I,$C8)-SUMIFS(E銀行!$N:$N,E銀行!$B:$B,"&lt;"&amp;O$3,E銀行!$I:$I,$C8)))+(+(SUMIFS(A銀行_USD!$Q:$Q,A銀行_USD!$B:$B,"&lt;"&amp;P$3,A銀行_USD!$L:$L,$C8)-SUMIFS(A銀行_USD!$Q:$Q,A銀行_USD!$B:$B,"&lt;"&amp;O$3,A銀行_USD!$L:$L,$C8))+(SUMIFS(B銀行_USD!$Q:$Q,B銀行_USD!$B:$B,"&lt;"&amp;P$3,B銀行_USD!$L:$L,$C8)-SUMIFS(B銀行_USD!$Q:$Q,B銀行_USD!$B:$B,"&lt;"&amp;O$3,B銀行_USD!$L:$L,$C8))+(SUMIFS(C銀行_USD!$Q:$Q,C銀行_USD!$B:$B,"&lt;"&amp;P$3,C銀行_USD!$L:$L,$C8)-SUMIFS(C銀行_USD!$Q:$Q,C銀行_USD!$B:$B,"&lt;"&amp;O$3,C銀行_USD!$L:$L,$C8)))</f>
        <v>0</v>
      </c>
      <c r="P8" s="137"/>
      <c r="Q8" s="137">
        <f>SUM(D8:P8)</f>
        <v>0</v>
      </c>
      <c r="R8" s="3"/>
      <c r="S8" s="165"/>
      <c r="T8" s="3"/>
      <c r="U8" s="3"/>
      <c r="V8" s="3"/>
      <c r="W8" s="3"/>
    </row>
    <row r="9" spans="1:23" ht="14.25" thickBot="1">
      <c r="A9" s="4"/>
      <c r="B9" s="117" t="s">
        <v>10</v>
      </c>
      <c r="C9" s="136" t="s">
        <v>108</v>
      </c>
      <c r="D9" s="138">
        <f>(((SUMIFS(A銀行!$O:$O,A銀行!$B:$B,"&lt;"&amp;E$3,A銀行!$I:$I,$C9)+SUMIFS(B銀行!$O:$O,B銀行!$B:$B,"&lt;"&amp;E$3,B銀行!$I:$I,$C9))+(SUMIFS(C銀行!$O:$O,C銀行!$B:$B,"&lt;"&amp;E$3,C銀行!$I:$I,$C9)+SUMIFS(D銀行!$O:$O,D銀行!$B:$B,"&lt;"&amp;E$3,D銀行!$I:$I,$C9)))+(+SUMIFS(E銀行!$O:$O,E銀行!$B:$B,"&lt;"&amp;E$3,E銀行!$I:$I,$C9)))+(((SUMIFS(A銀行_USD!$R:$R,A銀行_USD!$B:$B,"&lt;"&amp;E$3,A銀行_USD!$L:$L,$C9)+SUMIFS(B銀行_USD!$R:$R,B銀行_USD!$B:$B,"&lt;"&amp;E$3,B銀行_USD!$L:$L,$C9))+(SUMIFS(C銀行_USD!$R:$R,C銀行_USD!$B:$B,"&lt;"&amp;E$3,C銀行_USD!$L:$L,$C9))))</f>
        <v>0</v>
      </c>
      <c r="E9" s="138">
        <f>(((SUMIFS(A銀行!$O:$O,A銀行!$B:$B,"&lt;"&amp;F$3,A銀行!$I:$I,$C9)-SUMIFS(A銀行!$O:$O,A銀行!$B:$B,"&lt;"&amp;E$3,A銀行!$I:$I,$C9)+SUMIFS(B銀行!$O:$O,B銀行!$B:$B,"&lt;"&amp;F$3,B銀行!$I:$I,$C9)-SUMIFS(B銀行!$O:$O,B銀行!$B:$B,"&lt;"&amp;E$3,B銀行!$I:$I,$C9))+(SUMIFS(C銀行!$O:$O,C銀行!$B:$B,"&lt;"&amp;F$3,C銀行!$I:$I,$C9)-SUMIFS(C銀行!$O:$O,C銀行!$B:$B,"&lt;"&amp;E$3,C銀行!$I:$I,$C9)+SUMIFS(D銀行!$O:$O,D銀行!$B:$B,"&lt;"&amp;F$3,D銀行!$I:$I,$C9)-SUMIFS(D銀行!$O:$O,D銀行!$B:$B,"&lt;"&amp;E$3,D銀行!$I:$I,$C9)))+(SUMIFS(E銀行!$O:$O,E銀行!$B:$B,"&lt;"&amp;F$3,E銀行!$I:$I,$C9)-SUMIFS(E銀行!$O:$O,E銀行!$B:$B,"&lt;"&amp;E$3,E銀行!$I:$I,$C9)))+(+(SUMIFS(A銀行_USD!$R:$R,A銀行_USD!$B:$B,"&lt;"&amp;F$3,A銀行_USD!$L:$L,$C9)-SUMIFS(A銀行_USD!$R:$R,A銀行_USD!$B:$B,"&lt;"&amp;E$3,A銀行_USD!$L:$L,$C9))+(SUMIFS(B銀行_USD!$R:$R,B銀行_USD!$B:$B,"&lt;"&amp;F$3,B銀行_USD!$L:$L,$C9)-SUMIFS(B銀行_USD!$R:$R,B銀行_USD!$B:$B,"&lt;"&amp;E$3,B銀行_USD!$L:$L,$C9))+(SUMIFS(C銀行_USD!$R:$R,C銀行_USD!$B:$B,"&lt;"&amp;F$3,C銀行_USD!$L:$L,$C9)-SUMIFS(C銀行_USD!$R:$R,C銀行_USD!$B:$B,"&lt;"&amp;E$3,C銀行_USD!$L:$L,$C9)))</f>
        <v>0</v>
      </c>
      <c r="F9" s="138">
        <f>(((SUMIFS(A銀行!$O:$O,A銀行!$B:$B,"&lt;"&amp;G$3,A銀行!$I:$I,$C9)-SUMIFS(A銀行!$O:$O,A銀行!$B:$B,"&lt;"&amp;F$3,A銀行!$I:$I,$C9)+SUMIFS(B銀行!$O:$O,B銀行!$B:$B,"&lt;"&amp;G$3,B銀行!$I:$I,$C9)-SUMIFS(B銀行!$O:$O,B銀行!$B:$B,"&lt;"&amp;F$3,B銀行!$I:$I,$C9))+(SUMIFS(C銀行!$O:$O,C銀行!$B:$B,"&lt;"&amp;G$3,C銀行!$I:$I,$C9)-SUMIFS(C銀行!$O:$O,C銀行!$B:$B,"&lt;"&amp;F$3,C銀行!$I:$I,$C9)+SUMIFS(D銀行!$O:$O,D銀行!$B:$B,"&lt;"&amp;G$3,D銀行!$I:$I,$C9)-SUMIFS(D銀行!$O:$O,D銀行!$B:$B,"&lt;"&amp;F$3,D銀行!$I:$I,$C9)))+(SUMIFS(E銀行!$O:$O,E銀行!$B:$B,"&lt;"&amp;G$3,E銀行!$I:$I,$C9)-SUMIFS(E銀行!$O:$O,E銀行!$B:$B,"&lt;"&amp;F$3,E銀行!$I:$I,$C9)))+(+(SUMIFS(A銀行_USD!$R:$R,A銀行_USD!$B:$B,"&lt;"&amp;G$3,A銀行_USD!$L:$L,$C9)-SUMIFS(A銀行_USD!$R:$R,A銀行_USD!$B:$B,"&lt;"&amp;F$3,A銀行_USD!$L:$L,$C9))+(SUMIFS(B銀行_USD!$R:$R,B銀行_USD!$B:$B,"&lt;"&amp;G$3,B銀行_USD!$L:$L,$C9)-SUMIFS(B銀行_USD!$R:$R,B銀行_USD!$B:$B,"&lt;"&amp;F$3,B銀行_USD!$L:$L,$C9))+(SUMIFS(C銀行_USD!$R:$R,C銀行_USD!$B:$B,"&lt;"&amp;G$3,C銀行_USD!$L:$L,$C9)-SUMIFS(C銀行_USD!$R:$R,C銀行_USD!$B:$B,"&lt;"&amp;F$3,C銀行_USD!$L:$L,$C9)))</f>
        <v>0</v>
      </c>
      <c r="G9" s="138">
        <f>(((SUMIFS(A銀行!$O:$O,A銀行!$B:$B,"&lt;"&amp;H$3,A銀行!$I:$I,$C9)-SUMIFS(A銀行!$O:$O,A銀行!$B:$B,"&lt;"&amp;G$3,A銀行!$I:$I,$C9)+SUMIFS(B銀行!$O:$O,B銀行!$B:$B,"&lt;"&amp;H$3,B銀行!$I:$I,$C9)-SUMIFS(B銀行!$O:$O,B銀行!$B:$B,"&lt;"&amp;G$3,B銀行!$I:$I,$C9))+(SUMIFS(C銀行!$O:$O,C銀行!$B:$B,"&lt;"&amp;H$3,C銀行!$I:$I,$C9)-SUMIFS(C銀行!$O:$O,C銀行!$B:$B,"&lt;"&amp;G$3,C銀行!$I:$I,$C9)+SUMIFS(D銀行!$O:$O,D銀行!$B:$B,"&lt;"&amp;H$3,D銀行!$I:$I,$C9)-SUMIFS(D銀行!$O:$O,D銀行!$B:$B,"&lt;"&amp;G$3,D銀行!$I:$I,$C9)))+(SUMIFS(E銀行!$O:$O,E銀行!$B:$B,"&lt;"&amp;H$3,E銀行!$I:$I,$C9)-SUMIFS(E銀行!$O:$O,E銀行!$B:$B,"&lt;"&amp;G$3,E銀行!$I:$I,$C9)))+(+(SUMIFS(A銀行_USD!$R:$R,A銀行_USD!$B:$B,"&lt;"&amp;H$3,A銀行_USD!$L:$L,$C9)-SUMIFS(A銀行_USD!$R:$R,A銀行_USD!$B:$B,"&lt;"&amp;G$3,A銀行_USD!$L:$L,$C9))+(SUMIFS(B銀行_USD!$R:$R,B銀行_USD!$B:$B,"&lt;"&amp;H$3,B銀行_USD!$L:$L,$C9)-SUMIFS(B銀行_USD!$R:$R,B銀行_USD!$B:$B,"&lt;"&amp;G$3,B銀行_USD!$L:$L,$C9))+(SUMIFS(C銀行_USD!$R:$R,C銀行_USD!$B:$B,"&lt;"&amp;H$3,C銀行_USD!$L:$L,$C9)-SUMIFS(C銀行_USD!$R:$R,C銀行_USD!$B:$B,"&lt;"&amp;G$3,C銀行_USD!$L:$L,$C9)))</f>
        <v>0</v>
      </c>
      <c r="H9" s="138">
        <f>(((SUMIFS(A銀行!$O:$O,A銀行!$B:$B,"&lt;"&amp;I$3,A銀行!$I:$I,$C9)-SUMIFS(A銀行!$O:$O,A銀行!$B:$B,"&lt;"&amp;H$3,A銀行!$I:$I,$C9)+SUMIFS(B銀行!$O:$O,B銀行!$B:$B,"&lt;"&amp;I$3,B銀行!$I:$I,$C9)-SUMIFS(B銀行!$O:$O,B銀行!$B:$B,"&lt;"&amp;H$3,B銀行!$I:$I,$C9))+(SUMIFS(C銀行!$O:$O,C銀行!$B:$B,"&lt;"&amp;I$3,C銀行!$I:$I,$C9)-SUMIFS(C銀行!$O:$O,C銀行!$B:$B,"&lt;"&amp;H$3,C銀行!$I:$I,$C9)+SUMIFS(D銀行!$O:$O,D銀行!$B:$B,"&lt;"&amp;I$3,D銀行!$I:$I,$C9)-SUMIFS(D銀行!$O:$O,D銀行!$B:$B,"&lt;"&amp;H$3,D銀行!$I:$I,$C9)))+(SUMIFS(E銀行!$O:$O,E銀行!$B:$B,"&lt;"&amp;I$3,E銀行!$I:$I,$C9)-SUMIFS(E銀行!$O:$O,E銀行!$B:$B,"&lt;"&amp;H$3,E銀行!$I:$I,$C9)))+(+(SUMIFS(A銀行_USD!$R:$R,A銀行_USD!$B:$B,"&lt;"&amp;I$3,A銀行_USD!$L:$L,$C9)-SUMIFS(A銀行_USD!$R:$R,A銀行_USD!$B:$B,"&lt;"&amp;H$3,A銀行_USD!$L:$L,$C9))+(SUMIFS(B銀行_USD!$R:$R,B銀行_USD!$B:$B,"&lt;"&amp;I$3,B銀行_USD!$L:$L,$C9)-SUMIFS(B銀行_USD!$R:$R,B銀行_USD!$B:$B,"&lt;"&amp;H$3,B銀行_USD!$L:$L,$C9))+(SUMIFS(C銀行_USD!$R:$R,C銀行_USD!$B:$B,"&lt;"&amp;I$3,C銀行_USD!$L:$L,$C9)-SUMIFS(C銀行_USD!$R:$R,C銀行_USD!$B:$B,"&lt;"&amp;H$3,C銀行_USD!$L:$L,$C9)))</f>
        <v>0</v>
      </c>
      <c r="I9" s="138">
        <f>(((SUMIFS(A銀行!$O:$O,A銀行!$B:$B,"&lt;"&amp;J$3,A銀行!$I:$I,$C9)-SUMIFS(A銀行!$O:$O,A銀行!$B:$B,"&lt;"&amp;I$3,A銀行!$I:$I,$C9)+SUMIFS(B銀行!$O:$O,B銀行!$B:$B,"&lt;"&amp;J$3,B銀行!$I:$I,$C9)-SUMIFS(B銀行!$O:$O,B銀行!$B:$B,"&lt;"&amp;I$3,B銀行!$I:$I,$C9))+(SUMIFS(C銀行!$O:$O,C銀行!$B:$B,"&lt;"&amp;J$3,C銀行!$I:$I,$C9)-SUMIFS(C銀行!$O:$O,C銀行!$B:$B,"&lt;"&amp;I$3,C銀行!$I:$I,$C9)+SUMIFS(D銀行!$O:$O,D銀行!$B:$B,"&lt;"&amp;J$3,D銀行!$I:$I,$C9)-SUMIFS(D銀行!$O:$O,D銀行!$B:$B,"&lt;"&amp;I$3,D銀行!$I:$I,$C9)))+(SUMIFS(E銀行!$O:$O,E銀行!$B:$B,"&lt;"&amp;J$3,E銀行!$I:$I,$C9)-SUMIFS(E銀行!$O:$O,E銀行!$B:$B,"&lt;"&amp;I$3,E銀行!$I:$I,$C9)))+(+(SUMIFS(A銀行_USD!$R:$R,A銀行_USD!$B:$B,"&lt;"&amp;J$3,A銀行_USD!$L:$L,$C9)-SUMIFS(A銀行_USD!$R:$R,A銀行_USD!$B:$B,"&lt;"&amp;I$3,A銀行_USD!$L:$L,$C9))+(SUMIFS(B銀行_USD!$R:$R,B銀行_USD!$B:$B,"&lt;"&amp;J$3,B銀行_USD!$L:$L,$C9)-SUMIFS(B銀行_USD!$R:$R,B銀行_USD!$B:$B,"&lt;"&amp;I$3,B銀行_USD!$L:$L,$C9))+(SUMIFS(C銀行_USD!$R:$R,C銀行_USD!$B:$B,"&lt;"&amp;J$3,C銀行_USD!$L:$L,$C9)-SUMIFS(C銀行_USD!$R:$R,C銀行_USD!$B:$B,"&lt;"&amp;I$3,C銀行_USD!$L:$L,$C9)))</f>
        <v>0</v>
      </c>
      <c r="J9" s="138">
        <f>(((SUMIFS(A銀行!$O:$O,A銀行!$B:$B,"&lt;"&amp;K$3,A銀行!$I:$I,$C9)-SUMIFS(A銀行!$O:$O,A銀行!$B:$B,"&lt;"&amp;J$3,A銀行!$I:$I,$C9)+SUMIFS(B銀行!$O:$O,B銀行!$B:$B,"&lt;"&amp;K$3,B銀行!$I:$I,$C9)-SUMIFS(B銀行!$O:$O,B銀行!$B:$B,"&lt;"&amp;J$3,B銀行!$I:$I,$C9))+(SUMIFS(C銀行!$O:$O,C銀行!$B:$B,"&lt;"&amp;K$3,C銀行!$I:$I,$C9)-SUMIFS(C銀行!$O:$O,C銀行!$B:$B,"&lt;"&amp;J$3,C銀行!$I:$I,$C9)+SUMIFS(D銀行!$O:$O,D銀行!$B:$B,"&lt;"&amp;K$3,D銀行!$I:$I,$C9)-SUMIFS(D銀行!$O:$O,D銀行!$B:$B,"&lt;"&amp;J$3,D銀行!$I:$I,$C9)))+(SUMIFS(E銀行!$O:$O,E銀行!$B:$B,"&lt;"&amp;K$3,E銀行!$I:$I,$C9)-SUMIFS(E銀行!$O:$O,E銀行!$B:$B,"&lt;"&amp;J$3,E銀行!$I:$I,$C9)))+(+(SUMIFS(A銀行_USD!$R:$R,A銀行_USD!$B:$B,"&lt;"&amp;K$3,A銀行_USD!$L:$L,$C9)-SUMIFS(A銀行_USD!$R:$R,A銀行_USD!$B:$B,"&lt;"&amp;J$3,A銀行_USD!$L:$L,$C9))+(SUMIFS(B銀行_USD!$R:$R,B銀行_USD!$B:$B,"&lt;"&amp;K$3,B銀行_USD!$L:$L,$C9)-SUMIFS(B銀行_USD!$R:$R,B銀行_USD!$B:$B,"&lt;"&amp;J$3,B銀行_USD!$L:$L,$C9))+(SUMIFS(C銀行_USD!$R:$R,C銀行_USD!$B:$B,"&lt;"&amp;K$3,C銀行_USD!$L:$L,$C9)-SUMIFS(C銀行_USD!$R:$R,C銀行_USD!$B:$B,"&lt;"&amp;J$3,C銀行_USD!$L:$L,$C9)))</f>
        <v>0</v>
      </c>
      <c r="K9" s="138">
        <f>(((SUMIFS(A銀行!$O:$O,A銀行!$B:$B,"&lt;"&amp;L$3,A銀行!$I:$I,$C9)-SUMIFS(A銀行!$O:$O,A銀行!$B:$B,"&lt;"&amp;K$3,A銀行!$I:$I,$C9)+SUMIFS(B銀行!$O:$O,B銀行!$B:$B,"&lt;"&amp;L$3,B銀行!$I:$I,$C9)-SUMIFS(B銀行!$O:$O,B銀行!$B:$B,"&lt;"&amp;K$3,B銀行!$I:$I,$C9))+(SUMIFS(C銀行!$O:$O,C銀行!$B:$B,"&lt;"&amp;L$3,C銀行!$I:$I,$C9)-SUMIFS(C銀行!$O:$O,C銀行!$B:$B,"&lt;"&amp;K$3,C銀行!$I:$I,$C9)+SUMIFS(D銀行!$O:$O,D銀行!$B:$B,"&lt;"&amp;L$3,D銀行!$I:$I,$C9)-SUMIFS(D銀行!$O:$O,D銀行!$B:$B,"&lt;"&amp;K$3,D銀行!$I:$I,$C9)))+(SUMIFS(E銀行!$O:$O,E銀行!$B:$B,"&lt;"&amp;L$3,E銀行!$I:$I,$C9)-SUMIFS(E銀行!$O:$O,E銀行!$B:$B,"&lt;"&amp;K$3,E銀行!$I:$I,$C9)))+(+(SUMIFS(A銀行_USD!$R:$R,A銀行_USD!$B:$B,"&lt;"&amp;L$3,A銀行_USD!$L:$L,$C9)-SUMIFS(A銀行_USD!$R:$R,A銀行_USD!$B:$B,"&lt;"&amp;K$3,A銀行_USD!$L:$L,$C9))+(SUMIFS(B銀行_USD!$R:$R,B銀行_USD!$B:$B,"&lt;"&amp;L$3,B銀行_USD!$L:$L,$C9)-SUMIFS(B銀行_USD!$R:$R,B銀行_USD!$B:$B,"&lt;"&amp;K$3,B銀行_USD!$L:$L,$C9))+(SUMIFS(C銀行_USD!$R:$R,C銀行_USD!$B:$B,"&lt;"&amp;L$3,C銀行_USD!$L:$L,$C9)-SUMIFS(C銀行_USD!$R:$R,C銀行_USD!$B:$B,"&lt;"&amp;K$3,C銀行_USD!$L:$L,$C9)))</f>
        <v>0</v>
      </c>
      <c r="L9" s="138">
        <f>(((SUMIFS(A銀行!$O:$O,A銀行!$B:$B,"&lt;"&amp;M$3,A銀行!$I:$I,$C9)-SUMIFS(A銀行!$O:$O,A銀行!$B:$B,"&lt;"&amp;L$3,A銀行!$I:$I,$C9)+SUMIFS(B銀行!$O:$O,B銀行!$B:$B,"&lt;"&amp;M$3,B銀行!$I:$I,$C9)-SUMIFS(B銀行!$O:$O,B銀行!$B:$B,"&lt;"&amp;L$3,B銀行!$I:$I,$C9))+(SUMIFS(C銀行!$O:$O,C銀行!$B:$B,"&lt;"&amp;M$3,C銀行!$I:$I,$C9)-SUMIFS(C銀行!$O:$O,C銀行!$B:$B,"&lt;"&amp;L$3,C銀行!$I:$I,$C9)+SUMIFS(D銀行!$O:$O,D銀行!$B:$B,"&lt;"&amp;M$3,D銀行!$I:$I,$C9)-SUMIFS(D銀行!$O:$O,D銀行!$B:$B,"&lt;"&amp;L$3,D銀行!$I:$I,$C9)))+(SUMIFS(E銀行!$O:$O,E銀行!$B:$B,"&lt;"&amp;M$3,E銀行!$I:$I,$C9)-SUMIFS(E銀行!$O:$O,E銀行!$B:$B,"&lt;"&amp;L$3,E銀行!$I:$I,$C9)))+(+(SUMIFS(A銀行_USD!$R:$R,A銀行_USD!$B:$B,"&lt;"&amp;M$3,A銀行_USD!$L:$L,$C9)-SUMIFS(A銀行_USD!$R:$R,A銀行_USD!$B:$B,"&lt;"&amp;L$3,A銀行_USD!$L:$L,$C9))+(SUMIFS(B銀行_USD!$R:$R,B銀行_USD!$B:$B,"&lt;"&amp;M$3,B銀行_USD!$L:$L,$C9)-SUMIFS(B銀行_USD!$R:$R,B銀行_USD!$B:$B,"&lt;"&amp;L$3,B銀行_USD!$L:$L,$C9))+(SUMIFS(C銀行_USD!$R:$R,C銀行_USD!$B:$B,"&lt;"&amp;M$3,C銀行_USD!$L:$L,$C9)-SUMIFS(C銀行_USD!$R:$R,C銀行_USD!$B:$B,"&lt;"&amp;L$3,C銀行_USD!$L:$L,$C9)))</f>
        <v>0</v>
      </c>
      <c r="M9" s="138">
        <f>(((SUMIFS(A銀行!$O:$O,A銀行!$B:$B,"&lt;"&amp;N$3,A銀行!$I:$I,$C9)-SUMIFS(A銀行!$O:$O,A銀行!$B:$B,"&lt;"&amp;M$3,A銀行!$I:$I,$C9)+SUMIFS(B銀行!$O:$O,B銀行!$B:$B,"&lt;"&amp;N$3,B銀行!$I:$I,$C9)-SUMIFS(B銀行!$O:$O,B銀行!$B:$B,"&lt;"&amp;M$3,B銀行!$I:$I,$C9))+(SUMIFS(C銀行!$O:$O,C銀行!$B:$B,"&lt;"&amp;N$3,C銀行!$I:$I,$C9)-SUMIFS(C銀行!$O:$O,C銀行!$B:$B,"&lt;"&amp;M$3,C銀行!$I:$I,$C9)+SUMIFS(D銀行!$O:$O,D銀行!$B:$B,"&lt;"&amp;N$3,D銀行!$I:$I,$C9)-SUMIFS(D銀行!$O:$O,D銀行!$B:$B,"&lt;"&amp;M$3,D銀行!$I:$I,$C9)))+(SUMIFS(E銀行!$O:$O,E銀行!$B:$B,"&lt;"&amp;N$3,E銀行!$I:$I,$C9)-SUMIFS(E銀行!$O:$O,E銀行!$B:$B,"&lt;"&amp;M$3,E銀行!$I:$I,$C9)))+(+(SUMIFS(A銀行_USD!$R:$R,A銀行_USD!$B:$B,"&lt;"&amp;N$3,A銀行_USD!$L:$L,$C9)-SUMIFS(A銀行_USD!$R:$R,A銀行_USD!$B:$B,"&lt;"&amp;M$3,A銀行_USD!$L:$L,$C9))+(SUMIFS(B銀行_USD!$R:$R,B銀行_USD!$B:$B,"&lt;"&amp;N$3,B銀行_USD!$L:$L,$C9)-SUMIFS(B銀行_USD!$R:$R,B銀行_USD!$B:$B,"&lt;"&amp;M$3,B銀行_USD!$L:$L,$C9))+(SUMIFS(C銀行_USD!$R:$R,C銀行_USD!$B:$B,"&lt;"&amp;N$3,C銀行_USD!$L:$L,$C9)-SUMIFS(C銀行_USD!$R:$R,C銀行_USD!$B:$B,"&lt;"&amp;M$3,C銀行_USD!$L:$L,$C9)))</f>
        <v>0</v>
      </c>
      <c r="N9" s="138">
        <f>(((SUMIFS(A銀行!$O:$O,A銀行!$B:$B,"&lt;"&amp;O$3,A銀行!$I:$I,$C9)-SUMIFS(A銀行!$O:$O,A銀行!$B:$B,"&lt;"&amp;N$3,A銀行!$I:$I,$C9)+SUMIFS(B銀行!$O:$O,B銀行!$B:$B,"&lt;"&amp;O$3,B銀行!$I:$I,$C9)-SUMIFS(B銀行!$O:$O,B銀行!$B:$B,"&lt;"&amp;N$3,B銀行!$I:$I,$C9))+(SUMIFS(C銀行!$O:$O,C銀行!$B:$B,"&lt;"&amp;O$3,C銀行!$I:$I,$C9)-SUMIFS(C銀行!$O:$O,C銀行!$B:$B,"&lt;"&amp;N$3,C銀行!$I:$I,$C9)+SUMIFS(D銀行!$O:$O,D銀行!$B:$B,"&lt;"&amp;O$3,D銀行!$I:$I,$C9)-SUMIFS(D銀行!$O:$O,D銀行!$B:$B,"&lt;"&amp;N$3,D銀行!$I:$I,$C9)))+(SUMIFS(E銀行!$O:$O,E銀行!$B:$B,"&lt;"&amp;O$3,E銀行!$I:$I,$C9)-SUMIFS(E銀行!$O:$O,E銀行!$B:$B,"&lt;"&amp;N$3,E銀行!$I:$I,$C9)))+(+(SUMIFS(A銀行_USD!$R:$R,A銀行_USD!$B:$B,"&lt;"&amp;O$3,A銀行_USD!$L:$L,$C9)-SUMIFS(A銀行_USD!$R:$R,A銀行_USD!$B:$B,"&lt;"&amp;N$3,A銀行_USD!$L:$L,$C9))+(SUMIFS(B銀行_USD!$R:$R,B銀行_USD!$B:$B,"&lt;"&amp;O$3,B銀行_USD!$L:$L,$C9)-SUMIFS(B銀行_USD!$R:$R,B銀行_USD!$B:$B,"&lt;"&amp;N$3,B銀行_USD!$L:$L,$C9))+(SUMIFS(C銀行_USD!$R:$R,C銀行_USD!$B:$B,"&lt;"&amp;O$3,C銀行_USD!$L:$L,$C9)-SUMIFS(C銀行_USD!$R:$R,C銀行_USD!$B:$B,"&lt;"&amp;N$3,C銀行_USD!$L:$L,$C9)))</f>
        <v>0</v>
      </c>
      <c r="O9" s="138">
        <f>(((SUMIFS(A銀行!$O:$O,A銀行!$B:$B,"&lt;"&amp;P$3,A銀行!$I:$I,$C9)-SUMIFS(A銀行!$O:$O,A銀行!$B:$B,"&lt;"&amp;O$3,A銀行!$I:$I,$C9)+SUMIFS(B銀行!$O:$O,B銀行!$B:$B,"&lt;"&amp;P$3,B銀行!$I:$I,$C9)-SUMIFS(B銀行!$O:$O,B銀行!$B:$B,"&lt;"&amp;O$3,B銀行!$I:$I,$C9))+(SUMIFS(C銀行!$O:$O,C銀行!$B:$B,"&lt;"&amp;P$3,C銀行!$I:$I,$C9)-SUMIFS(C銀行!$O:$O,C銀行!$B:$B,"&lt;"&amp;O$3,C銀行!$I:$I,$C9)+SUMIFS(D銀行!$O:$O,D銀行!$B:$B,"&lt;"&amp;P$3,D銀行!$I:$I,$C9)-SUMIFS(D銀行!$O:$O,D銀行!$B:$B,"&lt;"&amp;O$3,D銀行!$I:$I,$C9)))+(SUMIFS(E銀行!$O:$O,E銀行!$B:$B,"&lt;"&amp;P$3,E銀行!$I:$I,$C9)-SUMIFS(E銀行!$O:$O,E銀行!$B:$B,"&lt;"&amp;O$3,E銀行!$I:$I,$C9)))+(+(SUMIFS(A銀行_USD!$R:$R,A銀行_USD!$B:$B,"&lt;"&amp;P$3,A銀行_USD!$L:$L,$C9)-SUMIFS(A銀行_USD!$R:$R,A銀行_USD!$B:$B,"&lt;"&amp;O$3,A銀行_USD!$L:$L,$C9))+(SUMIFS(B銀行_USD!$R:$R,B銀行_USD!$B:$B,"&lt;"&amp;P$3,B銀行_USD!$L:$L,$C9)-SUMIFS(B銀行_USD!$R:$R,B銀行_USD!$B:$B,"&lt;"&amp;O$3,B銀行_USD!$L:$L,$C9))+(SUMIFS(C銀行_USD!$R:$R,C銀行_USD!$B:$B,"&lt;"&amp;P$3,C銀行_USD!$L:$L,$C9)-SUMIFS(C銀行_USD!$R:$R,C銀行_USD!$B:$B,"&lt;"&amp;O$3,C銀行_USD!$L:$L,$C9)))</f>
        <v>0</v>
      </c>
      <c r="P9" s="138"/>
      <c r="Q9" s="138">
        <f t="shared" si="1"/>
        <v>0</v>
      </c>
      <c r="R9" s="3"/>
      <c r="S9" s="165"/>
      <c r="T9" s="3"/>
      <c r="U9" s="3"/>
      <c r="V9" s="3"/>
      <c r="W9" s="3"/>
    </row>
    <row r="10" spans="1:23" s="4" customFormat="1" ht="14.25" thickTop="1">
      <c r="B10" s="154" t="s">
        <v>115</v>
      </c>
      <c r="C10" s="155"/>
      <c r="D10" s="139">
        <f>SUM(D4:D9)</f>
        <v>20000000</v>
      </c>
      <c r="E10" s="139">
        <f t="shared" ref="E10:O10" si="2">SUM(E4:E9)</f>
        <v>18351095</v>
      </c>
      <c r="F10" s="139">
        <f t="shared" si="2"/>
        <v>29000000</v>
      </c>
      <c r="G10" s="139">
        <f t="shared" si="2"/>
        <v>0</v>
      </c>
      <c r="H10" s="139">
        <f t="shared" si="2"/>
        <v>0</v>
      </c>
      <c r="I10" s="139">
        <f t="shared" si="2"/>
        <v>0</v>
      </c>
      <c r="J10" s="139">
        <f t="shared" si="2"/>
        <v>0</v>
      </c>
      <c r="K10" s="139">
        <f t="shared" si="2"/>
        <v>0</v>
      </c>
      <c r="L10" s="139">
        <f t="shared" si="2"/>
        <v>0</v>
      </c>
      <c r="M10" s="139">
        <f t="shared" si="2"/>
        <v>0</v>
      </c>
      <c r="N10" s="139">
        <f t="shared" si="2"/>
        <v>0</v>
      </c>
      <c r="O10" s="139">
        <f t="shared" si="2"/>
        <v>0</v>
      </c>
      <c r="P10" s="139"/>
      <c r="Q10" s="139">
        <f t="shared" si="1"/>
        <v>67351095</v>
      </c>
      <c r="R10" s="3"/>
      <c r="S10" s="165"/>
      <c r="T10" s="3"/>
      <c r="U10" s="3"/>
      <c r="V10" s="3"/>
      <c r="W10" s="3"/>
    </row>
    <row r="11" spans="1:23">
      <c r="B11" s="117" t="s">
        <v>18</v>
      </c>
      <c r="C11" s="118" t="s">
        <v>35</v>
      </c>
      <c r="D11" s="137">
        <f>(((SUMIFS(A銀行!$P:$P,A銀行!$B:$B,"&lt;"&amp;E$3,A銀行!$I:$I,$C11)+SUMIFS(B銀行!$P:$P,B銀行!$B:$B,"&lt;"&amp;E$3,B銀行!$I:$I,$C11))+(SUMIFS(C銀行!$P:$P,C銀行!$B:$B,"&lt;"&amp;E$3,C銀行!$I:$I,$C11)+SUMIFS(D銀行!$P:$P,D銀行!$B:$B,"&lt;"&amp;E$3,D銀行!$I:$I,$C11)))+(+SUMIFS(E銀行!$P:$P,E銀行!$B:$B,"&lt;"&amp;E$3,E銀行!$I:$I,$C11)))+(((SUMIFS(A銀行_USD!$S:$S,A銀行_USD!$B:$B,"&lt;"&amp;E$3,A銀行_USD!$L:$L,$C11)+SUMIFS(B銀行_USD!$S:$S,B銀行_USD!$B:$B,"&lt;"&amp;E$3,B銀行_USD!$L:$L,$C11))+(SUMIFS(C銀行_USD!$S:$S,C銀行_USD!$B:$B,"&lt;"&amp;E$3,C銀行_USD!$L:$L,$C11))))</f>
        <v>-8000000</v>
      </c>
      <c r="E11" s="137">
        <f>(((SUMIFS(A銀行!$P:$P,A銀行!$B:$B,"&lt;"&amp;F$3,A銀行!$I:$I,$C11)-SUMIFS(A銀行!$P:$P,A銀行!$B:$B,"&lt;"&amp;E$3,A銀行!$I:$I,$C11)+SUMIFS(B銀行!$P:$P,B銀行!$B:$B,"&lt;"&amp;F$3,B銀行!$I:$I,$C11)-SUMIFS(B銀行!$P:$P,B銀行!$B:$B,"&lt;"&amp;E$3,B銀行!$I:$I,$C11))+(SUMIFS(C銀行!$P:$P,C銀行!$B:$B,"&lt;"&amp;F$3,C銀行!$I:$I,$C11)-SUMIFS(C銀行!$P:$P,C銀行!$B:$B,"&lt;"&amp;E$3,C銀行!$I:$I,$C11)+SUMIFS(D銀行!$P:$P,D銀行!$B:$B,"&lt;"&amp;F$3,D銀行!$I:$I,$C11)-SUMIFS(D銀行!$P:$P,D銀行!$B:$B,"&lt;"&amp;E$3,D銀行!$I:$I,$C11)))+(SUMIFS(E銀行!$P:$P,E銀行!$B:$B,"&lt;"&amp;F$3,E銀行!$I:$I,$C11)-SUMIFS(E銀行!$P:$P,E銀行!$B:$B,"&lt;"&amp;E$3,E銀行!$I:$I,$C11)))+(+(SUMIFS(A銀行_USD!$S:$S,A銀行_USD!$B:$B,"&lt;"&amp;F$3,A銀行_USD!$L:$L,$C11)-SUMIFS(A銀行_USD!$S:$S,A銀行_USD!$B:$B,"&lt;"&amp;E$3,A銀行_USD!$L:$L,$C11))+(SUMIFS(B銀行_USD!$S:$S,B銀行_USD!$B:$B,"&lt;"&amp;F$3,B銀行_USD!$L:$L,$C11)-SUMIFS(B銀行_USD!$S:$S,B銀行_USD!$B:$B,"&lt;"&amp;E$3,B銀行_USD!$L:$L,$C11))+(SUMIFS(C銀行_USD!$S:$S,C銀行_USD!$B:$B,"&lt;"&amp;F$3,C銀行_USD!$L:$L,$C11)-SUMIFS(C銀行_USD!$S:$S,C銀行_USD!$B:$B,"&lt;"&amp;E$3,C銀行_USD!$L:$L,$C11)))</f>
        <v>-7500000</v>
      </c>
      <c r="F11" s="137">
        <f>(((SUMIFS(A銀行!$P:$P,A銀行!$B:$B,"&lt;"&amp;G$3,A銀行!$I:$I,$C11)-SUMIFS(A銀行!$P:$P,A銀行!$B:$B,"&lt;"&amp;F$3,A銀行!$I:$I,$C11)+SUMIFS(B銀行!$P:$P,B銀行!$B:$B,"&lt;"&amp;G$3,B銀行!$I:$I,$C11)-SUMIFS(B銀行!$P:$P,B銀行!$B:$B,"&lt;"&amp;F$3,B銀行!$I:$I,$C11))+(SUMIFS(C銀行!$P:$P,C銀行!$B:$B,"&lt;"&amp;G$3,C銀行!$I:$I,$C11)-SUMIFS(C銀行!$P:$P,C銀行!$B:$B,"&lt;"&amp;F$3,C銀行!$I:$I,$C11)+SUMIFS(D銀行!$P:$P,D銀行!$B:$B,"&lt;"&amp;G$3,D銀行!$I:$I,$C11)-SUMIFS(D銀行!$P:$P,D銀行!$B:$B,"&lt;"&amp;F$3,D銀行!$I:$I,$C11)))+(SUMIFS(E銀行!$P:$P,E銀行!$B:$B,"&lt;"&amp;G$3,E銀行!$I:$I,$C11)-SUMIFS(E銀行!$P:$P,E銀行!$B:$B,"&lt;"&amp;F$3,E銀行!$I:$I,$C11)))+(+(SUMIFS(A銀行_USD!$S:$S,A銀行_USD!$B:$B,"&lt;"&amp;G$3,A銀行_USD!$L:$L,$C11)-SUMIFS(A銀行_USD!$S:$S,A銀行_USD!$B:$B,"&lt;"&amp;F$3,A銀行_USD!$L:$L,$C11))+(SUMIFS(B銀行_USD!$S:$S,B銀行_USD!$B:$B,"&lt;"&amp;G$3,B銀行_USD!$L:$L,$C11)-SUMIFS(B銀行_USD!$S:$S,B銀行_USD!$B:$B,"&lt;"&amp;F$3,B銀行_USD!$L:$L,$C11))+(SUMIFS(C銀行_USD!$S:$S,C銀行_USD!$B:$B,"&lt;"&amp;G$3,C銀行_USD!$L:$L,$C11)-SUMIFS(C銀行_USD!$S:$S,C銀行_USD!$B:$B,"&lt;"&amp;F$3,C銀行_USD!$L:$L,$C11)))</f>
        <v>-8200000</v>
      </c>
      <c r="G11" s="137">
        <f>(((SUMIFS(A銀行!$P:$P,A銀行!$B:$B,"&lt;"&amp;H$3,A銀行!$I:$I,$C11)-SUMIFS(A銀行!$P:$P,A銀行!$B:$B,"&lt;"&amp;G$3,A銀行!$I:$I,$C11)+SUMIFS(B銀行!$P:$P,B銀行!$B:$B,"&lt;"&amp;H$3,B銀行!$I:$I,$C11)-SUMIFS(B銀行!$P:$P,B銀行!$B:$B,"&lt;"&amp;G$3,B銀行!$I:$I,$C11))+(SUMIFS(C銀行!$P:$P,C銀行!$B:$B,"&lt;"&amp;H$3,C銀行!$I:$I,$C11)-SUMIFS(C銀行!$P:$P,C銀行!$B:$B,"&lt;"&amp;G$3,C銀行!$I:$I,$C11)+SUMIFS(D銀行!$P:$P,D銀行!$B:$B,"&lt;"&amp;H$3,D銀行!$I:$I,$C11)-SUMIFS(D銀行!$P:$P,D銀行!$B:$B,"&lt;"&amp;G$3,D銀行!$I:$I,$C11)))+(SUMIFS(E銀行!$P:$P,E銀行!$B:$B,"&lt;"&amp;H$3,E銀行!$I:$I,$C11)-SUMIFS(E銀行!$P:$P,E銀行!$B:$B,"&lt;"&amp;G$3,E銀行!$I:$I,$C11)))+(+(SUMIFS(A銀行_USD!$S:$S,A銀行_USD!$B:$B,"&lt;"&amp;H$3,A銀行_USD!$L:$L,$C11)-SUMIFS(A銀行_USD!$S:$S,A銀行_USD!$B:$B,"&lt;"&amp;G$3,A銀行_USD!$L:$L,$C11))+(SUMIFS(B銀行_USD!$S:$S,B銀行_USD!$B:$B,"&lt;"&amp;H$3,B銀行_USD!$L:$L,$C11)-SUMIFS(B銀行_USD!$S:$S,B銀行_USD!$B:$B,"&lt;"&amp;G$3,B銀行_USD!$L:$L,$C11))+(SUMIFS(C銀行_USD!$S:$S,C銀行_USD!$B:$B,"&lt;"&amp;H$3,C銀行_USD!$L:$L,$C11)-SUMIFS(C銀行_USD!$S:$S,C銀行_USD!$B:$B,"&lt;"&amp;G$3,C銀行_USD!$L:$L,$C11)))</f>
        <v>0</v>
      </c>
      <c r="H11" s="137">
        <f>(((SUMIFS(A銀行!$P:$P,A銀行!$B:$B,"&lt;"&amp;I$3,A銀行!$I:$I,$C11)-SUMIFS(A銀行!$P:$P,A銀行!$B:$B,"&lt;"&amp;H$3,A銀行!$I:$I,$C11)+SUMIFS(B銀行!$P:$P,B銀行!$B:$B,"&lt;"&amp;I$3,B銀行!$I:$I,$C11)-SUMIFS(B銀行!$P:$P,B銀行!$B:$B,"&lt;"&amp;H$3,B銀行!$I:$I,$C11))+(SUMIFS(C銀行!$P:$P,C銀行!$B:$B,"&lt;"&amp;I$3,C銀行!$I:$I,$C11)-SUMIFS(C銀行!$P:$P,C銀行!$B:$B,"&lt;"&amp;H$3,C銀行!$I:$I,$C11)+SUMIFS(D銀行!$P:$P,D銀行!$B:$B,"&lt;"&amp;I$3,D銀行!$I:$I,$C11)-SUMIFS(D銀行!$P:$P,D銀行!$B:$B,"&lt;"&amp;H$3,D銀行!$I:$I,$C11)))+(SUMIFS(E銀行!$P:$P,E銀行!$B:$B,"&lt;"&amp;I$3,E銀行!$I:$I,$C11)-SUMIFS(E銀行!$P:$P,E銀行!$B:$B,"&lt;"&amp;H$3,E銀行!$I:$I,$C11)))+(+(SUMIFS(A銀行_USD!$S:$S,A銀行_USD!$B:$B,"&lt;"&amp;I$3,A銀行_USD!$L:$L,$C11)-SUMIFS(A銀行_USD!$S:$S,A銀行_USD!$B:$B,"&lt;"&amp;H$3,A銀行_USD!$L:$L,$C11))+(SUMIFS(B銀行_USD!$S:$S,B銀行_USD!$B:$B,"&lt;"&amp;I$3,B銀行_USD!$L:$L,$C11)-SUMIFS(B銀行_USD!$S:$S,B銀行_USD!$B:$B,"&lt;"&amp;H$3,B銀行_USD!$L:$L,$C11))+(SUMIFS(C銀行_USD!$S:$S,C銀行_USD!$B:$B,"&lt;"&amp;I$3,C銀行_USD!$L:$L,$C11)-SUMIFS(C銀行_USD!$S:$S,C銀行_USD!$B:$B,"&lt;"&amp;H$3,C銀行_USD!$L:$L,$C11)))</f>
        <v>0</v>
      </c>
      <c r="I11" s="137">
        <f>(((SUMIFS(A銀行!$P:$P,A銀行!$B:$B,"&lt;"&amp;J$3,A銀行!$I:$I,$C11)-SUMIFS(A銀行!$P:$P,A銀行!$B:$B,"&lt;"&amp;I$3,A銀行!$I:$I,$C11)+SUMIFS(B銀行!$P:$P,B銀行!$B:$B,"&lt;"&amp;J$3,B銀行!$I:$I,$C11)-SUMIFS(B銀行!$P:$P,B銀行!$B:$B,"&lt;"&amp;I$3,B銀行!$I:$I,$C11))+(SUMIFS(C銀行!$P:$P,C銀行!$B:$B,"&lt;"&amp;J$3,C銀行!$I:$I,$C11)-SUMIFS(C銀行!$P:$P,C銀行!$B:$B,"&lt;"&amp;I$3,C銀行!$I:$I,$C11)+SUMIFS(D銀行!$P:$P,D銀行!$B:$B,"&lt;"&amp;J$3,D銀行!$I:$I,$C11)-SUMIFS(D銀行!$P:$P,D銀行!$B:$B,"&lt;"&amp;I$3,D銀行!$I:$I,$C11)))+(SUMIFS(E銀行!$P:$P,E銀行!$B:$B,"&lt;"&amp;J$3,E銀行!$I:$I,$C11)-SUMIFS(E銀行!$P:$P,E銀行!$B:$B,"&lt;"&amp;I$3,E銀行!$I:$I,$C11)))+(+(SUMIFS(A銀行_USD!$S:$S,A銀行_USD!$B:$B,"&lt;"&amp;J$3,A銀行_USD!$L:$L,$C11)-SUMIFS(A銀行_USD!$S:$S,A銀行_USD!$B:$B,"&lt;"&amp;I$3,A銀行_USD!$L:$L,$C11))+(SUMIFS(B銀行_USD!$S:$S,B銀行_USD!$B:$B,"&lt;"&amp;J$3,B銀行_USD!$L:$L,$C11)-SUMIFS(B銀行_USD!$S:$S,B銀行_USD!$B:$B,"&lt;"&amp;I$3,B銀行_USD!$L:$L,$C11))+(SUMIFS(C銀行_USD!$S:$S,C銀行_USD!$B:$B,"&lt;"&amp;J$3,C銀行_USD!$L:$L,$C11)-SUMIFS(C銀行_USD!$S:$S,C銀行_USD!$B:$B,"&lt;"&amp;I$3,C銀行_USD!$L:$L,$C11)))</f>
        <v>0</v>
      </c>
      <c r="J11" s="137">
        <f>(((SUMIFS(A銀行!$P:$P,A銀行!$B:$B,"&lt;"&amp;K$3,A銀行!$I:$I,$C11)-SUMIFS(A銀行!$P:$P,A銀行!$B:$B,"&lt;"&amp;J$3,A銀行!$I:$I,$C11)+SUMIFS(B銀行!$P:$P,B銀行!$B:$B,"&lt;"&amp;K$3,B銀行!$I:$I,$C11)-SUMIFS(B銀行!$P:$P,B銀行!$B:$B,"&lt;"&amp;J$3,B銀行!$I:$I,$C11))+(SUMIFS(C銀行!$P:$P,C銀行!$B:$B,"&lt;"&amp;K$3,C銀行!$I:$I,$C11)-SUMIFS(C銀行!$P:$P,C銀行!$B:$B,"&lt;"&amp;J$3,C銀行!$I:$I,$C11)+SUMIFS(D銀行!$P:$P,D銀行!$B:$B,"&lt;"&amp;K$3,D銀行!$I:$I,$C11)-SUMIFS(D銀行!$P:$P,D銀行!$B:$B,"&lt;"&amp;J$3,D銀行!$I:$I,$C11)))+(SUMIFS(E銀行!$P:$P,E銀行!$B:$B,"&lt;"&amp;K$3,E銀行!$I:$I,$C11)-SUMIFS(E銀行!$P:$P,E銀行!$B:$B,"&lt;"&amp;J$3,E銀行!$I:$I,$C11)))+(+(SUMIFS(A銀行_USD!$S:$S,A銀行_USD!$B:$B,"&lt;"&amp;K$3,A銀行_USD!$L:$L,$C11)-SUMIFS(A銀行_USD!$S:$S,A銀行_USD!$B:$B,"&lt;"&amp;J$3,A銀行_USD!$L:$L,$C11))+(SUMIFS(B銀行_USD!$S:$S,B銀行_USD!$B:$B,"&lt;"&amp;K$3,B銀行_USD!$L:$L,$C11)-SUMIFS(B銀行_USD!$S:$S,B銀行_USD!$B:$B,"&lt;"&amp;J$3,B銀行_USD!$L:$L,$C11))+(SUMIFS(C銀行_USD!$S:$S,C銀行_USD!$B:$B,"&lt;"&amp;K$3,C銀行_USD!$L:$L,$C11)-SUMIFS(C銀行_USD!$S:$S,C銀行_USD!$B:$B,"&lt;"&amp;J$3,C銀行_USD!$L:$L,$C11)))</f>
        <v>0</v>
      </c>
      <c r="K11" s="137">
        <f>(((SUMIFS(A銀行!$P:$P,A銀行!$B:$B,"&lt;"&amp;L$3,A銀行!$I:$I,$C11)-SUMIFS(A銀行!$P:$P,A銀行!$B:$B,"&lt;"&amp;K$3,A銀行!$I:$I,$C11)+SUMIFS(B銀行!$P:$P,B銀行!$B:$B,"&lt;"&amp;L$3,B銀行!$I:$I,$C11)-SUMIFS(B銀行!$P:$P,B銀行!$B:$B,"&lt;"&amp;K$3,B銀行!$I:$I,$C11))+(SUMIFS(C銀行!$P:$P,C銀行!$B:$B,"&lt;"&amp;L$3,C銀行!$I:$I,$C11)-SUMIFS(C銀行!$P:$P,C銀行!$B:$B,"&lt;"&amp;K$3,C銀行!$I:$I,$C11)+SUMIFS(D銀行!$P:$P,D銀行!$B:$B,"&lt;"&amp;L$3,D銀行!$I:$I,$C11)-SUMIFS(D銀行!$P:$P,D銀行!$B:$B,"&lt;"&amp;K$3,D銀行!$I:$I,$C11)))+(SUMIFS(E銀行!$P:$P,E銀行!$B:$B,"&lt;"&amp;L$3,E銀行!$I:$I,$C11)-SUMIFS(E銀行!$P:$P,E銀行!$B:$B,"&lt;"&amp;K$3,E銀行!$I:$I,$C11)))+(+(SUMIFS(A銀行_USD!$S:$S,A銀行_USD!$B:$B,"&lt;"&amp;L$3,A銀行_USD!$L:$L,$C11)-SUMIFS(A銀行_USD!$S:$S,A銀行_USD!$B:$B,"&lt;"&amp;K$3,A銀行_USD!$L:$L,$C11))+(SUMIFS(B銀行_USD!$S:$S,B銀行_USD!$B:$B,"&lt;"&amp;L$3,B銀行_USD!$L:$L,$C11)-SUMIFS(B銀行_USD!$S:$S,B銀行_USD!$B:$B,"&lt;"&amp;K$3,B銀行_USD!$L:$L,$C11))+(SUMIFS(C銀行_USD!$S:$S,C銀行_USD!$B:$B,"&lt;"&amp;L$3,C銀行_USD!$L:$L,$C11)-SUMIFS(C銀行_USD!$S:$S,C銀行_USD!$B:$B,"&lt;"&amp;K$3,C銀行_USD!$L:$L,$C11)))</f>
        <v>0</v>
      </c>
      <c r="L11" s="137">
        <f>(((SUMIFS(A銀行!$P:$P,A銀行!$B:$B,"&lt;"&amp;M$3,A銀行!$I:$I,$C11)-SUMIFS(A銀行!$P:$P,A銀行!$B:$B,"&lt;"&amp;L$3,A銀行!$I:$I,$C11)+SUMIFS(B銀行!$P:$P,B銀行!$B:$B,"&lt;"&amp;M$3,B銀行!$I:$I,$C11)-SUMIFS(B銀行!$P:$P,B銀行!$B:$B,"&lt;"&amp;L$3,B銀行!$I:$I,$C11))+(SUMIFS(C銀行!$P:$P,C銀行!$B:$B,"&lt;"&amp;M$3,C銀行!$I:$I,$C11)-SUMIFS(C銀行!$P:$P,C銀行!$B:$B,"&lt;"&amp;L$3,C銀行!$I:$I,$C11)+SUMIFS(D銀行!$P:$P,D銀行!$B:$B,"&lt;"&amp;M$3,D銀行!$I:$I,$C11)-SUMIFS(D銀行!$P:$P,D銀行!$B:$B,"&lt;"&amp;L$3,D銀行!$I:$I,$C11)))+(SUMIFS(E銀行!$P:$P,E銀行!$B:$B,"&lt;"&amp;M$3,E銀行!$I:$I,$C11)-SUMIFS(E銀行!$P:$P,E銀行!$B:$B,"&lt;"&amp;L$3,E銀行!$I:$I,$C11)))+(+(SUMIFS(A銀行_USD!$S:$S,A銀行_USD!$B:$B,"&lt;"&amp;M$3,A銀行_USD!$L:$L,$C11)-SUMIFS(A銀行_USD!$S:$S,A銀行_USD!$B:$B,"&lt;"&amp;L$3,A銀行_USD!$L:$L,$C11))+(SUMIFS(B銀行_USD!$S:$S,B銀行_USD!$B:$B,"&lt;"&amp;M$3,B銀行_USD!$L:$L,$C11)-SUMIFS(B銀行_USD!$S:$S,B銀行_USD!$B:$B,"&lt;"&amp;L$3,B銀行_USD!$L:$L,$C11))+(SUMIFS(C銀行_USD!$S:$S,C銀行_USD!$B:$B,"&lt;"&amp;M$3,C銀行_USD!$L:$L,$C11)-SUMIFS(C銀行_USD!$S:$S,C銀行_USD!$B:$B,"&lt;"&amp;L$3,C銀行_USD!$L:$L,$C11)))</f>
        <v>0</v>
      </c>
      <c r="M11" s="137">
        <f>(((SUMIFS(A銀行!$P:$P,A銀行!$B:$B,"&lt;"&amp;N$3,A銀行!$I:$I,$C11)-SUMIFS(A銀行!$P:$P,A銀行!$B:$B,"&lt;"&amp;M$3,A銀行!$I:$I,$C11)+SUMIFS(B銀行!$P:$P,B銀行!$B:$B,"&lt;"&amp;N$3,B銀行!$I:$I,$C11)-SUMIFS(B銀行!$P:$P,B銀行!$B:$B,"&lt;"&amp;M$3,B銀行!$I:$I,$C11))+(SUMIFS(C銀行!$P:$P,C銀行!$B:$B,"&lt;"&amp;N$3,C銀行!$I:$I,$C11)-SUMIFS(C銀行!$P:$P,C銀行!$B:$B,"&lt;"&amp;M$3,C銀行!$I:$I,$C11)+SUMIFS(D銀行!$P:$P,D銀行!$B:$B,"&lt;"&amp;N$3,D銀行!$I:$I,$C11)-SUMIFS(D銀行!$P:$P,D銀行!$B:$B,"&lt;"&amp;M$3,D銀行!$I:$I,$C11)))+(SUMIFS(E銀行!$P:$P,E銀行!$B:$B,"&lt;"&amp;N$3,E銀行!$I:$I,$C11)-SUMIFS(E銀行!$P:$P,E銀行!$B:$B,"&lt;"&amp;M$3,E銀行!$I:$I,$C11)))+(+(SUMIFS(A銀行_USD!$S:$S,A銀行_USD!$B:$B,"&lt;"&amp;N$3,A銀行_USD!$L:$L,$C11)-SUMIFS(A銀行_USD!$S:$S,A銀行_USD!$B:$B,"&lt;"&amp;M$3,A銀行_USD!$L:$L,$C11))+(SUMIFS(B銀行_USD!$S:$S,B銀行_USD!$B:$B,"&lt;"&amp;N$3,B銀行_USD!$L:$L,$C11)-SUMIFS(B銀行_USD!$S:$S,B銀行_USD!$B:$B,"&lt;"&amp;M$3,B銀行_USD!$L:$L,$C11))+(SUMIFS(C銀行_USD!$S:$S,C銀行_USD!$B:$B,"&lt;"&amp;N$3,C銀行_USD!$L:$L,$C11)-SUMIFS(C銀行_USD!$S:$S,C銀行_USD!$B:$B,"&lt;"&amp;M$3,C銀行_USD!$L:$L,$C11)))</f>
        <v>0</v>
      </c>
      <c r="N11" s="137">
        <f>(((SUMIFS(A銀行!$P:$P,A銀行!$B:$B,"&lt;"&amp;O$3,A銀行!$I:$I,$C11)-SUMIFS(A銀行!$P:$P,A銀行!$B:$B,"&lt;"&amp;N$3,A銀行!$I:$I,$C11)+SUMIFS(B銀行!$P:$P,B銀行!$B:$B,"&lt;"&amp;O$3,B銀行!$I:$I,$C11)-SUMIFS(B銀行!$P:$P,B銀行!$B:$B,"&lt;"&amp;N$3,B銀行!$I:$I,$C11))+(SUMIFS(C銀行!$P:$P,C銀行!$B:$B,"&lt;"&amp;O$3,C銀行!$I:$I,$C11)-SUMIFS(C銀行!$P:$P,C銀行!$B:$B,"&lt;"&amp;N$3,C銀行!$I:$I,$C11)+SUMIFS(D銀行!$P:$P,D銀行!$B:$B,"&lt;"&amp;O$3,D銀行!$I:$I,$C11)-SUMIFS(D銀行!$P:$P,D銀行!$B:$B,"&lt;"&amp;N$3,D銀行!$I:$I,$C11)))+(SUMIFS(E銀行!$P:$P,E銀行!$B:$B,"&lt;"&amp;O$3,E銀行!$I:$I,$C11)-SUMIFS(E銀行!$P:$P,E銀行!$B:$B,"&lt;"&amp;N$3,E銀行!$I:$I,$C11)))+(+(SUMIFS(A銀行_USD!$S:$S,A銀行_USD!$B:$B,"&lt;"&amp;O$3,A銀行_USD!$L:$L,$C11)-SUMIFS(A銀行_USD!$S:$S,A銀行_USD!$B:$B,"&lt;"&amp;N$3,A銀行_USD!$L:$L,$C11))+(SUMIFS(B銀行_USD!$S:$S,B銀行_USD!$B:$B,"&lt;"&amp;O$3,B銀行_USD!$L:$L,$C11)-SUMIFS(B銀行_USD!$S:$S,B銀行_USD!$B:$B,"&lt;"&amp;N$3,B銀行_USD!$L:$L,$C11))+(SUMIFS(C銀行_USD!$S:$S,C銀行_USD!$B:$B,"&lt;"&amp;O$3,C銀行_USD!$L:$L,$C11)-SUMIFS(C銀行_USD!$S:$S,C銀行_USD!$B:$B,"&lt;"&amp;N$3,C銀行_USD!$L:$L,$C11)))</f>
        <v>0</v>
      </c>
      <c r="O11" s="137">
        <f>(((SUMIFS(A銀行!$P:$P,A銀行!$B:$B,"&lt;"&amp;P$3,A銀行!$I:$I,$C11)-SUMIFS(A銀行!$P:$P,A銀行!$B:$B,"&lt;"&amp;O$3,A銀行!$I:$I,$C11)+SUMIFS(B銀行!$P:$P,B銀行!$B:$B,"&lt;"&amp;P$3,B銀行!$I:$I,$C11)-SUMIFS(B銀行!$P:$P,B銀行!$B:$B,"&lt;"&amp;O$3,B銀行!$I:$I,$C11))+(SUMIFS(C銀行!$P:$P,C銀行!$B:$B,"&lt;"&amp;P$3,C銀行!$I:$I,$C11)-SUMIFS(C銀行!$P:$P,C銀行!$B:$B,"&lt;"&amp;O$3,C銀行!$I:$I,$C11)+SUMIFS(D銀行!$P:$P,D銀行!$B:$B,"&lt;"&amp;P$3,D銀行!$I:$I,$C11)-SUMIFS(D銀行!$P:$P,D銀行!$B:$B,"&lt;"&amp;O$3,D銀行!$I:$I,$C11)))+(SUMIFS(E銀行!$P:$P,E銀行!$B:$B,"&lt;"&amp;P$3,E銀行!$I:$I,$C11)-SUMIFS(E銀行!$P:$P,E銀行!$B:$B,"&lt;"&amp;O$3,E銀行!$I:$I,$C11)))+(+(SUMIFS(A銀行_USD!$S:$S,A銀行_USD!$B:$B,"&lt;"&amp;P$3,A銀行_USD!$L:$L,$C11)-SUMIFS(A銀行_USD!$S:$S,A銀行_USD!$B:$B,"&lt;"&amp;O$3,A銀行_USD!$L:$L,$C11))+(SUMIFS(B銀行_USD!$S:$S,B銀行_USD!$B:$B,"&lt;"&amp;P$3,B銀行_USD!$L:$L,$C11)-SUMIFS(B銀行_USD!$S:$S,B銀行_USD!$B:$B,"&lt;"&amp;O$3,B銀行_USD!$L:$L,$C11))+(SUMIFS(C銀行_USD!$S:$S,C銀行_USD!$B:$B,"&lt;"&amp;P$3,C銀行_USD!$L:$L,$C11)-SUMIFS(C銀行_USD!$S:$S,C銀行_USD!$B:$B,"&lt;"&amp;O$3,C銀行_USD!$L:$L,$C11)))</f>
        <v>0</v>
      </c>
      <c r="P11" s="137"/>
      <c r="Q11" s="137">
        <f t="shared" si="1"/>
        <v>-23700000</v>
      </c>
      <c r="R11" s="3"/>
      <c r="S11" s="165"/>
      <c r="T11" s="3"/>
      <c r="U11" s="3"/>
      <c r="V11" s="3"/>
      <c r="W11" s="3"/>
    </row>
    <row r="12" spans="1:23" s="4" customFormat="1">
      <c r="B12" s="117" t="s">
        <v>13</v>
      </c>
      <c r="C12" s="118" t="s">
        <v>35</v>
      </c>
      <c r="D12" s="137">
        <f>(((SUMIFS(A銀行!$Q:$Q,A銀行!$B:$B,"&lt;"&amp;E$3,A銀行!$I:$I,$C12)+SUMIFS(B銀行!$Q:$Q,B銀行!$B:$B,"&lt;"&amp;E$3,B銀行!$I:$I,$C12))+(SUMIFS(C銀行!$Q:$Q,C銀行!$B:$B,"&lt;"&amp;E$3,C銀行!$I:$I,$C12)+SUMIFS(D銀行!$Q:$Q,D銀行!$B:$B,"&lt;"&amp;E$3,D銀行!$I:$I,$C12)))+(+SUMIFS(E銀行!$Q:$Q,E銀行!$B:$B,"&lt;"&amp;E$3,E銀行!$I:$I,$C12)))+(((SUMIFS(A銀行_USD!$T:$T,A銀行_USD!$B:$B,"&lt;"&amp;E$3,A銀行_USD!$L:$L,$C12)+SUMIFS(B銀行_USD!$T:$T,B銀行_USD!$B:$B,"&lt;"&amp;E$3,B銀行_USD!$L:$L,$C12))+(SUMIFS(C銀行_USD!$T:$T,C銀行_USD!$B:$B,"&lt;"&amp;E$3,C銀行_USD!$L:$L,$C12))))</f>
        <v>-5148420</v>
      </c>
      <c r="E12" s="137">
        <f>(((SUMIFS(A銀行!$Q:$Q,A銀行!$B:$B,"&lt;"&amp;F$3,A銀行!$I:$I,$C12)-SUMIFS(A銀行!$Q:$Q,A銀行!$B:$B,"&lt;"&amp;E$3,A銀行!$I:$I,$C12)+SUMIFS(B銀行!$Q:$Q,B銀行!$B:$B,"&lt;"&amp;F$3,B銀行!$I:$I,$C12)-SUMIFS(B銀行!$Q:$Q,B銀行!$B:$B,"&lt;"&amp;E$3,B銀行!$I:$I,$C12))+(SUMIFS(C銀行!$Q:$Q,C銀行!$B:$B,"&lt;"&amp;F$3,C銀行!$I:$I,$C12)-SUMIFS(C銀行!$Q:$Q,C銀行!$B:$B,"&lt;"&amp;E$3,C銀行!$I:$I,$C12)+SUMIFS(D銀行!$Q:$Q,D銀行!$B:$B,"&lt;"&amp;F$3,D銀行!$I:$I,$C12)-SUMIFS(D銀行!$Q:$Q,D銀行!$B:$B,"&lt;"&amp;E$3,D銀行!$I:$I,$C12)))+(SUMIFS(E銀行!$Q:$Q,E銀行!$B:$B,"&lt;"&amp;F$3,E銀行!$I:$I,$C12)-SUMIFS(E銀行!$Q:$Q,E銀行!$B:$B,"&lt;"&amp;E$3,E銀行!$I:$I,$C12)))+(+(SUMIFS(A銀行_USD!$T:$T,A銀行_USD!$B:$B,"&lt;"&amp;F$3,A銀行_USD!$L:$L,$C12)-SUMIFS(A銀行_USD!$T:$T,A銀行_USD!$B:$B,"&lt;"&amp;E$3,A銀行_USD!$L:$L,$C12))+(SUMIFS(B銀行_USD!$T:$T,B銀行_USD!$B:$B,"&lt;"&amp;F$3,B銀行_USD!$L:$L,$C12)-SUMIFS(B銀行_USD!$T:$T,B銀行_USD!$B:$B,"&lt;"&amp;E$3,B銀行_USD!$L:$L,$C12))+(SUMIFS(C銀行_USD!$T:$T,C銀行_USD!$B:$B,"&lt;"&amp;F$3,C銀行_USD!$L:$L,$C12)-SUMIFS(C銀行_USD!$T:$T,C銀行_USD!$B:$B,"&lt;"&amp;E$3,C銀行_USD!$L:$L,$C12)))</f>
        <v>-1669148</v>
      </c>
      <c r="F12" s="137">
        <f>(((SUMIFS(A銀行!$Q:$Q,A銀行!$B:$B,"&lt;"&amp;G$3,A銀行!$I:$I,$C12)-SUMIFS(A銀行!$Q:$Q,A銀行!$B:$B,"&lt;"&amp;F$3,A銀行!$I:$I,$C12)+SUMIFS(B銀行!$Q:$Q,B銀行!$B:$B,"&lt;"&amp;G$3,B銀行!$I:$I,$C12)-SUMIFS(B銀行!$Q:$Q,B銀行!$B:$B,"&lt;"&amp;F$3,B銀行!$I:$I,$C12))+(SUMIFS(C銀行!$Q:$Q,C銀行!$B:$B,"&lt;"&amp;G$3,C銀行!$I:$I,$C12)-SUMIFS(C銀行!$Q:$Q,C銀行!$B:$B,"&lt;"&amp;F$3,C銀行!$I:$I,$C12)+SUMIFS(D銀行!$Q:$Q,D銀行!$B:$B,"&lt;"&amp;G$3,D銀行!$I:$I,$C12)-SUMIFS(D銀行!$Q:$Q,D銀行!$B:$B,"&lt;"&amp;F$3,D銀行!$I:$I,$C12)))+(SUMIFS(E銀行!$Q:$Q,E銀行!$B:$B,"&lt;"&amp;G$3,E銀行!$I:$I,$C12)-SUMIFS(E銀行!$Q:$Q,E銀行!$B:$B,"&lt;"&amp;F$3,E銀行!$I:$I,$C12)))+(+(SUMIFS(A銀行_USD!$T:$T,A銀行_USD!$B:$B,"&lt;"&amp;G$3,A銀行_USD!$L:$L,$C12)-SUMIFS(A銀行_USD!$T:$T,A銀行_USD!$B:$B,"&lt;"&amp;F$3,A銀行_USD!$L:$L,$C12))+(SUMIFS(B銀行_USD!$T:$T,B銀行_USD!$B:$B,"&lt;"&amp;G$3,B銀行_USD!$L:$L,$C12)-SUMIFS(B銀行_USD!$T:$T,B銀行_USD!$B:$B,"&lt;"&amp;F$3,B銀行_USD!$L:$L,$C12))+(SUMIFS(C銀行_USD!$T:$T,C銀行_USD!$B:$B,"&lt;"&amp;G$3,C銀行_USD!$L:$L,$C12)-SUMIFS(C銀行_USD!$T:$T,C銀行_USD!$B:$B,"&lt;"&amp;F$3,C銀行_USD!$L:$L,$C12)))</f>
        <v>-4823420</v>
      </c>
      <c r="G12" s="137">
        <f>(((SUMIFS(A銀行!$Q:$Q,A銀行!$B:$B,"&lt;"&amp;H$3,A銀行!$I:$I,$C12)-SUMIFS(A銀行!$Q:$Q,A銀行!$B:$B,"&lt;"&amp;G$3,A銀行!$I:$I,$C12)+SUMIFS(B銀行!$Q:$Q,B銀行!$B:$B,"&lt;"&amp;H$3,B銀行!$I:$I,$C12)-SUMIFS(B銀行!$Q:$Q,B銀行!$B:$B,"&lt;"&amp;G$3,B銀行!$I:$I,$C12))+(SUMIFS(C銀行!$Q:$Q,C銀行!$B:$B,"&lt;"&amp;H$3,C銀行!$I:$I,$C12)-SUMIFS(C銀行!$Q:$Q,C銀行!$B:$B,"&lt;"&amp;G$3,C銀行!$I:$I,$C12)+SUMIFS(D銀行!$Q:$Q,D銀行!$B:$B,"&lt;"&amp;H$3,D銀行!$I:$I,$C12)-SUMIFS(D銀行!$Q:$Q,D銀行!$B:$B,"&lt;"&amp;G$3,D銀行!$I:$I,$C12)))+(SUMIFS(E銀行!$Q:$Q,E銀行!$B:$B,"&lt;"&amp;H$3,E銀行!$I:$I,$C12)-SUMIFS(E銀行!$Q:$Q,E銀行!$B:$B,"&lt;"&amp;G$3,E銀行!$I:$I,$C12)))+(+(SUMIFS(A銀行_USD!$T:$T,A銀行_USD!$B:$B,"&lt;"&amp;H$3,A銀行_USD!$L:$L,$C12)-SUMIFS(A銀行_USD!$T:$T,A銀行_USD!$B:$B,"&lt;"&amp;G$3,A銀行_USD!$L:$L,$C12))+(SUMIFS(B銀行_USD!$T:$T,B銀行_USD!$B:$B,"&lt;"&amp;H$3,B銀行_USD!$L:$L,$C12)-SUMIFS(B銀行_USD!$T:$T,B銀行_USD!$B:$B,"&lt;"&amp;G$3,B銀行_USD!$L:$L,$C12))+(SUMIFS(C銀行_USD!$T:$T,C銀行_USD!$B:$B,"&lt;"&amp;H$3,C銀行_USD!$L:$L,$C12)-SUMIFS(C銀行_USD!$T:$T,C銀行_USD!$B:$B,"&lt;"&amp;G$3,C銀行_USD!$L:$L,$C12)))</f>
        <v>0</v>
      </c>
      <c r="H12" s="137">
        <f>(((SUMIFS(A銀行!$Q:$Q,A銀行!$B:$B,"&lt;"&amp;I$3,A銀行!$I:$I,$C12)-SUMIFS(A銀行!$Q:$Q,A銀行!$B:$B,"&lt;"&amp;H$3,A銀行!$I:$I,$C12)+SUMIFS(B銀行!$Q:$Q,B銀行!$B:$B,"&lt;"&amp;I$3,B銀行!$I:$I,$C12)-SUMIFS(B銀行!$Q:$Q,B銀行!$B:$B,"&lt;"&amp;H$3,B銀行!$I:$I,$C12))+(SUMIFS(C銀行!$Q:$Q,C銀行!$B:$B,"&lt;"&amp;I$3,C銀行!$I:$I,$C12)-SUMIFS(C銀行!$Q:$Q,C銀行!$B:$B,"&lt;"&amp;H$3,C銀行!$I:$I,$C12)+SUMIFS(D銀行!$Q:$Q,D銀行!$B:$B,"&lt;"&amp;I$3,D銀行!$I:$I,$C12)-SUMIFS(D銀行!$Q:$Q,D銀行!$B:$B,"&lt;"&amp;H$3,D銀行!$I:$I,$C12)))+(SUMIFS(E銀行!$Q:$Q,E銀行!$B:$B,"&lt;"&amp;I$3,E銀行!$I:$I,$C12)-SUMIFS(E銀行!$Q:$Q,E銀行!$B:$B,"&lt;"&amp;H$3,E銀行!$I:$I,$C12)))+(+(SUMIFS(A銀行_USD!$T:$T,A銀行_USD!$B:$B,"&lt;"&amp;I$3,A銀行_USD!$L:$L,$C12)-SUMIFS(A銀行_USD!$T:$T,A銀行_USD!$B:$B,"&lt;"&amp;H$3,A銀行_USD!$L:$L,$C12))+(SUMIFS(B銀行_USD!$T:$T,B銀行_USD!$B:$B,"&lt;"&amp;I$3,B銀行_USD!$L:$L,$C12)-SUMIFS(B銀行_USD!$T:$T,B銀行_USD!$B:$B,"&lt;"&amp;H$3,B銀行_USD!$L:$L,$C12))+(SUMIFS(C銀行_USD!$T:$T,C銀行_USD!$B:$B,"&lt;"&amp;I$3,C銀行_USD!$L:$L,$C12)-SUMIFS(C銀行_USD!$T:$T,C銀行_USD!$B:$B,"&lt;"&amp;H$3,C銀行_USD!$L:$L,$C12)))</f>
        <v>0</v>
      </c>
      <c r="I12" s="137">
        <f>(((SUMIFS(A銀行!$Q:$Q,A銀行!$B:$B,"&lt;"&amp;J$3,A銀行!$I:$I,$C12)-SUMIFS(A銀行!$Q:$Q,A銀行!$B:$B,"&lt;"&amp;I$3,A銀行!$I:$I,$C12)+SUMIFS(B銀行!$Q:$Q,B銀行!$B:$B,"&lt;"&amp;J$3,B銀行!$I:$I,$C12)-SUMIFS(B銀行!$Q:$Q,B銀行!$B:$B,"&lt;"&amp;I$3,B銀行!$I:$I,$C12))+(SUMIFS(C銀行!$Q:$Q,C銀行!$B:$B,"&lt;"&amp;J$3,C銀行!$I:$I,$C12)-SUMIFS(C銀行!$Q:$Q,C銀行!$B:$B,"&lt;"&amp;I$3,C銀行!$I:$I,$C12)+SUMIFS(D銀行!$Q:$Q,D銀行!$B:$B,"&lt;"&amp;J$3,D銀行!$I:$I,$C12)-SUMIFS(D銀行!$Q:$Q,D銀行!$B:$B,"&lt;"&amp;I$3,D銀行!$I:$I,$C12)))+(SUMIFS(E銀行!$Q:$Q,E銀行!$B:$B,"&lt;"&amp;J$3,E銀行!$I:$I,$C12)-SUMIFS(E銀行!$Q:$Q,E銀行!$B:$B,"&lt;"&amp;I$3,E銀行!$I:$I,$C12)))+(+(SUMIFS(A銀行_USD!$T:$T,A銀行_USD!$B:$B,"&lt;"&amp;J$3,A銀行_USD!$L:$L,$C12)-SUMIFS(A銀行_USD!$T:$T,A銀行_USD!$B:$B,"&lt;"&amp;I$3,A銀行_USD!$L:$L,$C12))+(SUMIFS(B銀行_USD!$T:$T,B銀行_USD!$B:$B,"&lt;"&amp;J$3,B銀行_USD!$L:$L,$C12)-SUMIFS(B銀行_USD!$T:$T,B銀行_USD!$B:$B,"&lt;"&amp;I$3,B銀行_USD!$L:$L,$C12))+(SUMIFS(C銀行_USD!$T:$T,C銀行_USD!$B:$B,"&lt;"&amp;J$3,C銀行_USD!$L:$L,$C12)-SUMIFS(C銀行_USD!$T:$T,C銀行_USD!$B:$B,"&lt;"&amp;I$3,C銀行_USD!$L:$L,$C12)))</f>
        <v>0</v>
      </c>
      <c r="J12" s="137">
        <f>(((SUMIFS(A銀行!$Q:$Q,A銀行!$B:$B,"&lt;"&amp;K$3,A銀行!$I:$I,$C12)-SUMIFS(A銀行!$Q:$Q,A銀行!$B:$B,"&lt;"&amp;J$3,A銀行!$I:$I,$C12)+SUMIFS(B銀行!$Q:$Q,B銀行!$B:$B,"&lt;"&amp;K$3,B銀行!$I:$I,$C12)-SUMIFS(B銀行!$Q:$Q,B銀行!$B:$B,"&lt;"&amp;J$3,B銀行!$I:$I,$C12))+(SUMIFS(C銀行!$Q:$Q,C銀行!$B:$B,"&lt;"&amp;K$3,C銀行!$I:$I,$C12)-SUMIFS(C銀行!$Q:$Q,C銀行!$B:$B,"&lt;"&amp;J$3,C銀行!$I:$I,$C12)+SUMIFS(D銀行!$Q:$Q,D銀行!$B:$B,"&lt;"&amp;K$3,D銀行!$I:$I,$C12)-SUMIFS(D銀行!$Q:$Q,D銀行!$B:$B,"&lt;"&amp;J$3,D銀行!$I:$I,$C12)))+(SUMIFS(E銀行!$Q:$Q,E銀行!$B:$B,"&lt;"&amp;K$3,E銀行!$I:$I,$C12)-SUMIFS(E銀行!$Q:$Q,E銀行!$B:$B,"&lt;"&amp;J$3,E銀行!$I:$I,$C12)))+(+(SUMIFS(A銀行_USD!$T:$T,A銀行_USD!$B:$B,"&lt;"&amp;K$3,A銀行_USD!$L:$L,$C12)-SUMIFS(A銀行_USD!$T:$T,A銀行_USD!$B:$B,"&lt;"&amp;J$3,A銀行_USD!$L:$L,$C12))+(SUMIFS(B銀行_USD!$T:$T,B銀行_USD!$B:$B,"&lt;"&amp;K$3,B銀行_USD!$L:$L,$C12)-SUMIFS(B銀行_USD!$T:$T,B銀行_USD!$B:$B,"&lt;"&amp;J$3,B銀行_USD!$L:$L,$C12))+(SUMIFS(C銀行_USD!$T:$T,C銀行_USD!$B:$B,"&lt;"&amp;K$3,C銀行_USD!$L:$L,$C12)-SUMIFS(C銀行_USD!$T:$T,C銀行_USD!$B:$B,"&lt;"&amp;J$3,C銀行_USD!$L:$L,$C12)))</f>
        <v>0</v>
      </c>
      <c r="K12" s="137">
        <f>(((SUMIFS(A銀行!$Q:$Q,A銀行!$B:$B,"&lt;"&amp;L$3,A銀行!$I:$I,$C12)-SUMIFS(A銀行!$Q:$Q,A銀行!$B:$B,"&lt;"&amp;K$3,A銀行!$I:$I,$C12)+SUMIFS(B銀行!$Q:$Q,B銀行!$B:$B,"&lt;"&amp;L$3,B銀行!$I:$I,$C12)-SUMIFS(B銀行!$Q:$Q,B銀行!$B:$B,"&lt;"&amp;K$3,B銀行!$I:$I,$C12))+(SUMIFS(C銀行!$Q:$Q,C銀行!$B:$B,"&lt;"&amp;L$3,C銀行!$I:$I,$C12)-SUMIFS(C銀行!$Q:$Q,C銀行!$B:$B,"&lt;"&amp;K$3,C銀行!$I:$I,$C12)+SUMIFS(D銀行!$Q:$Q,D銀行!$B:$B,"&lt;"&amp;L$3,D銀行!$I:$I,$C12)-SUMIFS(D銀行!$Q:$Q,D銀行!$B:$B,"&lt;"&amp;K$3,D銀行!$I:$I,$C12)))+(SUMIFS(E銀行!$Q:$Q,E銀行!$B:$B,"&lt;"&amp;L$3,E銀行!$I:$I,$C12)-SUMIFS(E銀行!$Q:$Q,E銀行!$B:$B,"&lt;"&amp;K$3,E銀行!$I:$I,$C12)))+(+(SUMIFS(A銀行_USD!$T:$T,A銀行_USD!$B:$B,"&lt;"&amp;L$3,A銀行_USD!$L:$L,$C12)-SUMIFS(A銀行_USD!$T:$T,A銀行_USD!$B:$B,"&lt;"&amp;K$3,A銀行_USD!$L:$L,$C12))+(SUMIFS(B銀行_USD!$T:$T,B銀行_USD!$B:$B,"&lt;"&amp;L$3,B銀行_USD!$L:$L,$C12)-SUMIFS(B銀行_USD!$T:$T,B銀行_USD!$B:$B,"&lt;"&amp;K$3,B銀行_USD!$L:$L,$C12))+(SUMIFS(C銀行_USD!$T:$T,C銀行_USD!$B:$B,"&lt;"&amp;L$3,C銀行_USD!$L:$L,$C12)-SUMIFS(C銀行_USD!$T:$T,C銀行_USD!$B:$B,"&lt;"&amp;K$3,C銀行_USD!$L:$L,$C12)))</f>
        <v>0</v>
      </c>
      <c r="L12" s="137">
        <f>(((SUMIFS(A銀行!$Q:$Q,A銀行!$B:$B,"&lt;"&amp;M$3,A銀行!$I:$I,$C12)-SUMIFS(A銀行!$Q:$Q,A銀行!$B:$B,"&lt;"&amp;L$3,A銀行!$I:$I,$C12)+SUMIFS(B銀行!$Q:$Q,B銀行!$B:$B,"&lt;"&amp;M$3,B銀行!$I:$I,$C12)-SUMIFS(B銀行!$Q:$Q,B銀行!$B:$B,"&lt;"&amp;L$3,B銀行!$I:$I,$C12))+(SUMIFS(C銀行!$Q:$Q,C銀行!$B:$B,"&lt;"&amp;M$3,C銀行!$I:$I,$C12)-SUMIFS(C銀行!$Q:$Q,C銀行!$B:$B,"&lt;"&amp;L$3,C銀行!$I:$I,$C12)+SUMIFS(D銀行!$Q:$Q,D銀行!$B:$B,"&lt;"&amp;M$3,D銀行!$I:$I,$C12)-SUMIFS(D銀行!$Q:$Q,D銀行!$B:$B,"&lt;"&amp;L$3,D銀行!$I:$I,$C12)))+(SUMIFS(E銀行!$Q:$Q,E銀行!$B:$B,"&lt;"&amp;M$3,E銀行!$I:$I,$C12)-SUMIFS(E銀行!$Q:$Q,E銀行!$B:$B,"&lt;"&amp;L$3,E銀行!$I:$I,$C12)))+(+(SUMIFS(A銀行_USD!$T:$T,A銀行_USD!$B:$B,"&lt;"&amp;M$3,A銀行_USD!$L:$L,$C12)-SUMIFS(A銀行_USD!$T:$T,A銀行_USD!$B:$B,"&lt;"&amp;L$3,A銀行_USD!$L:$L,$C12))+(SUMIFS(B銀行_USD!$T:$T,B銀行_USD!$B:$B,"&lt;"&amp;M$3,B銀行_USD!$L:$L,$C12)-SUMIFS(B銀行_USD!$T:$T,B銀行_USD!$B:$B,"&lt;"&amp;L$3,B銀行_USD!$L:$L,$C12))+(SUMIFS(C銀行_USD!$T:$T,C銀行_USD!$B:$B,"&lt;"&amp;M$3,C銀行_USD!$L:$L,$C12)-SUMIFS(C銀行_USD!$T:$T,C銀行_USD!$B:$B,"&lt;"&amp;L$3,C銀行_USD!$L:$L,$C12)))</f>
        <v>0</v>
      </c>
      <c r="M12" s="137">
        <f>(((SUMIFS(A銀行!$Q:$Q,A銀行!$B:$B,"&lt;"&amp;N$3,A銀行!$I:$I,$C12)-SUMIFS(A銀行!$Q:$Q,A銀行!$B:$B,"&lt;"&amp;M$3,A銀行!$I:$I,$C12)+SUMIFS(B銀行!$Q:$Q,B銀行!$B:$B,"&lt;"&amp;N$3,B銀行!$I:$I,$C12)-SUMIFS(B銀行!$Q:$Q,B銀行!$B:$B,"&lt;"&amp;M$3,B銀行!$I:$I,$C12))+(SUMIFS(C銀行!$Q:$Q,C銀行!$B:$B,"&lt;"&amp;N$3,C銀行!$I:$I,$C12)-SUMIFS(C銀行!$Q:$Q,C銀行!$B:$B,"&lt;"&amp;M$3,C銀行!$I:$I,$C12)+SUMIFS(D銀行!$Q:$Q,D銀行!$B:$B,"&lt;"&amp;N$3,D銀行!$I:$I,$C12)-SUMIFS(D銀行!$Q:$Q,D銀行!$B:$B,"&lt;"&amp;M$3,D銀行!$I:$I,$C12)))+(SUMIFS(E銀行!$Q:$Q,E銀行!$B:$B,"&lt;"&amp;N$3,E銀行!$I:$I,$C12)-SUMIFS(E銀行!$Q:$Q,E銀行!$B:$B,"&lt;"&amp;M$3,E銀行!$I:$I,$C12)))+(+(SUMIFS(A銀行_USD!$T:$T,A銀行_USD!$B:$B,"&lt;"&amp;N$3,A銀行_USD!$L:$L,$C12)-SUMIFS(A銀行_USD!$T:$T,A銀行_USD!$B:$B,"&lt;"&amp;M$3,A銀行_USD!$L:$L,$C12))+(SUMIFS(B銀行_USD!$T:$T,B銀行_USD!$B:$B,"&lt;"&amp;N$3,B銀行_USD!$L:$L,$C12)-SUMIFS(B銀行_USD!$T:$T,B銀行_USD!$B:$B,"&lt;"&amp;M$3,B銀行_USD!$L:$L,$C12))+(SUMIFS(C銀行_USD!$T:$T,C銀行_USD!$B:$B,"&lt;"&amp;N$3,C銀行_USD!$L:$L,$C12)-SUMIFS(C銀行_USD!$T:$T,C銀行_USD!$B:$B,"&lt;"&amp;M$3,C銀行_USD!$L:$L,$C12)))</f>
        <v>0</v>
      </c>
      <c r="N12" s="137">
        <f>(((SUMIFS(A銀行!$Q:$Q,A銀行!$B:$B,"&lt;"&amp;O$3,A銀行!$I:$I,$C12)-SUMIFS(A銀行!$Q:$Q,A銀行!$B:$B,"&lt;"&amp;N$3,A銀行!$I:$I,$C12)+SUMIFS(B銀行!$Q:$Q,B銀行!$B:$B,"&lt;"&amp;O$3,B銀行!$I:$I,$C12)-SUMIFS(B銀行!$Q:$Q,B銀行!$B:$B,"&lt;"&amp;N$3,B銀行!$I:$I,$C12))+(SUMIFS(C銀行!$Q:$Q,C銀行!$B:$B,"&lt;"&amp;O$3,C銀行!$I:$I,$C12)-SUMIFS(C銀行!$Q:$Q,C銀行!$B:$B,"&lt;"&amp;N$3,C銀行!$I:$I,$C12)+SUMIFS(D銀行!$Q:$Q,D銀行!$B:$B,"&lt;"&amp;O$3,D銀行!$I:$I,$C12)-SUMIFS(D銀行!$Q:$Q,D銀行!$B:$B,"&lt;"&amp;N$3,D銀行!$I:$I,$C12)))+(SUMIFS(E銀行!$Q:$Q,E銀行!$B:$B,"&lt;"&amp;O$3,E銀行!$I:$I,$C12)-SUMIFS(E銀行!$Q:$Q,E銀行!$B:$B,"&lt;"&amp;N$3,E銀行!$I:$I,$C12)))+(+(SUMIFS(A銀行_USD!$T:$T,A銀行_USD!$B:$B,"&lt;"&amp;O$3,A銀行_USD!$L:$L,$C12)-SUMIFS(A銀行_USD!$T:$T,A銀行_USD!$B:$B,"&lt;"&amp;N$3,A銀行_USD!$L:$L,$C12))+(SUMIFS(B銀行_USD!$T:$T,B銀行_USD!$B:$B,"&lt;"&amp;O$3,B銀行_USD!$L:$L,$C12)-SUMIFS(B銀行_USD!$T:$T,B銀行_USD!$B:$B,"&lt;"&amp;N$3,B銀行_USD!$L:$L,$C12))+(SUMIFS(C銀行_USD!$T:$T,C銀行_USD!$B:$B,"&lt;"&amp;O$3,C銀行_USD!$L:$L,$C12)-SUMIFS(C銀行_USD!$T:$T,C銀行_USD!$B:$B,"&lt;"&amp;N$3,C銀行_USD!$L:$L,$C12)))</f>
        <v>0</v>
      </c>
      <c r="O12" s="137">
        <f>(((SUMIFS(A銀行!$Q:$Q,A銀行!$B:$B,"&lt;"&amp;P$3,A銀行!$I:$I,$C12)-SUMIFS(A銀行!$Q:$Q,A銀行!$B:$B,"&lt;"&amp;O$3,A銀行!$I:$I,$C12)+SUMIFS(B銀行!$Q:$Q,B銀行!$B:$B,"&lt;"&amp;P$3,B銀行!$I:$I,$C12)-SUMIFS(B銀行!$Q:$Q,B銀行!$B:$B,"&lt;"&amp;O$3,B銀行!$I:$I,$C12))+(SUMIFS(C銀行!$Q:$Q,C銀行!$B:$B,"&lt;"&amp;P$3,C銀行!$I:$I,$C12)-SUMIFS(C銀行!$Q:$Q,C銀行!$B:$B,"&lt;"&amp;O$3,C銀行!$I:$I,$C12)+SUMIFS(D銀行!$Q:$Q,D銀行!$B:$B,"&lt;"&amp;P$3,D銀行!$I:$I,$C12)-SUMIFS(D銀行!$Q:$Q,D銀行!$B:$B,"&lt;"&amp;O$3,D銀行!$I:$I,$C12)))+(SUMIFS(E銀行!$Q:$Q,E銀行!$B:$B,"&lt;"&amp;P$3,E銀行!$I:$I,$C12)-SUMIFS(E銀行!$Q:$Q,E銀行!$B:$B,"&lt;"&amp;O$3,E銀行!$I:$I,$C12)))+(+(SUMIFS(A銀行_USD!$T:$T,A銀行_USD!$B:$B,"&lt;"&amp;P$3,A銀行_USD!$L:$L,$C12)-SUMIFS(A銀行_USD!$T:$T,A銀行_USD!$B:$B,"&lt;"&amp;O$3,A銀行_USD!$L:$L,$C12))+(SUMIFS(B銀行_USD!$T:$T,B銀行_USD!$B:$B,"&lt;"&amp;P$3,B銀行_USD!$L:$L,$C12)-SUMIFS(B銀行_USD!$T:$T,B銀行_USD!$B:$B,"&lt;"&amp;O$3,B銀行_USD!$L:$L,$C12))+(SUMIFS(C銀行_USD!$T:$T,C銀行_USD!$B:$B,"&lt;"&amp;P$3,C銀行_USD!$L:$L,$C12)-SUMIFS(C銀行_USD!$T:$T,C銀行_USD!$B:$B,"&lt;"&amp;O$3,C銀行_USD!$L:$L,$C12)))</f>
        <v>0</v>
      </c>
      <c r="P12" s="137"/>
      <c r="Q12" s="137">
        <f t="shared" si="1"/>
        <v>-11640988</v>
      </c>
      <c r="R12" s="3"/>
      <c r="S12" s="165"/>
      <c r="T12" s="3"/>
      <c r="U12" s="3"/>
      <c r="V12" s="3"/>
      <c r="W12" s="3"/>
    </row>
    <row r="13" spans="1:23">
      <c r="B13" s="117" t="s">
        <v>13</v>
      </c>
      <c r="C13" s="118" t="s">
        <v>108</v>
      </c>
      <c r="D13" s="137">
        <f>(((SUMIFS(A銀行!$Q:$Q,A銀行!$B:$B,"&lt;"&amp;E$3,A銀行!$I:$I,$C13)+SUMIFS(B銀行!$Q:$Q,B銀行!$B:$B,"&lt;"&amp;E$3,B銀行!$I:$I,$C13))+(SUMIFS(C銀行!$Q:$Q,C銀行!$B:$B,"&lt;"&amp;E$3,C銀行!$I:$I,$C13)+SUMIFS(D銀行!$Q:$Q,D銀行!$B:$B,"&lt;"&amp;E$3,D銀行!$I:$I,$C13)))+(+SUMIFS(E銀行!$Q:$Q,E銀行!$B:$B,"&lt;"&amp;E$3,E銀行!$I:$I,$C13)))+(((SUMIFS(A銀行_USD!$T:$T,A銀行_USD!$B:$B,"&lt;"&amp;E$3,A銀行_USD!$L:$L,$C13)+SUMIFS(B銀行_USD!$T:$T,B銀行_USD!$B:$B,"&lt;"&amp;E$3,B銀行_USD!$L:$L,$C13))+(SUMIFS(C銀行_USD!$T:$T,C銀行_USD!$B:$B,"&lt;"&amp;E$3,C銀行_USD!$L:$L,$C13))))</f>
        <v>0</v>
      </c>
      <c r="E13" s="137">
        <f>(((SUMIFS(A銀行!$Q:$Q,A銀行!$B:$B,"&lt;"&amp;F$3,A銀行!$I:$I,$C13)-SUMIFS(A銀行!$Q:$Q,A銀行!$B:$B,"&lt;"&amp;E$3,A銀行!$I:$I,$C13)+SUMIFS(B銀行!$Q:$Q,B銀行!$B:$B,"&lt;"&amp;F$3,B銀行!$I:$I,$C13)-SUMIFS(B銀行!$Q:$Q,B銀行!$B:$B,"&lt;"&amp;E$3,B銀行!$I:$I,$C13))+(SUMIFS(C銀行!$Q:$Q,C銀行!$B:$B,"&lt;"&amp;F$3,C銀行!$I:$I,$C13)-SUMIFS(C銀行!$Q:$Q,C銀行!$B:$B,"&lt;"&amp;E$3,C銀行!$I:$I,$C13)+SUMIFS(D銀行!$Q:$Q,D銀行!$B:$B,"&lt;"&amp;F$3,D銀行!$I:$I,$C13)-SUMIFS(D銀行!$Q:$Q,D銀行!$B:$B,"&lt;"&amp;E$3,D銀行!$I:$I,$C13)))+(SUMIFS(E銀行!$Q:$Q,E銀行!$B:$B,"&lt;"&amp;F$3,E銀行!$I:$I,$C13)-SUMIFS(E銀行!$Q:$Q,E銀行!$B:$B,"&lt;"&amp;E$3,E銀行!$I:$I,$C13)))+(+(SUMIFS(A銀行_USD!$T:$T,A銀行_USD!$B:$B,"&lt;"&amp;F$3,A銀行_USD!$L:$L,$C13)-SUMIFS(A銀行_USD!$T:$T,A銀行_USD!$B:$B,"&lt;"&amp;E$3,A銀行_USD!$L:$L,$C13))+(SUMIFS(B銀行_USD!$T:$T,B銀行_USD!$B:$B,"&lt;"&amp;F$3,B銀行_USD!$L:$L,$C13)-SUMIFS(B銀行_USD!$T:$T,B銀行_USD!$B:$B,"&lt;"&amp;E$3,B銀行_USD!$L:$L,$C13))+(SUMIFS(C銀行_USD!$T:$T,C銀行_USD!$B:$B,"&lt;"&amp;F$3,C銀行_USD!$L:$L,$C13)-SUMIFS(C銀行_USD!$T:$T,C銀行_USD!$B:$B,"&lt;"&amp;E$3,C銀行_USD!$L:$L,$C13)))</f>
        <v>0</v>
      </c>
      <c r="F13" s="137">
        <f>(((SUMIFS(A銀行!$Q:$Q,A銀行!$B:$B,"&lt;"&amp;G$3,A銀行!$I:$I,$C13)-SUMIFS(A銀行!$Q:$Q,A銀行!$B:$B,"&lt;"&amp;F$3,A銀行!$I:$I,$C13)+SUMIFS(B銀行!$Q:$Q,B銀行!$B:$B,"&lt;"&amp;G$3,B銀行!$I:$I,$C13)-SUMIFS(B銀行!$Q:$Q,B銀行!$B:$B,"&lt;"&amp;F$3,B銀行!$I:$I,$C13))+(SUMIFS(C銀行!$Q:$Q,C銀行!$B:$B,"&lt;"&amp;G$3,C銀行!$I:$I,$C13)-SUMIFS(C銀行!$Q:$Q,C銀行!$B:$B,"&lt;"&amp;F$3,C銀行!$I:$I,$C13)+SUMIFS(D銀行!$Q:$Q,D銀行!$B:$B,"&lt;"&amp;G$3,D銀行!$I:$I,$C13)-SUMIFS(D銀行!$Q:$Q,D銀行!$B:$B,"&lt;"&amp;F$3,D銀行!$I:$I,$C13)))+(SUMIFS(E銀行!$Q:$Q,E銀行!$B:$B,"&lt;"&amp;G$3,E銀行!$I:$I,$C13)-SUMIFS(E銀行!$Q:$Q,E銀行!$B:$B,"&lt;"&amp;F$3,E銀行!$I:$I,$C13)))+(+(SUMIFS(A銀行_USD!$T:$T,A銀行_USD!$B:$B,"&lt;"&amp;G$3,A銀行_USD!$L:$L,$C13)-SUMIFS(A銀行_USD!$T:$T,A銀行_USD!$B:$B,"&lt;"&amp;F$3,A銀行_USD!$L:$L,$C13))+(SUMIFS(B銀行_USD!$T:$T,B銀行_USD!$B:$B,"&lt;"&amp;G$3,B銀行_USD!$L:$L,$C13)-SUMIFS(B銀行_USD!$T:$T,B銀行_USD!$B:$B,"&lt;"&amp;F$3,B銀行_USD!$L:$L,$C13))+(SUMIFS(C銀行_USD!$T:$T,C銀行_USD!$B:$B,"&lt;"&amp;G$3,C銀行_USD!$L:$L,$C13)-SUMIFS(C銀行_USD!$T:$T,C銀行_USD!$B:$B,"&lt;"&amp;F$3,C銀行_USD!$L:$L,$C13)))</f>
        <v>0</v>
      </c>
      <c r="G13" s="137">
        <f>(((SUMIFS(A銀行!$Q:$Q,A銀行!$B:$B,"&lt;"&amp;H$3,A銀行!$I:$I,$C13)-SUMIFS(A銀行!$Q:$Q,A銀行!$B:$B,"&lt;"&amp;G$3,A銀行!$I:$I,$C13)+SUMIFS(B銀行!$Q:$Q,B銀行!$B:$B,"&lt;"&amp;H$3,B銀行!$I:$I,$C13)-SUMIFS(B銀行!$Q:$Q,B銀行!$B:$B,"&lt;"&amp;G$3,B銀行!$I:$I,$C13))+(SUMIFS(C銀行!$Q:$Q,C銀行!$B:$B,"&lt;"&amp;H$3,C銀行!$I:$I,$C13)-SUMIFS(C銀行!$Q:$Q,C銀行!$B:$B,"&lt;"&amp;G$3,C銀行!$I:$I,$C13)+SUMIFS(D銀行!$Q:$Q,D銀行!$B:$B,"&lt;"&amp;H$3,D銀行!$I:$I,$C13)-SUMIFS(D銀行!$Q:$Q,D銀行!$B:$B,"&lt;"&amp;G$3,D銀行!$I:$I,$C13)))+(SUMIFS(E銀行!$Q:$Q,E銀行!$B:$B,"&lt;"&amp;H$3,E銀行!$I:$I,$C13)-SUMIFS(E銀行!$Q:$Q,E銀行!$B:$B,"&lt;"&amp;G$3,E銀行!$I:$I,$C13)))+(+(SUMIFS(A銀行_USD!$T:$T,A銀行_USD!$B:$B,"&lt;"&amp;H$3,A銀行_USD!$L:$L,$C13)-SUMIFS(A銀行_USD!$T:$T,A銀行_USD!$B:$B,"&lt;"&amp;G$3,A銀行_USD!$L:$L,$C13))+(SUMIFS(B銀行_USD!$T:$T,B銀行_USD!$B:$B,"&lt;"&amp;H$3,B銀行_USD!$L:$L,$C13)-SUMIFS(B銀行_USD!$T:$T,B銀行_USD!$B:$B,"&lt;"&amp;G$3,B銀行_USD!$L:$L,$C13))+(SUMIFS(C銀行_USD!$T:$T,C銀行_USD!$B:$B,"&lt;"&amp;H$3,C銀行_USD!$L:$L,$C13)-SUMIFS(C銀行_USD!$T:$T,C銀行_USD!$B:$B,"&lt;"&amp;G$3,C銀行_USD!$L:$L,$C13)))</f>
        <v>0</v>
      </c>
      <c r="H13" s="137">
        <f>(((SUMIFS(A銀行!$Q:$Q,A銀行!$B:$B,"&lt;"&amp;I$3,A銀行!$I:$I,$C13)-SUMIFS(A銀行!$Q:$Q,A銀行!$B:$B,"&lt;"&amp;H$3,A銀行!$I:$I,$C13)+SUMIFS(B銀行!$Q:$Q,B銀行!$B:$B,"&lt;"&amp;I$3,B銀行!$I:$I,$C13)-SUMIFS(B銀行!$Q:$Q,B銀行!$B:$B,"&lt;"&amp;H$3,B銀行!$I:$I,$C13))+(SUMIFS(C銀行!$Q:$Q,C銀行!$B:$B,"&lt;"&amp;I$3,C銀行!$I:$I,$C13)-SUMIFS(C銀行!$Q:$Q,C銀行!$B:$B,"&lt;"&amp;H$3,C銀行!$I:$I,$C13)+SUMIFS(D銀行!$Q:$Q,D銀行!$B:$B,"&lt;"&amp;I$3,D銀行!$I:$I,$C13)-SUMIFS(D銀行!$Q:$Q,D銀行!$B:$B,"&lt;"&amp;H$3,D銀行!$I:$I,$C13)))+(SUMIFS(E銀行!$Q:$Q,E銀行!$B:$B,"&lt;"&amp;I$3,E銀行!$I:$I,$C13)-SUMIFS(E銀行!$Q:$Q,E銀行!$B:$B,"&lt;"&amp;H$3,E銀行!$I:$I,$C13)))+(+(SUMIFS(A銀行_USD!$T:$T,A銀行_USD!$B:$B,"&lt;"&amp;I$3,A銀行_USD!$L:$L,$C13)-SUMIFS(A銀行_USD!$T:$T,A銀行_USD!$B:$B,"&lt;"&amp;H$3,A銀行_USD!$L:$L,$C13))+(SUMIFS(B銀行_USD!$T:$T,B銀行_USD!$B:$B,"&lt;"&amp;I$3,B銀行_USD!$L:$L,$C13)-SUMIFS(B銀行_USD!$T:$T,B銀行_USD!$B:$B,"&lt;"&amp;H$3,B銀行_USD!$L:$L,$C13))+(SUMIFS(C銀行_USD!$T:$T,C銀行_USD!$B:$B,"&lt;"&amp;I$3,C銀行_USD!$L:$L,$C13)-SUMIFS(C銀行_USD!$T:$T,C銀行_USD!$B:$B,"&lt;"&amp;H$3,C銀行_USD!$L:$L,$C13)))</f>
        <v>0</v>
      </c>
      <c r="I13" s="137">
        <f>(((SUMIFS(A銀行!$Q:$Q,A銀行!$B:$B,"&lt;"&amp;J$3,A銀行!$I:$I,$C13)-SUMIFS(A銀行!$Q:$Q,A銀行!$B:$B,"&lt;"&amp;I$3,A銀行!$I:$I,$C13)+SUMIFS(B銀行!$Q:$Q,B銀行!$B:$B,"&lt;"&amp;J$3,B銀行!$I:$I,$C13)-SUMIFS(B銀行!$Q:$Q,B銀行!$B:$B,"&lt;"&amp;I$3,B銀行!$I:$I,$C13))+(SUMIFS(C銀行!$Q:$Q,C銀行!$B:$B,"&lt;"&amp;J$3,C銀行!$I:$I,$C13)-SUMIFS(C銀行!$Q:$Q,C銀行!$B:$B,"&lt;"&amp;I$3,C銀行!$I:$I,$C13)+SUMIFS(D銀行!$Q:$Q,D銀行!$B:$B,"&lt;"&amp;J$3,D銀行!$I:$I,$C13)-SUMIFS(D銀行!$Q:$Q,D銀行!$B:$B,"&lt;"&amp;I$3,D銀行!$I:$I,$C13)))+(SUMIFS(E銀行!$Q:$Q,E銀行!$B:$B,"&lt;"&amp;J$3,E銀行!$I:$I,$C13)-SUMIFS(E銀行!$Q:$Q,E銀行!$B:$B,"&lt;"&amp;I$3,E銀行!$I:$I,$C13)))+(+(SUMIFS(A銀行_USD!$T:$T,A銀行_USD!$B:$B,"&lt;"&amp;J$3,A銀行_USD!$L:$L,$C13)-SUMIFS(A銀行_USD!$T:$T,A銀行_USD!$B:$B,"&lt;"&amp;I$3,A銀行_USD!$L:$L,$C13))+(SUMIFS(B銀行_USD!$T:$T,B銀行_USD!$B:$B,"&lt;"&amp;J$3,B銀行_USD!$L:$L,$C13)-SUMIFS(B銀行_USD!$T:$T,B銀行_USD!$B:$B,"&lt;"&amp;I$3,B銀行_USD!$L:$L,$C13))+(SUMIFS(C銀行_USD!$T:$T,C銀行_USD!$B:$B,"&lt;"&amp;J$3,C銀行_USD!$L:$L,$C13)-SUMIFS(C銀行_USD!$T:$T,C銀行_USD!$B:$B,"&lt;"&amp;I$3,C銀行_USD!$L:$L,$C13)))</f>
        <v>0</v>
      </c>
      <c r="J13" s="137">
        <f>(((SUMIFS(A銀行!$Q:$Q,A銀行!$B:$B,"&lt;"&amp;K$3,A銀行!$I:$I,$C13)-SUMIFS(A銀行!$Q:$Q,A銀行!$B:$B,"&lt;"&amp;J$3,A銀行!$I:$I,$C13)+SUMIFS(B銀行!$Q:$Q,B銀行!$B:$B,"&lt;"&amp;K$3,B銀行!$I:$I,$C13)-SUMIFS(B銀行!$Q:$Q,B銀行!$B:$B,"&lt;"&amp;J$3,B銀行!$I:$I,$C13))+(SUMIFS(C銀行!$Q:$Q,C銀行!$B:$B,"&lt;"&amp;K$3,C銀行!$I:$I,$C13)-SUMIFS(C銀行!$Q:$Q,C銀行!$B:$B,"&lt;"&amp;J$3,C銀行!$I:$I,$C13)+SUMIFS(D銀行!$Q:$Q,D銀行!$B:$B,"&lt;"&amp;K$3,D銀行!$I:$I,$C13)-SUMIFS(D銀行!$Q:$Q,D銀行!$B:$B,"&lt;"&amp;J$3,D銀行!$I:$I,$C13)))+(SUMIFS(E銀行!$Q:$Q,E銀行!$B:$B,"&lt;"&amp;K$3,E銀行!$I:$I,$C13)-SUMIFS(E銀行!$Q:$Q,E銀行!$B:$B,"&lt;"&amp;J$3,E銀行!$I:$I,$C13)))+(+(SUMIFS(A銀行_USD!$T:$T,A銀行_USD!$B:$B,"&lt;"&amp;K$3,A銀行_USD!$L:$L,$C13)-SUMIFS(A銀行_USD!$T:$T,A銀行_USD!$B:$B,"&lt;"&amp;J$3,A銀行_USD!$L:$L,$C13))+(SUMIFS(B銀行_USD!$T:$T,B銀行_USD!$B:$B,"&lt;"&amp;K$3,B銀行_USD!$L:$L,$C13)-SUMIFS(B銀行_USD!$T:$T,B銀行_USD!$B:$B,"&lt;"&amp;J$3,B銀行_USD!$L:$L,$C13))+(SUMIFS(C銀行_USD!$T:$T,C銀行_USD!$B:$B,"&lt;"&amp;K$3,C銀行_USD!$L:$L,$C13)-SUMIFS(C銀行_USD!$T:$T,C銀行_USD!$B:$B,"&lt;"&amp;J$3,C銀行_USD!$L:$L,$C13)))</f>
        <v>0</v>
      </c>
      <c r="K13" s="137">
        <f>(((SUMIFS(A銀行!$Q:$Q,A銀行!$B:$B,"&lt;"&amp;L$3,A銀行!$I:$I,$C13)-SUMIFS(A銀行!$Q:$Q,A銀行!$B:$B,"&lt;"&amp;K$3,A銀行!$I:$I,$C13)+SUMIFS(B銀行!$Q:$Q,B銀行!$B:$B,"&lt;"&amp;L$3,B銀行!$I:$I,$C13)-SUMIFS(B銀行!$Q:$Q,B銀行!$B:$B,"&lt;"&amp;K$3,B銀行!$I:$I,$C13))+(SUMIFS(C銀行!$Q:$Q,C銀行!$B:$B,"&lt;"&amp;L$3,C銀行!$I:$I,$C13)-SUMIFS(C銀行!$Q:$Q,C銀行!$B:$B,"&lt;"&amp;K$3,C銀行!$I:$I,$C13)+SUMIFS(D銀行!$Q:$Q,D銀行!$B:$B,"&lt;"&amp;L$3,D銀行!$I:$I,$C13)-SUMIFS(D銀行!$Q:$Q,D銀行!$B:$B,"&lt;"&amp;K$3,D銀行!$I:$I,$C13)))+(SUMIFS(E銀行!$Q:$Q,E銀行!$B:$B,"&lt;"&amp;L$3,E銀行!$I:$I,$C13)-SUMIFS(E銀行!$Q:$Q,E銀行!$B:$B,"&lt;"&amp;K$3,E銀行!$I:$I,$C13)))+(+(SUMIFS(A銀行_USD!$T:$T,A銀行_USD!$B:$B,"&lt;"&amp;L$3,A銀行_USD!$L:$L,$C13)-SUMIFS(A銀行_USD!$T:$T,A銀行_USD!$B:$B,"&lt;"&amp;K$3,A銀行_USD!$L:$L,$C13))+(SUMIFS(B銀行_USD!$T:$T,B銀行_USD!$B:$B,"&lt;"&amp;L$3,B銀行_USD!$L:$L,$C13)-SUMIFS(B銀行_USD!$T:$T,B銀行_USD!$B:$B,"&lt;"&amp;K$3,B銀行_USD!$L:$L,$C13))+(SUMIFS(C銀行_USD!$T:$T,C銀行_USD!$B:$B,"&lt;"&amp;L$3,C銀行_USD!$L:$L,$C13)-SUMIFS(C銀行_USD!$T:$T,C銀行_USD!$B:$B,"&lt;"&amp;K$3,C銀行_USD!$L:$L,$C13)))</f>
        <v>0</v>
      </c>
      <c r="L13" s="137">
        <f>(((SUMIFS(A銀行!$Q:$Q,A銀行!$B:$B,"&lt;"&amp;M$3,A銀行!$I:$I,$C13)-SUMIFS(A銀行!$Q:$Q,A銀行!$B:$B,"&lt;"&amp;L$3,A銀行!$I:$I,$C13)+SUMIFS(B銀行!$Q:$Q,B銀行!$B:$B,"&lt;"&amp;M$3,B銀行!$I:$I,$C13)-SUMIFS(B銀行!$Q:$Q,B銀行!$B:$B,"&lt;"&amp;L$3,B銀行!$I:$I,$C13))+(SUMIFS(C銀行!$Q:$Q,C銀行!$B:$B,"&lt;"&amp;M$3,C銀行!$I:$I,$C13)-SUMIFS(C銀行!$Q:$Q,C銀行!$B:$B,"&lt;"&amp;L$3,C銀行!$I:$I,$C13)+SUMIFS(D銀行!$Q:$Q,D銀行!$B:$B,"&lt;"&amp;M$3,D銀行!$I:$I,$C13)-SUMIFS(D銀行!$Q:$Q,D銀行!$B:$B,"&lt;"&amp;L$3,D銀行!$I:$I,$C13)))+(SUMIFS(E銀行!$Q:$Q,E銀行!$B:$B,"&lt;"&amp;M$3,E銀行!$I:$I,$C13)-SUMIFS(E銀行!$Q:$Q,E銀行!$B:$B,"&lt;"&amp;L$3,E銀行!$I:$I,$C13)))+(+(SUMIFS(A銀行_USD!$T:$T,A銀行_USD!$B:$B,"&lt;"&amp;M$3,A銀行_USD!$L:$L,$C13)-SUMIFS(A銀行_USD!$T:$T,A銀行_USD!$B:$B,"&lt;"&amp;L$3,A銀行_USD!$L:$L,$C13))+(SUMIFS(B銀行_USD!$T:$T,B銀行_USD!$B:$B,"&lt;"&amp;M$3,B銀行_USD!$L:$L,$C13)-SUMIFS(B銀行_USD!$T:$T,B銀行_USD!$B:$B,"&lt;"&amp;L$3,B銀行_USD!$L:$L,$C13))+(SUMIFS(C銀行_USD!$T:$T,C銀行_USD!$B:$B,"&lt;"&amp;M$3,C銀行_USD!$L:$L,$C13)-SUMIFS(C銀行_USD!$T:$T,C銀行_USD!$B:$B,"&lt;"&amp;L$3,C銀行_USD!$L:$L,$C13)))</f>
        <v>0</v>
      </c>
      <c r="M13" s="137">
        <f>(((SUMIFS(A銀行!$Q:$Q,A銀行!$B:$B,"&lt;"&amp;N$3,A銀行!$I:$I,$C13)-SUMIFS(A銀行!$Q:$Q,A銀行!$B:$B,"&lt;"&amp;M$3,A銀行!$I:$I,$C13)+SUMIFS(B銀行!$Q:$Q,B銀行!$B:$B,"&lt;"&amp;N$3,B銀行!$I:$I,$C13)-SUMIFS(B銀行!$Q:$Q,B銀行!$B:$B,"&lt;"&amp;M$3,B銀行!$I:$I,$C13))+(SUMIFS(C銀行!$Q:$Q,C銀行!$B:$B,"&lt;"&amp;N$3,C銀行!$I:$I,$C13)-SUMIFS(C銀行!$Q:$Q,C銀行!$B:$B,"&lt;"&amp;M$3,C銀行!$I:$I,$C13)+SUMIFS(D銀行!$Q:$Q,D銀行!$B:$B,"&lt;"&amp;N$3,D銀行!$I:$I,$C13)-SUMIFS(D銀行!$Q:$Q,D銀行!$B:$B,"&lt;"&amp;M$3,D銀行!$I:$I,$C13)))+(SUMIFS(E銀行!$Q:$Q,E銀行!$B:$B,"&lt;"&amp;N$3,E銀行!$I:$I,$C13)-SUMIFS(E銀行!$Q:$Q,E銀行!$B:$B,"&lt;"&amp;M$3,E銀行!$I:$I,$C13)))+(+(SUMIFS(A銀行_USD!$T:$T,A銀行_USD!$B:$B,"&lt;"&amp;N$3,A銀行_USD!$L:$L,$C13)-SUMIFS(A銀行_USD!$T:$T,A銀行_USD!$B:$B,"&lt;"&amp;M$3,A銀行_USD!$L:$L,$C13))+(SUMIFS(B銀行_USD!$T:$T,B銀行_USD!$B:$B,"&lt;"&amp;N$3,B銀行_USD!$L:$L,$C13)-SUMIFS(B銀行_USD!$T:$T,B銀行_USD!$B:$B,"&lt;"&amp;M$3,B銀行_USD!$L:$L,$C13))+(SUMIFS(C銀行_USD!$T:$T,C銀行_USD!$B:$B,"&lt;"&amp;N$3,C銀行_USD!$L:$L,$C13)-SUMIFS(C銀行_USD!$T:$T,C銀行_USD!$B:$B,"&lt;"&amp;M$3,C銀行_USD!$L:$L,$C13)))</f>
        <v>0</v>
      </c>
      <c r="N13" s="137">
        <f>(((SUMIFS(A銀行!$Q:$Q,A銀行!$B:$B,"&lt;"&amp;O$3,A銀行!$I:$I,$C13)-SUMIFS(A銀行!$Q:$Q,A銀行!$B:$B,"&lt;"&amp;N$3,A銀行!$I:$I,$C13)+SUMIFS(B銀行!$Q:$Q,B銀行!$B:$B,"&lt;"&amp;O$3,B銀行!$I:$I,$C13)-SUMIFS(B銀行!$Q:$Q,B銀行!$B:$B,"&lt;"&amp;N$3,B銀行!$I:$I,$C13))+(SUMIFS(C銀行!$Q:$Q,C銀行!$B:$B,"&lt;"&amp;O$3,C銀行!$I:$I,$C13)-SUMIFS(C銀行!$Q:$Q,C銀行!$B:$B,"&lt;"&amp;N$3,C銀行!$I:$I,$C13)+SUMIFS(D銀行!$Q:$Q,D銀行!$B:$B,"&lt;"&amp;O$3,D銀行!$I:$I,$C13)-SUMIFS(D銀行!$Q:$Q,D銀行!$B:$B,"&lt;"&amp;N$3,D銀行!$I:$I,$C13)))+(SUMIFS(E銀行!$Q:$Q,E銀行!$B:$B,"&lt;"&amp;O$3,E銀行!$I:$I,$C13)-SUMIFS(E銀行!$Q:$Q,E銀行!$B:$B,"&lt;"&amp;N$3,E銀行!$I:$I,$C13)))+(+(SUMIFS(A銀行_USD!$T:$T,A銀行_USD!$B:$B,"&lt;"&amp;O$3,A銀行_USD!$L:$L,$C13)-SUMIFS(A銀行_USD!$T:$T,A銀行_USD!$B:$B,"&lt;"&amp;N$3,A銀行_USD!$L:$L,$C13))+(SUMIFS(B銀行_USD!$T:$T,B銀行_USD!$B:$B,"&lt;"&amp;O$3,B銀行_USD!$L:$L,$C13)-SUMIFS(B銀行_USD!$T:$T,B銀行_USD!$B:$B,"&lt;"&amp;N$3,B銀行_USD!$L:$L,$C13))+(SUMIFS(C銀行_USD!$T:$T,C銀行_USD!$B:$B,"&lt;"&amp;O$3,C銀行_USD!$L:$L,$C13)-SUMIFS(C銀行_USD!$T:$T,C銀行_USD!$B:$B,"&lt;"&amp;N$3,C銀行_USD!$L:$L,$C13)))</f>
        <v>0</v>
      </c>
      <c r="O13" s="137">
        <f>(((SUMIFS(A銀行!$Q:$Q,A銀行!$B:$B,"&lt;"&amp;P$3,A銀行!$I:$I,$C13)-SUMIFS(A銀行!$Q:$Q,A銀行!$B:$B,"&lt;"&amp;O$3,A銀行!$I:$I,$C13)+SUMIFS(B銀行!$Q:$Q,B銀行!$B:$B,"&lt;"&amp;P$3,B銀行!$I:$I,$C13)-SUMIFS(B銀行!$Q:$Q,B銀行!$B:$B,"&lt;"&amp;O$3,B銀行!$I:$I,$C13))+(SUMIFS(C銀行!$Q:$Q,C銀行!$B:$B,"&lt;"&amp;P$3,C銀行!$I:$I,$C13)-SUMIFS(C銀行!$Q:$Q,C銀行!$B:$B,"&lt;"&amp;O$3,C銀行!$I:$I,$C13)+SUMIFS(D銀行!$Q:$Q,D銀行!$B:$B,"&lt;"&amp;P$3,D銀行!$I:$I,$C13)-SUMIFS(D銀行!$Q:$Q,D銀行!$B:$B,"&lt;"&amp;O$3,D銀行!$I:$I,$C13)))+(SUMIFS(E銀行!$Q:$Q,E銀行!$B:$B,"&lt;"&amp;P$3,E銀行!$I:$I,$C13)-SUMIFS(E銀行!$Q:$Q,E銀行!$B:$B,"&lt;"&amp;O$3,E銀行!$I:$I,$C13)))+(+(SUMIFS(A銀行_USD!$T:$T,A銀行_USD!$B:$B,"&lt;"&amp;P$3,A銀行_USD!$L:$L,$C13)-SUMIFS(A銀行_USD!$T:$T,A銀行_USD!$B:$B,"&lt;"&amp;O$3,A銀行_USD!$L:$L,$C13))+(SUMIFS(B銀行_USD!$T:$T,B銀行_USD!$B:$B,"&lt;"&amp;P$3,B銀行_USD!$L:$L,$C13)-SUMIFS(B銀行_USD!$T:$T,B銀行_USD!$B:$B,"&lt;"&amp;O$3,B銀行_USD!$L:$L,$C13))+(SUMIFS(C銀行_USD!$T:$T,C銀行_USD!$B:$B,"&lt;"&amp;P$3,C銀行_USD!$L:$L,$C13)-SUMIFS(C銀行_USD!$T:$T,C銀行_USD!$B:$B,"&lt;"&amp;O$3,C銀行_USD!$L:$L,$C13)))</f>
        <v>0</v>
      </c>
      <c r="P13" s="137"/>
      <c r="Q13" s="137">
        <f t="shared" si="1"/>
        <v>0</v>
      </c>
      <c r="R13" s="3"/>
      <c r="S13" s="165"/>
      <c r="T13" s="3"/>
      <c r="U13" s="3"/>
      <c r="V13" s="3"/>
      <c r="W13" s="3"/>
    </row>
    <row r="14" spans="1:23" s="4" customFormat="1">
      <c r="B14" s="117" t="s">
        <v>15</v>
      </c>
      <c r="C14" s="118" t="s">
        <v>35</v>
      </c>
      <c r="D14" s="137">
        <f>(((SUMIFS(A銀行!$R:$R,A銀行!$B:$B,"&lt;"&amp;E$3,A銀行!$I:$I,$C14)+SUMIFS(B銀行!$R:$R,B銀行!$B:$B,"&lt;"&amp;E$3,B銀行!$I:$I,$C14))+(SUMIFS(C銀行!$R:$R,C銀行!$B:$B,"&lt;"&amp;E$3,C銀行!$I:$I,$C14)+SUMIFS(D銀行!$R:$R,D銀行!$B:$B,"&lt;"&amp;E$3,D銀行!$I:$I,$C14)))+(+SUMIFS(E銀行!$R:$R,E銀行!$B:$B,"&lt;"&amp;E$3,E銀行!$I:$I,$C14)))+(((SUMIFS(A銀行_USD!$U:$U,A銀行_USD!$B:$B,"&lt;"&amp;E$3,A銀行_USD!$L:$L,$C14)+SUMIFS(B銀行_USD!$U:$U,B銀行_USD!$B:$B,"&lt;"&amp;E$3,B銀行_USD!$L:$L,$C14))+(SUMIFS(C銀行_USD!$U:$U,C銀行_USD!$B:$B,"&lt;"&amp;E$3,C銀行_USD!$L:$L,$C14))))</f>
        <v>-800000</v>
      </c>
      <c r="E14" s="137">
        <f>(((SUMIFS(A銀行!$R:$R,A銀行!$B:$B,"&lt;"&amp;F$3,A銀行!$I:$I,$C14)-SUMIFS(A銀行!$R:$R,A銀行!$B:$B,"&lt;"&amp;E$3,A銀行!$I:$I,$C14)+SUMIFS(B銀行!$R:$R,B銀行!$B:$B,"&lt;"&amp;F$3,B銀行!$I:$I,$C14)-SUMIFS(B銀行!$R:$R,B銀行!$B:$B,"&lt;"&amp;E$3,B銀行!$I:$I,$C14))+(SUMIFS(C銀行!$R:$R,C銀行!$B:$B,"&lt;"&amp;F$3,C銀行!$I:$I,$C14)-SUMIFS(C銀行!$R:$R,C銀行!$B:$B,"&lt;"&amp;E$3,C銀行!$I:$I,$C14)+SUMIFS(D銀行!$R:$R,D銀行!$B:$B,"&lt;"&amp;F$3,D銀行!$I:$I,$C14)-SUMIFS(D銀行!$R:$R,D銀行!$B:$B,"&lt;"&amp;E$3,D銀行!$I:$I,$C14)))+(SUMIFS(E銀行!$R:$R,E銀行!$B:$B,"&lt;"&amp;F$3,E銀行!$I:$I,$C14)-SUMIFS(E銀行!$R:$R,E銀行!$B:$B,"&lt;"&amp;E$3,E銀行!$I:$I,$C14)))+(+(SUMIFS(A銀行_USD!$U:$U,A銀行_USD!$B:$B,"&lt;"&amp;F$3,A銀行_USD!$L:$L,$C14)-SUMIFS(A銀行_USD!$U:$U,A銀行_USD!$B:$B,"&lt;"&amp;E$3,A銀行_USD!$L:$L,$C14))+(SUMIFS(B銀行_USD!$U:$U,B銀行_USD!$B:$B,"&lt;"&amp;F$3,B銀行_USD!$L:$L,$C14)-SUMIFS(B銀行_USD!$U:$U,B銀行_USD!$B:$B,"&lt;"&amp;E$3,B銀行_USD!$L:$L,$C14))+(SUMIFS(C銀行_USD!$U:$U,C銀行_USD!$B:$B,"&lt;"&amp;F$3,C銀行_USD!$L:$L,$C14)-SUMIFS(C銀行_USD!$U:$U,C銀行_USD!$B:$B,"&lt;"&amp;E$3,C銀行_USD!$L:$L,$C14)))</f>
        <v>-500000</v>
      </c>
      <c r="F14" s="137">
        <f>(((SUMIFS(A銀行!$R:$R,A銀行!$B:$B,"&lt;"&amp;G$3,A銀行!$I:$I,$C14)-SUMIFS(A銀行!$R:$R,A銀行!$B:$B,"&lt;"&amp;F$3,A銀行!$I:$I,$C14)+SUMIFS(B銀行!$R:$R,B銀行!$B:$B,"&lt;"&amp;G$3,B銀行!$I:$I,$C14)-SUMIFS(B銀行!$R:$R,B銀行!$B:$B,"&lt;"&amp;F$3,B銀行!$I:$I,$C14))+(SUMIFS(C銀行!$R:$R,C銀行!$B:$B,"&lt;"&amp;G$3,C銀行!$I:$I,$C14)-SUMIFS(C銀行!$R:$R,C銀行!$B:$B,"&lt;"&amp;F$3,C銀行!$I:$I,$C14)+SUMIFS(D銀行!$R:$R,D銀行!$B:$B,"&lt;"&amp;G$3,D銀行!$I:$I,$C14)-SUMIFS(D銀行!$R:$R,D銀行!$B:$B,"&lt;"&amp;F$3,D銀行!$I:$I,$C14)))+(SUMIFS(E銀行!$R:$R,E銀行!$B:$B,"&lt;"&amp;G$3,E銀行!$I:$I,$C14)-SUMIFS(E銀行!$R:$R,E銀行!$B:$B,"&lt;"&amp;F$3,E銀行!$I:$I,$C14)))+(+(SUMIFS(A銀行_USD!$U:$U,A銀行_USD!$B:$B,"&lt;"&amp;G$3,A銀行_USD!$L:$L,$C14)-SUMIFS(A銀行_USD!$U:$U,A銀行_USD!$B:$B,"&lt;"&amp;F$3,A銀行_USD!$L:$L,$C14))+(SUMIFS(B銀行_USD!$U:$U,B銀行_USD!$B:$B,"&lt;"&amp;G$3,B銀行_USD!$L:$L,$C14)-SUMIFS(B銀行_USD!$U:$U,B銀行_USD!$B:$B,"&lt;"&amp;F$3,B銀行_USD!$L:$L,$C14))+(SUMIFS(C銀行_USD!$U:$U,C銀行_USD!$B:$B,"&lt;"&amp;G$3,C銀行_USD!$L:$L,$C14)-SUMIFS(C銀行_USD!$U:$U,C銀行_USD!$B:$B,"&lt;"&amp;F$3,C銀行_USD!$L:$L,$C14)))</f>
        <v>-1200000</v>
      </c>
      <c r="G14" s="137">
        <f>(((SUMIFS(A銀行!$R:$R,A銀行!$B:$B,"&lt;"&amp;H$3,A銀行!$I:$I,$C14)-SUMIFS(A銀行!$R:$R,A銀行!$B:$B,"&lt;"&amp;G$3,A銀行!$I:$I,$C14)+SUMIFS(B銀行!$R:$R,B銀行!$B:$B,"&lt;"&amp;H$3,B銀行!$I:$I,$C14)-SUMIFS(B銀行!$R:$R,B銀行!$B:$B,"&lt;"&amp;G$3,B銀行!$I:$I,$C14))+(SUMIFS(C銀行!$R:$R,C銀行!$B:$B,"&lt;"&amp;H$3,C銀行!$I:$I,$C14)-SUMIFS(C銀行!$R:$R,C銀行!$B:$B,"&lt;"&amp;G$3,C銀行!$I:$I,$C14)+SUMIFS(D銀行!$R:$R,D銀行!$B:$B,"&lt;"&amp;H$3,D銀行!$I:$I,$C14)-SUMIFS(D銀行!$R:$R,D銀行!$B:$B,"&lt;"&amp;G$3,D銀行!$I:$I,$C14)))+(SUMIFS(E銀行!$R:$R,E銀行!$B:$B,"&lt;"&amp;H$3,E銀行!$I:$I,$C14)-SUMIFS(E銀行!$R:$R,E銀行!$B:$B,"&lt;"&amp;G$3,E銀行!$I:$I,$C14)))+(+(SUMIFS(A銀行_USD!$U:$U,A銀行_USD!$B:$B,"&lt;"&amp;H$3,A銀行_USD!$L:$L,$C14)-SUMIFS(A銀行_USD!$U:$U,A銀行_USD!$B:$B,"&lt;"&amp;G$3,A銀行_USD!$L:$L,$C14))+(SUMIFS(B銀行_USD!$U:$U,B銀行_USD!$B:$B,"&lt;"&amp;H$3,B銀行_USD!$L:$L,$C14)-SUMIFS(B銀行_USD!$U:$U,B銀行_USD!$B:$B,"&lt;"&amp;G$3,B銀行_USD!$L:$L,$C14))+(SUMIFS(C銀行_USD!$U:$U,C銀行_USD!$B:$B,"&lt;"&amp;H$3,C銀行_USD!$L:$L,$C14)-SUMIFS(C銀行_USD!$U:$U,C銀行_USD!$B:$B,"&lt;"&amp;G$3,C銀行_USD!$L:$L,$C14)))</f>
        <v>0</v>
      </c>
      <c r="H14" s="137">
        <f>(((SUMIFS(A銀行!$R:$R,A銀行!$B:$B,"&lt;"&amp;I$3,A銀行!$I:$I,$C14)-SUMIFS(A銀行!$R:$R,A銀行!$B:$B,"&lt;"&amp;H$3,A銀行!$I:$I,$C14)+SUMIFS(B銀行!$R:$R,B銀行!$B:$B,"&lt;"&amp;I$3,B銀行!$I:$I,$C14)-SUMIFS(B銀行!$R:$R,B銀行!$B:$B,"&lt;"&amp;H$3,B銀行!$I:$I,$C14))+(SUMIFS(C銀行!$R:$R,C銀行!$B:$B,"&lt;"&amp;I$3,C銀行!$I:$I,$C14)-SUMIFS(C銀行!$R:$R,C銀行!$B:$B,"&lt;"&amp;H$3,C銀行!$I:$I,$C14)+SUMIFS(D銀行!$R:$R,D銀行!$B:$B,"&lt;"&amp;I$3,D銀行!$I:$I,$C14)-SUMIFS(D銀行!$R:$R,D銀行!$B:$B,"&lt;"&amp;H$3,D銀行!$I:$I,$C14)))+(SUMIFS(E銀行!$R:$R,E銀行!$B:$B,"&lt;"&amp;I$3,E銀行!$I:$I,$C14)-SUMIFS(E銀行!$R:$R,E銀行!$B:$B,"&lt;"&amp;H$3,E銀行!$I:$I,$C14)))+(+(SUMIFS(A銀行_USD!$U:$U,A銀行_USD!$B:$B,"&lt;"&amp;I$3,A銀行_USD!$L:$L,$C14)-SUMIFS(A銀行_USD!$U:$U,A銀行_USD!$B:$B,"&lt;"&amp;H$3,A銀行_USD!$L:$L,$C14))+(SUMIFS(B銀行_USD!$U:$U,B銀行_USD!$B:$B,"&lt;"&amp;I$3,B銀行_USD!$L:$L,$C14)-SUMIFS(B銀行_USD!$U:$U,B銀行_USD!$B:$B,"&lt;"&amp;H$3,B銀行_USD!$L:$L,$C14))+(SUMIFS(C銀行_USD!$U:$U,C銀行_USD!$B:$B,"&lt;"&amp;I$3,C銀行_USD!$L:$L,$C14)-SUMIFS(C銀行_USD!$U:$U,C銀行_USD!$B:$B,"&lt;"&amp;H$3,C銀行_USD!$L:$L,$C14)))</f>
        <v>0</v>
      </c>
      <c r="I14" s="137">
        <f>(((SUMIFS(A銀行!$R:$R,A銀行!$B:$B,"&lt;"&amp;J$3,A銀行!$I:$I,$C14)-SUMIFS(A銀行!$R:$R,A銀行!$B:$B,"&lt;"&amp;I$3,A銀行!$I:$I,$C14)+SUMIFS(B銀行!$R:$R,B銀行!$B:$B,"&lt;"&amp;J$3,B銀行!$I:$I,$C14)-SUMIFS(B銀行!$R:$R,B銀行!$B:$B,"&lt;"&amp;I$3,B銀行!$I:$I,$C14))+(SUMIFS(C銀行!$R:$R,C銀行!$B:$B,"&lt;"&amp;J$3,C銀行!$I:$I,$C14)-SUMIFS(C銀行!$R:$R,C銀行!$B:$B,"&lt;"&amp;I$3,C銀行!$I:$I,$C14)+SUMIFS(D銀行!$R:$R,D銀行!$B:$B,"&lt;"&amp;J$3,D銀行!$I:$I,$C14)-SUMIFS(D銀行!$R:$R,D銀行!$B:$B,"&lt;"&amp;I$3,D銀行!$I:$I,$C14)))+(SUMIFS(E銀行!$R:$R,E銀行!$B:$B,"&lt;"&amp;J$3,E銀行!$I:$I,$C14)-SUMIFS(E銀行!$R:$R,E銀行!$B:$B,"&lt;"&amp;I$3,E銀行!$I:$I,$C14)))+(+(SUMIFS(A銀行_USD!$U:$U,A銀行_USD!$B:$B,"&lt;"&amp;J$3,A銀行_USD!$L:$L,$C14)-SUMIFS(A銀行_USD!$U:$U,A銀行_USD!$B:$B,"&lt;"&amp;I$3,A銀行_USD!$L:$L,$C14))+(SUMIFS(B銀行_USD!$U:$U,B銀行_USD!$B:$B,"&lt;"&amp;J$3,B銀行_USD!$L:$L,$C14)-SUMIFS(B銀行_USD!$U:$U,B銀行_USD!$B:$B,"&lt;"&amp;I$3,B銀行_USD!$L:$L,$C14))+(SUMIFS(C銀行_USD!$U:$U,C銀行_USD!$B:$B,"&lt;"&amp;J$3,C銀行_USD!$L:$L,$C14)-SUMIFS(C銀行_USD!$U:$U,C銀行_USD!$B:$B,"&lt;"&amp;I$3,C銀行_USD!$L:$L,$C14)))</f>
        <v>0</v>
      </c>
      <c r="J14" s="137">
        <f>(((SUMIFS(A銀行!$R:$R,A銀行!$B:$B,"&lt;"&amp;K$3,A銀行!$I:$I,$C14)-SUMIFS(A銀行!$R:$R,A銀行!$B:$B,"&lt;"&amp;J$3,A銀行!$I:$I,$C14)+SUMIFS(B銀行!$R:$R,B銀行!$B:$B,"&lt;"&amp;K$3,B銀行!$I:$I,$C14)-SUMIFS(B銀行!$R:$R,B銀行!$B:$B,"&lt;"&amp;J$3,B銀行!$I:$I,$C14))+(SUMIFS(C銀行!$R:$R,C銀行!$B:$B,"&lt;"&amp;K$3,C銀行!$I:$I,$C14)-SUMIFS(C銀行!$R:$R,C銀行!$B:$B,"&lt;"&amp;J$3,C銀行!$I:$I,$C14)+SUMIFS(D銀行!$R:$R,D銀行!$B:$B,"&lt;"&amp;K$3,D銀行!$I:$I,$C14)-SUMIFS(D銀行!$R:$R,D銀行!$B:$B,"&lt;"&amp;J$3,D銀行!$I:$I,$C14)))+(SUMIFS(E銀行!$R:$R,E銀行!$B:$B,"&lt;"&amp;K$3,E銀行!$I:$I,$C14)-SUMIFS(E銀行!$R:$R,E銀行!$B:$B,"&lt;"&amp;J$3,E銀行!$I:$I,$C14)))+(+(SUMIFS(A銀行_USD!$U:$U,A銀行_USD!$B:$B,"&lt;"&amp;K$3,A銀行_USD!$L:$L,$C14)-SUMIFS(A銀行_USD!$U:$U,A銀行_USD!$B:$B,"&lt;"&amp;J$3,A銀行_USD!$L:$L,$C14))+(SUMIFS(B銀行_USD!$U:$U,B銀行_USD!$B:$B,"&lt;"&amp;K$3,B銀行_USD!$L:$L,$C14)-SUMIFS(B銀行_USD!$U:$U,B銀行_USD!$B:$B,"&lt;"&amp;J$3,B銀行_USD!$L:$L,$C14))+(SUMIFS(C銀行_USD!$U:$U,C銀行_USD!$B:$B,"&lt;"&amp;K$3,C銀行_USD!$L:$L,$C14)-SUMIFS(C銀行_USD!$U:$U,C銀行_USD!$B:$B,"&lt;"&amp;J$3,C銀行_USD!$L:$L,$C14)))</f>
        <v>0</v>
      </c>
      <c r="K14" s="137">
        <f>(((SUMIFS(A銀行!$R:$R,A銀行!$B:$B,"&lt;"&amp;L$3,A銀行!$I:$I,$C14)-SUMIFS(A銀行!$R:$R,A銀行!$B:$B,"&lt;"&amp;K$3,A銀行!$I:$I,$C14)+SUMIFS(B銀行!$R:$R,B銀行!$B:$B,"&lt;"&amp;L$3,B銀行!$I:$I,$C14)-SUMIFS(B銀行!$R:$R,B銀行!$B:$B,"&lt;"&amp;K$3,B銀行!$I:$I,$C14))+(SUMIFS(C銀行!$R:$R,C銀行!$B:$B,"&lt;"&amp;L$3,C銀行!$I:$I,$C14)-SUMIFS(C銀行!$R:$R,C銀行!$B:$B,"&lt;"&amp;K$3,C銀行!$I:$I,$C14)+SUMIFS(D銀行!$R:$R,D銀行!$B:$B,"&lt;"&amp;L$3,D銀行!$I:$I,$C14)-SUMIFS(D銀行!$R:$R,D銀行!$B:$B,"&lt;"&amp;K$3,D銀行!$I:$I,$C14)))+(SUMIFS(E銀行!$R:$R,E銀行!$B:$B,"&lt;"&amp;L$3,E銀行!$I:$I,$C14)-SUMIFS(E銀行!$R:$R,E銀行!$B:$B,"&lt;"&amp;K$3,E銀行!$I:$I,$C14)))+(+(SUMIFS(A銀行_USD!$U:$U,A銀行_USD!$B:$B,"&lt;"&amp;L$3,A銀行_USD!$L:$L,$C14)-SUMIFS(A銀行_USD!$U:$U,A銀行_USD!$B:$B,"&lt;"&amp;K$3,A銀行_USD!$L:$L,$C14))+(SUMIFS(B銀行_USD!$U:$U,B銀行_USD!$B:$B,"&lt;"&amp;L$3,B銀行_USD!$L:$L,$C14)-SUMIFS(B銀行_USD!$U:$U,B銀行_USD!$B:$B,"&lt;"&amp;K$3,B銀行_USD!$L:$L,$C14))+(SUMIFS(C銀行_USD!$U:$U,C銀行_USD!$B:$B,"&lt;"&amp;L$3,C銀行_USD!$L:$L,$C14)-SUMIFS(C銀行_USD!$U:$U,C銀行_USD!$B:$B,"&lt;"&amp;K$3,C銀行_USD!$L:$L,$C14)))</f>
        <v>0</v>
      </c>
      <c r="L14" s="137">
        <f>(((SUMIFS(A銀行!$R:$R,A銀行!$B:$B,"&lt;"&amp;M$3,A銀行!$I:$I,$C14)-SUMIFS(A銀行!$R:$R,A銀行!$B:$B,"&lt;"&amp;L$3,A銀行!$I:$I,$C14)+SUMIFS(B銀行!$R:$R,B銀行!$B:$B,"&lt;"&amp;M$3,B銀行!$I:$I,$C14)-SUMIFS(B銀行!$R:$R,B銀行!$B:$B,"&lt;"&amp;L$3,B銀行!$I:$I,$C14))+(SUMIFS(C銀行!$R:$R,C銀行!$B:$B,"&lt;"&amp;M$3,C銀行!$I:$I,$C14)-SUMIFS(C銀行!$R:$R,C銀行!$B:$B,"&lt;"&amp;L$3,C銀行!$I:$I,$C14)+SUMIFS(D銀行!$R:$R,D銀行!$B:$B,"&lt;"&amp;M$3,D銀行!$I:$I,$C14)-SUMIFS(D銀行!$R:$R,D銀行!$B:$B,"&lt;"&amp;L$3,D銀行!$I:$I,$C14)))+(SUMIFS(E銀行!$R:$R,E銀行!$B:$B,"&lt;"&amp;M$3,E銀行!$I:$I,$C14)-SUMIFS(E銀行!$R:$R,E銀行!$B:$B,"&lt;"&amp;L$3,E銀行!$I:$I,$C14)))+(+(SUMIFS(A銀行_USD!$U:$U,A銀行_USD!$B:$B,"&lt;"&amp;M$3,A銀行_USD!$L:$L,$C14)-SUMIFS(A銀行_USD!$U:$U,A銀行_USD!$B:$B,"&lt;"&amp;L$3,A銀行_USD!$L:$L,$C14))+(SUMIFS(B銀行_USD!$U:$U,B銀行_USD!$B:$B,"&lt;"&amp;M$3,B銀行_USD!$L:$L,$C14)-SUMIFS(B銀行_USD!$U:$U,B銀行_USD!$B:$B,"&lt;"&amp;L$3,B銀行_USD!$L:$L,$C14))+(SUMIFS(C銀行_USD!$U:$U,C銀行_USD!$B:$B,"&lt;"&amp;M$3,C銀行_USD!$L:$L,$C14)-SUMIFS(C銀行_USD!$U:$U,C銀行_USD!$B:$B,"&lt;"&amp;L$3,C銀行_USD!$L:$L,$C14)))</f>
        <v>0</v>
      </c>
      <c r="M14" s="137">
        <f>(((SUMIFS(A銀行!$R:$R,A銀行!$B:$B,"&lt;"&amp;N$3,A銀行!$I:$I,$C14)-SUMIFS(A銀行!$R:$R,A銀行!$B:$B,"&lt;"&amp;M$3,A銀行!$I:$I,$C14)+SUMIFS(B銀行!$R:$R,B銀行!$B:$B,"&lt;"&amp;N$3,B銀行!$I:$I,$C14)-SUMIFS(B銀行!$R:$R,B銀行!$B:$B,"&lt;"&amp;M$3,B銀行!$I:$I,$C14))+(SUMIFS(C銀行!$R:$R,C銀行!$B:$B,"&lt;"&amp;N$3,C銀行!$I:$I,$C14)-SUMIFS(C銀行!$R:$R,C銀行!$B:$B,"&lt;"&amp;M$3,C銀行!$I:$I,$C14)+SUMIFS(D銀行!$R:$R,D銀行!$B:$B,"&lt;"&amp;N$3,D銀行!$I:$I,$C14)-SUMIFS(D銀行!$R:$R,D銀行!$B:$B,"&lt;"&amp;M$3,D銀行!$I:$I,$C14)))+(SUMIFS(E銀行!$R:$R,E銀行!$B:$B,"&lt;"&amp;N$3,E銀行!$I:$I,$C14)-SUMIFS(E銀行!$R:$R,E銀行!$B:$B,"&lt;"&amp;M$3,E銀行!$I:$I,$C14)))+(+(SUMIFS(A銀行_USD!$U:$U,A銀行_USD!$B:$B,"&lt;"&amp;N$3,A銀行_USD!$L:$L,$C14)-SUMIFS(A銀行_USD!$U:$U,A銀行_USD!$B:$B,"&lt;"&amp;M$3,A銀行_USD!$L:$L,$C14))+(SUMIFS(B銀行_USD!$U:$U,B銀行_USD!$B:$B,"&lt;"&amp;N$3,B銀行_USD!$L:$L,$C14)-SUMIFS(B銀行_USD!$U:$U,B銀行_USD!$B:$B,"&lt;"&amp;M$3,B銀行_USD!$L:$L,$C14))+(SUMIFS(C銀行_USD!$U:$U,C銀行_USD!$B:$B,"&lt;"&amp;N$3,C銀行_USD!$L:$L,$C14)-SUMIFS(C銀行_USD!$U:$U,C銀行_USD!$B:$B,"&lt;"&amp;M$3,C銀行_USD!$L:$L,$C14)))</f>
        <v>0</v>
      </c>
      <c r="N14" s="137">
        <f>(((SUMIFS(A銀行!$R:$R,A銀行!$B:$B,"&lt;"&amp;O$3,A銀行!$I:$I,$C14)-SUMIFS(A銀行!$R:$R,A銀行!$B:$B,"&lt;"&amp;N$3,A銀行!$I:$I,$C14)+SUMIFS(B銀行!$R:$R,B銀行!$B:$B,"&lt;"&amp;O$3,B銀行!$I:$I,$C14)-SUMIFS(B銀行!$R:$R,B銀行!$B:$B,"&lt;"&amp;N$3,B銀行!$I:$I,$C14))+(SUMIFS(C銀行!$R:$R,C銀行!$B:$B,"&lt;"&amp;O$3,C銀行!$I:$I,$C14)-SUMIFS(C銀行!$R:$R,C銀行!$B:$B,"&lt;"&amp;N$3,C銀行!$I:$I,$C14)+SUMIFS(D銀行!$R:$R,D銀行!$B:$B,"&lt;"&amp;O$3,D銀行!$I:$I,$C14)-SUMIFS(D銀行!$R:$R,D銀行!$B:$B,"&lt;"&amp;N$3,D銀行!$I:$I,$C14)))+(SUMIFS(E銀行!$R:$R,E銀行!$B:$B,"&lt;"&amp;O$3,E銀行!$I:$I,$C14)-SUMIFS(E銀行!$R:$R,E銀行!$B:$B,"&lt;"&amp;N$3,E銀行!$I:$I,$C14)))+(+(SUMIFS(A銀行_USD!$U:$U,A銀行_USD!$B:$B,"&lt;"&amp;O$3,A銀行_USD!$L:$L,$C14)-SUMIFS(A銀行_USD!$U:$U,A銀行_USD!$B:$B,"&lt;"&amp;N$3,A銀行_USD!$L:$L,$C14))+(SUMIFS(B銀行_USD!$U:$U,B銀行_USD!$B:$B,"&lt;"&amp;O$3,B銀行_USD!$L:$L,$C14)-SUMIFS(B銀行_USD!$U:$U,B銀行_USD!$B:$B,"&lt;"&amp;N$3,B銀行_USD!$L:$L,$C14))+(SUMIFS(C銀行_USD!$U:$U,C銀行_USD!$B:$B,"&lt;"&amp;O$3,C銀行_USD!$L:$L,$C14)-SUMIFS(C銀行_USD!$U:$U,C銀行_USD!$B:$B,"&lt;"&amp;N$3,C銀行_USD!$L:$L,$C14)))</f>
        <v>0</v>
      </c>
      <c r="O14" s="137">
        <f>(((SUMIFS(A銀行!$R:$R,A銀行!$B:$B,"&lt;"&amp;P$3,A銀行!$I:$I,$C14)-SUMIFS(A銀行!$R:$R,A銀行!$B:$B,"&lt;"&amp;O$3,A銀行!$I:$I,$C14)+SUMIFS(B銀行!$R:$R,B銀行!$B:$B,"&lt;"&amp;P$3,B銀行!$I:$I,$C14)-SUMIFS(B銀行!$R:$R,B銀行!$B:$B,"&lt;"&amp;O$3,B銀行!$I:$I,$C14))+(SUMIFS(C銀行!$R:$R,C銀行!$B:$B,"&lt;"&amp;P$3,C銀行!$I:$I,$C14)-SUMIFS(C銀行!$R:$R,C銀行!$B:$B,"&lt;"&amp;O$3,C銀行!$I:$I,$C14)+SUMIFS(D銀行!$R:$R,D銀行!$B:$B,"&lt;"&amp;P$3,D銀行!$I:$I,$C14)-SUMIFS(D銀行!$R:$R,D銀行!$B:$B,"&lt;"&amp;O$3,D銀行!$I:$I,$C14)))+(SUMIFS(E銀行!$R:$R,E銀行!$B:$B,"&lt;"&amp;P$3,E銀行!$I:$I,$C14)-SUMIFS(E銀行!$R:$R,E銀行!$B:$B,"&lt;"&amp;O$3,E銀行!$I:$I,$C14)))+(+(SUMIFS(A銀行_USD!$U:$U,A銀行_USD!$B:$B,"&lt;"&amp;P$3,A銀行_USD!$L:$L,$C14)-SUMIFS(A銀行_USD!$U:$U,A銀行_USD!$B:$B,"&lt;"&amp;O$3,A銀行_USD!$L:$L,$C14))+(SUMIFS(B銀行_USD!$U:$U,B銀行_USD!$B:$B,"&lt;"&amp;P$3,B銀行_USD!$L:$L,$C14)-SUMIFS(B銀行_USD!$U:$U,B銀行_USD!$B:$B,"&lt;"&amp;O$3,B銀行_USD!$L:$L,$C14))+(SUMIFS(C銀行_USD!$U:$U,C銀行_USD!$B:$B,"&lt;"&amp;P$3,C銀行_USD!$L:$L,$C14)-SUMIFS(C銀行_USD!$U:$U,C銀行_USD!$B:$B,"&lt;"&amp;O$3,C銀行_USD!$L:$L,$C14)))</f>
        <v>0</v>
      </c>
      <c r="P14" s="137"/>
      <c r="Q14" s="137">
        <f t="shared" si="1"/>
        <v>-2500000</v>
      </c>
      <c r="R14" s="3"/>
      <c r="S14" s="165"/>
      <c r="T14" s="3"/>
      <c r="U14" s="3"/>
      <c r="V14" s="3"/>
      <c r="W14" s="3"/>
    </row>
    <row r="15" spans="1:23" s="4" customFormat="1" hidden="1" outlineLevel="1">
      <c r="B15" s="141" t="s">
        <v>12</v>
      </c>
      <c r="C15" s="142" t="s">
        <v>35</v>
      </c>
      <c r="D15" s="143">
        <f>(((SUMIFS(A銀行!$S:$S,A銀行!$B:$B,"&lt;"&amp;E$3,A銀行!$I:$I,$C15)+SUMIFS(B銀行!$S:$S,B銀行!$B:$B,"&lt;"&amp;E$3,B銀行!$I:$I,$C15))+(SUMIFS(C銀行!$S:$S,C銀行!$B:$B,"&lt;"&amp;E$3,C銀行!$I:$I,$C15)+SUMIFS(D銀行!$S:$S,D銀行!$B:$B,"&lt;"&amp;E$3,D銀行!$I:$I,$C15)))+(+SUMIFS(E銀行!$S:$S,E銀行!$B:$B,"&lt;"&amp;E$3,E銀行!$I:$I,$C15)))+(((SUMIFS(A銀行_USD!$V:$V,A銀行_USD!$B:$B,"&lt;"&amp;E$3,A銀行_USD!$L:$L,$C15)+SUMIFS(B銀行_USD!$V:$V,B銀行_USD!$B:$B,"&lt;"&amp;E$3,B銀行_USD!$L:$L,$C15))+(SUMIFS(C銀行_USD!$V:$V,C銀行_USD!$B:$B,"&lt;"&amp;E$3,C銀行_USD!$L:$L,$C15))))</f>
        <v>-5000000</v>
      </c>
      <c r="E15" s="143">
        <f>(((SUMIFS(A銀行!$S:$S,A銀行!$B:$B,"&lt;"&amp;F$3,A銀行!$I:$I,$C15)-SUMIFS(A銀行!$S:$S,A銀行!$B:$B,"&lt;"&amp;E$3,A銀行!$I:$I,$C15)+SUMIFS(B銀行!$S:$S,B銀行!$B:$B,"&lt;"&amp;F$3,B銀行!$I:$I,$C15)-SUMIFS(B銀行!$S:$S,B銀行!$B:$B,"&lt;"&amp;E$3,B銀行!$I:$I,$C15))+(SUMIFS(C銀行!$S:$S,C銀行!$B:$B,"&lt;"&amp;F$3,C銀行!$I:$I,$C15)-SUMIFS(C銀行!$S:$S,C銀行!$B:$B,"&lt;"&amp;E$3,C銀行!$I:$I,$C15)+SUMIFS(D銀行!$S:$S,D銀行!$B:$B,"&lt;"&amp;F$3,D銀行!$I:$I,$C15)-SUMIFS(D銀行!$S:$S,D銀行!$B:$B,"&lt;"&amp;E$3,D銀行!$I:$I,$C15)))+(SUMIFS(E銀行!$S:$S,E銀行!$B:$B,"&lt;"&amp;F$3,E銀行!$I:$I,$C15)-SUMIFS(E銀行!$S:$S,E銀行!$B:$B,"&lt;"&amp;E$3,E銀行!$I:$I,$C15)))+(+(SUMIFS(A銀行_USD!$V:$V,A銀行_USD!$B:$B,"&lt;"&amp;F$3,A銀行_USD!$L:$L,$C15)-SUMIFS(A銀行_USD!$V:$V,A銀行_USD!$B:$B,"&lt;"&amp;E$3,A銀行_USD!$L:$L,$C15))+(SUMIFS(B銀行_USD!$V:$V,B銀行_USD!$B:$B,"&lt;"&amp;F$3,B銀行_USD!$L:$L,$C15)-SUMIFS(B銀行_USD!$V:$V,B銀行_USD!$B:$B,"&lt;"&amp;E$3,B銀行_USD!$L:$L,$C15))+(SUMIFS(C銀行_USD!$V:$V,C銀行_USD!$B:$B,"&lt;"&amp;F$3,C銀行_USD!$L:$L,$C15)-SUMIFS(C銀行_USD!$V:$V,C銀行_USD!$B:$B,"&lt;"&amp;E$3,C銀行_USD!$L:$L,$C15)))</f>
        <v>-5100000</v>
      </c>
      <c r="F15" s="143">
        <f>(((SUMIFS(A銀行!$S:$S,A銀行!$B:$B,"&lt;"&amp;G$3,A銀行!$I:$I,$C15)-SUMIFS(A銀行!$S:$S,A銀行!$B:$B,"&lt;"&amp;F$3,A銀行!$I:$I,$C15)+SUMIFS(B銀行!$S:$S,B銀行!$B:$B,"&lt;"&amp;G$3,B銀行!$I:$I,$C15)-SUMIFS(B銀行!$S:$S,B銀行!$B:$B,"&lt;"&amp;F$3,B銀行!$I:$I,$C15))+(SUMIFS(C銀行!$S:$S,C銀行!$B:$B,"&lt;"&amp;G$3,C銀行!$I:$I,$C15)-SUMIFS(C銀行!$S:$S,C銀行!$B:$B,"&lt;"&amp;F$3,C銀行!$I:$I,$C15)+SUMIFS(D銀行!$S:$S,D銀行!$B:$B,"&lt;"&amp;G$3,D銀行!$I:$I,$C15)-SUMIFS(D銀行!$S:$S,D銀行!$B:$B,"&lt;"&amp;F$3,D銀行!$I:$I,$C15)))+(SUMIFS(E銀行!$S:$S,E銀行!$B:$B,"&lt;"&amp;G$3,E銀行!$I:$I,$C15)-SUMIFS(E銀行!$S:$S,E銀行!$B:$B,"&lt;"&amp;F$3,E銀行!$I:$I,$C15)))+(+(SUMIFS(A銀行_USD!$V:$V,A銀行_USD!$B:$B,"&lt;"&amp;G$3,A銀行_USD!$L:$L,$C15)-SUMIFS(A銀行_USD!$V:$V,A銀行_USD!$B:$B,"&lt;"&amp;F$3,A銀行_USD!$L:$L,$C15))+(SUMIFS(B銀行_USD!$V:$V,B銀行_USD!$B:$B,"&lt;"&amp;G$3,B銀行_USD!$L:$L,$C15)-SUMIFS(B銀行_USD!$V:$V,B銀行_USD!$B:$B,"&lt;"&amp;F$3,B銀行_USD!$L:$L,$C15))+(SUMIFS(C銀行_USD!$V:$V,C銀行_USD!$B:$B,"&lt;"&amp;G$3,C銀行_USD!$L:$L,$C15)-SUMIFS(C銀行_USD!$V:$V,C銀行_USD!$B:$B,"&lt;"&amp;F$3,C銀行_USD!$L:$L,$C15)))</f>
        <v>-5120000</v>
      </c>
      <c r="G15" s="143">
        <f>(((SUMIFS(A銀行!$S:$S,A銀行!$B:$B,"&lt;"&amp;H$3,A銀行!$I:$I,$C15)-SUMIFS(A銀行!$S:$S,A銀行!$B:$B,"&lt;"&amp;G$3,A銀行!$I:$I,$C15)+SUMIFS(B銀行!$S:$S,B銀行!$B:$B,"&lt;"&amp;H$3,B銀行!$I:$I,$C15)-SUMIFS(B銀行!$S:$S,B銀行!$B:$B,"&lt;"&amp;G$3,B銀行!$I:$I,$C15))+(SUMIFS(C銀行!$S:$S,C銀行!$B:$B,"&lt;"&amp;H$3,C銀行!$I:$I,$C15)-SUMIFS(C銀行!$S:$S,C銀行!$B:$B,"&lt;"&amp;G$3,C銀行!$I:$I,$C15)+SUMIFS(D銀行!$S:$S,D銀行!$B:$B,"&lt;"&amp;H$3,D銀行!$I:$I,$C15)-SUMIFS(D銀行!$S:$S,D銀行!$B:$B,"&lt;"&amp;G$3,D銀行!$I:$I,$C15)))+(SUMIFS(E銀行!$S:$S,E銀行!$B:$B,"&lt;"&amp;H$3,E銀行!$I:$I,$C15)-SUMIFS(E銀行!$S:$S,E銀行!$B:$B,"&lt;"&amp;G$3,E銀行!$I:$I,$C15)))+(+(SUMIFS(A銀行_USD!$V:$V,A銀行_USD!$B:$B,"&lt;"&amp;H$3,A銀行_USD!$L:$L,$C15)-SUMIFS(A銀行_USD!$V:$V,A銀行_USD!$B:$B,"&lt;"&amp;G$3,A銀行_USD!$L:$L,$C15))+(SUMIFS(B銀行_USD!$V:$V,B銀行_USD!$B:$B,"&lt;"&amp;H$3,B銀行_USD!$L:$L,$C15)-SUMIFS(B銀行_USD!$V:$V,B銀行_USD!$B:$B,"&lt;"&amp;G$3,B銀行_USD!$L:$L,$C15))+(SUMIFS(C銀行_USD!$V:$V,C銀行_USD!$B:$B,"&lt;"&amp;H$3,C銀行_USD!$L:$L,$C15)-SUMIFS(C銀行_USD!$V:$V,C銀行_USD!$B:$B,"&lt;"&amp;G$3,C銀行_USD!$L:$L,$C15)))</f>
        <v>0</v>
      </c>
      <c r="H15" s="143">
        <f>(((SUMIFS(A銀行!$S:$S,A銀行!$B:$B,"&lt;"&amp;I$3,A銀行!$I:$I,$C15)-SUMIFS(A銀行!$S:$S,A銀行!$B:$B,"&lt;"&amp;H$3,A銀行!$I:$I,$C15)+SUMIFS(B銀行!$S:$S,B銀行!$B:$B,"&lt;"&amp;I$3,B銀行!$I:$I,$C15)-SUMIFS(B銀行!$S:$S,B銀行!$B:$B,"&lt;"&amp;H$3,B銀行!$I:$I,$C15))+(SUMIFS(C銀行!$S:$S,C銀行!$B:$B,"&lt;"&amp;I$3,C銀行!$I:$I,$C15)-SUMIFS(C銀行!$S:$S,C銀行!$B:$B,"&lt;"&amp;H$3,C銀行!$I:$I,$C15)+SUMIFS(D銀行!$S:$S,D銀行!$B:$B,"&lt;"&amp;I$3,D銀行!$I:$I,$C15)-SUMIFS(D銀行!$S:$S,D銀行!$B:$B,"&lt;"&amp;H$3,D銀行!$I:$I,$C15)))+(SUMIFS(E銀行!$S:$S,E銀行!$B:$B,"&lt;"&amp;I$3,E銀行!$I:$I,$C15)-SUMIFS(E銀行!$S:$S,E銀行!$B:$B,"&lt;"&amp;H$3,E銀行!$I:$I,$C15)))+(+(SUMIFS(A銀行_USD!$V:$V,A銀行_USD!$B:$B,"&lt;"&amp;I$3,A銀行_USD!$L:$L,$C15)-SUMIFS(A銀行_USD!$V:$V,A銀行_USD!$B:$B,"&lt;"&amp;H$3,A銀行_USD!$L:$L,$C15))+(SUMIFS(B銀行_USD!$V:$V,B銀行_USD!$B:$B,"&lt;"&amp;I$3,B銀行_USD!$L:$L,$C15)-SUMIFS(B銀行_USD!$V:$V,B銀行_USD!$B:$B,"&lt;"&amp;H$3,B銀行_USD!$L:$L,$C15))+(SUMIFS(C銀行_USD!$V:$V,C銀行_USD!$B:$B,"&lt;"&amp;I$3,C銀行_USD!$L:$L,$C15)-SUMIFS(C銀行_USD!$V:$V,C銀行_USD!$B:$B,"&lt;"&amp;H$3,C銀行_USD!$L:$L,$C15)))</f>
        <v>0</v>
      </c>
      <c r="I15" s="143">
        <f>(((SUMIFS(A銀行!$S:$S,A銀行!$B:$B,"&lt;"&amp;J$3,A銀行!$I:$I,$C15)-SUMIFS(A銀行!$S:$S,A銀行!$B:$B,"&lt;"&amp;I$3,A銀行!$I:$I,$C15)+SUMIFS(B銀行!$S:$S,B銀行!$B:$B,"&lt;"&amp;J$3,B銀行!$I:$I,$C15)-SUMIFS(B銀行!$S:$S,B銀行!$B:$B,"&lt;"&amp;I$3,B銀行!$I:$I,$C15))+(SUMIFS(C銀行!$S:$S,C銀行!$B:$B,"&lt;"&amp;J$3,C銀行!$I:$I,$C15)-SUMIFS(C銀行!$S:$S,C銀行!$B:$B,"&lt;"&amp;I$3,C銀行!$I:$I,$C15)+SUMIFS(D銀行!$S:$S,D銀行!$B:$B,"&lt;"&amp;J$3,D銀行!$I:$I,$C15)-SUMIFS(D銀行!$S:$S,D銀行!$B:$B,"&lt;"&amp;I$3,D銀行!$I:$I,$C15)))+(SUMIFS(E銀行!$S:$S,E銀行!$B:$B,"&lt;"&amp;J$3,E銀行!$I:$I,$C15)-SUMIFS(E銀行!$S:$S,E銀行!$B:$B,"&lt;"&amp;I$3,E銀行!$I:$I,$C15)))+(+(SUMIFS(A銀行_USD!$V:$V,A銀行_USD!$B:$B,"&lt;"&amp;J$3,A銀行_USD!$L:$L,$C15)-SUMIFS(A銀行_USD!$V:$V,A銀行_USD!$B:$B,"&lt;"&amp;I$3,A銀行_USD!$L:$L,$C15))+(SUMIFS(B銀行_USD!$V:$V,B銀行_USD!$B:$B,"&lt;"&amp;J$3,B銀行_USD!$L:$L,$C15)-SUMIFS(B銀行_USD!$V:$V,B銀行_USD!$B:$B,"&lt;"&amp;I$3,B銀行_USD!$L:$L,$C15))+(SUMIFS(C銀行_USD!$V:$V,C銀行_USD!$B:$B,"&lt;"&amp;J$3,C銀行_USD!$L:$L,$C15)-SUMIFS(C銀行_USD!$V:$V,C銀行_USD!$B:$B,"&lt;"&amp;I$3,C銀行_USD!$L:$L,$C15)))</f>
        <v>0</v>
      </c>
      <c r="J15" s="143">
        <f>(((SUMIFS(A銀行!$S:$S,A銀行!$B:$B,"&lt;"&amp;K$3,A銀行!$I:$I,$C15)-SUMIFS(A銀行!$S:$S,A銀行!$B:$B,"&lt;"&amp;J$3,A銀行!$I:$I,$C15)+SUMIFS(B銀行!$S:$S,B銀行!$B:$B,"&lt;"&amp;K$3,B銀行!$I:$I,$C15)-SUMIFS(B銀行!$S:$S,B銀行!$B:$B,"&lt;"&amp;J$3,B銀行!$I:$I,$C15))+(SUMIFS(C銀行!$S:$S,C銀行!$B:$B,"&lt;"&amp;K$3,C銀行!$I:$I,$C15)-SUMIFS(C銀行!$S:$S,C銀行!$B:$B,"&lt;"&amp;J$3,C銀行!$I:$I,$C15)+SUMIFS(D銀行!$S:$S,D銀行!$B:$B,"&lt;"&amp;K$3,D銀行!$I:$I,$C15)-SUMIFS(D銀行!$S:$S,D銀行!$B:$B,"&lt;"&amp;J$3,D銀行!$I:$I,$C15)))+(SUMIFS(E銀行!$S:$S,E銀行!$B:$B,"&lt;"&amp;K$3,E銀行!$I:$I,$C15)-SUMIFS(E銀行!$S:$S,E銀行!$B:$B,"&lt;"&amp;J$3,E銀行!$I:$I,$C15)))+(+(SUMIFS(A銀行_USD!$V:$V,A銀行_USD!$B:$B,"&lt;"&amp;K$3,A銀行_USD!$L:$L,$C15)-SUMIFS(A銀行_USD!$V:$V,A銀行_USD!$B:$B,"&lt;"&amp;J$3,A銀行_USD!$L:$L,$C15))+(SUMIFS(B銀行_USD!$V:$V,B銀行_USD!$B:$B,"&lt;"&amp;K$3,B銀行_USD!$L:$L,$C15)-SUMIFS(B銀行_USD!$V:$V,B銀行_USD!$B:$B,"&lt;"&amp;J$3,B銀行_USD!$L:$L,$C15))+(SUMIFS(C銀行_USD!$V:$V,C銀行_USD!$B:$B,"&lt;"&amp;K$3,C銀行_USD!$L:$L,$C15)-SUMIFS(C銀行_USD!$V:$V,C銀行_USD!$B:$B,"&lt;"&amp;J$3,C銀行_USD!$L:$L,$C15)))</f>
        <v>0</v>
      </c>
      <c r="K15" s="143">
        <f>(((SUMIFS(A銀行!$S:$S,A銀行!$B:$B,"&lt;"&amp;L$3,A銀行!$I:$I,$C15)-SUMIFS(A銀行!$S:$S,A銀行!$B:$B,"&lt;"&amp;K$3,A銀行!$I:$I,$C15)+SUMIFS(B銀行!$S:$S,B銀行!$B:$B,"&lt;"&amp;L$3,B銀行!$I:$I,$C15)-SUMIFS(B銀行!$S:$S,B銀行!$B:$B,"&lt;"&amp;K$3,B銀行!$I:$I,$C15))+(SUMIFS(C銀行!$S:$S,C銀行!$B:$B,"&lt;"&amp;L$3,C銀行!$I:$I,$C15)-SUMIFS(C銀行!$S:$S,C銀行!$B:$B,"&lt;"&amp;K$3,C銀行!$I:$I,$C15)+SUMIFS(D銀行!$S:$S,D銀行!$B:$B,"&lt;"&amp;L$3,D銀行!$I:$I,$C15)-SUMIFS(D銀行!$S:$S,D銀行!$B:$B,"&lt;"&amp;K$3,D銀行!$I:$I,$C15)))+(SUMIFS(E銀行!$S:$S,E銀行!$B:$B,"&lt;"&amp;L$3,E銀行!$I:$I,$C15)-SUMIFS(E銀行!$S:$S,E銀行!$B:$B,"&lt;"&amp;K$3,E銀行!$I:$I,$C15)))+(+(SUMIFS(A銀行_USD!$V:$V,A銀行_USD!$B:$B,"&lt;"&amp;L$3,A銀行_USD!$L:$L,$C15)-SUMIFS(A銀行_USD!$V:$V,A銀行_USD!$B:$B,"&lt;"&amp;K$3,A銀行_USD!$L:$L,$C15))+(SUMIFS(B銀行_USD!$V:$V,B銀行_USD!$B:$B,"&lt;"&amp;L$3,B銀行_USD!$L:$L,$C15)-SUMIFS(B銀行_USD!$V:$V,B銀行_USD!$B:$B,"&lt;"&amp;K$3,B銀行_USD!$L:$L,$C15))+(SUMIFS(C銀行_USD!$V:$V,C銀行_USD!$B:$B,"&lt;"&amp;L$3,C銀行_USD!$L:$L,$C15)-SUMIFS(C銀行_USD!$V:$V,C銀行_USD!$B:$B,"&lt;"&amp;K$3,C銀行_USD!$L:$L,$C15)))</f>
        <v>0</v>
      </c>
      <c r="L15" s="143">
        <f>(((SUMIFS(A銀行!$S:$S,A銀行!$B:$B,"&lt;"&amp;M$3,A銀行!$I:$I,$C15)-SUMIFS(A銀行!$S:$S,A銀行!$B:$B,"&lt;"&amp;L$3,A銀行!$I:$I,$C15)+SUMIFS(B銀行!$S:$S,B銀行!$B:$B,"&lt;"&amp;M$3,B銀行!$I:$I,$C15)-SUMIFS(B銀行!$S:$S,B銀行!$B:$B,"&lt;"&amp;L$3,B銀行!$I:$I,$C15))+(SUMIFS(C銀行!$S:$S,C銀行!$B:$B,"&lt;"&amp;M$3,C銀行!$I:$I,$C15)-SUMIFS(C銀行!$S:$S,C銀行!$B:$B,"&lt;"&amp;L$3,C銀行!$I:$I,$C15)+SUMIFS(D銀行!$S:$S,D銀行!$B:$B,"&lt;"&amp;M$3,D銀行!$I:$I,$C15)-SUMIFS(D銀行!$S:$S,D銀行!$B:$B,"&lt;"&amp;L$3,D銀行!$I:$I,$C15)))+(SUMIFS(E銀行!$S:$S,E銀行!$B:$B,"&lt;"&amp;M$3,E銀行!$I:$I,$C15)-SUMIFS(E銀行!$S:$S,E銀行!$B:$B,"&lt;"&amp;L$3,E銀行!$I:$I,$C15)))+(+(SUMIFS(A銀行_USD!$V:$V,A銀行_USD!$B:$B,"&lt;"&amp;M$3,A銀行_USD!$L:$L,$C15)-SUMIFS(A銀行_USD!$V:$V,A銀行_USD!$B:$B,"&lt;"&amp;L$3,A銀行_USD!$L:$L,$C15))+(SUMIFS(B銀行_USD!$V:$V,B銀行_USD!$B:$B,"&lt;"&amp;M$3,B銀行_USD!$L:$L,$C15)-SUMIFS(B銀行_USD!$V:$V,B銀行_USD!$B:$B,"&lt;"&amp;L$3,B銀行_USD!$L:$L,$C15))+(SUMIFS(C銀行_USD!$V:$V,C銀行_USD!$B:$B,"&lt;"&amp;M$3,C銀行_USD!$L:$L,$C15)-SUMIFS(C銀行_USD!$V:$V,C銀行_USD!$B:$B,"&lt;"&amp;L$3,C銀行_USD!$L:$L,$C15)))</f>
        <v>0</v>
      </c>
      <c r="M15" s="143">
        <f>(((SUMIFS(A銀行!$S:$S,A銀行!$B:$B,"&lt;"&amp;N$3,A銀行!$I:$I,$C15)-SUMIFS(A銀行!$S:$S,A銀行!$B:$B,"&lt;"&amp;M$3,A銀行!$I:$I,$C15)+SUMIFS(B銀行!$S:$S,B銀行!$B:$B,"&lt;"&amp;N$3,B銀行!$I:$I,$C15)-SUMIFS(B銀行!$S:$S,B銀行!$B:$B,"&lt;"&amp;M$3,B銀行!$I:$I,$C15))+(SUMIFS(C銀行!$S:$S,C銀行!$B:$B,"&lt;"&amp;N$3,C銀行!$I:$I,$C15)-SUMIFS(C銀行!$S:$S,C銀行!$B:$B,"&lt;"&amp;M$3,C銀行!$I:$I,$C15)+SUMIFS(D銀行!$S:$S,D銀行!$B:$B,"&lt;"&amp;N$3,D銀行!$I:$I,$C15)-SUMIFS(D銀行!$S:$S,D銀行!$B:$B,"&lt;"&amp;M$3,D銀行!$I:$I,$C15)))+(SUMIFS(E銀行!$S:$S,E銀行!$B:$B,"&lt;"&amp;N$3,E銀行!$I:$I,$C15)-SUMIFS(E銀行!$S:$S,E銀行!$B:$B,"&lt;"&amp;M$3,E銀行!$I:$I,$C15)))+(+(SUMIFS(A銀行_USD!$V:$V,A銀行_USD!$B:$B,"&lt;"&amp;N$3,A銀行_USD!$L:$L,$C15)-SUMIFS(A銀行_USD!$V:$V,A銀行_USD!$B:$B,"&lt;"&amp;M$3,A銀行_USD!$L:$L,$C15))+(SUMIFS(B銀行_USD!$V:$V,B銀行_USD!$B:$B,"&lt;"&amp;N$3,B銀行_USD!$L:$L,$C15)-SUMIFS(B銀行_USD!$V:$V,B銀行_USD!$B:$B,"&lt;"&amp;M$3,B銀行_USD!$L:$L,$C15))+(SUMIFS(C銀行_USD!$V:$V,C銀行_USD!$B:$B,"&lt;"&amp;N$3,C銀行_USD!$L:$L,$C15)-SUMIFS(C銀行_USD!$V:$V,C銀行_USD!$B:$B,"&lt;"&amp;M$3,C銀行_USD!$L:$L,$C15)))</f>
        <v>0</v>
      </c>
      <c r="N15" s="143">
        <f>(((SUMIFS(A銀行!$S:$S,A銀行!$B:$B,"&lt;"&amp;O$3,A銀行!$I:$I,$C15)-SUMIFS(A銀行!$S:$S,A銀行!$B:$B,"&lt;"&amp;N$3,A銀行!$I:$I,$C15)+SUMIFS(B銀行!$S:$S,B銀行!$B:$B,"&lt;"&amp;O$3,B銀行!$I:$I,$C15)-SUMIFS(B銀行!$S:$S,B銀行!$B:$B,"&lt;"&amp;N$3,B銀行!$I:$I,$C15))+(SUMIFS(C銀行!$S:$S,C銀行!$B:$B,"&lt;"&amp;O$3,C銀行!$I:$I,$C15)-SUMIFS(C銀行!$S:$S,C銀行!$B:$B,"&lt;"&amp;N$3,C銀行!$I:$I,$C15)+SUMIFS(D銀行!$S:$S,D銀行!$B:$B,"&lt;"&amp;O$3,D銀行!$I:$I,$C15)-SUMIFS(D銀行!$S:$S,D銀行!$B:$B,"&lt;"&amp;N$3,D銀行!$I:$I,$C15)))+(SUMIFS(E銀行!$S:$S,E銀行!$B:$B,"&lt;"&amp;O$3,E銀行!$I:$I,$C15)-SUMIFS(E銀行!$S:$S,E銀行!$B:$B,"&lt;"&amp;N$3,E銀行!$I:$I,$C15)))+(+(SUMIFS(A銀行_USD!$V:$V,A銀行_USD!$B:$B,"&lt;"&amp;O$3,A銀行_USD!$L:$L,$C15)-SUMIFS(A銀行_USD!$V:$V,A銀行_USD!$B:$B,"&lt;"&amp;N$3,A銀行_USD!$L:$L,$C15))+(SUMIFS(B銀行_USD!$V:$V,B銀行_USD!$B:$B,"&lt;"&amp;O$3,B銀行_USD!$L:$L,$C15)-SUMIFS(B銀行_USD!$V:$V,B銀行_USD!$B:$B,"&lt;"&amp;N$3,B銀行_USD!$L:$L,$C15))+(SUMIFS(C銀行_USD!$V:$V,C銀行_USD!$B:$B,"&lt;"&amp;O$3,C銀行_USD!$L:$L,$C15)-SUMIFS(C銀行_USD!$V:$V,C銀行_USD!$B:$B,"&lt;"&amp;N$3,C銀行_USD!$L:$L,$C15)))</f>
        <v>0</v>
      </c>
      <c r="O15" s="143">
        <f>(((SUMIFS(A銀行!$S:$S,A銀行!$B:$B,"&lt;"&amp;P$3,A銀行!$I:$I,$C15)-SUMIFS(A銀行!$S:$S,A銀行!$B:$B,"&lt;"&amp;O$3,A銀行!$I:$I,$C15)+SUMIFS(B銀行!$S:$S,B銀行!$B:$B,"&lt;"&amp;P$3,B銀行!$I:$I,$C15)-SUMIFS(B銀行!$S:$S,B銀行!$B:$B,"&lt;"&amp;O$3,B銀行!$I:$I,$C15))+(SUMIFS(C銀行!$S:$S,C銀行!$B:$B,"&lt;"&amp;P$3,C銀行!$I:$I,$C15)-SUMIFS(C銀行!$S:$S,C銀行!$B:$B,"&lt;"&amp;O$3,C銀行!$I:$I,$C15)+SUMIFS(D銀行!$S:$S,D銀行!$B:$B,"&lt;"&amp;P$3,D銀行!$I:$I,$C15)-SUMIFS(D銀行!$S:$S,D銀行!$B:$B,"&lt;"&amp;O$3,D銀行!$I:$I,$C15)))+(SUMIFS(E銀行!$S:$S,E銀行!$B:$B,"&lt;"&amp;P$3,E銀行!$I:$I,$C15)-SUMIFS(E銀行!$S:$S,E銀行!$B:$B,"&lt;"&amp;O$3,E銀行!$I:$I,$C15)))+(+(SUMIFS(A銀行_USD!$V:$V,A銀行_USD!$B:$B,"&lt;"&amp;P$3,A銀行_USD!$L:$L,$C15)-SUMIFS(A銀行_USD!$V:$V,A銀行_USD!$B:$B,"&lt;"&amp;O$3,A銀行_USD!$L:$L,$C15))+(SUMIFS(B銀行_USD!$V:$V,B銀行_USD!$B:$B,"&lt;"&amp;P$3,B銀行_USD!$L:$L,$C15)-SUMIFS(B銀行_USD!$V:$V,B銀行_USD!$B:$B,"&lt;"&amp;O$3,B銀行_USD!$L:$L,$C15))+(SUMIFS(C銀行_USD!$V:$V,C銀行_USD!$B:$B,"&lt;"&amp;P$3,C銀行_USD!$L:$L,$C15)-SUMIFS(C銀行_USD!$V:$V,C銀行_USD!$B:$B,"&lt;"&amp;O$3,C銀行_USD!$L:$L,$C15)))</f>
        <v>0</v>
      </c>
      <c r="P15" s="143"/>
      <c r="Q15" s="143">
        <f t="shared" si="1"/>
        <v>-15220000</v>
      </c>
      <c r="R15" s="3"/>
      <c r="S15" s="165"/>
      <c r="T15" s="3"/>
      <c r="U15" s="3"/>
      <c r="V15" s="3"/>
      <c r="W15" s="3"/>
    </row>
    <row r="16" spans="1:23" hidden="1" outlineLevel="1">
      <c r="A16" s="4"/>
      <c r="B16" s="141" t="s">
        <v>12</v>
      </c>
      <c r="C16" s="142" t="s">
        <v>108</v>
      </c>
      <c r="D16" s="143">
        <f>(((SUMIFS(A銀行!$S:$S,A銀行!$B:$B,"&lt;"&amp;E$3,A銀行!$I:$I,$C16)+SUMIFS(B銀行!$S:$S,B銀行!$B:$B,"&lt;"&amp;E$3,B銀行!$I:$I,$C16))+(SUMIFS(C銀行!$S:$S,C銀行!$B:$B,"&lt;"&amp;E$3,C銀行!$I:$I,$C16)+SUMIFS(D銀行!$S:$S,D銀行!$B:$B,"&lt;"&amp;E$3,D銀行!$I:$I,$C16)))+(+SUMIFS(E銀行!$S:$S,E銀行!$B:$B,"&lt;"&amp;E$3,E銀行!$I:$I,$C16)))+(((SUMIFS(A銀行_USD!$V:$V,A銀行_USD!$B:$B,"&lt;"&amp;E$3,A銀行_USD!$L:$L,$C16)+SUMIFS(B銀行_USD!$V:$V,B銀行_USD!$B:$B,"&lt;"&amp;E$3,B銀行_USD!$L:$L,$C16))+(SUMIFS(C銀行_USD!$V:$V,C銀行_USD!$B:$B,"&lt;"&amp;E$3,C銀行_USD!$L:$L,$C16))))</f>
        <v>0</v>
      </c>
      <c r="E16" s="143">
        <f>(((SUMIFS(A銀行!$S:$S,A銀行!$B:$B,"&lt;"&amp;F$3,A銀行!$I:$I,$C16)-SUMIFS(A銀行!$S:$S,A銀行!$B:$B,"&lt;"&amp;E$3,A銀行!$I:$I,$C16)+SUMIFS(B銀行!$S:$S,B銀行!$B:$B,"&lt;"&amp;F$3,B銀行!$I:$I,$C16)-SUMIFS(B銀行!$S:$S,B銀行!$B:$B,"&lt;"&amp;E$3,B銀行!$I:$I,$C16))+(SUMIFS(C銀行!$S:$S,C銀行!$B:$B,"&lt;"&amp;F$3,C銀行!$I:$I,$C16)-SUMIFS(C銀行!$S:$S,C銀行!$B:$B,"&lt;"&amp;E$3,C銀行!$I:$I,$C16)+SUMIFS(D銀行!$S:$S,D銀行!$B:$B,"&lt;"&amp;F$3,D銀行!$I:$I,$C16)-SUMIFS(D銀行!$S:$S,D銀行!$B:$B,"&lt;"&amp;E$3,D銀行!$I:$I,$C16)))+(SUMIFS(E銀行!$S:$S,E銀行!$B:$B,"&lt;"&amp;F$3,E銀行!$I:$I,$C16)-SUMIFS(E銀行!$S:$S,E銀行!$B:$B,"&lt;"&amp;E$3,E銀行!$I:$I,$C16)))+(+(SUMIFS(A銀行_USD!$V:$V,A銀行_USD!$B:$B,"&lt;"&amp;F$3,A銀行_USD!$L:$L,$C16)-SUMIFS(A銀行_USD!$V:$V,A銀行_USD!$B:$B,"&lt;"&amp;E$3,A銀行_USD!$L:$L,$C16))+(SUMIFS(B銀行_USD!$V:$V,B銀行_USD!$B:$B,"&lt;"&amp;F$3,B銀行_USD!$L:$L,$C16)-SUMIFS(B銀行_USD!$V:$V,B銀行_USD!$B:$B,"&lt;"&amp;E$3,B銀行_USD!$L:$L,$C16))+(SUMIFS(C銀行_USD!$V:$V,C銀行_USD!$B:$B,"&lt;"&amp;F$3,C銀行_USD!$L:$L,$C16)-SUMIFS(C銀行_USD!$V:$V,C銀行_USD!$B:$B,"&lt;"&amp;E$3,C銀行_USD!$L:$L,$C16)))</f>
        <v>0</v>
      </c>
      <c r="F16" s="143">
        <f>(((SUMIFS(A銀行!$S:$S,A銀行!$B:$B,"&lt;"&amp;G$3,A銀行!$I:$I,$C16)-SUMIFS(A銀行!$S:$S,A銀行!$B:$B,"&lt;"&amp;F$3,A銀行!$I:$I,$C16)+SUMIFS(B銀行!$S:$S,B銀行!$B:$B,"&lt;"&amp;G$3,B銀行!$I:$I,$C16)-SUMIFS(B銀行!$S:$S,B銀行!$B:$B,"&lt;"&amp;F$3,B銀行!$I:$I,$C16))+(SUMIFS(C銀行!$S:$S,C銀行!$B:$B,"&lt;"&amp;G$3,C銀行!$I:$I,$C16)-SUMIFS(C銀行!$S:$S,C銀行!$B:$B,"&lt;"&amp;F$3,C銀行!$I:$I,$C16)+SUMIFS(D銀行!$S:$S,D銀行!$B:$B,"&lt;"&amp;G$3,D銀行!$I:$I,$C16)-SUMIFS(D銀行!$S:$S,D銀行!$B:$B,"&lt;"&amp;F$3,D銀行!$I:$I,$C16)))+(SUMIFS(E銀行!$S:$S,E銀行!$B:$B,"&lt;"&amp;G$3,E銀行!$I:$I,$C16)-SUMIFS(E銀行!$S:$S,E銀行!$B:$B,"&lt;"&amp;F$3,E銀行!$I:$I,$C16)))+(+(SUMIFS(A銀行_USD!$V:$V,A銀行_USD!$B:$B,"&lt;"&amp;G$3,A銀行_USD!$L:$L,$C16)-SUMIFS(A銀行_USD!$V:$V,A銀行_USD!$B:$B,"&lt;"&amp;F$3,A銀行_USD!$L:$L,$C16))+(SUMIFS(B銀行_USD!$V:$V,B銀行_USD!$B:$B,"&lt;"&amp;G$3,B銀行_USD!$L:$L,$C16)-SUMIFS(B銀行_USD!$V:$V,B銀行_USD!$B:$B,"&lt;"&amp;F$3,B銀行_USD!$L:$L,$C16))+(SUMIFS(C銀行_USD!$V:$V,C銀行_USD!$B:$B,"&lt;"&amp;G$3,C銀行_USD!$L:$L,$C16)-SUMIFS(C銀行_USD!$V:$V,C銀行_USD!$B:$B,"&lt;"&amp;F$3,C銀行_USD!$L:$L,$C16)))</f>
        <v>-400000</v>
      </c>
      <c r="G16" s="143">
        <f>(((SUMIFS(A銀行!$S:$S,A銀行!$B:$B,"&lt;"&amp;H$3,A銀行!$I:$I,$C16)-SUMIFS(A銀行!$S:$S,A銀行!$B:$B,"&lt;"&amp;G$3,A銀行!$I:$I,$C16)+SUMIFS(B銀行!$S:$S,B銀行!$B:$B,"&lt;"&amp;H$3,B銀行!$I:$I,$C16)-SUMIFS(B銀行!$S:$S,B銀行!$B:$B,"&lt;"&amp;G$3,B銀行!$I:$I,$C16))+(SUMIFS(C銀行!$S:$S,C銀行!$B:$B,"&lt;"&amp;H$3,C銀行!$I:$I,$C16)-SUMIFS(C銀行!$S:$S,C銀行!$B:$B,"&lt;"&amp;G$3,C銀行!$I:$I,$C16)+SUMIFS(D銀行!$S:$S,D銀行!$B:$B,"&lt;"&amp;H$3,D銀行!$I:$I,$C16)-SUMIFS(D銀行!$S:$S,D銀行!$B:$B,"&lt;"&amp;G$3,D銀行!$I:$I,$C16)))+(SUMIFS(E銀行!$S:$S,E銀行!$B:$B,"&lt;"&amp;H$3,E銀行!$I:$I,$C16)-SUMIFS(E銀行!$S:$S,E銀行!$B:$B,"&lt;"&amp;G$3,E銀行!$I:$I,$C16)))+(+(SUMIFS(A銀行_USD!$V:$V,A銀行_USD!$B:$B,"&lt;"&amp;H$3,A銀行_USD!$L:$L,$C16)-SUMIFS(A銀行_USD!$V:$V,A銀行_USD!$B:$B,"&lt;"&amp;G$3,A銀行_USD!$L:$L,$C16))+(SUMIFS(B銀行_USD!$V:$V,B銀行_USD!$B:$B,"&lt;"&amp;H$3,B銀行_USD!$L:$L,$C16)-SUMIFS(B銀行_USD!$V:$V,B銀行_USD!$B:$B,"&lt;"&amp;G$3,B銀行_USD!$L:$L,$C16))+(SUMIFS(C銀行_USD!$V:$V,C銀行_USD!$B:$B,"&lt;"&amp;H$3,C銀行_USD!$L:$L,$C16)-SUMIFS(C銀行_USD!$V:$V,C銀行_USD!$B:$B,"&lt;"&amp;G$3,C銀行_USD!$L:$L,$C16)))</f>
        <v>0</v>
      </c>
      <c r="H16" s="143">
        <f>(((SUMIFS(A銀行!$S:$S,A銀行!$B:$B,"&lt;"&amp;I$3,A銀行!$I:$I,$C16)-SUMIFS(A銀行!$S:$S,A銀行!$B:$B,"&lt;"&amp;H$3,A銀行!$I:$I,$C16)+SUMIFS(B銀行!$S:$S,B銀行!$B:$B,"&lt;"&amp;I$3,B銀行!$I:$I,$C16)-SUMIFS(B銀行!$S:$S,B銀行!$B:$B,"&lt;"&amp;H$3,B銀行!$I:$I,$C16))+(SUMIFS(C銀行!$S:$S,C銀行!$B:$B,"&lt;"&amp;I$3,C銀行!$I:$I,$C16)-SUMIFS(C銀行!$S:$S,C銀行!$B:$B,"&lt;"&amp;H$3,C銀行!$I:$I,$C16)+SUMIFS(D銀行!$S:$S,D銀行!$B:$B,"&lt;"&amp;I$3,D銀行!$I:$I,$C16)-SUMIFS(D銀行!$S:$S,D銀行!$B:$B,"&lt;"&amp;H$3,D銀行!$I:$I,$C16)))+(SUMIFS(E銀行!$S:$S,E銀行!$B:$B,"&lt;"&amp;I$3,E銀行!$I:$I,$C16)-SUMIFS(E銀行!$S:$S,E銀行!$B:$B,"&lt;"&amp;H$3,E銀行!$I:$I,$C16)))+(+(SUMIFS(A銀行_USD!$V:$V,A銀行_USD!$B:$B,"&lt;"&amp;I$3,A銀行_USD!$L:$L,$C16)-SUMIFS(A銀行_USD!$V:$V,A銀行_USD!$B:$B,"&lt;"&amp;H$3,A銀行_USD!$L:$L,$C16))+(SUMIFS(B銀行_USD!$V:$V,B銀行_USD!$B:$B,"&lt;"&amp;I$3,B銀行_USD!$L:$L,$C16)-SUMIFS(B銀行_USD!$V:$V,B銀行_USD!$B:$B,"&lt;"&amp;H$3,B銀行_USD!$L:$L,$C16))+(SUMIFS(C銀行_USD!$V:$V,C銀行_USD!$B:$B,"&lt;"&amp;I$3,C銀行_USD!$L:$L,$C16)-SUMIFS(C銀行_USD!$V:$V,C銀行_USD!$B:$B,"&lt;"&amp;H$3,C銀行_USD!$L:$L,$C16)))</f>
        <v>0</v>
      </c>
      <c r="I16" s="143">
        <f>(((SUMIFS(A銀行!$S:$S,A銀行!$B:$B,"&lt;"&amp;J$3,A銀行!$I:$I,$C16)-SUMIFS(A銀行!$S:$S,A銀行!$B:$B,"&lt;"&amp;I$3,A銀行!$I:$I,$C16)+SUMIFS(B銀行!$S:$S,B銀行!$B:$B,"&lt;"&amp;J$3,B銀行!$I:$I,$C16)-SUMIFS(B銀行!$S:$S,B銀行!$B:$B,"&lt;"&amp;I$3,B銀行!$I:$I,$C16))+(SUMIFS(C銀行!$S:$S,C銀行!$B:$B,"&lt;"&amp;J$3,C銀行!$I:$I,$C16)-SUMIFS(C銀行!$S:$S,C銀行!$B:$B,"&lt;"&amp;I$3,C銀行!$I:$I,$C16)+SUMIFS(D銀行!$S:$S,D銀行!$B:$B,"&lt;"&amp;J$3,D銀行!$I:$I,$C16)-SUMIFS(D銀行!$S:$S,D銀行!$B:$B,"&lt;"&amp;I$3,D銀行!$I:$I,$C16)))+(SUMIFS(E銀行!$S:$S,E銀行!$B:$B,"&lt;"&amp;J$3,E銀行!$I:$I,$C16)-SUMIFS(E銀行!$S:$S,E銀行!$B:$B,"&lt;"&amp;I$3,E銀行!$I:$I,$C16)))+(+(SUMIFS(A銀行_USD!$V:$V,A銀行_USD!$B:$B,"&lt;"&amp;J$3,A銀行_USD!$L:$L,$C16)-SUMIFS(A銀行_USD!$V:$V,A銀行_USD!$B:$B,"&lt;"&amp;I$3,A銀行_USD!$L:$L,$C16))+(SUMIFS(B銀行_USD!$V:$V,B銀行_USD!$B:$B,"&lt;"&amp;J$3,B銀行_USD!$L:$L,$C16)-SUMIFS(B銀行_USD!$V:$V,B銀行_USD!$B:$B,"&lt;"&amp;I$3,B銀行_USD!$L:$L,$C16))+(SUMIFS(C銀行_USD!$V:$V,C銀行_USD!$B:$B,"&lt;"&amp;J$3,C銀行_USD!$L:$L,$C16)-SUMIFS(C銀行_USD!$V:$V,C銀行_USD!$B:$B,"&lt;"&amp;I$3,C銀行_USD!$L:$L,$C16)))</f>
        <v>0</v>
      </c>
      <c r="J16" s="143">
        <f>(((SUMIFS(A銀行!$S:$S,A銀行!$B:$B,"&lt;"&amp;K$3,A銀行!$I:$I,$C16)-SUMIFS(A銀行!$S:$S,A銀行!$B:$B,"&lt;"&amp;J$3,A銀行!$I:$I,$C16)+SUMIFS(B銀行!$S:$S,B銀行!$B:$B,"&lt;"&amp;K$3,B銀行!$I:$I,$C16)-SUMIFS(B銀行!$S:$S,B銀行!$B:$B,"&lt;"&amp;J$3,B銀行!$I:$I,$C16))+(SUMIFS(C銀行!$S:$S,C銀行!$B:$B,"&lt;"&amp;K$3,C銀行!$I:$I,$C16)-SUMIFS(C銀行!$S:$S,C銀行!$B:$B,"&lt;"&amp;J$3,C銀行!$I:$I,$C16)+SUMIFS(D銀行!$S:$S,D銀行!$B:$B,"&lt;"&amp;K$3,D銀行!$I:$I,$C16)-SUMIFS(D銀行!$S:$S,D銀行!$B:$B,"&lt;"&amp;J$3,D銀行!$I:$I,$C16)))+(SUMIFS(E銀行!$S:$S,E銀行!$B:$B,"&lt;"&amp;K$3,E銀行!$I:$I,$C16)-SUMIFS(E銀行!$S:$S,E銀行!$B:$B,"&lt;"&amp;J$3,E銀行!$I:$I,$C16)))+(+(SUMIFS(A銀行_USD!$V:$V,A銀行_USD!$B:$B,"&lt;"&amp;K$3,A銀行_USD!$L:$L,$C16)-SUMIFS(A銀行_USD!$V:$V,A銀行_USD!$B:$B,"&lt;"&amp;J$3,A銀行_USD!$L:$L,$C16))+(SUMIFS(B銀行_USD!$V:$V,B銀行_USD!$B:$B,"&lt;"&amp;K$3,B銀行_USD!$L:$L,$C16)-SUMIFS(B銀行_USD!$V:$V,B銀行_USD!$B:$B,"&lt;"&amp;J$3,B銀行_USD!$L:$L,$C16))+(SUMIFS(C銀行_USD!$V:$V,C銀行_USD!$B:$B,"&lt;"&amp;K$3,C銀行_USD!$L:$L,$C16)-SUMIFS(C銀行_USD!$V:$V,C銀行_USD!$B:$B,"&lt;"&amp;J$3,C銀行_USD!$L:$L,$C16)))</f>
        <v>0</v>
      </c>
      <c r="K16" s="143">
        <f>(((SUMIFS(A銀行!$S:$S,A銀行!$B:$B,"&lt;"&amp;L$3,A銀行!$I:$I,$C16)-SUMIFS(A銀行!$S:$S,A銀行!$B:$B,"&lt;"&amp;K$3,A銀行!$I:$I,$C16)+SUMIFS(B銀行!$S:$S,B銀行!$B:$B,"&lt;"&amp;L$3,B銀行!$I:$I,$C16)-SUMIFS(B銀行!$S:$S,B銀行!$B:$B,"&lt;"&amp;K$3,B銀行!$I:$I,$C16))+(SUMIFS(C銀行!$S:$S,C銀行!$B:$B,"&lt;"&amp;L$3,C銀行!$I:$I,$C16)-SUMIFS(C銀行!$S:$S,C銀行!$B:$B,"&lt;"&amp;K$3,C銀行!$I:$I,$C16)+SUMIFS(D銀行!$S:$S,D銀行!$B:$B,"&lt;"&amp;L$3,D銀行!$I:$I,$C16)-SUMIFS(D銀行!$S:$S,D銀行!$B:$B,"&lt;"&amp;K$3,D銀行!$I:$I,$C16)))+(SUMIFS(E銀行!$S:$S,E銀行!$B:$B,"&lt;"&amp;L$3,E銀行!$I:$I,$C16)-SUMIFS(E銀行!$S:$S,E銀行!$B:$B,"&lt;"&amp;K$3,E銀行!$I:$I,$C16)))+(+(SUMIFS(A銀行_USD!$V:$V,A銀行_USD!$B:$B,"&lt;"&amp;L$3,A銀行_USD!$L:$L,$C16)-SUMIFS(A銀行_USD!$V:$V,A銀行_USD!$B:$B,"&lt;"&amp;K$3,A銀行_USD!$L:$L,$C16))+(SUMIFS(B銀行_USD!$V:$V,B銀行_USD!$B:$B,"&lt;"&amp;L$3,B銀行_USD!$L:$L,$C16)-SUMIFS(B銀行_USD!$V:$V,B銀行_USD!$B:$B,"&lt;"&amp;K$3,B銀行_USD!$L:$L,$C16))+(SUMIFS(C銀行_USD!$V:$V,C銀行_USD!$B:$B,"&lt;"&amp;L$3,C銀行_USD!$L:$L,$C16)-SUMIFS(C銀行_USD!$V:$V,C銀行_USD!$B:$B,"&lt;"&amp;K$3,C銀行_USD!$L:$L,$C16)))</f>
        <v>0</v>
      </c>
      <c r="L16" s="143">
        <f>(((SUMIFS(A銀行!$S:$S,A銀行!$B:$B,"&lt;"&amp;M$3,A銀行!$I:$I,$C16)-SUMIFS(A銀行!$S:$S,A銀行!$B:$B,"&lt;"&amp;L$3,A銀行!$I:$I,$C16)+SUMIFS(B銀行!$S:$S,B銀行!$B:$B,"&lt;"&amp;M$3,B銀行!$I:$I,$C16)-SUMIFS(B銀行!$S:$S,B銀行!$B:$B,"&lt;"&amp;L$3,B銀行!$I:$I,$C16))+(SUMIFS(C銀行!$S:$S,C銀行!$B:$B,"&lt;"&amp;M$3,C銀行!$I:$I,$C16)-SUMIFS(C銀行!$S:$S,C銀行!$B:$B,"&lt;"&amp;L$3,C銀行!$I:$I,$C16)+SUMIFS(D銀行!$S:$S,D銀行!$B:$B,"&lt;"&amp;M$3,D銀行!$I:$I,$C16)-SUMIFS(D銀行!$S:$S,D銀行!$B:$B,"&lt;"&amp;L$3,D銀行!$I:$I,$C16)))+(SUMIFS(E銀行!$S:$S,E銀行!$B:$B,"&lt;"&amp;M$3,E銀行!$I:$I,$C16)-SUMIFS(E銀行!$S:$S,E銀行!$B:$B,"&lt;"&amp;L$3,E銀行!$I:$I,$C16)))+(+(SUMIFS(A銀行_USD!$V:$V,A銀行_USD!$B:$B,"&lt;"&amp;M$3,A銀行_USD!$L:$L,$C16)-SUMIFS(A銀行_USD!$V:$V,A銀行_USD!$B:$B,"&lt;"&amp;L$3,A銀行_USD!$L:$L,$C16))+(SUMIFS(B銀行_USD!$V:$V,B銀行_USD!$B:$B,"&lt;"&amp;M$3,B銀行_USD!$L:$L,$C16)-SUMIFS(B銀行_USD!$V:$V,B銀行_USD!$B:$B,"&lt;"&amp;L$3,B銀行_USD!$L:$L,$C16))+(SUMIFS(C銀行_USD!$V:$V,C銀行_USD!$B:$B,"&lt;"&amp;M$3,C銀行_USD!$L:$L,$C16)-SUMIFS(C銀行_USD!$V:$V,C銀行_USD!$B:$B,"&lt;"&amp;L$3,C銀行_USD!$L:$L,$C16)))</f>
        <v>0</v>
      </c>
      <c r="M16" s="143">
        <f>(((SUMIFS(A銀行!$S:$S,A銀行!$B:$B,"&lt;"&amp;N$3,A銀行!$I:$I,$C16)-SUMIFS(A銀行!$S:$S,A銀行!$B:$B,"&lt;"&amp;M$3,A銀行!$I:$I,$C16)+SUMIFS(B銀行!$S:$S,B銀行!$B:$B,"&lt;"&amp;N$3,B銀行!$I:$I,$C16)-SUMIFS(B銀行!$S:$S,B銀行!$B:$B,"&lt;"&amp;M$3,B銀行!$I:$I,$C16))+(SUMIFS(C銀行!$S:$S,C銀行!$B:$B,"&lt;"&amp;N$3,C銀行!$I:$I,$C16)-SUMIFS(C銀行!$S:$S,C銀行!$B:$B,"&lt;"&amp;M$3,C銀行!$I:$I,$C16)+SUMIFS(D銀行!$S:$S,D銀行!$B:$B,"&lt;"&amp;N$3,D銀行!$I:$I,$C16)-SUMIFS(D銀行!$S:$S,D銀行!$B:$B,"&lt;"&amp;M$3,D銀行!$I:$I,$C16)))+(SUMIFS(E銀行!$S:$S,E銀行!$B:$B,"&lt;"&amp;N$3,E銀行!$I:$I,$C16)-SUMIFS(E銀行!$S:$S,E銀行!$B:$B,"&lt;"&amp;M$3,E銀行!$I:$I,$C16)))+(+(SUMIFS(A銀行_USD!$V:$V,A銀行_USD!$B:$B,"&lt;"&amp;N$3,A銀行_USD!$L:$L,$C16)-SUMIFS(A銀行_USD!$V:$V,A銀行_USD!$B:$B,"&lt;"&amp;M$3,A銀行_USD!$L:$L,$C16))+(SUMIFS(B銀行_USD!$V:$V,B銀行_USD!$B:$B,"&lt;"&amp;N$3,B銀行_USD!$L:$L,$C16)-SUMIFS(B銀行_USD!$V:$V,B銀行_USD!$B:$B,"&lt;"&amp;M$3,B銀行_USD!$L:$L,$C16))+(SUMIFS(C銀行_USD!$V:$V,C銀行_USD!$B:$B,"&lt;"&amp;N$3,C銀行_USD!$L:$L,$C16)-SUMIFS(C銀行_USD!$V:$V,C銀行_USD!$B:$B,"&lt;"&amp;M$3,C銀行_USD!$L:$L,$C16)))</f>
        <v>0</v>
      </c>
      <c r="N16" s="143">
        <f>(((SUMIFS(A銀行!$S:$S,A銀行!$B:$B,"&lt;"&amp;O$3,A銀行!$I:$I,$C16)-SUMIFS(A銀行!$S:$S,A銀行!$B:$B,"&lt;"&amp;N$3,A銀行!$I:$I,$C16)+SUMIFS(B銀行!$S:$S,B銀行!$B:$B,"&lt;"&amp;O$3,B銀行!$I:$I,$C16)-SUMIFS(B銀行!$S:$S,B銀行!$B:$B,"&lt;"&amp;N$3,B銀行!$I:$I,$C16))+(SUMIFS(C銀行!$S:$S,C銀行!$B:$B,"&lt;"&amp;O$3,C銀行!$I:$I,$C16)-SUMIFS(C銀行!$S:$S,C銀行!$B:$B,"&lt;"&amp;N$3,C銀行!$I:$I,$C16)+SUMIFS(D銀行!$S:$S,D銀行!$B:$B,"&lt;"&amp;O$3,D銀行!$I:$I,$C16)-SUMIFS(D銀行!$S:$S,D銀行!$B:$B,"&lt;"&amp;N$3,D銀行!$I:$I,$C16)))+(SUMIFS(E銀行!$S:$S,E銀行!$B:$B,"&lt;"&amp;O$3,E銀行!$I:$I,$C16)-SUMIFS(E銀行!$S:$S,E銀行!$B:$B,"&lt;"&amp;N$3,E銀行!$I:$I,$C16)))+(+(SUMIFS(A銀行_USD!$V:$V,A銀行_USD!$B:$B,"&lt;"&amp;O$3,A銀行_USD!$L:$L,$C16)-SUMIFS(A銀行_USD!$V:$V,A銀行_USD!$B:$B,"&lt;"&amp;N$3,A銀行_USD!$L:$L,$C16))+(SUMIFS(B銀行_USD!$V:$V,B銀行_USD!$B:$B,"&lt;"&amp;O$3,B銀行_USD!$L:$L,$C16)-SUMIFS(B銀行_USD!$V:$V,B銀行_USD!$B:$B,"&lt;"&amp;N$3,B銀行_USD!$L:$L,$C16))+(SUMIFS(C銀行_USD!$V:$V,C銀行_USD!$B:$B,"&lt;"&amp;O$3,C銀行_USD!$L:$L,$C16)-SUMIFS(C銀行_USD!$V:$V,C銀行_USD!$B:$B,"&lt;"&amp;N$3,C銀行_USD!$L:$L,$C16)))</f>
        <v>0</v>
      </c>
      <c r="O16" s="143">
        <f>(((SUMIFS(A銀行!$S:$S,A銀行!$B:$B,"&lt;"&amp;P$3,A銀行!$I:$I,$C16)-SUMIFS(A銀行!$S:$S,A銀行!$B:$B,"&lt;"&amp;O$3,A銀行!$I:$I,$C16)+SUMIFS(B銀行!$S:$S,B銀行!$B:$B,"&lt;"&amp;P$3,B銀行!$I:$I,$C16)-SUMIFS(B銀行!$S:$S,B銀行!$B:$B,"&lt;"&amp;O$3,B銀行!$I:$I,$C16))+(SUMIFS(C銀行!$S:$S,C銀行!$B:$B,"&lt;"&amp;P$3,C銀行!$I:$I,$C16)-SUMIFS(C銀行!$S:$S,C銀行!$B:$B,"&lt;"&amp;O$3,C銀行!$I:$I,$C16)+SUMIFS(D銀行!$S:$S,D銀行!$B:$B,"&lt;"&amp;P$3,D銀行!$I:$I,$C16)-SUMIFS(D銀行!$S:$S,D銀行!$B:$B,"&lt;"&amp;O$3,D銀行!$I:$I,$C16)))+(SUMIFS(E銀行!$S:$S,E銀行!$B:$B,"&lt;"&amp;P$3,E銀行!$I:$I,$C16)-SUMIFS(E銀行!$S:$S,E銀行!$B:$B,"&lt;"&amp;O$3,E銀行!$I:$I,$C16)))+(+(SUMIFS(A銀行_USD!$V:$V,A銀行_USD!$B:$B,"&lt;"&amp;P$3,A銀行_USD!$L:$L,$C16)-SUMIFS(A銀行_USD!$V:$V,A銀行_USD!$B:$B,"&lt;"&amp;O$3,A銀行_USD!$L:$L,$C16))+(SUMIFS(B銀行_USD!$V:$V,B銀行_USD!$B:$B,"&lt;"&amp;P$3,B銀行_USD!$L:$L,$C16)-SUMIFS(B銀行_USD!$V:$V,B銀行_USD!$B:$B,"&lt;"&amp;O$3,B銀行_USD!$L:$L,$C16))+(SUMIFS(C銀行_USD!$V:$V,C銀行_USD!$B:$B,"&lt;"&amp;P$3,C銀行_USD!$L:$L,$C16)-SUMIFS(C銀行_USD!$V:$V,C銀行_USD!$B:$B,"&lt;"&amp;O$3,C銀行_USD!$L:$L,$C16)))</f>
        <v>0</v>
      </c>
      <c r="P16" s="143"/>
      <c r="Q16" s="143">
        <f t="shared" si="1"/>
        <v>-400000</v>
      </c>
      <c r="R16" s="3"/>
      <c r="S16" s="165"/>
      <c r="T16" s="3"/>
      <c r="U16" s="3"/>
      <c r="V16" s="3"/>
      <c r="W16" s="3"/>
    </row>
    <row r="17" spans="1:23" hidden="1" outlineLevel="1">
      <c r="A17" s="4"/>
      <c r="B17" s="141" t="s">
        <v>11</v>
      </c>
      <c r="C17" s="142" t="s">
        <v>35</v>
      </c>
      <c r="D17" s="143">
        <f>(((SUMIFS(A銀行!$T:$T,A銀行!$B:$B,"&lt;"&amp;E$3,A銀行!$I:$I,$C17)+SUMIFS(B銀行!$T:$T,B銀行!$B:$B,"&lt;"&amp;E$3,B銀行!$I:$I,$C17))+(SUMIFS(C銀行!$T:$T,C銀行!$B:$B,"&lt;"&amp;E$3,C銀行!$I:$I,$C17)+SUMIFS(D銀行!$T:$T,D銀行!$B:$B,"&lt;"&amp;E$3,D銀行!$I:$I,$C17)))+(+SUMIFS(E銀行!$T:$T,E銀行!$B:$B,"&lt;"&amp;E$3,E銀行!$I:$I,$C17)))+(((SUMIFS(A銀行_USD!$W:$W,A銀行_USD!$B:$B,"&lt;"&amp;E$3,A銀行_USD!$L:$L,$C17)+SUMIFS(B銀行_USD!$W:$W,B銀行_USD!$B:$B,"&lt;"&amp;E$3,B銀行_USD!$L:$L,$C17))+(SUMIFS(C銀行_USD!$W:$W,C銀行_USD!$B:$B,"&lt;"&amp;E$3,C銀行_USD!$L:$L,$C17))))</f>
        <v>-600000</v>
      </c>
      <c r="E17" s="143">
        <f>(((SUMIFS(A銀行!$T:$T,A銀行!$B:$B,"&lt;"&amp;F$3,A銀行!$I:$I,$C17)-SUMIFS(A銀行!$T:$T,A銀行!$B:$B,"&lt;"&amp;E$3,A銀行!$I:$I,$C17)+SUMIFS(B銀行!$T:$T,B銀行!$B:$B,"&lt;"&amp;F$3,B銀行!$I:$I,$C17)-SUMIFS(B銀行!$T:$T,B銀行!$B:$B,"&lt;"&amp;E$3,B銀行!$I:$I,$C17))+(SUMIFS(C銀行!$T:$T,C銀行!$B:$B,"&lt;"&amp;F$3,C銀行!$I:$I,$C17)-SUMIFS(C銀行!$T:$T,C銀行!$B:$B,"&lt;"&amp;E$3,C銀行!$I:$I,$C17)+SUMIFS(D銀行!$T:$T,D銀行!$B:$B,"&lt;"&amp;F$3,D銀行!$I:$I,$C17)-SUMIFS(D銀行!$T:$T,D銀行!$B:$B,"&lt;"&amp;E$3,D銀行!$I:$I,$C17)))+(SUMIFS(E銀行!$T:$T,E銀行!$B:$B,"&lt;"&amp;F$3,E銀行!$I:$I,$C17)-SUMIFS(E銀行!$T:$T,E銀行!$B:$B,"&lt;"&amp;E$3,E銀行!$I:$I,$C17)))+(+(SUMIFS(A銀行_USD!$W:$W,A銀行_USD!$B:$B,"&lt;"&amp;F$3,A銀行_USD!$L:$L,$C17)-SUMIFS(A銀行_USD!$W:$W,A銀行_USD!$B:$B,"&lt;"&amp;E$3,A銀行_USD!$L:$L,$C17))+(SUMIFS(B銀行_USD!$W:$W,B銀行_USD!$B:$B,"&lt;"&amp;F$3,B銀行_USD!$L:$L,$C17)-SUMIFS(B銀行_USD!$W:$W,B銀行_USD!$B:$B,"&lt;"&amp;E$3,B銀行_USD!$L:$L,$C17))+(SUMIFS(C銀行_USD!$W:$W,C銀行_USD!$B:$B,"&lt;"&amp;F$3,C銀行_USD!$L:$L,$C17)-SUMIFS(C銀行_USD!$W:$W,C銀行_USD!$B:$B,"&lt;"&amp;E$3,C銀行_USD!$L:$L,$C17)))</f>
        <v>-620000</v>
      </c>
      <c r="F17" s="143">
        <f>(((SUMIFS(A銀行!$T:$T,A銀行!$B:$B,"&lt;"&amp;G$3,A銀行!$I:$I,$C17)-SUMIFS(A銀行!$T:$T,A銀行!$B:$B,"&lt;"&amp;F$3,A銀行!$I:$I,$C17)+SUMIFS(B銀行!$T:$T,B銀行!$B:$B,"&lt;"&amp;G$3,B銀行!$I:$I,$C17)-SUMIFS(B銀行!$T:$T,B銀行!$B:$B,"&lt;"&amp;F$3,B銀行!$I:$I,$C17))+(SUMIFS(C銀行!$T:$T,C銀行!$B:$B,"&lt;"&amp;G$3,C銀行!$I:$I,$C17)-SUMIFS(C銀行!$T:$T,C銀行!$B:$B,"&lt;"&amp;F$3,C銀行!$I:$I,$C17)+SUMIFS(D銀行!$T:$T,D銀行!$B:$B,"&lt;"&amp;G$3,D銀行!$I:$I,$C17)-SUMIFS(D銀行!$T:$T,D銀行!$B:$B,"&lt;"&amp;F$3,D銀行!$I:$I,$C17)))+(SUMIFS(E銀行!$T:$T,E銀行!$B:$B,"&lt;"&amp;G$3,E銀行!$I:$I,$C17)-SUMIFS(E銀行!$T:$T,E銀行!$B:$B,"&lt;"&amp;F$3,E銀行!$I:$I,$C17)))+(+(SUMIFS(A銀行_USD!$W:$W,A銀行_USD!$B:$B,"&lt;"&amp;G$3,A銀行_USD!$L:$L,$C17)-SUMIFS(A銀行_USD!$W:$W,A銀行_USD!$B:$B,"&lt;"&amp;F$3,A銀行_USD!$L:$L,$C17))+(SUMIFS(B銀行_USD!$W:$W,B銀行_USD!$B:$B,"&lt;"&amp;G$3,B銀行_USD!$L:$L,$C17)-SUMIFS(B銀行_USD!$W:$W,B銀行_USD!$B:$B,"&lt;"&amp;F$3,B銀行_USD!$L:$L,$C17))+(SUMIFS(C銀行_USD!$W:$W,C銀行_USD!$B:$B,"&lt;"&amp;G$3,C銀行_USD!$L:$L,$C17)-SUMIFS(C銀行_USD!$W:$W,C銀行_USD!$B:$B,"&lt;"&amp;F$3,C銀行_USD!$L:$L,$C17)))</f>
        <v>-605000</v>
      </c>
      <c r="G17" s="143">
        <f>(((SUMIFS(A銀行!$T:$T,A銀行!$B:$B,"&lt;"&amp;H$3,A銀行!$I:$I,$C17)-SUMIFS(A銀行!$T:$T,A銀行!$B:$B,"&lt;"&amp;G$3,A銀行!$I:$I,$C17)+SUMIFS(B銀行!$T:$T,B銀行!$B:$B,"&lt;"&amp;H$3,B銀行!$I:$I,$C17)-SUMIFS(B銀行!$T:$T,B銀行!$B:$B,"&lt;"&amp;G$3,B銀行!$I:$I,$C17))+(SUMIFS(C銀行!$T:$T,C銀行!$B:$B,"&lt;"&amp;H$3,C銀行!$I:$I,$C17)-SUMIFS(C銀行!$T:$T,C銀行!$B:$B,"&lt;"&amp;G$3,C銀行!$I:$I,$C17)+SUMIFS(D銀行!$T:$T,D銀行!$B:$B,"&lt;"&amp;H$3,D銀行!$I:$I,$C17)-SUMIFS(D銀行!$T:$T,D銀行!$B:$B,"&lt;"&amp;G$3,D銀行!$I:$I,$C17)))+(SUMIFS(E銀行!$T:$T,E銀行!$B:$B,"&lt;"&amp;H$3,E銀行!$I:$I,$C17)-SUMIFS(E銀行!$T:$T,E銀行!$B:$B,"&lt;"&amp;G$3,E銀行!$I:$I,$C17)))+(+(SUMIFS(A銀行_USD!$W:$W,A銀行_USD!$B:$B,"&lt;"&amp;H$3,A銀行_USD!$L:$L,$C17)-SUMIFS(A銀行_USD!$W:$W,A銀行_USD!$B:$B,"&lt;"&amp;G$3,A銀行_USD!$L:$L,$C17))+(SUMIFS(B銀行_USD!$W:$W,B銀行_USD!$B:$B,"&lt;"&amp;H$3,B銀行_USD!$L:$L,$C17)-SUMIFS(B銀行_USD!$W:$W,B銀行_USD!$B:$B,"&lt;"&amp;G$3,B銀行_USD!$L:$L,$C17))+(SUMIFS(C銀行_USD!$W:$W,C銀行_USD!$B:$B,"&lt;"&amp;H$3,C銀行_USD!$L:$L,$C17)-SUMIFS(C銀行_USD!$W:$W,C銀行_USD!$B:$B,"&lt;"&amp;G$3,C銀行_USD!$L:$L,$C17)))</f>
        <v>0</v>
      </c>
      <c r="H17" s="143">
        <f>(((SUMIFS(A銀行!$T:$T,A銀行!$B:$B,"&lt;"&amp;I$3,A銀行!$I:$I,$C17)-SUMIFS(A銀行!$T:$T,A銀行!$B:$B,"&lt;"&amp;H$3,A銀行!$I:$I,$C17)+SUMIFS(B銀行!$T:$T,B銀行!$B:$B,"&lt;"&amp;I$3,B銀行!$I:$I,$C17)-SUMIFS(B銀行!$T:$T,B銀行!$B:$B,"&lt;"&amp;H$3,B銀行!$I:$I,$C17))+(SUMIFS(C銀行!$T:$T,C銀行!$B:$B,"&lt;"&amp;I$3,C銀行!$I:$I,$C17)-SUMIFS(C銀行!$T:$T,C銀行!$B:$B,"&lt;"&amp;H$3,C銀行!$I:$I,$C17)+SUMIFS(D銀行!$T:$T,D銀行!$B:$B,"&lt;"&amp;I$3,D銀行!$I:$I,$C17)-SUMIFS(D銀行!$T:$T,D銀行!$B:$B,"&lt;"&amp;H$3,D銀行!$I:$I,$C17)))+(SUMIFS(E銀行!$T:$T,E銀行!$B:$B,"&lt;"&amp;I$3,E銀行!$I:$I,$C17)-SUMIFS(E銀行!$T:$T,E銀行!$B:$B,"&lt;"&amp;H$3,E銀行!$I:$I,$C17)))+(+(SUMIFS(A銀行_USD!$W:$W,A銀行_USD!$B:$B,"&lt;"&amp;I$3,A銀行_USD!$L:$L,$C17)-SUMIFS(A銀行_USD!$W:$W,A銀行_USD!$B:$B,"&lt;"&amp;H$3,A銀行_USD!$L:$L,$C17))+(SUMIFS(B銀行_USD!$W:$W,B銀行_USD!$B:$B,"&lt;"&amp;I$3,B銀行_USD!$L:$L,$C17)-SUMIFS(B銀行_USD!$W:$W,B銀行_USD!$B:$B,"&lt;"&amp;H$3,B銀行_USD!$L:$L,$C17))+(SUMIFS(C銀行_USD!$W:$W,C銀行_USD!$B:$B,"&lt;"&amp;I$3,C銀行_USD!$L:$L,$C17)-SUMIFS(C銀行_USD!$W:$W,C銀行_USD!$B:$B,"&lt;"&amp;H$3,C銀行_USD!$L:$L,$C17)))</f>
        <v>0</v>
      </c>
      <c r="I17" s="143">
        <f>(((SUMIFS(A銀行!$T:$T,A銀行!$B:$B,"&lt;"&amp;J$3,A銀行!$I:$I,$C17)-SUMIFS(A銀行!$T:$T,A銀行!$B:$B,"&lt;"&amp;I$3,A銀行!$I:$I,$C17)+SUMIFS(B銀行!$T:$T,B銀行!$B:$B,"&lt;"&amp;J$3,B銀行!$I:$I,$C17)-SUMIFS(B銀行!$T:$T,B銀行!$B:$B,"&lt;"&amp;I$3,B銀行!$I:$I,$C17))+(SUMIFS(C銀行!$T:$T,C銀行!$B:$B,"&lt;"&amp;J$3,C銀行!$I:$I,$C17)-SUMIFS(C銀行!$T:$T,C銀行!$B:$B,"&lt;"&amp;I$3,C銀行!$I:$I,$C17)+SUMIFS(D銀行!$T:$T,D銀行!$B:$B,"&lt;"&amp;J$3,D銀行!$I:$I,$C17)-SUMIFS(D銀行!$T:$T,D銀行!$B:$B,"&lt;"&amp;I$3,D銀行!$I:$I,$C17)))+(SUMIFS(E銀行!$T:$T,E銀行!$B:$B,"&lt;"&amp;J$3,E銀行!$I:$I,$C17)-SUMIFS(E銀行!$T:$T,E銀行!$B:$B,"&lt;"&amp;I$3,E銀行!$I:$I,$C17)))+(+(SUMIFS(A銀行_USD!$W:$W,A銀行_USD!$B:$B,"&lt;"&amp;J$3,A銀行_USD!$L:$L,$C17)-SUMIFS(A銀行_USD!$W:$W,A銀行_USD!$B:$B,"&lt;"&amp;I$3,A銀行_USD!$L:$L,$C17))+(SUMIFS(B銀行_USD!$W:$W,B銀行_USD!$B:$B,"&lt;"&amp;J$3,B銀行_USD!$L:$L,$C17)-SUMIFS(B銀行_USD!$W:$W,B銀行_USD!$B:$B,"&lt;"&amp;I$3,B銀行_USD!$L:$L,$C17))+(SUMIFS(C銀行_USD!$W:$W,C銀行_USD!$B:$B,"&lt;"&amp;J$3,C銀行_USD!$L:$L,$C17)-SUMIFS(C銀行_USD!$W:$W,C銀行_USD!$B:$B,"&lt;"&amp;I$3,C銀行_USD!$L:$L,$C17)))</f>
        <v>0</v>
      </c>
      <c r="J17" s="143">
        <f>(((SUMIFS(A銀行!$T:$T,A銀行!$B:$B,"&lt;"&amp;K$3,A銀行!$I:$I,$C17)-SUMIFS(A銀行!$T:$T,A銀行!$B:$B,"&lt;"&amp;J$3,A銀行!$I:$I,$C17)+SUMIFS(B銀行!$T:$T,B銀行!$B:$B,"&lt;"&amp;K$3,B銀行!$I:$I,$C17)-SUMIFS(B銀行!$T:$T,B銀行!$B:$B,"&lt;"&amp;J$3,B銀行!$I:$I,$C17))+(SUMIFS(C銀行!$T:$T,C銀行!$B:$B,"&lt;"&amp;K$3,C銀行!$I:$I,$C17)-SUMIFS(C銀行!$T:$T,C銀行!$B:$B,"&lt;"&amp;J$3,C銀行!$I:$I,$C17)+SUMIFS(D銀行!$T:$T,D銀行!$B:$B,"&lt;"&amp;K$3,D銀行!$I:$I,$C17)-SUMIFS(D銀行!$T:$T,D銀行!$B:$B,"&lt;"&amp;J$3,D銀行!$I:$I,$C17)))+(SUMIFS(E銀行!$T:$T,E銀行!$B:$B,"&lt;"&amp;K$3,E銀行!$I:$I,$C17)-SUMIFS(E銀行!$T:$T,E銀行!$B:$B,"&lt;"&amp;J$3,E銀行!$I:$I,$C17)))+(+(SUMIFS(A銀行_USD!$W:$W,A銀行_USD!$B:$B,"&lt;"&amp;K$3,A銀行_USD!$L:$L,$C17)-SUMIFS(A銀行_USD!$W:$W,A銀行_USD!$B:$B,"&lt;"&amp;J$3,A銀行_USD!$L:$L,$C17))+(SUMIFS(B銀行_USD!$W:$W,B銀行_USD!$B:$B,"&lt;"&amp;K$3,B銀行_USD!$L:$L,$C17)-SUMIFS(B銀行_USD!$W:$W,B銀行_USD!$B:$B,"&lt;"&amp;J$3,B銀行_USD!$L:$L,$C17))+(SUMIFS(C銀行_USD!$W:$W,C銀行_USD!$B:$B,"&lt;"&amp;K$3,C銀行_USD!$L:$L,$C17)-SUMIFS(C銀行_USD!$W:$W,C銀行_USD!$B:$B,"&lt;"&amp;J$3,C銀行_USD!$L:$L,$C17)))</f>
        <v>0</v>
      </c>
      <c r="K17" s="143">
        <f>(((SUMIFS(A銀行!$T:$T,A銀行!$B:$B,"&lt;"&amp;L$3,A銀行!$I:$I,$C17)-SUMIFS(A銀行!$T:$T,A銀行!$B:$B,"&lt;"&amp;K$3,A銀行!$I:$I,$C17)+SUMIFS(B銀行!$T:$T,B銀行!$B:$B,"&lt;"&amp;L$3,B銀行!$I:$I,$C17)-SUMIFS(B銀行!$T:$T,B銀行!$B:$B,"&lt;"&amp;K$3,B銀行!$I:$I,$C17))+(SUMIFS(C銀行!$T:$T,C銀行!$B:$B,"&lt;"&amp;L$3,C銀行!$I:$I,$C17)-SUMIFS(C銀行!$T:$T,C銀行!$B:$B,"&lt;"&amp;K$3,C銀行!$I:$I,$C17)+SUMIFS(D銀行!$T:$T,D銀行!$B:$B,"&lt;"&amp;L$3,D銀行!$I:$I,$C17)-SUMIFS(D銀行!$T:$T,D銀行!$B:$B,"&lt;"&amp;K$3,D銀行!$I:$I,$C17)))+(SUMIFS(E銀行!$T:$T,E銀行!$B:$B,"&lt;"&amp;L$3,E銀行!$I:$I,$C17)-SUMIFS(E銀行!$T:$T,E銀行!$B:$B,"&lt;"&amp;K$3,E銀行!$I:$I,$C17)))+(+(SUMIFS(A銀行_USD!$W:$W,A銀行_USD!$B:$B,"&lt;"&amp;L$3,A銀行_USD!$L:$L,$C17)-SUMIFS(A銀行_USD!$W:$W,A銀行_USD!$B:$B,"&lt;"&amp;K$3,A銀行_USD!$L:$L,$C17))+(SUMIFS(B銀行_USD!$W:$W,B銀行_USD!$B:$B,"&lt;"&amp;L$3,B銀行_USD!$L:$L,$C17)-SUMIFS(B銀行_USD!$W:$W,B銀行_USD!$B:$B,"&lt;"&amp;K$3,B銀行_USD!$L:$L,$C17))+(SUMIFS(C銀行_USD!$W:$W,C銀行_USD!$B:$B,"&lt;"&amp;L$3,C銀行_USD!$L:$L,$C17)-SUMIFS(C銀行_USD!$W:$W,C銀行_USD!$B:$B,"&lt;"&amp;K$3,C銀行_USD!$L:$L,$C17)))</f>
        <v>0</v>
      </c>
      <c r="L17" s="143">
        <f>(((SUMIFS(A銀行!$T:$T,A銀行!$B:$B,"&lt;"&amp;M$3,A銀行!$I:$I,$C17)-SUMIFS(A銀行!$T:$T,A銀行!$B:$B,"&lt;"&amp;L$3,A銀行!$I:$I,$C17)+SUMIFS(B銀行!$T:$T,B銀行!$B:$B,"&lt;"&amp;M$3,B銀行!$I:$I,$C17)-SUMIFS(B銀行!$T:$T,B銀行!$B:$B,"&lt;"&amp;L$3,B銀行!$I:$I,$C17))+(SUMIFS(C銀行!$T:$T,C銀行!$B:$B,"&lt;"&amp;M$3,C銀行!$I:$I,$C17)-SUMIFS(C銀行!$T:$T,C銀行!$B:$B,"&lt;"&amp;L$3,C銀行!$I:$I,$C17)+SUMIFS(D銀行!$T:$T,D銀行!$B:$B,"&lt;"&amp;M$3,D銀行!$I:$I,$C17)-SUMIFS(D銀行!$T:$T,D銀行!$B:$B,"&lt;"&amp;L$3,D銀行!$I:$I,$C17)))+(SUMIFS(E銀行!$T:$T,E銀行!$B:$B,"&lt;"&amp;M$3,E銀行!$I:$I,$C17)-SUMIFS(E銀行!$T:$T,E銀行!$B:$B,"&lt;"&amp;L$3,E銀行!$I:$I,$C17)))+(+(SUMIFS(A銀行_USD!$W:$W,A銀行_USD!$B:$B,"&lt;"&amp;M$3,A銀行_USD!$L:$L,$C17)-SUMIFS(A銀行_USD!$W:$W,A銀行_USD!$B:$B,"&lt;"&amp;L$3,A銀行_USD!$L:$L,$C17))+(SUMIFS(B銀行_USD!$W:$W,B銀行_USD!$B:$B,"&lt;"&amp;M$3,B銀行_USD!$L:$L,$C17)-SUMIFS(B銀行_USD!$W:$W,B銀行_USD!$B:$B,"&lt;"&amp;L$3,B銀行_USD!$L:$L,$C17))+(SUMIFS(C銀行_USD!$W:$W,C銀行_USD!$B:$B,"&lt;"&amp;M$3,C銀行_USD!$L:$L,$C17)-SUMIFS(C銀行_USD!$W:$W,C銀行_USD!$B:$B,"&lt;"&amp;L$3,C銀行_USD!$L:$L,$C17)))</f>
        <v>0</v>
      </c>
      <c r="M17" s="143">
        <f>(((SUMIFS(A銀行!$T:$T,A銀行!$B:$B,"&lt;"&amp;N$3,A銀行!$I:$I,$C17)-SUMIFS(A銀行!$T:$T,A銀行!$B:$B,"&lt;"&amp;M$3,A銀行!$I:$I,$C17)+SUMIFS(B銀行!$T:$T,B銀行!$B:$B,"&lt;"&amp;N$3,B銀行!$I:$I,$C17)-SUMIFS(B銀行!$T:$T,B銀行!$B:$B,"&lt;"&amp;M$3,B銀行!$I:$I,$C17))+(SUMIFS(C銀行!$T:$T,C銀行!$B:$B,"&lt;"&amp;N$3,C銀行!$I:$I,$C17)-SUMIFS(C銀行!$T:$T,C銀行!$B:$B,"&lt;"&amp;M$3,C銀行!$I:$I,$C17)+SUMIFS(D銀行!$T:$T,D銀行!$B:$B,"&lt;"&amp;N$3,D銀行!$I:$I,$C17)-SUMIFS(D銀行!$T:$T,D銀行!$B:$B,"&lt;"&amp;M$3,D銀行!$I:$I,$C17)))+(SUMIFS(E銀行!$T:$T,E銀行!$B:$B,"&lt;"&amp;N$3,E銀行!$I:$I,$C17)-SUMIFS(E銀行!$T:$T,E銀行!$B:$B,"&lt;"&amp;M$3,E銀行!$I:$I,$C17)))+(+(SUMIFS(A銀行_USD!$W:$W,A銀行_USD!$B:$B,"&lt;"&amp;N$3,A銀行_USD!$L:$L,$C17)-SUMIFS(A銀行_USD!$W:$W,A銀行_USD!$B:$B,"&lt;"&amp;M$3,A銀行_USD!$L:$L,$C17))+(SUMIFS(B銀行_USD!$W:$W,B銀行_USD!$B:$B,"&lt;"&amp;N$3,B銀行_USD!$L:$L,$C17)-SUMIFS(B銀行_USD!$W:$W,B銀行_USD!$B:$B,"&lt;"&amp;M$3,B銀行_USD!$L:$L,$C17))+(SUMIFS(C銀行_USD!$W:$W,C銀行_USD!$B:$B,"&lt;"&amp;N$3,C銀行_USD!$L:$L,$C17)-SUMIFS(C銀行_USD!$W:$W,C銀行_USD!$B:$B,"&lt;"&amp;M$3,C銀行_USD!$L:$L,$C17)))</f>
        <v>0</v>
      </c>
      <c r="N17" s="143">
        <f>(((SUMIFS(A銀行!$T:$T,A銀行!$B:$B,"&lt;"&amp;O$3,A銀行!$I:$I,$C17)-SUMIFS(A銀行!$T:$T,A銀行!$B:$B,"&lt;"&amp;N$3,A銀行!$I:$I,$C17)+SUMIFS(B銀行!$T:$T,B銀行!$B:$B,"&lt;"&amp;O$3,B銀行!$I:$I,$C17)-SUMIFS(B銀行!$T:$T,B銀行!$B:$B,"&lt;"&amp;N$3,B銀行!$I:$I,$C17))+(SUMIFS(C銀行!$T:$T,C銀行!$B:$B,"&lt;"&amp;O$3,C銀行!$I:$I,$C17)-SUMIFS(C銀行!$T:$T,C銀行!$B:$B,"&lt;"&amp;N$3,C銀行!$I:$I,$C17)+SUMIFS(D銀行!$T:$T,D銀行!$B:$B,"&lt;"&amp;O$3,D銀行!$I:$I,$C17)-SUMIFS(D銀行!$T:$T,D銀行!$B:$B,"&lt;"&amp;N$3,D銀行!$I:$I,$C17)))+(SUMIFS(E銀行!$T:$T,E銀行!$B:$B,"&lt;"&amp;O$3,E銀行!$I:$I,$C17)-SUMIFS(E銀行!$T:$T,E銀行!$B:$B,"&lt;"&amp;N$3,E銀行!$I:$I,$C17)))+(+(SUMIFS(A銀行_USD!$W:$W,A銀行_USD!$B:$B,"&lt;"&amp;O$3,A銀行_USD!$L:$L,$C17)-SUMIFS(A銀行_USD!$W:$W,A銀行_USD!$B:$B,"&lt;"&amp;N$3,A銀行_USD!$L:$L,$C17))+(SUMIFS(B銀行_USD!$W:$W,B銀行_USD!$B:$B,"&lt;"&amp;O$3,B銀行_USD!$L:$L,$C17)-SUMIFS(B銀行_USD!$W:$W,B銀行_USD!$B:$B,"&lt;"&amp;N$3,B銀行_USD!$L:$L,$C17))+(SUMIFS(C銀行_USD!$W:$W,C銀行_USD!$B:$B,"&lt;"&amp;O$3,C銀行_USD!$L:$L,$C17)-SUMIFS(C銀行_USD!$W:$W,C銀行_USD!$B:$B,"&lt;"&amp;N$3,C銀行_USD!$L:$L,$C17)))</f>
        <v>0</v>
      </c>
      <c r="O17" s="143">
        <f>(((SUMIFS(A銀行!$T:$T,A銀行!$B:$B,"&lt;"&amp;P$3,A銀行!$I:$I,$C17)-SUMIFS(A銀行!$T:$T,A銀行!$B:$B,"&lt;"&amp;O$3,A銀行!$I:$I,$C17)+SUMIFS(B銀行!$T:$T,B銀行!$B:$B,"&lt;"&amp;P$3,B銀行!$I:$I,$C17)-SUMIFS(B銀行!$T:$T,B銀行!$B:$B,"&lt;"&amp;O$3,B銀行!$I:$I,$C17))+(SUMIFS(C銀行!$T:$T,C銀行!$B:$B,"&lt;"&amp;P$3,C銀行!$I:$I,$C17)-SUMIFS(C銀行!$T:$T,C銀行!$B:$B,"&lt;"&amp;O$3,C銀行!$I:$I,$C17)+SUMIFS(D銀行!$T:$T,D銀行!$B:$B,"&lt;"&amp;P$3,D銀行!$I:$I,$C17)-SUMIFS(D銀行!$T:$T,D銀行!$B:$B,"&lt;"&amp;O$3,D銀行!$I:$I,$C17)))+(SUMIFS(E銀行!$T:$T,E銀行!$B:$B,"&lt;"&amp;P$3,E銀行!$I:$I,$C17)-SUMIFS(E銀行!$T:$T,E銀行!$B:$B,"&lt;"&amp;O$3,E銀行!$I:$I,$C17)))+(+(SUMIFS(A銀行_USD!$W:$W,A銀行_USD!$B:$B,"&lt;"&amp;P$3,A銀行_USD!$L:$L,$C17)-SUMIFS(A銀行_USD!$W:$W,A銀行_USD!$B:$B,"&lt;"&amp;O$3,A銀行_USD!$L:$L,$C17))+(SUMIFS(B銀行_USD!$W:$W,B銀行_USD!$B:$B,"&lt;"&amp;P$3,B銀行_USD!$L:$L,$C17)-SUMIFS(B銀行_USD!$W:$W,B銀行_USD!$B:$B,"&lt;"&amp;O$3,B銀行_USD!$L:$L,$C17))+(SUMIFS(C銀行_USD!$W:$W,C銀行_USD!$B:$B,"&lt;"&amp;P$3,C銀行_USD!$L:$L,$C17)-SUMIFS(C銀行_USD!$W:$W,C銀行_USD!$B:$B,"&lt;"&amp;O$3,C銀行_USD!$L:$L,$C17)))</f>
        <v>0</v>
      </c>
      <c r="P17" s="143"/>
      <c r="Q17" s="143">
        <f t="shared" si="1"/>
        <v>-1825000</v>
      </c>
      <c r="R17" s="3"/>
      <c r="S17" s="165"/>
      <c r="T17" s="3"/>
      <c r="U17" s="3"/>
      <c r="V17" s="3"/>
      <c r="W17" s="3"/>
    </row>
    <row r="18" spans="1:23" hidden="1" outlineLevel="1">
      <c r="A18" s="4"/>
      <c r="B18" s="141" t="s">
        <v>20</v>
      </c>
      <c r="C18" s="142" t="s">
        <v>35</v>
      </c>
      <c r="D18" s="143">
        <f>(((SUMIFS(A銀行!$U:$U,A銀行!$B:$B,"&lt;"&amp;E$3,A銀行!$I:$I,$C18)+SUMIFS(B銀行!$U:$U,B銀行!$B:$B,"&lt;"&amp;E$3,B銀行!$I:$I,$C18))+(SUMIFS(C銀行!$U:$U,C銀行!$B:$B,"&lt;"&amp;E$3,C銀行!$I:$I,$C18)+SUMIFS(D銀行!$U:$U,D銀行!$B:$B,"&lt;"&amp;E$3,D銀行!$I:$I,$C18)))+(+SUMIFS(E銀行!$U:$U,E銀行!$B:$B,"&lt;"&amp;E$3,E銀行!$I:$I,$C18)))+(((SUMIFS(A銀行_USD!$X:$X,A銀行_USD!$B:$B,"&lt;"&amp;E$3,A銀行_USD!$L:$L,$C18)+SUMIFS(B銀行_USD!$X:$X,B銀行_USD!$B:$B,"&lt;"&amp;E$3,B銀行_USD!$L:$L,$C18))+(SUMIFS(C銀行_USD!$X:$X,C銀行_USD!$B:$B,"&lt;"&amp;E$3,C銀行_USD!$L:$L,$C18))))</f>
        <v>-400000</v>
      </c>
      <c r="E18" s="143">
        <f>(((SUMIFS(A銀行!$U:$U,A銀行!$B:$B,"&lt;"&amp;F$3,A銀行!$I:$I,$C18)-SUMIFS(A銀行!$U:$U,A銀行!$B:$B,"&lt;"&amp;E$3,A銀行!$I:$I,$C18)+SUMIFS(B銀行!$U:$U,B銀行!$B:$B,"&lt;"&amp;F$3,B銀行!$I:$I,$C18)-SUMIFS(B銀行!$U:$U,B銀行!$B:$B,"&lt;"&amp;E$3,B銀行!$I:$I,$C18))+(SUMIFS(C銀行!$U:$U,C銀行!$B:$B,"&lt;"&amp;F$3,C銀行!$I:$I,$C18)-SUMIFS(C銀行!$U:$U,C銀行!$B:$B,"&lt;"&amp;E$3,C銀行!$I:$I,$C18)+SUMIFS(D銀行!$U:$U,D銀行!$B:$B,"&lt;"&amp;F$3,D銀行!$I:$I,$C18)-SUMIFS(D銀行!$U:$U,D銀行!$B:$B,"&lt;"&amp;E$3,D銀行!$I:$I,$C18)))+(SUMIFS(E銀行!$U:$U,E銀行!$B:$B,"&lt;"&amp;F$3,E銀行!$I:$I,$C18)-SUMIFS(E銀行!$U:$U,E銀行!$B:$B,"&lt;"&amp;E$3,E銀行!$I:$I,$C18)))+(+(SUMIFS(A銀行_USD!$X:$X,A銀行_USD!$B:$B,"&lt;"&amp;F$3,A銀行_USD!$L:$L,$C18)-SUMIFS(A銀行_USD!$X:$X,A銀行_USD!$B:$B,"&lt;"&amp;E$3,A銀行_USD!$L:$L,$C18))+(SUMIFS(B銀行_USD!$X:$X,B銀行_USD!$B:$B,"&lt;"&amp;F$3,B銀行_USD!$L:$L,$C18)-SUMIFS(B銀行_USD!$X:$X,B銀行_USD!$B:$B,"&lt;"&amp;E$3,B銀行_USD!$L:$L,$C18))+(SUMIFS(C銀行_USD!$X:$X,C銀行_USD!$B:$B,"&lt;"&amp;F$3,C銀行_USD!$L:$L,$C18)-SUMIFS(C銀行_USD!$X:$X,C銀行_USD!$B:$B,"&lt;"&amp;E$3,C銀行_USD!$L:$L,$C18)))</f>
        <v>-420000</v>
      </c>
      <c r="F18" s="143">
        <f>(((SUMIFS(A銀行!$U:$U,A銀行!$B:$B,"&lt;"&amp;G$3,A銀行!$I:$I,$C18)-SUMIFS(A銀行!$U:$U,A銀行!$B:$B,"&lt;"&amp;F$3,A銀行!$I:$I,$C18)+SUMIFS(B銀行!$U:$U,B銀行!$B:$B,"&lt;"&amp;G$3,B銀行!$I:$I,$C18)-SUMIFS(B銀行!$U:$U,B銀行!$B:$B,"&lt;"&amp;F$3,B銀行!$I:$I,$C18))+(SUMIFS(C銀行!$U:$U,C銀行!$B:$B,"&lt;"&amp;G$3,C銀行!$I:$I,$C18)-SUMIFS(C銀行!$U:$U,C銀行!$B:$B,"&lt;"&amp;F$3,C銀行!$I:$I,$C18)+SUMIFS(D銀行!$U:$U,D銀行!$B:$B,"&lt;"&amp;G$3,D銀行!$I:$I,$C18)-SUMIFS(D銀行!$U:$U,D銀行!$B:$B,"&lt;"&amp;F$3,D銀行!$I:$I,$C18)))+(SUMIFS(E銀行!$U:$U,E銀行!$B:$B,"&lt;"&amp;G$3,E銀行!$I:$I,$C18)-SUMIFS(E銀行!$U:$U,E銀行!$B:$B,"&lt;"&amp;F$3,E銀行!$I:$I,$C18)))+(+(SUMIFS(A銀行_USD!$X:$X,A銀行_USD!$B:$B,"&lt;"&amp;G$3,A銀行_USD!$L:$L,$C18)-SUMIFS(A銀行_USD!$X:$X,A銀行_USD!$B:$B,"&lt;"&amp;F$3,A銀行_USD!$L:$L,$C18))+(SUMIFS(B銀行_USD!$X:$X,B銀行_USD!$B:$B,"&lt;"&amp;G$3,B銀行_USD!$L:$L,$C18)-SUMIFS(B銀行_USD!$X:$X,B銀行_USD!$B:$B,"&lt;"&amp;F$3,B銀行_USD!$L:$L,$C18))+(SUMIFS(C銀行_USD!$X:$X,C銀行_USD!$B:$B,"&lt;"&amp;G$3,C銀行_USD!$L:$L,$C18)-SUMIFS(C銀行_USD!$X:$X,C銀行_USD!$B:$B,"&lt;"&amp;F$3,C銀行_USD!$L:$L,$C18)))</f>
        <v>-425000</v>
      </c>
      <c r="G18" s="143">
        <f>(((SUMIFS(A銀行!$U:$U,A銀行!$B:$B,"&lt;"&amp;H$3,A銀行!$I:$I,$C18)-SUMIFS(A銀行!$U:$U,A銀行!$B:$B,"&lt;"&amp;G$3,A銀行!$I:$I,$C18)+SUMIFS(B銀行!$U:$U,B銀行!$B:$B,"&lt;"&amp;H$3,B銀行!$I:$I,$C18)-SUMIFS(B銀行!$U:$U,B銀行!$B:$B,"&lt;"&amp;G$3,B銀行!$I:$I,$C18))+(SUMIFS(C銀行!$U:$U,C銀行!$B:$B,"&lt;"&amp;H$3,C銀行!$I:$I,$C18)-SUMIFS(C銀行!$U:$U,C銀行!$B:$B,"&lt;"&amp;G$3,C銀行!$I:$I,$C18)+SUMIFS(D銀行!$U:$U,D銀行!$B:$B,"&lt;"&amp;H$3,D銀行!$I:$I,$C18)-SUMIFS(D銀行!$U:$U,D銀行!$B:$B,"&lt;"&amp;G$3,D銀行!$I:$I,$C18)))+(SUMIFS(E銀行!$U:$U,E銀行!$B:$B,"&lt;"&amp;H$3,E銀行!$I:$I,$C18)-SUMIFS(E銀行!$U:$U,E銀行!$B:$B,"&lt;"&amp;G$3,E銀行!$I:$I,$C18)))+(+(SUMIFS(A銀行_USD!$X:$X,A銀行_USD!$B:$B,"&lt;"&amp;H$3,A銀行_USD!$L:$L,$C18)-SUMIFS(A銀行_USD!$X:$X,A銀行_USD!$B:$B,"&lt;"&amp;G$3,A銀行_USD!$L:$L,$C18))+(SUMIFS(B銀行_USD!$X:$X,B銀行_USD!$B:$B,"&lt;"&amp;H$3,B銀行_USD!$L:$L,$C18)-SUMIFS(B銀行_USD!$X:$X,B銀行_USD!$B:$B,"&lt;"&amp;G$3,B銀行_USD!$L:$L,$C18))+(SUMIFS(C銀行_USD!$X:$X,C銀行_USD!$B:$B,"&lt;"&amp;H$3,C銀行_USD!$L:$L,$C18)-SUMIFS(C銀行_USD!$X:$X,C銀行_USD!$B:$B,"&lt;"&amp;G$3,C銀行_USD!$L:$L,$C18)))</f>
        <v>0</v>
      </c>
      <c r="H18" s="143">
        <f>(((SUMIFS(A銀行!$U:$U,A銀行!$B:$B,"&lt;"&amp;I$3,A銀行!$I:$I,$C18)-SUMIFS(A銀行!$U:$U,A銀行!$B:$B,"&lt;"&amp;H$3,A銀行!$I:$I,$C18)+SUMIFS(B銀行!$U:$U,B銀行!$B:$B,"&lt;"&amp;I$3,B銀行!$I:$I,$C18)-SUMIFS(B銀行!$U:$U,B銀行!$B:$B,"&lt;"&amp;H$3,B銀行!$I:$I,$C18))+(SUMIFS(C銀行!$U:$U,C銀行!$B:$B,"&lt;"&amp;I$3,C銀行!$I:$I,$C18)-SUMIFS(C銀行!$U:$U,C銀行!$B:$B,"&lt;"&amp;H$3,C銀行!$I:$I,$C18)+SUMIFS(D銀行!$U:$U,D銀行!$B:$B,"&lt;"&amp;I$3,D銀行!$I:$I,$C18)-SUMIFS(D銀行!$U:$U,D銀行!$B:$B,"&lt;"&amp;H$3,D銀行!$I:$I,$C18)))+(SUMIFS(E銀行!$U:$U,E銀行!$B:$B,"&lt;"&amp;I$3,E銀行!$I:$I,$C18)-SUMIFS(E銀行!$U:$U,E銀行!$B:$B,"&lt;"&amp;H$3,E銀行!$I:$I,$C18)))+(+(SUMIFS(A銀行_USD!$X:$X,A銀行_USD!$B:$B,"&lt;"&amp;I$3,A銀行_USD!$L:$L,$C18)-SUMIFS(A銀行_USD!$X:$X,A銀行_USD!$B:$B,"&lt;"&amp;H$3,A銀行_USD!$L:$L,$C18))+(SUMIFS(B銀行_USD!$X:$X,B銀行_USD!$B:$B,"&lt;"&amp;I$3,B銀行_USD!$L:$L,$C18)-SUMIFS(B銀行_USD!$X:$X,B銀行_USD!$B:$B,"&lt;"&amp;H$3,B銀行_USD!$L:$L,$C18))+(SUMIFS(C銀行_USD!$X:$X,C銀行_USD!$B:$B,"&lt;"&amp;I$3,C銀行_USD!$L:$L,$C18)-SUMIFS(C銀行_USD!$X:$X,C銀行_USD!$B:$B,"&lt;"&amp;H$3,C銀行_USD!$L:$L,$C18)))</f>
        <v>0</v>
      </c>
      <c r="I18" s="143">
        <f>(((SUMIFS(A銀行!$U:$U,A銀行!$B:$B,"&lt;"&amp;J$3,A銀行!$I:$I,$C18)-SUMIFS(A銀行!$U:$U,A銀行!$B:$B,"&lt;"&amp;I$3,A銀行!$I:$I,$C18)+SUMIFS(B銀行!$U:$U,B銀行!$B:$B,"&lt;"&amp;J$3,B銀行!$I:$I,$C18)-SUMIFS(B銀行!$U:$U,B銀行!$B:$B,"&lt;"&amp;I$3,B銀行!$I:$I,$C18))+(SUMIFS(C銀行!$U:$U,C銀行!$B:$B,"&lt;"&amp;J$3,C銀行!$I:$I,$C18)-SUMIFS(C銀行!$U:$U,C銀行!$B:$B,"&lt;"&amp;I$3,C銀行!$I:$I,$C18)+SUMIFS(D銀行!$U:$U,D銀行!$B:$B,"&lt;"&amp;J$3,D銀行!$I:$I,$C18)-SUMIFS(D銀行!$U:$U,D銀行!$B:$B,"&lt;"&amp;I$3,D銀行!$I:$I,$C18)))+(SUMIFS(E銀行!$U:$U,E銀行!$B:$B,"&lt;"&amp;J$3,E銀行!$I:$I,$C18)-SUMIFS(E銀行!$U:$U,E銀行!$B:$B,"&lt;"&amp;I$3,E銀行!$I:$I,$C18)))+(+(SUMIFS(A銀行_USD!$X:$X,A銀行_USD!$B:$B,"&lt;"&amp;J$3,A銀行_USD!$L:$L,$C18)-SUMIFS(A銀行_USD!$X:$X,A銀行_USD!$B:$B,"&lt;"&amp;I$3,A銀行_USD!$L:$L,$C18))+(SUMIFS(B銀行_USD!$X:$X,B銀行_USD!$B:$B,"&lt;"&amp;J$3,B銀行_USD!$L:$L,$C18)-SUMIFS(B銀行_USD!$X:$X,B銀行_USD!$B:$B,"&lt;"&amp;I$3,B銀行_USD!$L:$L,$C18))+(SUMIFS(C銀行_USD!$X:$X,C銀行_USD!$B:$B,"&lt;"&amp;J$3,C銀行_USD!$L:$L,$C18)-SUMIFS(C銀行_USD!$X:$X,C銀行_USD!$B:$B,"&lt;"&amp;I$3,C銀行_USD!$L:$L,$C18)))</f>
        <v>0</v>
      </c>
      <c r="J18" s="143">
        <f>(((SUMIFS(A銀行!$U:$U,A銀行!$B:$B,"&lt;"&amp;K$3,A銀行!$I:$I,$C18)-SUMIFS(A銀行!$U:$U,A銀行!$B:$B,"&lt;"&amp;J$3,A銀行!$I:$I,$C18)+SUMIFS(B銀行!$U:$U,B銀行!$B:$B,"&lt;"&amp;K$3,B銀行!$I:$I,$C18)-SUMIFS(B銀行!$U:$U,B銀行!$B:$B,"&lt;"&amp;J$3,B銀行!$I:$I,$C18))+(SUMIFS(C銀行!$U:$U,C銀行!$B:$B,"&lt;"&amp;K$3,C銀行!$I:$I,$C18)-SUMIFS(C銀行!$U:$U,C銀行!$B:$B,"&lt;"&amp;J$3,C銀行!$I:$I,$C18)+SUMIFS(D銀行!$U:$U,D銀行!$B:$B,"&lt;"&amp;K$3,D銀行!$I:$I,$C18)-SUMIFS(D銀行!$U:$U,D銀行!$B:$B,"&lt;"&amp;J$3,D銀行!$I:$I,$C18)))+(SUMIFS(E銀行!$U:$U,E銀行!$B:$B,"&lt;"&amp;K$3,E銀行!$I:$I,$C18)-SUMIFS(E銀行!$U:$U,E銀行!$B:$B,"&lt;"&amp;J$3,E銀行!$I:$I,$C18)))+(+(SUMIFS(A銀行_USD!$X:$X,A銀行_USD!$B:$B,"&lt;"&amp;K$3,A銀行_USD!$L:$L,$C18)-SUMIFS(A銀行_USD!$X:$X,A銀行_USD!$B:$B,"&lt;"&amp;J$3,A銀行_USD!$L:$L,$C18))+(SUMIFS(B銀行_USD!$X:$X,B銀行_USD!$B:$B,"&lt;"&amp;K$3,B銀行_USD!$L:$L,$C18)-SUMIFS(B銀行_USD!$X:$X,B銀行_USD!$B:$B,"&lt;"&amp;J$3,B銀行_USD!$L:$L,$C18))+(SUMIFS(C銀行_USD!$X:$X,C銀行_USD!$B:$B,"&lt;"&amp;K$3,C銀行_USD!$L:$L,$C18)-SUMIFS(C銀行_USD!$X:$X,C銀行_USD!$B:$B,"&lt;"&amp;J$3,C銀行_USD!$L:$L,$C18)))</f>
        <v>0</v>
      </c>
      <c r="K18" s="143">
        <f>(((SUMIFS(A銀行!$U:$U,A銀行!$B:$B,"&lt;"&amp;L$3,A銀行!$I:$I,$C18)-SUMIFS(A銀行!$U:$U,A銀行!$B:$B,"&lt;"&amp;K$3,A銀行!$I:$I,$C18)+SUMIFS(B銀行!$U:$U,B銀行!$B:$B,"&lt;"&amp;L$3,B銀行!$I:$I,$C18)-SUMIFS(B銀行!$U:$U,B銀行!$B:$B,"&lt;"&amp;K$3,B銀行!$I:$I,$C18))+(SUMIFS(C銀行!$U:$U,C銀行!$B:$B,"&lt;"&amp;L$3,C銀行!$I:$I,$C18)-SUMIFS(C銀行!$U:$U,C銀行!$B:$B,"&lt;"&amp;K$3,C銀行!$I:$I,$C18)+SUMIFS(D銀行!$U:$U,D銀行!$B:$B,"&lt;"&amp;L$3,D銀行!$I:$I,$C18)-SUMIFS(D銀行!$U:$U,D銀行!$B:$B,"&lt;"&amp;K$3,D銀行!$I:$I,$C18)))+(SUMIFS(E銀行!$U:$U,E銀行!$B:$B,"&lt;"&amp;L$3,E銀行!$I:$I,$C18)-SUMIFS(E銀行!$U:$U,E銀行!$B:$B,"&lt;"&amp;K$3,E銀行!$I:$I,$C18)))+(+(SUMIFS(A銀行_USD!$X:$X,A銀行_USD!$B:$B,"&lt;"&amp;L$3,A銀行_USD!$L:$L,$C18)-SUMIFS(A銀行_USD!$X:$X,A銀行_USD!$B:$B,"&lt;"&amp;K$3,A銀行_USD!$L:$L,$C18))+(SUMIFS(B銀行_USD!$X:$X,B銀行_USD!$B:$B,"&lt;"&amp;L$3,B銀行_USD!$L:$L,$C18)-SUMIFS(B銀行_USD!$X:$X,B銀行_USD!$B:$B,"&lt;"&amp;K$3,B銀行_USD!$L:$L,$C18))+(SUMIFS(C銀行_USD!$X:$X,C銀行_USD!$B:$B,"&lt;"&amp;L$3,C銀行_USD!$L:$L,$C18)-SUMIFS(C銀行_USD!$X:$X,C銀行_USD!$B:$B,"&lt;"&amp;K$3,C銀行_USD!$L:$L,$C18)))</f>
        <v>0</v>
      </c>
      <c r="L18" s="143">
        <f>(((SUMIFS(A銀行!$U:$U,A銀行!$B:$B,"&lt;"&amp;M$3,A銀行!$I:$I,$C18)-SUMIFS(A銀行!$U:$U,A銀行!$B:$B,"&lt;"&amp;L$3,A銀行!$I:$I,$C18)+SUMIFS(B銀行!$U:$U,B銀行!$B:$B,"&lt;"&amp;M$3,B銀行!$I:$I,$C18)-SUMIFS(B銀行!$U:$U,B銀行!$B:$B,"&lt;"&amp;L$3,B銀行!$I:$I,$C18))+(SUMIFS(C銀行!$U:$U,C銀行!$B:$B,"&lt;"&amp;M$3,C銀行!$I:$I,$C18)-SUMIFS(C銀行!$U:$U,C銀行!$B:$B,"&lt;"&amp;L$3,C銀行!$I:$I,$C18)+SUMIFS(D銀行!$U:$U,D銀行!$B:$B,"&lt;"&amp;M$3,D銀行!$I:$I,$C18)-SUMIFS(D銀行!$U:$U,D銀行!$B:$B,"&lt;"&amp;L$3,D銀行!$I:$I,$C18)))+(SUMIFS(E銀行!$U:$U,E銀行!$B:$B,"&lt;"&amp;M$3,E銀行!$I:$I,$C18)-SUMIFS(E銀行!$U:$U,E銀行!$B:$B,"&lt;"&amp;L$3,E銀行!$I:$I,$C18)))+(+(SUMIFS(A銀行_USD!$X:$X,A銀行_USD!$B:$B,"&lt;"&amp;M$3,A銀行_USD!$L:$L,$C18)-SUMIFS(A銀行_USD!$X:$X,A銀行_USD!$B:$B,"&lt;"&amp;L$3,A銀行_USD!$L:$L,$C18))+(SUMIFS(B銀行_USD!$X:$X,B銀行_USD!$B:$B,"&lt;"&amp;M$3,B銀行_USD!$L:$L,$C18)-SUMIFS(B銀行_USD!$X:$X,B銀行_USD!$B:$B,"&lt;"&amp;L$3,B銀行_USD!$L:$L,$C18))+(SUMIFS(C銀行_USD!$X:$X,C銀行_USD!$B:$B,"&lt;"&amp;M$3,C銀行_USD!$L:$L,$C18)-SUMIFS(C銀行_USD!$X:$X,C銀行_USD!$B:$B,"&lt;"&amp;L$3,C銀行_USD!$L:$L,$C18)))</f>
        <v>0</v>
      </c>
      <c r="M18" s="143">
        <f>(((SUMIFS(A銀行!$U:$U,A銀行!$B:$B,"&lt;"&amp;N$3,A銀行!$I:$I,$C18)-SUMIFS(A銀行!$U:$U,A銀行!$B:$B,"&lt;"&amp;M$3,A銀行!$I:$I,$C18)+SUMIFS(B銀行!$U:$U,B銀行!$B:$B,"&lt;"&amp;N$3,B銀行!$I:$I,$C18)-SUMIFS(B銀行!$U:$U,B銀行!$B:$B,"&lt;"&amp;M$3,B銀行!$I:$I,$C18))+(SUMIFS(C銀行!$U:$U,C銀行!$B:$B,"&lt;"&amp;N$3,C銀行!$I:$I,$C18)-SUMIFS(C銀行!$U:$U,C銀行!$B:$B,"&lt;"&amp;M$3,C銀行!$I:$I,$C18)+SUMIFS(D銀行!$U:$U,D銀行!$B:$B,"&lt;"&amp;N$3,D銀行!$I:$I,$C18)-SUMIFS(D銀行!$U:$U,D銀行!$B:$B,"&lt;"&amp;M$3,D銀行!$I:$I,$C18)))+(SUMIFS(E銀行!$U:$U,E銀行!$B:$B,"&lt;"&amp;N$3,E銀行!$I:$I,$C18)-SUMIFS(E銀行!$U:$U,E銀行!$B:$B,"&lt;"&amp;M$3,E銀行!$I:$I,$C18)))+(+(SUMIFS(A銀行_USD!$X:$X,A銀行_USD!$B:$B,"&lt;"&amp;N$3,A銀行_USD!$L:$L,$C18)-SUMIFS(A銀行_USD!$X:$X,A銀行_USD!$B:$B,"&lt;"&amp;M$3,A銀行_USD!$L:$L,$C18))+(SUMIFS(B銀行_USD!$X:$X,B銀行_USD!$B:$B,"&lt;"&amp;N$3,B銀行_USD!$L:$L,$C18)-SUMIFS(B銀行_USD!$X:$X,B銀行_USD!$B:$B,"&lt;"&amp;M$3,B銀行_USD!$L:$L,$C18))+(SUMIFS(C銀行_USD!$X:$X,C銀行_USD!$B:$B,"&lt;"&amp;N$3,C銀行_USD!$L:$L,$C18)-SUMIFS(C銀行_USD!$X:$X,C銀行_USD!$B:$B,"&lt;"&amp;M$3,C銀行_USD!$L:$L,$C18)))</f>
        <v>0</v>
      </c>
      <c r="N18" s="143">
        <f>(((SUMIFS(A銀行!$U:$U,A銀行!$B:$B,"&lt;"&amp;O$3,A銀行!$I:$I,$C18)-SUMIFS(A銀行!$U:$U,A銀行!$B:$B,"&lt;"&amp;N$3,A銀行!$I:$I,$C18)+SUMIFS(B銀行!$U:$U,B銀行!$B:$B,"&lt;"&amp;O$3,B銀行!$I:$I,$C18)-SUMIFS(B銀行!$U:$U,B銀行!$B:$B,"&lt;"&amp;N$3,B銀行!$I:$I,$C18))+(SUMIFS(C銀行!$U:$U,C銀行!$B:$B,"&lt;"&amp;O$3,C銀行!$I:$I,$C18)-SUMIFS(C銀行!$U:$U,C銀行!$B:$B,"&lt;"&amp;N$3,C銀行!$I:$I,$C18)+SUMIFS(D銀行!$U:$U,D銀行!$B:$B,"&lt;"&amp;O$3,D銀行!$I:$I,$C18)-SUMIFS(D銀行!$U:$U,D銀行!$B:$B,"&lt;"&amp;N$3,D銀行!$I:$I,$C18)))+(SUMIFS(E銀行!$U:$U,E銀行!$B:$B,"&lt;"&amp;O$3,E銀行!$I:$I,$C18)-SUMIFS(E銀行!$U:$U,E銀行!$B:$B,"&lt;"&amp;N$3,E銀行!$I:$I,$C18)))+(+(SUMIFS(A銀行_USD!$X:$X,A銀行_USD!$B:$B,"&lt;"&amp;O$3,A銀行_USD!$L:$L,$C18)-SUMIFS(A銀行_USD!$X:$X,A銀行_USD!$B:$B,"&lt;"&amp;N$3,A銀行_USD!$L:$L,$C18))+(SUMIFS(B銀行_USD!$X:$X,B銀行_USD!$B:$B,"&lt;"&amp;O$3,B銀行_USD!$L:$L,$C18)-SUMIFS(B銀行_USD!$X:$X,B銀行_USD!$B:$B,"&lt;"&amp;N$3,B銀行_USD!$L:$L,$C18))+(SUMIFS(C銀行_USD!$X:$X,C銀行_USD!$B:$B,"&lt;"&amp;O$3,C銀行_USD!$L:$L,$C18)-SUMIFS(C銀行_USD!$X:$X,C銀行_USD!$B:$B,"&lt;"&amp;N$3,C銀行_USD!$L:$L,$C18)))</f>
        <v>0</v>
      </c>
      <c r="O18" s="143">
        <f>(((SUMIFS(A銀行!$U:$U,A銀行!$B:$B,"&lt;"&amp;P$3,A銀行!$I:$I,$C18)-SUMIFS(A銀行!$U:$U,A銀行!$B:$B,"&lt;"&amp;O$3,A銀行!$I:$I,$C18)+SUMIFS(B銀行!$U:$U,B銀行!$B:$B,"&lt;"&amp;P$3,B銀行!$I:$I,$C18)-SUMIFS(B銀行!$U:$U,B銀行!$B:$B,"&lt;"&amp;O$3,B銀行!$I:$I,$C18))+(SUMIFS(C銀行!$U:$U,C銀行!$B:$B,"&lt;"&amp;P$3,C銀行!$I:$I,$C18)-SUMIFS(C銀行!$U:$U,C銀行!$B:$B,"&lt;"&amp;O$3,C銀行!$I:$I,$C18)+SUMIFS(D銀行!$U:$U,D銀行!$B:$B,"&lt;"&amp;P$3,D銀行!$I:$I,$C18)-SUMIFS(D銀行!$U:$U,D銀行!$B:$B,"&lt;"&amp;O$3,D銀行!$I:$I,$C18)))+(SUMIFS(E銀行!$U:$U,E銀行!$B:$B,"&lt;"&amp;P$3,E銀行!$I:$I,$C18)-SUMIFS(E銀行!$U:$U,E銀行!$B:$B,"&lt;"&amp;O$3,E銀行!$I:$I,$C18)))+(+(SUMIFS(A銀行_USD!$X:$X,A銀行_USD!$B:$B,"&lt;"&amp;P$3,A銀行_USD!$L:$L,$C18)-SUMIFS(A銀行_USD!$X:$X,A銀行_USD!$B:$B,"&lt;"&amp;O$3,A銀行_USD!$L:$L,$C18))+(SUMIFS(B銀行_USD!$X:$X,B銀行_USD!$B:$B,"&lt;"&amp;P$3,B銀行_USD!$L:$L,$C18)-SUMIFS(B銀行_USD!$X:$X,B銀行_USD!$B:$B,"&lt;"&amp;O$3,B銀行_USD!$L:$L,$C18))+(SUMIFS(C銀行_USD!$X:$X,C銀行_USD!$B:$B,"&lt;"&amp;P$3,C銀行_USD!$L:$L,$C18)-SUMIFS(C銀行_USD!$X:$X,C銀行_USD!$B:$B,"&lt;"&amp;O$3,C銀行_USD!$L:$L,$C18)))</f>
        <v>0</v>
      </c>
      <c r="P18" s="143"/>
      <c r="Q18" s="143">
        <f>SUM(D18:P18)</f>
        <v>-1245000</v>
      </c>
      <c r="R18" s="3"/>
      <c r="S18" s="165"/>
      <c r="T18" s="3"/>
      <c r="U18" s="3"/>
      <c r="V18" s="3"/>
      <c r="W18" s="3"/>
    </row>
    <row r="19" spans="1:23" hidden="1" outlineLevel="1">
      <c r="A19" s="4"/>
      <c r="B19" s="141" t="s">
        <v>19</v>
      </c>
      <c r="C19" s="142" t="s">
        <v>35</v>
      </c>
      <c r="D19" s="143">
        <f>(((SUMIFS(A銀行!$V:$V,A銀行!$B:$B,"&lt;"&amp;E$3,A銀行!$I:$I,$C19)+SUMIFS(B銀行!$V:$V,B銀行!$B:$B,"&lt;"&amp;E$3,B銀行!$I:$I,$C19))+(SUMIFS(C銀行!$V:$V,C銀行!$B:$B,"&lt;"&amp;E$3,C銀行!$I:$I,$C19)+SUMIFS(D銀行!$V:$V,D銀行!$B:$B,"&lt;"&amp;E$3,D銀行!$I:$I,$C19)))+(+SUMIFS(E銀行!$V:$V,E銀行!$B:$B,"&lt;"&amp;E$3,E銀行!$I:$I,$C19)))+(((SUMIFS(A銀行_USD!$Y:$Y,A銀行_USD!$B:$B,"&lt;"&amp;E$3,A銀行_USD!$L:$L,$C19)+SUMIFS(B銀行_USD!$Y:$Y,B銀行_USD!$B:$B,"&lt;"&amp;E$3,B銀行_USD!$L:$L,$C19))+(SUMIFS(C銀行_USD!$Y:$Y,C銀行_USD!$B:$B,"&lt;"&amp;E$3,C銀行_USD!$L:$L,$C19))))</f>
        <v>-300000</v>
      </c>
      <c r="E19" s="143">
        <f>(((SUMIFS(A銀行!$V:$V,A銀行!$B:$B,"&lt;"&amp;F$3,A銀行!$I:$I,$C19)-SUMIFS(A銀行!$V:$V,A銀行!$B:$B,"&lt;"&amp;E$3,A銀行!$I:$I,$C19)+SUMIFS(B銀行!$V:$V,B銀行!$B:$B,"&lt;"&amp;F$3,B銀行!$I:$I,$C19)-SUMIFS(B銀行!$V:$V,B銀行!$B:$B,"&lt;"&amp;E$3,B銀行!$I:$I,$C19))+(SUMIFS(C銀行!$V:$V,C銀行!$B:$B,"&lt;"&amp;F$3,C銀行!$I:$I,$C19)-SUMIFS(C銀行!$V:$V,C銀行!$B:$B,"&lt;"&amp;E$3,C銀行!$I:$I,$C19)+SUMIFS(D銀行!$V:$V,D銀行!$B:$B,"&lt;"&amp;F$3,D銀行!$I:$I,$C19)-SUMIFS(D銀行!$V:$V,D銀行!$B:$B,"&lt;"&amp;E$3,D銀行!$I:$I,$C19)))+(SUMIFS(E銀行!$V:$V,E銀行!$B:$B,"&lt;"&amp;F$3,E銀行!$I:$I,$C19)-SUMIFS(E銀行!$V:$V,E銀行!$B:$B,"&lt;"&amp;E$3,E銀行!$I:$I,$C19)))+(+(SUMIFS(A銀行_USD!$Y:$Y,A銀行_USD!$B:$B,"&lt;"&amp;F$3,A銀行_USD!$L:$L,$C19)-SUMIFS(A銀行_USD!$Y:$Y,A銀行_USD!$B:$B,"&lt;"&amp;E$3,A銀行_USD!$L:$L,$C19))+(SUMIFS(B銀行_USD!$Y:$Y,B銀行_USD!$B:$B,"&lt;"&amp;F$3,B銀行_USD!$L:$L,$C19)-SUMIFS(B銀行_USD!$Y:$Y,B銀行_USD!$B:$B,"&lt;"&amp;E$3,B銀行_USD!$L:$L,$C19))+(SUMIFS(C銀行_USD!$Y:$Y,C銀行_USD!$B:$B,"&lt;"&amp;F$3,C銀行_USD!$L:$L,$C19)-SUMIFS(C銀行_USD!$Y:$Y,C銀行_USD!$B:$B,"&lt;"&amp;E$3,C銀行_USD!$L:$L,$C19)))</f>
        <v>-300000</v>
      </c>
      <c r="F19" s="143">
        <f>(((SUMIFS(A銀行!$V:$V,A銀行!$B:$B,"&lt;"&amp;G$3,A銀行!$I:$I,$C19)-SUMIFS(A銀行!$V:$V,A銀行!$B:$B,"&lt;"&amp;F$3,A銀行!$I:$I,$C19)+SUMIFS(B銀行!$V:$V,B銀行!$B:$B,"&lt;"&amp;G$3,B銀行!$I:$I,$C19)-SUMIFS(B銀行!$V:$V,B銀行!$B:$B,"&lt;"&amp;F$3,B銀行!$I:$I,$C19))+(SUMIFS(C銀行!$V:$V,C銀行!$B:$B,"&lt;"&amp;G$3,C銀行!$I:$I,$C19)-SUMIFS(C銀行!$V:$V,C銀行!$B:$B,"&lt;"&amp;F$3,C銀行!$I:$I,$C19)+SUMIFS(D銀行!$V:$V,D銀行!$B:$B,"&lt;"&amp;G$3,D銀行!$I:$I,$C19)-SUMIFS(D銀行!$V:$V,D銀行!$B:$B,"&lt;"&amp;F$3,D銀行!$I:$I,$C19)))+(SUMIFS(E銀行!$V:$V,E銀行!$B:$B,"&lt;"&amp;G$3,E銀行!$I:$I,$C19)-SUMIFS(E銀行!$V:$V,E銀行!$B:$B,"&lt;"&amp;F$3,E銀行!$I:$I,$C19)))+(+(SUMIFS(A銀行_USD!$Y:$Y,A銀行_USD!$B:$B,"&lt;"&amp;G$3,A銀行_USD!$L:$L,$C19)-SUMIFS(A銀行_USD!$Y:$Y,A銀行_USD!$B:$B,"&lt;"&amp;F$3,A銀行_USD!$L:$L,$C19))+(SUMIFS(B銀行_USD!$Y:$Y,B銀行_USD!$B:$B,"&lt;"&amp;G$3,B銀行_USD!$L:$L,$C19)-SUMIFS(B銀行_USD!$Y:$Y,B銀行_USD!$B:$B,"&lt;"&amp;F$3,B銀行_USD!$L:$L,$C19))+(SUMIFS(C銀行_USD!$Y:$Y,C銀行_USD!$B:$B,"&lt;"&amp;G$3,C銀行_USD!$L:$L,$C19)-SUMIFS(C銀行_USD!$Y:$Y,C銀行_USD!$B:$B,"&lt;"&amp;F$3,C銀行_USD!$L:$L,$C19)))</f>
        <v>-300000</v>
      </c>
      <c r="G19" s="143">
        <f>(((SUMIFS(A銀行!$V:$V,A銀行!$B:$B,"&lt;"&amp;H$3,A銀行!$I:$I,$C19)-SUMIFS(A銀行!$V:$V,A銀行!$B:$B,"&lt;"&amp;G$3,A銀行!$I:$I,$C19)+SUMIFS(B銀行!$V:$V,B銀行!$B:$B,"&lt;"&amp;H$3,B銀行!$I:$I,$C19)-SUMIFS(B銀行!$V:$V,B銀行!$B:$B,"&lt;"&amp;G$3,B銀行!$I:$I,$C19))+(SUMIFS(C銀行!$V:$V,C銀行!$B:$B,"&lt;"&amp;H$3,C銀行!$I:$I,$C19)-SUMIFS(C銀行!$V:$V,C銀行!$B:$B,"&lt;"&amp;G$3,C銀行!$I:$I,$C19)+SUMIFS(D銀行!$V:$V,D銀行!$B:$B,"&lt;"&amp;H$3,D銀行!$I:$I,$C19)-SUMIFS(D銀行!$V:$V,D銀行!$B:$B,"&lt;"&amp;G$3,D銀行!$I:$I,$C19)))+(SUMIFS(E銀行!$V:$V,E銀行!$B:$B,"&lt;"&amp;H$3,E銀行!$I:$I,$C19)-SUMIFS(E銀行!$V:$V,E銀行!$B:$B,"&lt;"&amp;G$3,E銀行!$I:$I,$C19)))+(+(SUMIFS(A銀行_USD!$Y:$Y,A銀行_USD!$B:$B,"&lt;"&amp;H$3,A銀行_USD!$L:$L,$C19)-SUMIFS(A銀行_USD!$Y:$Y,A銀行_USD!$B:$B,"&lt;"&amp;G$3,A銀行_USD!$L:$L,$C19))+(SUMIFS(B銀行_USD!$Y:$Y,B銀行_USD!$B:$B,"&lt;"&amp;H$3,B銀行_USD!$L:$L,$C19)-SUMIFS(B銀行_USD!$Y:$Y,B銀行_USD!$B:$B,"&lt;"&amp;G$3,B銀行_USD!$L:$L,$C19))+(SUMIFS(C銀行_USD!$Y:$Y,C銀行_USD!$B:$B,"&lt;"&amp;H$3,C銀行_USD!$L:$L,$C19)-SUMIFS(C銀行_USD!$Y:$Y,C銀行_USD!$B:$B,"&lt;"&amp;G$3,C銀行_USD!$L:$L,$C19)))</f>
        <v>0</v>
      </c>
      <c r="H19" s="143">
        <f>(((SUMIFS(A銀行!$V:$V,A銀行!$B:$B,"&lt;"&amp;I$3,A銀行!$I:$I,$C19)-SUMIFS(A銀行!$V:$V,A銀行!$B:$B,"&lt;"&amp;H$3,A銀行!$I:$I,$C19)+SUMIFS(B銀行!$V:$V,B銀行!$B:$B,"&lt;"&amp;I$3,B銀行!$I:$I,$C19)-SUMIFS(B銀行!$V:$V,B銀行!$B:$B,"&lt;"&amp;H$3,B銀行!$I:$I,$C19))+(SUMIFS(C銀行!$V:$V,C銀行!$B:$B,"&lt;"&amp;I$3,C銀行!$I:$I,$C19)-SUMIFS(C銀行!$V:$V,C銀行!$B:$B,"&lt;"&amp;H$3,C銀行!$I:$I,$C19)+SUMIFS(D銀行!$V:$V,D銀行!$B:$B,"&lt;"&amp;I$3,D銀行!$I:$I,$C19)-SUMIFS(D銀行!$V:$V,D銀行!$B:$B,"&lt;"&amp;H$3,D銀行!$I:$I,$C19)))+(SUMIFS(E銀行!$V:$V,E銀行!$B:$B,"&lt;"&amp;I$3,E銀行!$I:$I,$C19)-SUMIFS(E銀行!$V:$V,E銀行!$B:$B,"&lt;"&amp;H$3,E銀行!$I:$I,$C19)))+(+(SUMIFS(A銀行_USD!$Y:$Y,A銀行_USD!$B:$B,"&lt;"&amp;I$3,A銀行_USD!$L:$L,$C19)-SUMIFS(A銀行_USD!$Y:$Y,A銀行_USD!$B:$B,"&lt;"&amp;H$3,A銀行_USD!$L:$L,$C19))+(SUMIFS(B銀行_USD!$Y:$Y,B銀行_USD!$B:$B,"&lt;"&amp;I$3,B銀行_USD!$L:$L,$C19)-SUMIFS(B銀行_USD!$Y:$Y,B銀行_USD!$B:$B,"&lt;"&amp;H$3,B銀行_USD!$L:$L,$C19))+(SUMIFS(C銀行_USD!$Y:$Y,C銀行_USD!$B:$B,"&lt;"&amp;I$3,C銀行_USD!$L:$L,$C19)-SUMIFS(C銀行_USD!$Y:$Y,C銀行_USD!$B:$B,"&lt;"&amp;H$3,C銀行_USD!$L:$L,$C19)))</f>
        <v>0</v>
      </c>
      <c r="I19" s="143">
        <f>(((SUMIFS(A銀行!$V:$V,A銀行!$B:$B,"&lt;"&amp;J$3,A銀行!$I:$I,$C19)-SUMIFS(A銀行!$V:$V,A銀行!$B:$B,"&lt;"&amp;I$3,A銀行!$I:$I,$C19)+SUMIFS(B銀行!$V:$V,B銀行!$B:$B,"&lt;"&amp;J$3,B銀行!$I:$I,$C19)-SUMIFS(B銀行!$V:$V,B銀行!$B:$B,"&lt;"&amp;I$3,B銀行!$I:$I,$C19))+(SUMIFS(C銀行!$V:$V,C銀行!$B:$B,"&lt;"&amp;J$3,C銀行!$I:$I,$C19)-SUMIFS(C銀行!$V:$V,C銀行!$B:$B,"&lt;"&amp;I$3,C銀行!$I:$I,$C19)+SUMIFS(D銀行!$V:$V,D銀行!$B:$B,"&lt;"&amp;J$3,D銀行!$I:$I,$C19)-SUMIFS(D銀行!$V:$V,D銀行!$B:$B,"&lt;"&amp;I$3,D銀行!$I:$I,$C19)))+(SUMIFS(E銀行!$V:$V,E銀行!$B:$B,"&lt;"&amp;J$3,E銀行!$I:$I,$C19)-SUMIFS(E銀行!$V:$V,E銀行!$B:$B,"&lt;"&amp;I$3,E銀行!$I:$I,$C19)))+(+(SUMIFS(A銀行_USD!$Y:$Y,A銀行_USD!$B:$B,"&lt;"&amp;J$3,A銀行_USD!$L:$L,$C19)-SUMIFS(A銀行_USD!$Y:$Y,A銀行_USD!$B:$B,"&lt;"&amp;I$3,A銀行_USD!$L:$L,$C19))+(SUMIFS(B銀行_USD!$Y:$Y,B銀行_USD!$B:$B,"&lt;"&amp;J$3,B銀行_USD!$L:$L,$C19)-SUMIFS(B銀行_USD!$Y:$Y,B銀行_USD!$B:$B,"&lt;"&amp;I$3,B銀行_USD!$L:$L,$C19))+(SUMIFS(C銀行_USD!$Y:$Y,C銀行_USD!$B:$B,"&lt;"&amp;J$3,C銀行_USD!$L:$L,$C19)-SUMIFS(C銀行_USD!$Y:$Y,C銀行_USD!$B:$B,"&lt;"&amp;I$3,C銀行_USD!$L:$L,$C19)))</f>
        <v>0</v>
      </c>
      <c r="J19" s="143">
        <f>(((SUMIFS(A銀行!$V:$V,A銀行!$B:$B,"&lt;"&amp;K$3,A銀行!$I:$I,$C19)-SUMIFS(A銀行!$V:$V,A銀行!$B:$B,"&lt;"&amp;J$3,A銀行!$I:$I,$C19)+SUMIFS(B銀行!$V:$V,B銀行!$B:$B,"&lt;"&amp;K$3,B銀行!$I:$I,$C19)-SUMIFS(B銀行!$V:$V,B銀行!$B:$B,"&lt;"&amp;J$3,B銀行!$I:$I,$C19))+(SUMIFS(C銀行!$V:$V,C銀行!$B:$B,"&lt;"&amp;K$3,C銀行!$I:$I,$C19)-SUMIFS(C銀行!$V:$V,C銀行!$B:$B,"&lt;"&amp;J$3,C銀行!$I:$I,$C19)+SUMIFS(D銀行!$V:$V,D銀行!$B:$B,"&lt;"&amp;K$3,D銀行!$I:$I,$C19)-SUMIFS(D銀行!$V:$V,D銀行!$B:$B,"&lt;"&amp;J$3,D銀行!$I:$I,$C19)))+(SUMIFS(E銀行!$V:$V,E銀行!$B:$B,"&lt;"&amp;K$3,E銀行!$I:$I,$C19)-SUMIFS(E銀行!$V:$V,E銀行!$B:$B,"&lt;"&amp;J$3,E銀行!$I:$I,$C19)))+(+(SUMIFS(A銀行_USD!$Y:$Y,A銀行_USD!$B:$B,"&lt;"&amp;K$3,A銀行_USD!$L:$L,$C19)-SUMIFS(A銀行_USD!$Y:$Y,A銀行_USD!$B:$B,"&lt;"&amp;J$3,A銀行_USD!$L:$L,$C19))+(SUMIFS(B銀行_USD!$Y:$Y,B銀行_USD!$B:$B,"&lt;"&amp;K$3,B銀行_USD!$L:$L,$C19)-SUMIFS(B銀行_USD!$Y:$Y,B銀行_USD!$B:$B,"&lt;"&amp;J$3,B銀行_USD!$L:$L,$C19))+(SUMIFS(C銀行_USD!$Y:$Y,C銀行_USD!$B:$B,"&lt;"&amp;K$3,C銀行_USD!$L:$L,$C19)-SUMIFS(C銀行_USD!$Y:$Y,C銀行_USD!$B:$B,"&lt;"&amp;J$3,C銀行_USD!$L:$L,$C19)))</f>
        <v>0</v>
      </c>
      <c r="K19" s="143">
        <f>(((SUMIFS(A銀行!$V:$V,A銀行!$B:$B,"&lt;"&amp;L$3,A銀行!$I:$I,$C19)-SUMIFS(A銀行!$V:$V,A銀行!$B:$B,"&lt;"&amp;K$3,A銀行!$I:$I,$C19)+SUMIFS(B銀行!$V:$V,B銀行!$B:$B,"&lt;"&amp;L$3,B銀行!$I:$I,$C19)-SUMIFS(B銀行!$V:$V,B銀行!$B:$B,"&lt;"&amp;K$3,B銀行!$I:$I,$C19))+(SUMIFS(C銀行!$V:$V,C銀行!$B:$B,"&lt;"&amp;L$3,C銀行!$I:$I,$C19)-SUMIFS(C銀行!$V:$V,C銀行!$B:$B,"&lt;"&amp;K$3,C銀行!$I:$I,$C19)+SUMIFS(D銀行!$V:$V,D銀行!$B:$B,"&lt;"&amp;L$3,D銀行!$I:$I,$C19)-SUMIFS(D銀行!$V:$V,D銀行!$B:$B,"&lt;"&amp;K$3,D銀行!$I:$I,$C19)))+(SUMIFS(E銀行!$V:$V,E銀行!$B:$B,"&lt;"&amp;L$3,E銀行!$I:$I,$C19)-SUMIFS(E銀行!$V:$V,E銀行!$B:$B,"&lt;"&amp;K$3,E銀行!$I:$I,$C19)))+(+(SUMIFS(A銀行_USD!$Y:$Y,A銀行_USD!$B:$B,"&lt;"&amp;L$3,A銀行_USD!$L:$L,$C19)-SUMIFS(A銀行_USD!$Y:$Y,A銀行_USD!$B:$B,"&lt;"&amp;K$3,A銀行_USD!$L:$L,$C19))+(SUMIFS(B銀行_USD!$Y:$Y,B銀行_USD!$B:$B,"&lt;"&amp;L$3,B銀行_USD!$L:$L,$C19)-SUMIFS(B銀行_USD!$Y:$Y,B銀行_USD!$B:$B,"&lt;"&amp;K$3,B銀行_USD!$L:$L,$C19))+(SUMIFS(C銀行_USD!$Y:$Y,C銀行_USD!$B:$B,"&lt;"&amp;L$3,C銀行_USD!$L:$L,$C19)-SUMIFS(C銀行_USD!$Y:$Y,C銀行_USD!$B:$B,"&lt;"&amp;K$3,C銀行_USD!$L:$L,$C19)))</f>
        <v>0</v>
      </c>
      <c r="L19" s="143">
        <f>(((SUMIFS(A銀行!$V:$V,A銀行!$B:$B,"&lt;"&amp;M$3,A銀行!$I:$I,$C19)-SUMIFS(A銀行!$V:$V,A銀行!$B:$B,"&lt;"&amp;L$3,A銀行!$I:$I,$C19)+SUMIFS(B銀行!$V:$V,B銀行!$B:$B,"&lt;"&amp;M$3,B銀行!$I:$I,$C19)-SUMIFS(B銀行!$V:$V,B銀行!$B:$B,"&lt;"&amp;L$3,B銀行!$I:$I,$C19))+(SUMIFS(C銀行!$V:$V,C銀行!$B:$B,"&lt;"&amp;M$3,C銀行!$I:$I,$C19)-SUMIFS(C銀行!$V:$V,C銀行!$B:$B,"&lt;"&amp;L$3,C銀行!$I:$I,$C19)+SUMIFS(D銀行!$V:$V,D銀行!$B:$B,"&lt;"&amp;M$3,D銀行!$I:$I,$C19)-SUMIFS(D銀行!$V:$V,D銀行!$B:$B,"&lt;"&amp;L$3,D銀行!$I:$I,$C19)))+(SUMIFS(E銀行!$V:$V,E銀行!$B:$B,"&lt;"&amp;M$3,E銀行!$I:$I,$C19)-SUMIFS(E銀行!$V:$V,E銀行!$B:$B,"&lt;"&amp;L$3,E銀行!$I:$I,$C19)))+(+(SUMIFS(A銀行_USD!$Y:$Y,A銀行_USD!$B:$B,"&lt;"&amp;M$3,A銀行_USD!$L:$L,$C19)-SUMIFS(A銀行_USD!$Y:$Y,A銀行_USD!$B:$B,"&lt;"&amp;L$3,A銀行_USD!$L:$L,$C19))+(SUMIFS(B銀行_USD!$Y:$Y,B銀行_USD!$B:$B,"&lt;"&amp;M$3,B銀行_USD!$L:$L,$C19)-SUMIFS(B銀行_USD!$Y:$Y,B銀行_USD!$B:$B,"&lt;"&amp;L$3,B銀行_USD!$L:$L,$C19))+(SUMIFS(C銀行_USD!$Y:$Y,C銀行_USD!$B:$B,"&lt;"&amp;M$3,C銀行_USD!$L:$L,$C19)-SUMIFS(C銀行_USD!$Y:$Y,C銀行_USD!$B:$B,"&lt;"&amp;L$3,C銀行_USD!$L:$L,$C19)))</f>
        <v>0</v>
      </c>
      <c r="M19" s="143">
        <f>(((SUMIFS(A銀行!$V:$V,A銀行!$B:$B,"&lt;"&amp;N$3,A銀行!$I:$I,$C19)-SUMIFS(A銀行!$V:$V,A銀行!$B:$B,"&lt;"&amp;M$3,A銀行!$I:$I,$C19)+SUMIFS(B銀行!$V:$V,B銀行!$B:$B,"&lt;"&amp;N$3,B銀行!$I:$I,$C19)-SUMIFS(B銀行!$V:$V,B銀行!$B:$B,"&lt;"&amp;M$3,B銀行!$I:$I,$C19))+(SUMIFS(C銀行!$V:$V,C銀行!$B:$B,"&lt;"&amp;N$3,C銀行!$I:$I,$C19)-SUMIFS(C銀行!$V:$V,C銀行!$B:$B,"&lt;"&amp;M$3,C銀行!$I:$I,$C19)+SUMIFS(D銀行!$V:$V,D銀行!$B:$B,"&lt;"&amp;N$3,D銀行!$I:$I,$C19)-SUMIFS(D銀行!$V:$V,D銀行!$B:$B,"&lt;"&amp;M$3,D銀行!$I:$I,$C19)))+(SUMIFS(E銀行!$V:$V,E銀行!$B:$B,"&lt;"&amp;N$3,E銀行!$I:$I,$C19)-SUMIFS(E銀行!$V:$V,E銀行!$B:$B,"&lt;"&amp;M$3,E銀行!$I:$I,$C19)))+(+(SUMIFS(A銀行_USD!$Y:$Y,A銀行_USD!$B:$B,"&lt;"&amp;N$3,A銀行_USD!$L:$L,$C19)-SUMIFS(A銀行_USD!$Y:$Y,A銀行_USD!$B:$B,"&lt;"&amp;M$3,A銀行_USD!$L:$L,$C19))+(SUMIFS(B銀行_USD!$Y:$Y,B銀行_USD!$B:$B,"&lt;"&amp;N$3,B銀行_USD!$L:$L,$C19)-SUMIFS(B銀行_USD!$Y:$Y,B銀行_USD!$B:$B,"&lt;"&amp;M$3,B銀行_USD!$L:$L,$C19))+(SUMIFS(C銀行_USD!$Y:$Y,C銀行_USD!$B:$B,"&lt;"&amp;N$3,C銀行_USD!$L:$L,$C19)-SUMIFS(C銀行_USD!$Y:$Y,C銀行_USD!$B:$B,"&lt;"&amp;M$3,C銀行_USD!$L:$L,$C19)))</f>
        <v>0</v>
      </c>
      <c r="N19" s="143">
        <f>(((SUMIFS(A銀行!$V:$V,A銀行!$B:$B,"&lt;"&amp;O$3,A銀行!$I:$I,$C19)-SUMIFS(A銀行!$V:$V,A銀行!$B:$B,"&lt;"&amp;N$3,A銀行!$I:$I,$C19)+SUMIFS(B銀行!$V:$V,B銀行!$B:$B,"&lt;"&amp;O$3,B銀行!$I:$I,$C19)-SUMIFS(B銀行!$V:$V,B銀行!$B:$B,"&lt;"&amp;N$3,B銀行!$I:$I,$C19))+(SUMIFS(C銀行!$V:$V,C銀行!$B:$B,"&lt;"&amp;O$3,C銀行!$I:$I,$C19)-SUMIFS(C銀行!$V:$V,C銀行!$B:$B,"&lt;"&amp;N$3,C銀行!$I:$I,$C19)+SUMIFS(D銀行!$V:$V,D銀行!$B:$B,"&lt;"&amp;O$3,D銀行!$I:$I,$C19)-SUMIFS(D銀行!$V:$V,D銀行!$B:$B,"&lt;"&amp;N$3,D銀行!$I:$I,$C19)))+(SUMIFS(E銀行!$V:$V,E銀行!$B:$B,"&lt;"&amp;O$3,E銀行!$I:$I,$C19)-SUMIFS(E銀行!$V:$V,E銀行!$B:$B,"&lt;"&amp;N$3,E銀行!$I:$I,$C19)))+(+(SUMIFS(A銀行_USD!$Y:$Y,A銀行_USD!$B:$B,"&lt;"&amp;O$3,A銀行_USD!$L:$L,$C19)-SUMIFS(A銀行_USD!$Y:$Y,A銀行_USD!$B:$B,"&lt;"&amp;N$3,A銀行_USD!$L:$L,$C19))+(SUMIFS(B銀行_USD!$Y:$Y,B銀行_USD!$B:$B,"&lt;"&amp;O$3,B銀行_USD!$L:$L,$C19)-SUMIFS(B銀行_USD!$Y:$Y,B銀行_USD!$B:$B,"&lt;"&amp;N$3,B銀行_USD!$L:$L,$C19))+(SUMIFS(C銀行_USD!$Y:$Y,C銀行_USD!$B:$B,"&lt;"&amp;O$3,C銀行_USD!$L:$L,$C19)-SUMIFS(C銀行_USD!$Y:$Y,C銀行_USD!$B:$B,"&lt;"&amp;N$3,C銀行_USD!$L:$L,$C19)))</f>
        <v>0</v>
      </c>
      <c r="O19" s="143">
        <f>(((SUMIFS(A銀行!$V:$V,A銀行!$B:$B,"&lt;"&amp;P$3,A銀行!$I:$I,$C19)-SUMIFS(A銀行!$V:$V,A銀行!$B:$B,"&lt;"&amp;O$3,A銀行!$I:$I,$C19)+SUMIFS(B銀行!$V:$V,B銀行!$B:$B,"&lt;"&amp;P$3,B銀行!$I:$I,$C19)-SUMIFS(B銀行!$V:$V,B銀行!$B:$B,"&lt;"&amp;O$3,B銀行!$I:$I,$C19))+(SUMIFS(C銀行!$V:$V,C銀行!$B:$B,"&lt;"&amp;P$3,C銀行!$I:$I,$C19)-SUMIFS(C銀行!$V:$V,C銀行!$B:$B,"&lt;"&amp;O$3,C銀行!$I:$I,$C19)+SUMIFS(D銀行!$V:$V,D銀行!$B:$B,"&lt;"&amp;P$3,D銀行!$I:$I,$C19)-SUMIFS(D銀行!$V:$V,D銀行!$B:$B,"&lt;"&amp;O$3,D銀行!$I:$I,$C19)))+(SUMIFS(E銀行!$V:$V,E銀行!$B:$B,"&lt;"&amp;P$3,E銀行!$I:$I,$C19)-SUMIFS(E銀行!$V:$V,E銀行!$B:$B,"&lt;"&amp;O$3,E銀行!$I:$I,$C19)))+(+(SUMIFS(A銀行_USD!$Y:$Y,A銀行_USD!$B:$B,"&lt;"&amp;P$3,A銀行_USD!$L:$L,$C19)-SUMIFS(A銀行_USD!$Y:$Y,A銀行_USD!$B:$B,"&lt;"&amp;O$3,A銀行_USD!$L:$L,$C19))+(SUMIFS(B銀行_USD!$Y:$Y,B銀行_USD!$B:$B,"&lt;"&amp;P$3,B銀行_USD!$L:$L,$C19)-SUMIFS(B銀行_USD!$Y:$Y,B銀行_USD!$B:$B,"&lt;"&amp;O$3,B銀行_USD!$L:$L,$C19))+(SUMIFS(C銀行_USD!$Y:$Y,C銀行_USD!$B:$B,"&lt;"&amp;P$3,C銀行_USD!$L:$L,$C19)-SUMIFS(C銀行_USD!$Y:$Y,C銀行_USD!$B:$B,"&lt;"&amp;O$3,C銀行_USD!$L:$L,$C19)))</f>
        <v>0</v>
      </c>
      <c r="P19" s="143"/>
      <c r="Q19" s="143">
        <f>SUM(D19:P19)</f>
        <v>-900000</v>
      </c>
      <c r="R19" s="3"/>
      <c r="S19" s="165"/>
      <c r="T19" s="3"/>
      <c r="U19" s="3"/>
      <c r="V19" s="3"/>
      <c r="W19" s="3"/>
    </row>
    <row r="20" spans="1:23" s="4" customFormat="1" collapsed="1">
      <c r="B20" s="117" t="s">
        <v>112</v>
      </c>
      <c r="C20" s="118" t="s">
        <v>35</v>
      </c>
      <c r="D20" s="137">
        <f>SUM(D15:D19)</f>
        <v>-6300000</v>
      </c>
      <c r="E20" s="137">
        <f t="shared" ref="E20:O20" si="3">SUM(E15:E19)</f>
        <v>-6440000</v>
      </c>
      <c r="F20" s="137">
        <f t="shared" si="3"/>
        <v>-6850000</v>
      </c>
      <c r="G20" s="137">
        <f t="shared" si="3"/>
        <v>0</v>
      </c>
      <c r="H20" s="137">
        <f t="shared" si="3"/>
        <v>0</v>
      </c>
      <c r="I20" s="137">
        <f t="shared" si="3"/>
        <v>0</v>
      </c>
      <c r="J20" s="137">
        <f t="shared" si="3"/>
        <v>0</v>
      </c>
      <c r="K20" s="137">
        <f t="shared" si="3"/>
        <v>0</v>
      </c>
      <c r="L20" s="137">
        <f t="shared" si="3"/>
        <v>0</v>
      </c>
      <c r="M20" s="137">
        <f t="shared" si="3"/>
        <v>0</v>
      </c>
      <c r="N20" s="137">
        <f t="shared" si="3"/>
        <v>0</v>
      </c>
      <c r="O20" s="137">
        <f t="shared" si="3"/>
        <v>0</v>
      </c>
      <c r="P20" s="137"/>
      <c r="Q20" s="137">
        <f>SUM(D20:P20)</f>
        <v>-19590000</v>
      </c>
      <c r="R20" s="3"/>
      <c r="S20" s="165"/>
      <c r="T20" s="3"/>
      <c r="U20" s="3"/>
      <c r="V20" s="3"/>
      <c r="W20" s="3"/>
    </row>
    <row r="21" spans="1:23" ht="18.75" hidden="1" customHeight="1" outlineLevel="1">
      <c r="B21" s="141" t="s">
        <v>23</v>
      </c>
      <c r="C21" s="142" t="s">
        <v>108</v>
      </c>
      <c r="D21" s="143">
        <f>(((SUMIFS(A銀行!$W:$W,A銀行!$B:$B,"&lt;"&amp;E$3,A銀行!$I:$I,$C21)+SUMIFS(B銀行!$W:$W,B銀行!$B:$B,"&lt;"&amp;E$3,B銀行!$I:$I,$C21))+(SUMIFS(C銀行!$W:$W,C銀行!$B:$B,"&lt;"&amp;E$3,C銀行!$I:$I,$C21)+SUMIFS(D銀行!$W:$W,D銀行!$B:$B,"&lt;"&amp;E$3,D銀行!$I:$I,$C21)))+(+SUMIFS(E銀行!$W:$W,E銀行!$B:$B,"&lt;"&amp;E$3,E銀行!$I:$I,$C21)))+(((SUMIFS(A銀行_USD!$Z:$Z,A銀行_USD!$B:$B,"&lt;"&amp;E$3,A銀行_USD!$L:$L,$C21)+SUMIFS(B銀行_USD!$Z:$Z,B銀行_USD!$B:$B,"&lt;"&amp;E$3,B銀行_USD!$L:$L,$C21))+(SUMIFS(C銀行_USD!$Z:$Z,C銀行_USD!$B:$B,"&lt;"&amp;E$3,C銀行_USD!$L:$L,$C21))))</f>
        <v>0</v>
      </c>
      <c r="E21" s="143">
        <f>(((SUMIFS(A銀行!$W:$W,A銀行!$B:$B,"&lt;"&amp;F$3,A銀行!$I:$I,$C21)-SUMIFS(A銀行!$W:$W,A銀行!$B:$B,"&lt;"&amp;E$3,A銀行!$I:$I,$C21)+SUMIFS(B銀行!$W:$W,B銀行!$B:$B,"&lt;"&amp;F$3,B銀行!$I:$I,$C21)-SUMIFS(B銀行!$W:$W,B銀行!$B:$B,"&lt;"&amp;E$3,B銀行!$I:$I,$C21))+(SUMIFS(C銀行!$W:$W,C銀行!$B:$B,"&lt;"&amp;F$3,C銀行!$I:$I,$C21)-SUMIFS(C銀行!$W:$W,C銀行!$B:$B,"&lt;"&amp;E$3,C銀行!$I:$I,$C21)+SUMIFS(D銀行!$W:$W,D銀行!$B:$B,"&lt;"&amp;F$3,D銀行!$I:$I,$C21)-SUMIFS(D銀行!$W:$W,D銀行!$B:$B,"&lt;"&amp;E$3,D銀行!$I:$I,$C21)))+(SUMIFS(E銀行!$W:$W,E銀行!$B:$B,"&lt;"&amp;F$3,E銀行!$I:$I,$C21)-SUMIFS(E銀行!$W:$W,E銀行!$B:$B,"&lt;"&amp;E$3,E銀行!$I:$I,$C21)))+(+(SUMIFS(A銀行_USD!$Z:$Z,A銀行_USD!$B:$B,"&lt;"&amp;F$3,A銀行_USD!$L:$L,$C21)-SUMIFS(A銀行_USD!$Z:$Z,A銀行_USD!$B:$B,"&lt;"&amp;E$3,A銀行_USD!$L:$L,$C21))+(SUMIFS(B銀行_USD!$Z:$Z,B銀行_USD!$B:$B,"&lt;"&amp;F$3,B銀行_USD!$L:$L,$C21)-SUMIFS(B銀行_USD!$Z:$Z,B銀行_USD!$B:$B,"&lt;"&amp;E$3,B銀行_USD!$L:$L,$C21))+(SUMIFS(C銀行_USD!$Z:$Z,C銀行_USD!$B:$B,"&lt;"&amp;F$3,C銀行_USD!$L:$L,$C21)-SUMIFS(C銀行_USD!$Z:$Z,C銀行_USD!$B:$B,"&lt;"&amp;E$3,C銀行_USD!$L:$L,$C21)))</f>
        <v>0</v>
      </c>
      <c r="F21" s="143">
        <f>(((SUMIFS(A銀行!$W:$W,A銀行!$B:$B,"&lt;"&amp;G$3,A銀行!$I:$I,$C21)-SUMIFS(A銀行!$W:$W,A銀行!$B:$B,"&lt;"&amp;F$3,A銀行!$I:$I,$C21)+SUMIFS(B銀行!$W:$W,B銀行!$B:$B,"&lt;"&amp;G$3,B銀行!$I:$I,$C21)-SUMIFS(B銀行!$W:$W,B銀行!$B:$B,"&lt;"&amp;F$3,B銀行!$I:$I,$C21))+(SUMIFS(C銀行!$W:$W,C銀行!$B:$B,"&lt;"&amp;G$3,C銀行!$I:$I,$C21)-SUMIFS(C銀行!$W:$W,C銀行!$B:$B,"&lt;"&amp;F$3,C銀行!$I:$I,$C21)+SUMIFS(D銀行!$W:$W,D銀行!$B:$B,"&lt;"&amp;G$3,D銀行!$I:$I,$C21)-SUMIFS(D銀行!$W:$W,D銀行!$B:$B,"&lt;"&amp;F$3,D銀行!$I:$I,$C21)))+(SUMIFS(E銀行!$W:$W,E銀行!$B:$B,"&lt;"&amp;G$3,E銀行!$I:$I,$C21)-SUMIFS(E銀行!$W:$W,E銀行!$B:$B,"&lt;"&amp;F$3,E銀行!$I:$I,$C21)))+(+(SUMIFS(A銀行_USD!$Z:$Z,A銀行_USD!$B:$B,"&lt;"&amp;G$3,A銀行_USD!$L:$L,$C21)-SUMIFS(A銀行_USD!$Z:$Z,A銀行_USD!$B:$B,"&lt;"&amp;F$3,A銀行_USD!$L:$L,$C21))+(SUMIFS(B銀行_USD!$Z:$Z,B銀行_USD!$B:$B,"&lt;"&amp;G$3,B銀行_USD!$L:$L,$C21)-SUMIFS(B銀行_USD!$Z:$Z,B銀行_USD!$B:$B,"&lt;"&amp;F$3,B銀行_USD!$L:$L,$C21))+(SUMIFS(C銀行_USD!$Z:$Z,C銀行_USD!$B:$B,"&lt;"&amp;G$3,C銀行_USD!$L:$L,$C21)-SUMIFS(C銀行_USD!$Z:$Z,C銀行_USD!$B:$B,"&lt;"&amp;F$3,C銀行_USD!$L:$L,$C21)))</f>
        <v>0</v>
      </c>
      <c r="G21" s="143">
        <f>(((SUMIFS(A銀行!$W:$W,A銀行!$B:$B,"&lt;"&amp;H$3,A銀行!$I:$I,$C21)-SUMIFS(A銀行!$W:$W,A銀行!$B:$B,"&lt;"&amp;G$3,A銀行!$I:$I,$C21)+SUMIFS(B銀行!$W:$W,B銀行!$B:$B,"&lt;"&amp;H$3,B銀行!$I:$I,$C21)-SUMIFS(B銀行!$W:$W,B銀行!$B:$B,"&lt;"&amp;G$3,B銀行!$I:$I,$C21))+(SUMIFS(C銀行!$W:$W,C銀行!$B:$B,"&lt;"&amp;H$3,C銀行!$I:$I,$C21)-SUMIFS(C銀行!$W:$W,C銀行!$B:$B,"&lt;"&amp;G$3,C銀行!$I:$I,$C21)+SUMIFS(D銀行!$W:$W,D銀行!$B:$B,"&lt;"&amp;H$3,D銀行!$I:$I,$C21)-SUMIFS(D銀行!$W:$W,D銀行!$B:$B,"&lt;"&amp;G$3,D銀行!$I:$I,$C21)))+(SUMIFS(E銀行!$W:$W,E銀行!$B:$B,"&lt;"&amp;H$3,E銀行!$I:$I,$C21)-SUMIFS(E銀行!$W:$W,E銀行!$B:$B,"&lt;"&amp;G$3,E銀行!$I:$I,$C21)))+(+(SUMIFS(A銀行_USD!$Z:$Z,A銀行_USD!$B:$B,"&lt;"&amp;H$3,A銀行_USD!$L:$L,$C21)-SUMIFS(A銀行_USD!$Z:$Z,A銀行_USD!$B:$B,"&lt;"&amp;G$3,A銀行_USD!$L:$L,$C21))+(SUMIFS(B銀行_USD!$Z:$Z,B銀行_USD!$B:$B,"&lt;"&amp;H$3,B銀行_USD!$L:$L,$C21)-SUMIFS(B銀行_USD!$Z:$Z,B銀行_USD!$B:$B,"&lt;"&amp;G$3,B銀行_USD!$L:$L,$C21))+(SUMIFS(C銀行_USD!$Z:$Z,C銀行_USD!$B:$B,"&lt;"&amp;H$3,C銀行_USD!$L:$L,$C21)-SUMIFS(C銀行_USD!$Z:$Z,C銀行_USD!$B:$B,"&lt;"&amp;G$3,C銀行_USD!$L:$L,$C21)))</f>
        <v>0</v>
      </c>
      <c r="H21" s="143">
        <f>(((SUMIFS(A銀行!$W:$W,A銀行!$B:$B,"&lt;"&amp;I$3,A銀行!$I:$I,$C21)-SUMIFS(A銀行!$W:$W,A銀行!$B:$B,"&lt;"&amp;H$3,A銀行!$I:$I,$C21)+SUMIFS(B銀行!$W:$W,B銀行!$B:$B,"&lt;"&amp;I$3,B銀行!$I:$I,$C21)-SUMIFS(B銀行!$W:$W,B銀行!$B:$B,"&lt;"&amp;H$3,B銀行!$I:$I,$C21))+(SUMIFS(C銀行!$W:$W,C銀行!$B:$B,"&lt;"&amp;I$3,C銀行!$I:$I,$C21)-SUMIFS(C銀行!$W:$W,C銀行!$B:$B,"&lt;"&amp;H$3,C銀行!$I:$I,$C21)+SUMIFS(D銀行!$W:$W,D銀行!$B:$B,"&lt;"&amp;I$3,D銀行!$I:$I,$C21)-SUMIFS(D銀行!$W:$W,D銀行!$B:$B,"&lt;"&amp;H$3,D銀行!$I:$I,$C21)))+(SUMIFS(E銀行!$W:$W,E銀行!$B:$B,"&lt;"&amp;I$3,E銀行!$I:$I,$C21)-SUMIFS(E銀行!$W:$W,E銀行!$B:$B,"&lt;"&amp;H$3,E銀行!$I:$I,$C21)))+(+(SUMIFS(A銀行_USD!$Z:$Z,A銀行_USD!$B:$B,"&lt;"&amp;I$3,A銀行_USD!$L:$L,$C21)-SUMIFS(A銀行_USD!$Z:$Z,A銀行_USD!$B:$B,"&lt;"&amp;H$3,A銀行_USD!$L:$L,$C21))+(SUMIFS(B銀行_USD!$Z:$Z,B銀行_USD!$B:$B,"&lt;"&amp;I$3,B銀行_USD!$L:$L,$C21)-SUMIFS(B銀行_USD!$Z:$Z,B銀行_USD!$B:$B,"&lt;"&amp;H$3,B銀行_USD!$L:$L,$C21))+(SUMIFS(C銀行_USD!$Z:$Z,C銀行_USD!$B:$B,"&lt;"&amp;I$3,C銀行_USD!$L:$L,$C21)-SUMIFS(C銀行_USD!$Z:$Z,C銀行_USD!$B:$B,"&lt;"&amp;H$3,C銀行_USD!$L:$L,$C21)))</f>
        <v>0</v>
      </c>
      <c r="I21" s="143">
        <f>(((SUMIFS(A銀行!$W:$W,A銀行!$B:$B,"&lt;"&amp;J$3,A銀行!$I:$I,$C21)-SUMIFS(A銀行!$W:$W,A銀行!$B:$B,"&lt;"&amp;I$3,A銀行!$I:$I,$C21)+SUMIFS(B銀行!$W:$W,B銀行!$B:$B,"&lt;"&amp;J$3,B銀行!$I:$I,$C21)-SUMIFS(B銀行!$W:$W,B銀行!$B:$B,"&lt;"&amp;I$3,B銀行!$I:$I,$C21))+(SUMIFS(C銀行!$W:$W,C銀行!$B:$B,"&lt;"&amp;J$3,C銀行!$I:$I,$C21)-SUMIFS(C銀行!$W:$W,C銀行!$B:$B,"&lt;"&amp;I$3,C銀行!$I:$I,$C21)+SUMIFS(D銀行!$W:$W,D銀行!$B:$B,"&lt;"&amp;J$3,D銀行!$I:$I,$C21)-SUMIFS(D銀行!$W:$W,D銀行!$B:$B,"&lt;"&amp;I$3,D銀行!$I:$I,$C21)))+(SUMIFS(E銀行!$W:$W,E銀行!$B:$B,"&lt;"&amp;J$3,E銀行!$I:$I,$C21)-SUMIFS(E銀行!$W:$W,E銀行!$B:$B,"&lt;"&amp;I$3,E銀行!$I:$I,$C21)))+(+(SUMIFS(A銀行_USD!$Z:$Z,A銀行_USD!$B:$B,"&lt;"&amp;J$3,A銀行_USD!$L:$L,$C21)-SUMIFS(A銀行_USD!$Z:$Z,A銀行_USD!$B:$B,"&lt;"&amp;I$3,A銀行_USD!$L:$L,$C21))+(SUMIFS(B銀行_USD!$Z:$Z,B銀行_USD!$B:$B,"&lt;"&amp;J$3,B銀行_USD!$L:$L,$C21)-SUMIFS(B銀行_USD!$Z:$Z,B銀行_USD!$B:$B,"&lt;"&amp;I$3,B銀行_USD!$L:$L,$C21))+(SUMIFS(C銀行_USD!$Z:$Z,C銀行_USD!$B:$B,"&lt;"&amp;J$3,C銀行_USD!$L:$L,$C21)-SUMIFS(C銀行_USD!$Z:$Z,C銀行_USD!$B:$B,"&lt;"&amp;I$3,C銀行_USD!$L:$L,$C21)))</f>
        <v>0</v>
      </c>
      <c r="J21" s="143">
        <f>(((SUMIFS(A銀行!$W:$W,A銀行!$B:$B,"&lt;"&amp;K$3,A銀行!$I:$I,$C21)-SUMIFS(A銀行!$W:$W,A銀行!$B:$B,"&lt;"&amp;J$3,A銀行!$I:$I,$C21)+SUMIFS(B銀行!$W:$W,B銀行!$B:$B,"&lt;"&amp;K$3,B銀行!$I:$I,$C21)-SUMIFS(B銀行!$W:$W,B銀行!$B:$B,"&lt;"&amp;J$3,B銀行!$I:$I,$C21))+(SUMIFS(C銀行!$W:$W,C銀行!$B:$B,"&lt;"&amp;K$3,C銀行!$I:$I,$C21)-SUMIFS(C銀行!$W:$W,C銀行!$B:$B,"&lt;"&amp;J$3,C銀行!$I:$I,$C21)+SUMIFS(D銀行!$W:$W,D銀行!$B:$B,"&lt;"&amp;K$3,D銀行!$I:$I,$C21)-SUMIFS(D銀行!$W:$W,D銀行!$B:$B,"&lt;"&amp;J$3,D銀行!$I:$I,$C21)))+(SUMIFS(E銀行!$W:$W,E銀行!$B:$B,"&lt;"&amp;K$3,E銀行!$I:$I,$C21)-SUMIFS(E銀行!$W:$W,E銀行!$B:$B,"&lt;"&amp;J$3,E銀行!$I:$I,$C21)))+(+(SUMIFS(A銀行_USD!$Z:$Z,A銀行_USD!$B:$B,"&lt;"&amp;K$3,A銀行_USD!$L:$L,$C21)-SUMIFS(A銀行_USD!$Z:$Z,A銀行_USD!$B:$B,"&lt;"&amp;J$3,A銀行_USD!$L:$L,$C21))+(SUMIFS(B銀行_USD!$Z:$Z,B銀行_USD!$B:$B,"&lt;"&amp;K$3,B銀行_USD!$L:$L,$C21)-SUMIFS(B銀行_USD!$Z:$Z,B銀行_USD!$B:$B,"&lt;"&amp;J$3,B銀行_USD!$L:$L,$C21))+(SUMIFS(C銀行_USD!$Z:$Z,C銀行_USD!$B:$B,"&lt;"&amp;K$3,C銀行_USD!$L:$L,$C21)-SUMIFS(C銀行_USD!$Z:$Z,C銀行_USD!$B:$B,"&lt;"&amp;J$3,C銀行_USD!$L:$L,$C21)))</f>
        <v>0</v>
      </c>
      <c r="K21" s="143">
        <f>(((SUMIFS(A銀行!$W:$W,A銀行!$B:$B,"&lt;"&amp;L$3,A銀行!$I:$I,$C21)-SUMIFS(A銀行!$W:$W,A銀行!$B:$B,"&lt;"&amp;K$3,A銀行!$I:$I,$C21)+SUMIFS(B銀行!$W:$W,B銀行!$B:$B,"&lt;"&amp;L$3,B銀行!$I:$I,$C21)-SUMIFS(B銀行!$W:$W,B銀行!$B:$B,"&lt;"&amp;K$3,B銀行!$I:$I,$C21))+(SUMIFS(C銀行!$W:$W,C銀行!$B:$B,"&lt;"&amp;L$3,C銀行!$I:$I,$C21)-SUMIFS(C銀行!$W:$W,C銀行!$B:$B,"&lt;"&amp;K$3,C銀行!$I:$I,$C21)+SUMIFS(D銀行!$W:$W,D銀行!$B:$B,"&lt;"&amp;L$3,D銀行!$I:$I,$C21)-SUMIFS(D銀行!$W:$W,D銀行!$B:$B,"&lt;"&amp;K$3,D銀行!$I:$I,$C21)))+(SUMIFS(E銀行!$W:$W,E銀行!$B:$B,"&lt;"&amp;L$3,E銀行!$I:$I,$C21)-SUMIFS(E銀行!$W:$W,E銀行!$B:$B,"&lt;"&amp;K$3,E銀行!$I:$I,$C21)))+(+(SUMIFS(A銀行_USD!$Z:$Z,A銀行_USD!$B:$B,"&lt;"&amp;L$3,A銀行_USD!$L:$L,$C21)-SUMIFS(A銀行_USD!$Z:$Z,A銀行_USD!$B:$B,"&lt;"&amp;K$3,A銀行_USD!$L:$L,$C21))+(SUMIFS(B銀行_USD!$Z:$Z,B銀行_USD!$B:$B,"&lt;"&amp;L$3,B銀行_USD!$L:$L,$C21)-SUMIFS(B銀行_USD!$Z:$Z,B銀行_USD!$B:$B,"&lt;"&amp;K$3,B銀行_USD!$L:$L,$C21))+(SUMIFS(C銀行_USD!$Z:$Z,C銀行_USD!$B:$B,"&lt;"&amp;L$3,C銀行_USD!$L:$L,$C21)-SUMIFS(C銀行_USD!$Z:$Z,C銀行_USD!$B:$B,"&lt;"&amp;K$3,C銀行_USD!$L:$L,$C21)))</f>
        <v>0</v>
      </c>
      <c r="L21" s="143">
        <f>(((SUMIFS(A銀行!$W:$W,A銀行!$B:$B,"&lt;"&amp;M$3,A銀行!$I:$I,$C21)-SUMIFS(A銀行!$W:$W,A銀行!$B:$B,"&lt;"&amp;L$3,A銀行!$I:$I,$C21)+SUMIFS(B銀行!$W:$W,B銀行!$B:$B,"&lt;"&amp;M$3,B銀行!$I:$I,$C21)-SUMIFS(B銀行!$W:$W,B銀行!$B:$B,"&lt;"&amp;L$3,B銀行!$I:$I,$C21))+(SUMIFS(C銀行!$W:$W,C銀行!$B:$B,"&lt;"&amp;M$3,C銀行!$I:$I,$C21)-SUMIFS(C銀行!$W:$W,C銀行!$B:$B,"&lt;"&amp;L$3,C銀行!$I:$I,$C21)+SUMIFS(D銀行!$W:$W,D銀行!$B:$B,"&lt;"&amp;M$3,D銀行!$I:$I,$C21)-SUMIFS(D銀行!$W:$W,D銀行!$B:$B,"&lt;"&amp;L$3,D銀行!$I:$I,$C21)))+(SUMIFS(E銀行!$W:$W,E銀行!$B:$B,"&lt;"&amp;M$3,E銀行!$I:$I,$C21)-SUMIFS(E銀行!$W:$W,E銀行!$B:$B,"&lt;"&amp;L$3,E銀行!$I:$I,$C21)))+(+(SUMIFS(A銀行_USD!$Z:$Z,A銀行_USD!$B:$B,"&lt;"&amp;M$3,A銀行_USD!$L:$L,$C21)-SUMIFS(A銀行_USD!$Z:$Z,A銀行_USD!$B:$B,"&lt;"&amp;L$3,A銀行_USD!$L:$L,$C21))+(SUMIFS(B銀行_USD!$Z:$Z,B銀行_USD!$B:$B,"&lt;"&amp;M$3,B銀行_USD!$L:$L,$C21)-SUMIFS(B銀行_USD!$Z:$Z,B銀行_USD!$B:$B,"&lt;"&amp;L$3,B銀行_USD!$L:$L,$C21))+(SUMIFS(C銀行_USD!$Z:$Z,C銀行_USD!$B:$B,"&lt;"&amp;M$3,C銀行_USD!$L:$L,$C21)-SUMIFS(C銀行_USD!$Z:$Z,C銀行_USD!$B:$B,"&lt;"&amp;L$3,C銀行_USD!$L:$L,$C21)))</f>
        <v>0</v>
      </c>
      <c r="M21" s="143">
        <f>(((SUMIFS(A銀行!$W:$W,A銀行!$B:$B,"&lt;"&amp;N$3,A銀行!$I:$I,$C21)-SUMIFS(A銀行!$W:$W,A銀行!$B:$B,"&lt;"&amp;M$3,A銀行!$I:$I,$C21)+SUMIFS(B銀行!$W:$W,B銀行!$B:$B,"&lt;"&amp;N$3,B銀行!$I:$I,$C21)-SUMIFS(B銀行!$W:$W,B銀行!$B:$B,"&lt;"&amp;M$3,B銀行!$I:$I,$C21))+(SUMIFS(C銀行!$W:$W,C銀行!$B:$B,"&lt;"&amp;N$3,C銀行!$I:$I,$C21)-SUMIFS(C銀行!$W:$W,C銀行!$B:$B,"&lt;"&amp;M$3,C銀行!$I:$I,$C21)+SUMIFS(D銀行!$W:$W,D銀行!$B:$B,"&lt;"&amp;N$3,D銀行!$I:$I,$C21)-SUMIFS(D銀行!$W:$W,D銀行!$B:$B,"&lt;"&amp;M$3,D銀行!$I:$I,$C21)))+(SUMIFS(E銀行!$W:$W,E銀行!$B:$B,"&lt;"&amp;N$3,E銀行!$I:$I,$C21)-SUMIFS(E銀行!$W:$W,E銀行!$B:$B,"&lt;"&amp;M$3,E銀行!$I:$I,$C21)))+(+(SUMIFS(A銀行_USD!$Z:$Z,A銀行_USD!$B:$B,"&lt;"&amp;N$3,A銀行_USD!$L:$L,$C21)-SUMIFS(A銀行_USD!$Z:$Z,A銀行_USD!$B:$B,"&lt;"&amp;M$3,A銀行_USD!$L:$L,$C21))+(SUMIFS(B銀行_USD!$Z:$Z,B銀行_USD!$B:$B,"&lt;"&amp;N$3,B銀行_USD!$L:$L,$C21)-SUMIFS(B銀行_USD!$Z:$Z,B銀行_USD!$B:$B,"&lt;"&amp;M$3,B銀行_USD!$L:$L,$C21))+(SUMIFS(C銀行_USD!$Z:$Z,C銀行_USD!$B:$B,"&lt;"&amp;N$3,C銀行_USD!$L:$L,$C21)-SUMIFS(C銀行_USD!$Z:$Z,C銀行_USD!$B:$B,"&lt;"&amp;M$3,C銀行_USD!$L:$L,$C21)))</f>
        <v>0</v>
      </c>
      <c r="N21" s="143">
        <f>(((SUMIFS(A銀行!$W:$W,A銀行!$B:$B,"&lt;"&amp;O$3,A銀行!$I:$I,$C21)-SUMIFS(A銀行!$W:$W,A銀行!$B:$B,"&lt;"&amp;N$3,A銀行!$I:$I,$C21)+SUMIFS(B銀行!$W:$W,B銀行!$B:$B,"&lt;"&amp;O$3,B銀行!$I:$I,$C21)-SUMIFS(B銀行!$W:$W,B銀行!$B:$B,"&lt;"&amp;N$3,B銀行!$I:$I,$C21))+(SUMIFS(C銀行!$W:$W,C銀行!$B:$B,"&lt;"&amp;O$3,C銀行!$I:$I,$C21)-SUMIFS(C銀行!$W:$W,C銀行!$B:$B,"&lt;"&amp;N$3,C銀行!$I:$I,$C21)+SUMIFS(D銀行!$W:$W,D銀行!$B:$B,"&lt;"&amp;O$3,D銀行!$I:$I,$C21)-SUMIFS(D銀行!$W:$W,D銀行!$B:$B,"&lt;"&amp;N$3,D銀行!$I:$I,$C21)))+(SUMIFS(E銀行!$W:$W,E銀行!$B:$B,"&lt;"&amp;O$3,E銀行!$I:$I,$C21)-SUMIFS(E銀行!$W:$W,E銀行!$B:$B,"&lt;"&amp;N$3,E銀行!$I:$I,$C21)))+(+(SUMIFS(A銀行_USD!$Z:$Z,A銀行_USD!$B:$B,"&lt;"&amp;O$3,A銀行_USD!$L:$L,$C21)-SUMIFS(A銀行_USD!$Z:$Z,A銀行_USD!$B:$B,"&lt;"&amp;N$3,A銀行_USD!$L:$L,$C21))+(SUMIFS(B銀行_USD!$Z:$Z,B銀行_USD!$B:$B,"&lt;"&amp;O$3,B銀行_USD!$L:$L,$C21)-SUMIFS(B銀行_USD!$Z:$Z,B銀行_USD!$B:$B,"&lt;"&amp;N$3,B銀行_USD!$L:$L,$C21))+(SUMIFS(C銀行_USD!$Z:$Z,C銀行_USD!$B:$B,"&lt;"&amp;O$3,C銀行_USD!$L:$L,$C21)-SUMIFS(C銀行_USD!$Z:$Z,C銀行_USD!$B:$B,"&lt;"&amp;N$3,C銀行_USD!$L:$L,$C21)))</f>
        <v>0</v>
      </c>
      <c r="O21" s="143">
        <f>(((SUMIFS(A銀行!$W:$W,A銀行!$B:$B,"&lt;"&amp;P$3,A銀行!$I:$I,$C21)-SUMIFS(A銀行!$W:$W,A銀行!$B:$B,"&lt;"&amp;O$3,A銀行!$I:$I,$C21)+SUMIFS(B銀行!$W:$W,B銀行!$B:$B,"&lt;"&amp;P$3,B銀行!$I:$I,$C21)-SUMIFS(B銀行!$W:$W,B銀行!$B:$B,"&lt;"&amp;O$3,B銀行!$I:$I,$C21))+(SUMIFS(C銀行!$W:$W,C銀行!$B:$B,"&lt;"&amp;P$3,C銀行!$I:$I,$C21)-SUMIFS(C銀行!$W:$W,C銀行!$B:$B,"&lt;"&amp;O$3,C銀行!$I:$I,$C21)+SUMIFS(D銀行!$W:$W,D銀行!$B:$B,"&lt;"&amp;P$3,D銀行!$I:$I,$C21)-SUMIFS(D銀行!$W:$W,D銀行!$B:$B,"&lt;"&amp;O$3,D銀行!$I:$I,$C21)))+(SUMIFS(E銀行!$W:$W,E銀行!$B:$B,"&lt;"&amp;P$3,E銀行!$I:$I,$C21)-SUMIFS(E銀行!$W:$W,E銀行!$B:$B,"&lt;"&amp;O$3,E銀行!$I:$I,$C21)))+(+(SUMIFS(A銀行_USD!$Z:$Z,A銀行_USD!$B:$B,"&lt;"&amp;P$3,A銀行_USD!$L:$L,$C21)-SUMIFS(A銀行_USD!$Z:$Z,A銀行_USD!$B:$B,"&lt;"&amp;O$3,A銀行_USD!$L:$L,$C21))+(SUMIFS(B銀行_USD!$Z:$Z,B銀行_USD!$B:$B,"&lt;"&amp;P$3,B銀行_USD!$L:$L,$C21)-SUMIFS(B銀行_USD!$Z:$Z,B銀行_USD!$B:$B,"&lt;"&amp;O$3,B銀行_USD!$L:$L,$C21))+(SUMIFS(C銀行_USD!$Z:$Z,C銀行_USD!$B:$B,"&lt;"&amp;P$3,C銀行_USD!$L:$L,$C21)-SUMIFS(C銀行_USD!$Z:$Z,C銀行_USD!$B:$B,"&lt;"&amp;O$3,C銀行_USD!$L:$L,$C21)))</f>
        <v>0</v>
      </c>
      <c r="P21" s="143"/>
      <c r="Q21" s="143">
        <f t="shared" si="1"/>
        <v>0</v>
      </c>
      <c r="R21" s="3"/>
      <c r="S21" s="165"/>
      <c r="T21" s="3"/>
      <c r="U21" s="3"/>
      <c r="V21" s="3"/>
      <c r="W21" s="3"/>
    </row>
    <row r="22" spans="1:23" ht="18.75" hidden="1" customHeight="1" outlineLevel="1">
      <c r="A22" s="4"/>
      <c r="B22" s="141" t="s">
        <v>14</v>
      </c>
      <c r="C22" s="142" t="s">
        <v>108</v>
      </c>
      <c r="D22" s="143">
        <f>(((SUMIFS(A銀行!$X:$X,A銀行!$B:$B,"&lt;"&amp;E$3,A銀行!$I:$I,$C22)+SUMIFS(B銀行!$X:$X,B銀行!$B:$B,"&lt;"&amp;E$3,B銀行!$I:$I,$C22))+(SUMIFS(C銀行!$X:$X,C銀行!$B:$B,"&lt;"&amp;E$3,C銀行!$I:$I,$C22)+SUMIFS(D銀行!$X:$X,D銀行!$B:$B,"&lt;"&amp;E$3,D銀行!$I:$I,$C22)))+(+SUMIFS(E銀行!$X:$X,E銀行!$B:$B,"&lt;"&amp;E$3,E銀行!$I:$I,$C22)))+(((SUMIFS(A銀行_USD!$AA:$AA,A銀行_USD!$B:$B,"&lt;"&amp;E$3,A銀行_USD!$L:$L,$C22)+SUMIFS(B銀行_USD!$AA:$AA,B銀行_USD!$B:$B,"&lt;"&amp;E$3,B銀行_USD!$L:$L,$C22))+(SUMIFS(C銀行_USD!$AA:$AA,C銀行_USD!$B:$B,"&lt;"&amp;E$3,C銀行_USD!$L:$L,$C22))))</f>
        <v>0</v>
      </c>
      <c r="E22" s="143">
        <f>(((SUMIFS(A銀行!$X:$X,A銀行!$B:$B,"&lt;"&amp;F$3,A銀行!$I:$I,$C22)-SUMIFS(A銀行!$X:$X,A銀行!$B:$B,"&lt;"&amp;E$3,A銀行!$I:$I,$C22)+SUMIFS(B銀行!$X:$X,B銀行!$B:$B,"&lt;"&amp;F$3,B銀行!$I:$I,$C22)-SUMIFS(B銀行!$X:$X,B銀行!$B:$B,"&lt;"&amp;E$3,B銀行!$I:$I,$C22))+(SUMIFS(C銀行!$X:$X,C銀行!$B:$B,"&lt;"&amp;F$3,C銀行!$I:$I,$C22)-SUMIFS(C銀行!$X:$X,C銀行!$B:$B,"&lt;"&amp;E$3,C銀行!$I:$I,$C22)+SUMIFS(D銀行!$X:$X,D銀行!$B:$B,"&lt;"&amp;F$3,D銀行!$I:$I,$C22)-SUMIFS(D銀行!$X:$X,D銀行!$B:$B,"&lt;"&amp;E$3,D銀行!$I:$I,$C22)))+(SUMIFS(E銀行!$X:$X,E銀行!$B:$B,"&lt;"&amp;F$3,E銀行!$I:$I,$C22)-SUMIFS(E銀行!$X:$X,E銀行!$B:$B,"&lt;"&amp;E$3,E銀行!$I:$I,$C22)))+(+(SUMIFS(A銀行_USD!$AA:$AA,A銀行_USD!$B:$B,"&lt;"&amp;F$3,A銀行_USD!$L:$L,$C22)-SUMIFS(A銀行_USD!$AA:$AA,A銀行_USD!$B:$B,"&lt;"&amp;E$3,A銀行_USD!$L:$L,$C22))+(SUMIFS(B銀行_USD!$AA:$AA,B銀行_USD!$B:$B,"&lt;"&amp;F$3,B銀行_USD!$L:$L,$C22)-SUMIFS(B銀行_USD!$AA:$AA,B銀行_USD!$B:$B,"&lt;"&amp;E$3,B銀行_USD!$L:$L,$C22))+(SUMIFS(C銀行_USD!$AA:$AA,C銀行_USD!$B:$B,"&lt;"&amp;F$3,C銀行_USD!$L:$L,$C22)-SUMIFS(C銀行_USD!$AA:$AA,C銀行_USD!$B:$B,"&lt;"&amp;E$3,C銀行_USD!$L:$L,$C22)))</f>
        <v>0</v>
      </c>
      <c r="F22" s="143">
        <f>(((SUMIFS(A銀行!$X:$X,A銀行!$B:$B,"&lt;"&amp;G$3,A銀行!$I:$I,$C22)-SUMIFS(A銀行!$X:$X,A銀行!$B:$B,"&lt;"&amp;F$3,A銀行!$I:$I,$C22)+SUMIFS(B銀行!$X:$X,B銀行!$B:$B,"&lt;"&amp;G$3,B銀行!$I:$I,$C22)-SUMIFS(B銀行!$X:$X,B銀行!$B:$B,"&lt;"&amp;F$3,B銀行!$I:$I,$C22))+(SUMIFS(C銀行!$X:$X,C銀行!$B:$B,"&lt;"&amp;G$3,C銀行!$I:$I,$C22)-SUMIFS(C銀行!$X:$X,C銀行!$B:$B,"&lt;"&amp;F$3,C銀行!$I:$I,$C22)+SUMIFS(D銀行!$X:$X,D銀行!$B:$B,"&lt;"&amp;G$3,D銀行!$I:$I,$C22)-SUMIFS(D銀行!$X:$X,D銀行!$B:$B,"&lt;"&amp;F$3,D銀行!$I:$I,$C22)))+(SUMIFS(E銀行!$X:$X,E銀行!$B:$B,"&lt;"&amp;G$3,E銀行!$I:$I,$C22)-SUMIFS(E銀行!$X:$X,E銀行!$B:$B,"&lt;"&amp;F$3,E銀行!$I:$I,$C22)))+(+(SUMIFS(A銀行_USD!$AA:$AA,A銀行_USD!$B:$B,"&lt;"&amp;G$3,A銀行_USD!$L:$L,$C22)-SUMIFS(A銀行_USD!$AA:$AA,A銀行_USD!$B:$B,"&lt;"&amp;F$3,A銀行_USD!$L:$L,$C22))+(SUMIFS(B銀行_USD!$AA:$AA,B銀行_USD!$B:$B,"&lt;"&amp;G$3,B銀行_USD!$L:$L,$C22)-SUMIFS(B銀行_USD!$AA:$AA,B銀行_USD!$B:$B,"&lt;"&amp;F$3,B銀行_USD!$L:$L,$C22))+(SUMIFS(C銀行_USD!$AA:$AA,C銀行_USD!$B:$B,"&lt;"&amp;G$3,C銀行_USD!$L:$L,$C22)-SUMIFS(C銀行_USD!$AA:$AA,C銀行_USD!$B:$B,"&lt;"&amp;F$3,C銀行_USD!$L:$L,$C22)))</f>
        <v>0</v>
      </c>
      <c r="G22" s="143">
        <f>(((SUMIFS(A銀行!$X:$X,A銀行!$B:$B,"&lt;"&amp;H$3,A銀行!$I:$I,$C22)-SUMIFS(A銀行!$X:$X,A銀行!$B:$B,"&lt;"&amp;G$3,A銀行!$I:$I,$C22)+SUMIFS(B銀行!$X:$X,B銀行!$B:$B,"&lt;"&amp;H$3,B銀行!$I:$I,$C22)-SUMIFS(B銀行!$X:$X,B銀行!$B:$B,"&lt;"&amp;G$3,B銀行!$I:$I,$C22))+(SUMIFS(C銀行!$X:$X,C銀行!$B:$B,"&lt;"&amp;H$3,C銀行!$I:$I,$C22)-SUMIFS(C銀行!$X:$X,C銀行!$B:$B,"&lt;"&amp;G$3,C銀行!$I:$I,$C22)+SUMIFS(D銀行!$X:$X,D銀行!$B:$B,"&lt;"&amp;H$3,D銀行!$I:$I,$C22)-SUMIFS(D銀行!$X:$X,D銀行!$B:$B,"&lt;"&amp;G$3,D銀行!$I:$I,$C22)))+(SUMIFS(E銀行!$X:$X,E銀行!$B:$B,"&lt;"&amp;H$3,E銀行!$I:$I,$C22)-SUMIFS(E銀行!$X:$X,E銀行!$B:$B,"&lt;"&amp;G$3,E銀行!$I:$I,$C22)))+(+(SUMIFS(A銀行_USD!$AA:$AA,A銀行_USD!$B:$B,"&lt;"&amp;H$3,A銀行_USD!$L:$L,$C22)-SUMIFS(A銀行_USD!$AA:$AA,A銀行_USD!$B:$B,"&lt;"&amp;G$3,A銀行_USD!$L:$L,$C22))+(SUMIFS(B銀行_USD!$AA:$AA,B銀行_USD!$B:$B,"&lt;"&amp;H$3,B銀行_USD!$L:$L,$C22)-SUMIFS(B銀行_USD!$AA:$AA,B銀行_USD!$B:$B,"&lt;"&amp;G$3,B銀行_USD!$L:$L,$C22))+(SUMIFS(C銀行_USD!$AA:$AA,C銀行_USD!$B:$B,"&lt;"&amp;H$3,C銀行_USD!$L:$L,$C22)-SUMIFS(C銀行_USD!$AA:$AA,C銀行_USD!$B:$B,"&lt;"&amp;G$3,C銀行_USD!$L:$L,$C22)))</f>
        <v>0</v>
      </c>
      <c r="H22" s="143">
        <f>(((SUMIFS(A銀行!$X:$X,A銀行!$B:$B,"&lt;"&amp;I$3,A銀行!$I:$I,$C22)-SUMIFS(A銀行!$X:$X,A銀行!$B:$B,"&lt;"&amp;H$3,A銀行!$I:$I,$C22)+SUMIFS(B銀行!$X:$X,B銀行!$B:$B,"&lt;"&amp;I$3,B銀行!$I:$I,$C22)-SUMIFS(B銀行!$X:$X,B銀行!$B:$B,"&lt;"&amp;H$3,B銀行!$I:$I,$C22))+(SUMIFS(C銀行!$X:$X,C銀行!$B:$B,"&lt;"&amp;I$3,C銀行!$I:$I,$C22)-SUMIFS(C銀行!$X:$X,C銀行!$B:$B,"&lt;"&amp;H$3,C銀行!$I:$I,$C22)+SUMIFS(D銀行!$X:$X,D銀行!$B:$B,"&lt;"&amp;I$3,D銀行!$I:$I,$C22)-SUMIFS(D銀行!$X:$X,D銀行!$B:$B,"&lt;"&amp;H$3,D銀行!$I:$I,$C22)))+(SUMIFS(E銀行!$X:$X,E銀行!$B:$B,"&lt;"&amp;I$3,E銀行!$I:$I,$C22)-SUMIFS(E銀行!$X:$X,E銀行!$B:$B,"&lt;"&amp;H$3,E銀行!$I:$I,$C22)))+(+(SUMIFS(A銀行_USD!$AA:$AA,A銀行_USD!$B:$B,"&lt;"&amp;I$3,A銀行_USD!$L:$L,$C22)-SUMIFS(A銀行_USD!$AA:$AA,A銀行_USD!$B:$B,"&lt;"&amp;H$3,A銀行_USD!$L:$L,$C22))+(SUMIFS(B銀行_USD!$AA:$AA,B銀行_USD!$B:$B,"&lt;"&amp;I$3,B銀行_USD!$L:$L,$C22)-SUMIFS(B銀行_USD!$AA:$AA,B銀行_USD!$B:$B,"&lt;"&amp;H$3,B銀行_USD!$L:$L,$C22))+(SUMIFS(C銀行_USD!$AA:$AA,C銀行_USD!$B:$B,"&lt;"&amp;I$3,C銀行_USD!$L:$L,$C22)-SUMIFS(C銀行_USD!$AA:$AA,C銀行_USD!$B:$B,"&lt;"&amp;H$3,C銀行_USD!$L:$L,$C22)))</f>
        <v>0</v>
      </c>
      <c r="I22" s="143">
        <f>(((SUMIFS(A銀行!$X:$X,A銀行!$B:$B,"&lt;"&amp;J$3,A銀行!$I:$I,$C22)-SUMIFS(A銀行!$X:$X,A銀行!$B:$B,"&lt;"&amp;I$3,A銀行!$I:$I,$C22)+SUMIFS(B銀行!$X:$X,B銀行!$B:$B,"&lt;"&amp;J$3,B銀行!$I:$I,$C22)-SUMIFS(B銀行!$X:$X,B銀行!$B:$B,"&lt;"&amp;I$3,B銀行!$I:$I,$C22))+(SUMIFS(C銀行!$X:$X,C銀行!$B:$B,"&lt;"&amp;J$3,C銀行!$I:$I,$C22)-SUMIFS(C銀行!$X:$X,C銀行!$B:$B,"&lt;"&amp;I$3,C銀行!$I:$I,$C22)+SUMIFS(D銀行!$X:$X,D銀行!$B:$B,"&lt;"&amp;J$3,D銀行!$I:$I,$C22)-SUMIFS(D銀行!$X:$X,D銀行!$B:$B,"&lt;"&amp;I$3,D銀行!$I:$I,$C22)))+(SUMIFS(E銀行!$X:$X,E銀行!$B:$B,"&lt;"&amp;J$3,E銀行!$I:$I,$C22)-SUMIFS(E銀行!$X:$X,E銀行!$B:$B,"&lt;"&amp;I$3,E銀行!$I:$I,$C22)))+(+(SUMIFS(A銀行_USD!$AA:$AA,A銀行_USD!$B:$B,"&lt;"&amp;J$3,A銀行_USD!$L:$L,$C22)-SUMIFS(A銀行_USD!$AA:$AA,A銀行_USD!$B:$B,"&lt;"&amp;I$3,A銀行_USD!$L:$L,$C22))+(SUMIFS(B銀行_USD!$AA:$AA,B銀行_USD!$B:$B,"&lt;"&amp;J$3,B銀行_USD!$L:$L,$C22)-SUMIFS(B銀行_USD!$AA:$AA,B銀行_USD!$B:$B,"&lt;"&amp;I$3,B銀行_USD!$L:$L,$C22))+(SUMIFS(C銀行_USD!$AA:$AA,C銀行_USD!$B:$B,"&lt;"&amp;J$3,C銀行_USD!$L:$L,$C22)-SUMIFS(C銀行_USD!$AA:$AA,C銀行_USD!$B:$B,"&lt;"&amp;I$3,C銀行_USD!$L:$L,$C22)))</f>
        <v>0</v>
      </c>
      <c r="J22" s="143">
        <f>(((SUMIFS(A銀行!$X:$X,A銀行!$B:$B,"&lt;"&amp;K$3,A銀行!$I:$I,$C22)-SUMIFS(A銀行!$X:$X,A銀行!$B:$B,"&lt;"&amp;J$3,A銀行!$I:$I,$C22)+SUMIFS(B銀行!$X:$X,B銀行!$B:$B,"&lt;"&amp;K$3,B銀行!$I:$I,$C22)-SUMIFS(B銀行!$X:$X,B銀行!$B:$B,"&lt;"&amp;J$3,B銀行!$I:$I,$C22))+(SUMIFS(C銀行!$X:$X,C銀行!$B:$B,"&lt;"&amp;K$3,C銀行!$I:$I,$C22)-SUMIFS(C銀行!$X:$X,C銀行!$B:$B,"&lt;"&amp;J$3,C銀行!$I:$I,$C22)+SUMIFS(D銀行!$X:$X,D銀行!$B:$B,"&lt;"&amp;K$3,D銀行!$I:$I,$C22)-SUMIFS(D銀行!$X:$X,D銀行!$B:$B,"&lt;"&amp;J$3,D銀行!$I:$I,$C22)))+(SUMIFS(E銀行!$X:$X,E銀行!$B:$B,"&lt;"&amp;K$3,E銀行!$I:$I,$C22)-SUMIFS(E銀行!$X:$X,E銀行!$B:$B,"&lt;"&amp;J$3,E銀行!$I:$I,$C22)))+(+(SUMIFS(A銀行_USD!$AA:$AA,A銀行_USD!$B:$B,"&lt;"&amp;K$3,A銀行_USD!$L:$L,$C22)-SUMIFS(A銀行_USD!$AA:$AA,A銀行_USD!$B:$B,"&lt;"&amp;J$3,A銀行_USD!$L:$L,$C22))+(SUMIFS(B銀行_USD!$AA:$AA,B銀行_USD!$B:$B,"&lt;"&amp;K$3,B銀行_USD!$L:$L,$C22)-SUMIFS(B銀行_USD!$AA:$AA,B銀行_USD!$B:$B,"&lt;"&amp;J$3,B銀行_USD!$L:$L,$C22))+(SUMIFS(C銀行_USD!$AA:$AA,C銀行_USD!$B:$B,"&lt;"&amp;K$3,C銀行_USD!$L:$L,$C22)-SUMIFS(C銀行_USD!$AA:$AA,C銀行_USD!$B:$B,"&lt;"&amp;J$3,C銀行_USD!$L:$L,$C22)))</f>
        <v>0</v>
      </c>
      <c r="K22" s="143">
        <f>(((SUMIFS(A銀行!$X:$X,A銀行!$B:$B,"&lt;"&amp;L$3,A銀行!$I:$I,$C22)-SUMIFS(A銀行!$X:$X,A銀行!$B:$B,"&lt;"&amp;K$3,A銀行!$I:$I,$C22)+SUMIFS(B銀行!$X:$X,B銀行!$B:$B,"&lt;"&amp;L$3,B銀行!$I:$I,$C22)-SUMIFS(B銀行!$X:$X,B銀行!$B:$B,"&lt;"&amp;K$3,B銀行!$I:$I,$C22))+(SUMIFS(C銀行!$X:$X,C銀行!$B:$B,"&lt;"&amp;L$3,C銀行!$I:$I,$C22)-SUMIFS(C銀行!$X:$X,C銀行!$B:$B,"&lt;"&amp;K$3,C銀行!$I:$I,$C22)+SUMIFS(D銀行!$X:$X,D銀行!$B:$B,"&lt;"&amp;L$3,D銀行!$I:$I,$C22)-SUMIFS(D銀行!$X:$X,D銀行!$B:$B,"&lt;"&amp;K$3,D銀行!$I:$I,$C22)))+(SUMIFS(E銀行!$X:$X,E銀行!$B:$B,"&lt;"&amp;L$3,E銀行!$I:$I,$C22)-SUMIFS(E銀行!$X:$X,E銀行!$B:$B,"&lt;"&amp;K$3,E銀行!$I:$I,$C22)))+(+(SUMIFS(A銀行_USD!$AA:$AA,A銀行_USD!$B:$B,"&lt;"&amp;L$3,A銀行_USD!$L:$L,$C22)-SUMIFS(A銀行_USD!$AA:$AA,A銀行_USD!$B:$B,"&lt;"&amp;K$3,A銀行_USD!$L:$L,$C22))+(SUMIFS(B銀行_USD!$AA:$AA,B銀行_USD!$B:$B,"&lt;"&amp;L$3,B銀行_USD!$L:$L,$C22)-SUMIFS(B銀行_USD!$AA:$AA,B銀行_USD!$B:$B,"&lt;"&amp;K$3,B銀行_USD!$L:$L,$C22))+(SUMIFS(C銀行_USD!$AA:$AA,C銀行_USD!$B:$B,"&lt;"&amp;L$3,C銀行_USD!$L:$L,$C22)-SUMIFS(C銀行_USD!$AA:$AA,C銀行_USD!$B:$B,"&lt;"&amp;K$3,C銀行_USD!$L:$L,$C22)))</f>
        <v>0</v>
      </c>
      <c r="L22" s="143">
        <f>(((SUMIFS(A銀行!$X:$X,A銀行!$B:$B,"&lt;"&amp;M$3,A銀行!$I:$I,$C22)-SUMIFS(A銀行!$X:$X,A銀行!$B:$B,"&lt;"&amp;L$3,A銀行!$I:$I,$C22)+SUMIFS(B銀行!$X:$X,B銀行!$B:$B,"&lt;"&amp;M$3,B銀行!$I:$I,$C22)-SUMIFS(B銀行!$X:$X,B銀行!$B:$B,"&lt;"&amp;L$3,B銀行!$I:$I,$C22))+(SUMIFS(C銀行!$X:$X,C銀行!$B:$B,"&lt;"&amp;M$3,C銀行!$I:$I,$C22)-SUMIFS(C銀行!$X:$X,C銀行!$B:$B,"&lt;"&amp;L$3,C銀行!$I:$I,$C22)+SUMIFS(D銀行!$X:$X,D銀行!$B:$B,"&lt;"&amp;M$3,D銀行!$I:$I,$C22)-SUMIFS(D銀行!$X:$X,D銀行!$B:$B,"&lt;"&amp;L$3,D銀行!$I:$I,$C22)))+(SUMIFS(E銀行!$X:$X,E銀行!$B:$B,"&lt;"&amp;M$3,E銀行!$I:$I,$C22)-SUMIFS(E銀行!$X:$X,E銀行!$B:$B,"&lt;"&amp;L$3,E銀行!$I:$I,$C22)))+(+(SUMIFS(A銀行_USD!$AA:$AA,A銀行_USD!$B:$B,"&lt;"&amp;M$3,A銀行_USD!$L:$L,$C22)-SUMIFS(A銀行_USD!$AA:$AA,A銀行_USD!$B:$B,"&lt;"&amp;L$3,A銀行_USD!$L:$L,$C22))+(SUMIFS(B銀行_USD!$AA:$AA,B銀行_USD!$B:$B,"&lt;"&amp;M$3,B銀行_USD!$L:$L,$C22)-SUMIFS(B銀行_USD!$AA:$AA,B銀行_USD!$B:$B,"&lt;"&amp;L$3,B銀行_USD!$L:$L,$C22))+(SUMIFS(C銀行_USD!$AA:$AA,C銀行_USD!$B:$B,"&lt;"&amp;M$3,C銀行_USD!$L:$L,$C22)-SUMIFS(C銀行_USD!$AA:$AA,C銀行_USD!$B:$B,"&lt;"&amp;L$3,C銀行_USD!$L:$L,$C22)))</f>
        <v>0</v>
      </c>
      <c r="M22" s="143">
        <f>(((SUMIFS(A銀行!$X:$X,A銀行!$B:$B,"&lt;"&amp;N$3,A銀行!$I:$I,$C22)-SUMIFS(A銀行!$X:$X,A銀行!$B:$B,"&lt;"&amp;M$3,A銀行!$I:$I,$C22)+SUMIFS(B銀行!$X:$X,B銀行!$B:$B,"&lt;"&amp;N$3,B銀行!$I:$I,$C22)-SUMIFS(B銀行!$X:$X,B銀行!$B:$B,"&lt;"&amp;M$3,B銀行!$I:$I,$C22))+(SUMIFS(C銀行!$X:$X,C銀行!$B:$B,"&lt;"&amp;N$3,C銀行!$I:$I,$C22)-SUMIFS(C銀行!$X:$X,C銀行!$B:$B,"&lt;"&amp;M$3,C銀行!$I:$I,$C22)+SUMIFS(D銀行!$X:$X,D銀行!$B:$B,"&lt;"&amp;N$3,D銀行!$I:$I,$C22)-SUMIFS(D銀行!$X:$X,D銀行!$B:$B,"&lt;"&amp;M$3,D銀行!$I:$I,$C22)))+(SUMIFS(E銀行!$X:$X,E銀行!$B:$B,"&lt;"&amp;N$3,E銀行!$I:$I,$C22)-SUMIFS(E銀行!$X:$X,E銀行!$B:$B,"&lt;"&amp;M$3,E銀行!$I:$I,$C22)))+(+(SUMIFS(A銀行_USD!$AA:$AA,A銀行_USD!$B:$B,"&lt;"&amp;N$3,A銀行_USD!$L:$L,$C22)-SUMIFS(A銀行_USD!$AA:$AA,A銀行_USD!$B:$B,"&lt;"&amp;M$3,A銀行_USD!$L:$L,$C22))+(SUMIFS(B銀行_USD!$AA:$AA,B銀行_USD!$B:$B,"&lt;"&amp;N$3,B銀行_USD!$L:$L,$C22)-SUMIFS(B銀行_USD!$AA:$AA,B銀行_USD!$B:$B,"&lt;"&amp;M$3,B銀行_USD!$L:$L,$C22))+(SUMIFS(C銀行_USD!$AA:$AA,C銀行_USD!$B:$B,"&lt;"&amp;N$3,C銀行_USD!$L:$L,$C22)-SUMIFS(C銀行_USD!$AA:$AA,C銀行_USD!$B:$B,"&lt;"&amp;M$3,C銀行_USD!$L:$L,$C22)))</f>
        <v>0</v>
      </c>
      <c r="N22" s="143">
        <f>(((SUMIFS(A銀行!$X:$X,A銀行!$B:$B,"&lt;"&amp;O$3,A銀行!$I:$I,$C22)-SUMIFS(A銀行!$X:$X,A銀行!$B:$B,"&lt;"&amp;N$3,A銀行!$I:$I,$C22)+SUMIFS(B銀行!$X:$X,B銀行!$B:$B,"&lt;"&amp;O$3,B銀行!$I:$I,$C22)-SUMIFS(B銀行!$X:$X,B銀行!$B:$B,"&lt;"&amp;N$3,B銀行!$I:$I,$C22))+(SUMIFS(C銀行!$X:$X,C銀行!$B:$B,"&lt;"&amp;O$3,C銀行!$I:$I,$C22)-SUMIFS(C銀行!$X:$X,C銀行!$B:$B,"&lt;"&amp;N$3,C銀行!$I:$I,$C22)+SUMIFS(D銀行!$X:$X,D銀行!$B:$B,"&lt;"&amp;O$3,D銀行!$I:$I,$C22)-SUMIFS(D銀行!$X:$X,D銀行!$B:$B,"&lt;"&amp;N$3,D銀行!$I:$I,$C22)))+(SUMIFS(E銀行!$X:$X,E銀行!$B:$B,"&lt;"&amp;O$3,E銀行!$I:$I,$C22)-SUMIFS(E銀行!$X:$X,E銀行!$B:$B,"&lt;"&amp;N$3,E銀行!$I:$I,$C22)))+(+(SUMIFS(A銀行_USD!$AA:$AA,A銀行_USD!$B:$B,"&lt;"&amp;O$3,A銀行_USD!$L:$L,$C22)-SUMIFS(A銀行_USD!$AA:$AA,A銀行_USD!$B:$B,"&lt;"&amp;N$3,A銀行_USD!$L:$L,$C22))+(SUMIFS(B銀行_USD!$AA:$AA,B銀行_USD!$B:$B,"&lt;"&amp;O$3,B銀行_USD!$L:$L,$C22)-SUMIFS(B銀行_USD!$AA:$AA,B銀行_USD!$B:$B,"&lt;"&amp;N$3,B銀行_USD!$L:$L,$C22))+(SUMIFS(C銀行_USD!$AA:$AA,C銀行_USD!$B:$B,"&lt;"&amp;O$3,C銀行_USD!$L:$L,$C22)-SUMIFS(C銀行_USD!$AA:$AA,C銀行_USD!$B:$B,"&lt;"&amp;N$3,C銀行_USD!$L:$L,$C22)))</f>
        <v>0</v>
      </c>
      <c r="O22" s="143">
        <f>(((SUMIFS(A銀行!$X:$X,A銀行!$B:$B,"&lt;"&amp;P$3,A銀行!$I:$I,$C22)-SUMIFS(A銀行!$X:$X,A銀行!$B:$B,"&lt;"&amp;O$3,A銀行!$I:$I,$C22)+SUMIFS(B銀行!$X:$X,B銀行!$B:$B,"&lt;"&amp;P$3,B銀行!$I:$I,$C22)-SUMIFS(B銀行!$X:$X,B銀行!$B:$B,"&lt;"&amp;O$3,B銀行!$I:$I,$C22))+(SUMIFS(C銀行!$X:$X,C銀行!$B:$B,"&lt;"&amp;P$3,C銀行!$I:$I,$C22)-SUMIFS(C銀行!$X:$X,C銀行!$B:$B,"&lt;"&amp;O$3,C銀行!$I:$I,$C22)+SUMIFS(D銀行!$X:$X,D銀行!$B:$B,"&lt;"&amp;P$3,D銀行!$I:$I,$C22)-SUMIFS(D銀行!$X:$X,D銀行!$B:$B,"&lt;"&amp;O$3,D銀行!$I:$I,$C22)))+(SUMIFS(E銀行!$X:$X,E銀行!$B:$B,"&lt;"&amp;P$3,E銀行!$I:$I,$C22)-SUMIFS(E銀行!$X:$X,E銀行!$B:$B,"&lt;"&amp;O$3,E銀行!$I:$I,$C22)))+(+(SUMIFS(A銀行_USD!$AA:$AA,A銀行_USD!$B:$B,"&lt;"&amp;P$3,A銀行_USD!$L:$L,$C22)-SUMIFS(A銀行_USD!$AA:$AA,A銀行_USD!$B:$B,"&lt;"&amp;O$3,A銀行_USD!$L:$L,$C22))+(SUMIFS(B銀行_USD!$AA:$AA,B銀行_USD!$B:$B,"&lt;"&amp;P$3,B銀行_USD!$L:$L,$C22)-SUMIFS(B銀行_USD!$AA:$AA,B銀行_USD!$B:$B,"&lt;"&amp;O$3,B銀行_USD!$L:$L,$C22))+(SUMIFS(C銀行_USD!$AA:$AA,C銀行_USD!$B:$B,"&lt;"&amp;P$3,C銀行_USD!$L:$L,$C22)-SUMIFS(C銀行_USD!$AA:$AA,C銀行_USD!$B:$B,"&lt;"&amp;O$3,C銀行_USD!$L:$L,$C22)))</f>
        <v>0</v>
      </c>
      <c r="P22" s="143"/>
      <c r="Q22" s="143">
        <f>SUM(D22:P22)</f>
        <v>0</v>
      </c>
      <c r="R22" s="3"/>
      <c r="S22" s="165"/>
      <c r="T22" s="3"/>
      <c r="U22" s="3"/>
      <c r="V22" s="3"/>
      <c r="W22" s="3"/>
    </row>
    <row r="23" spans="1:23" s="4" customFormat="1" collapsed="1">
      <c r="B23" s="117" t="s">
        <v>113</v>
      </c>
      <c r="C23" s="118" t="s">
        <v>108</v>
      </c>
      <c r="D23" s="137">
        <f>SUM(D21:D22)</f>
        <v>0</v>
      </c>
      <c r="E23" s="137">
        <f t="shared" ref="E23:O23" si="4">SUM(E21:E22)</f>
        <v>0</v>
      </c>
      <c r="F23" s="137">
        <f t="shared" si="4"/>
        <v>0</v>
      </c>
      <c r="G23" s="137">
        <f t="shared" si="4"/>
        <v>0</v>
      </c>
      <c r="H23" s="137">
        <f t="shared" si="4"/>
        <v>0</v>
      </c>
      <c r="I23" s="137">
        <f t="shared" si="4"/>
        <v>0</v>
      </c>
      <c r="J23" s="137">
        <f t="shared" si="4"/>
        <v>0</v>
      </c>
      <c r="K23" s="137">
        <f t="shared" si="4"/>
        <v>0</v>
      </c>
      <c r="L23" s="137">
        <f t="shared" si="4"/>
        <v>0</v>
      </c>
      <c r="M23" s="137">
        <f t="shared" si="4"/>
        <v>0</v>
      </c>
      <c r="N23" s="137">
        <f t="shared" si="4"/>
        <v>0</v>
      </c>
      <c r="O23" s="137">
        <f t="shared" si="4"/>
        <v>0</v>
      </c>
      <c r="P23" s="137"/>
      <c r="Q23" s="137">
        <f t="shared" si="1"/>
        <v>0</v>
      </c>
      <c r="R23" s="3"/>
      <c r="S23" s="165"/>
      <c r="T23" s="3"/>
      <c r="U23" s="3"/>
      <c r="V23" s="3"/>
      <c r="W23" s="3"/>
    </row>
    <row r="24" spans="1:23">
      <c r="B24" s="117" t="s">
        <v>17</v>
      </c>
      <c r="C24" s="118" t="s">
        <v>35</v>
      </c>
      <c r="D24" s="137">
        <f>(((SUMIFS(A銀行!$Y:$Y,A銀行!$B:$B,"&lt;"&amp;E$3,A銀行!$I:$I,$C24)+SUMIFS(B銀行!$Y:$Y,B銀行!$B:$B,"&lt;"&amp;E$3,B銀行!$I:$I,$C24))+(SUMIFS(C銀行!$Y:$Y,C銀行!$B:$B,"&lt;"&amp;E$3,C銀行!$I:$I,$C24)+SUMIFS(D銀行!$Y:$Y,D銀行!$B:$B,"&lt;"&amp;E$3,D銀行!$I:$I,$C24)))+(+SUMIFS(E銀行!$Y:$Y,E銀行!$B:$B,"&lt;"&amp;E$3,E銀行!$I:$I,$C24)))+(((SUMIFS(A銀行_USD!$AB:$AB,A銀行_USD!$B:$B,"&lt;"&amp;E$3,A銀行_USD!$L:$L,$C24)+SUMIFS(B銀行_USD!$AB:$AB,B銀行_USD!$B:$B,"&lt;"&amp;E$3,B銀行_USD!$L:$L,$C24))+(SUMIFS(C銀行_USD!$AB:$AB,C銀行_USD!$B:$B,"&lt;"&amp;E$3,C銀行_USD!$L:$L,$C24))))</f>
        <v>-1000000</v>
      </c>
      <c r="E24" s="137">
        <f>(((SUMIFS(A銀行!$Y:$Y,A銀行!$B:$B,"&lt;"&amp;F$3,A銀行!$I:$I,$C24)-SUMIFS(A銀行!$Y:$Y,A銀行!$B:$B,"&lt;"&amp;E$3,A銀行!$I:$I,$C24)+SUMIFS(B銀行!$Y:$Y,B銀行!$B:$B,"&lt;"&amp;F$3,B銀行!$I:$I,$C24)-SUMIFS(B銀行!$Y:$Y,B銀行!$B:$B,"&lt;"&amp;E$3,B銀行!$I:$I,$C24))+(SUMIFS(C銀行!$Y:$Y,C銀行!$B:$B,"&lt;"&amp;F$3,C銀行!$I:$I,$C24)-SUMIFS(C銀行!$Y:$Y,C銀行!$B:$B,"&lt;"&amp;E$3,C銀行!$I:$I,$C24)+SUMIFS(D銀行!$Y:$Y,D銀行!$B:$B,"&lt;"&amp;F$3,D銀行!$I:$I,$C24)-SUMIFS(D銀行!$Y:$Y,D銀行!$B:$B,"&lt;"&amp;E$3,D銀行!$I:$I,$C24)))+(SUMIFS(E銀行!$Y:$Y,E銀行!$B:$B,"&lt;"&amp;F$3,E銀行!$I:$I,$C24)-SUMIFS(E銀行!$Y:$Y,E銀行!$B:$B,"&lt;"&amp;E$3,E銀行!$I:$I,$C24)))+(+(SUMIFS(A銀行_USD!$AB:$AB,A銀行_USD!$B:$B,"&lt;"&amp;F$3,A銀行_USD!$L:$L,$C24)-SUMIFS(A銀行_USD!$AB:$AB,A銀行_USD!$B:$B,"&lt;"&amp;E$3,A銀行_USD!$L:$L,$C24))+(SUMIFS(B銀行_USD!$AB:$AB,B銀行_USD!$B:$B,"&lt;"&amp;F$3,B銀行_USD!$L:$L,$C24)-SUMIFS(B銀行_USD!$AB:$AB,B銀行_USD!$B:$B,"&lt;"&amp;E$3,B銀行_USD!$L:$L,$C24))+(SUMIFS(C銀行_USD!$AB:$AB,C銀行_USD!$B:$B,"&lt;"&amp;F$3,C銀行_USD!$L:$L,$C24)-SUMIFS(C銀行_USD!$AB:$AB,C銀行_USD!$B:$B,"&lt;"&amp;E$3,C銀行_USD!$L:$L,$C24)))</f>
        <v>-1000000</v>
      </c>
      <c r="F24" s="137">
        <f>(((SUMIFS(A銀行!$Y:$Y,A銀行!$B:$B,"&lt;"&amp;G$3,A銀行!$I:$I,$C24)-SUMIFS(A銀行!$Y:$Y,A銀行!$B:$B,"&lt;"&amp;F$3,A銀行!$I:$I,$C24)+SUMIFS(B銀行!$Y:$Y,B銀行!$B:$B,"&lt;"&amp;G$3,B銀行!$I:$I,$C24)-SUMIFS(B銀行!$Y:$Y,B銀行!$B:$B,"&lt;"&amp;F$3,B銀行!$I:$I,$C24))+(SUMIFS(C銀行!$Y:$Y,C銀行!$B:$B,"&lt;"&amp;G$3,C銀行!$I:$I,$C24)-SUMIFS(C銀行!$Y:$Y,C銀行!$B:$B,"&lt;"&amp;F$3,C銀行!$I:$I,$C24)+SUMIFS(D銀行!$Y:$Y,D銀行!$B:$B,"&lt;"&amp;G$3,D銀行!$I:$I,$C24)-SUMIFS(D銀行!$Y:$Y,D銀行!$B:$B,"&lt;"&amp;F$3,D銀行!$I:$I,$C24)))+(SUMIFS(E銀行!$Y:$Y,E銀行!$B:$B,"&lt;"&amp;G$3,E銀行!$I:$I,$C24)-SUMIFS(E銀行!$Y:$Y,E銀行!$B:$B,"&lt;"&amp;F$3,E銀行!$I:$I,$C24)))+(+(SUMIFS(A銀行_USD!$AB:$AB,A銀行_USD!$B:$B,"&lt;"&amp;G$3,A銀行_USD!$L:$L,$C24)-SUMIFS(A銀行_USD!$AB:$AB,A銀行_USD!$B:$B,"&lt;"&amp;F$3,A銀行_USD!$L:$L,$C24))+(SUMIFS(B銀行_USD!$AB:$AB,B銀行_USD!$B:$B,"&lt;"&amp;G$3,B銀行_USD!$L:$L,$C24)-SUMIFS(B銀行_USD!$AB:$AB,B銀行_USD!$B:$B,"&lt;"&amp;F$3,B銀行_USD!$L:$L,$C24))+(SUMIFS(C銀行_USD!$AB:$AB,C銀行_USD!$B:$B,"&lt;"&amp;G$3,C銀行_USD!$L:$L,$C24)-SUMIFS(C銀行_USD!$AB:$AB,C銀行_USD!$B:$B,"&lt;"&amp;F$3,C銀行_USD!$L:$L,$C24)))</f>
        <v>-1000000</v>
      </c>
      <c r="G24" s="137">
        <f>(((SUMIFS(A銀行!$Y:$Y,A銀行!$B:$B,"&lt;"&amp;H$3,A銀行!$I:$I,$C24)-SUMIFS(A銀行!$Y:$Y,A銀行!$B:$B,"&lt;"&amp;G$3,A銀行!$I:$I,$C24)+SUMIFS(B銀行!$Y:$Y,B銀行!$B:$B,"&lt;"&amp;H$3,B銀行!$I:$I,$C24)-SUMIFS(B銀行!$Y:$Y,B銀行!$B:$B,"&lt;"&amp;G$3,B銀行!$I:$I,$C24))+(SUMIFS(C銀行!$Y:$Y,C銀行!$B:$B,"&lt;"&amp;H$3,C銀行!$I:$I,$C24)-SUMIFS(C銀行!$Y:$Y,C銀行!$B:$B,"&lt;"&amp;G$3,C銀行!$I:$I,$C24)+SUMIFS(D銀行!$Y:$Y,D銀行!$B:$B,"&lt;"&amp;H$3,D銀行!$I:$I,$C24)-SUMIFS(D銀行!$Y:$Y,D銀行!$B:$B,"&lt;"&amp;G$3,D銀行!$I:$I,$C24)))+(SUMIFS(E銀行!$Y:$Y,E銀行!$B:$B,"&lt;"&amp;H$3,E銀行!$I:$I,$C24)-SUMIFS(E銀行!$Y:$Y,E銀行!$B:$B,"&lt;"&amp;G$3,E銀行!$I:$I,$C24)))+(+(SUMIFS(A銀行_USD!$AB:$AB,A銀行_USD!$B:$B,"&lt;"&amp;H$3,A銀行_USD!$L:$L,$C24)-SUMIFS(A銀行_USD!$AB:$AB,A銀行_USD!$B:$B,"&lt;"&amp;G$3,A銀行_USD!$L:$L,$C24))+(SUMIFS(B銀行_USD!$AB:$AB,B銀行_USD!$B:$B,"&lt;"&amp;H$3,B銀行_USD!$L:$L,$C24)-SUMIFS(B銀行_USD!$AB:$AB,B銀行_USD!$B:$B,"&lt;"&amp;G$3,B銀行_USD!$L:$L,$C24))+(SUMIFS(C銀行_USD!$AB:$AB,C銀行_USD!$B:$B,"&lt;"&amp;H$3,C銀行_USD!$L:$L,$C24)-SUMIFS(C銀行_USD!$AB:$AB,C銀行_USD!$B:$B,"&lt;"&amp;G$3,C銀行_USD!$L:$L,$C24)))</f>
        <v>0</v>
      </c>
      <c r="H24" s="137">
        <f>(((SUMIFS(A銀行!$Y:$Y,A銀行!$B:$B,"&lt;"&amp;I$3,A銀行!$I:$I,$C24)-SUMIFS(A銀行!$Y:$Y,A銀行!$B:$B,"&lt;"&amp;H$3,A銀行!$I:$I,$C24)+SUMIFS(B銀行!$Y:$Y,B銀行!$B:$B,"&lt;"&amp;I$3,B銀行!$I:$I,$C24)-SUMIFS(B銀行!$Y:$Y,B銀行!$B:$B,"&lt;"&amp;H$3,B銀行!$I:$I,$C24))+(SUMIFS(C銀行!$Y:$Y,C銀行!$B:$B,"&lt;"&amp;I$3,C銀行!$I:$I,$C24)-SUMIFS(C銀行!$Y:$Y,C銀行!$B:$B,"&lt;"&amp;H$3,C銀行!$I:$I,$C24)+SUMIFS(D銀行!$Y:$Y,D銀行!$B:$B,"&lt;"&amp;I$3,D銀行!$I:$I,$C24)-SUMIFS(D銀行!$Y:$Y,D銀行!$B:$B,"&lt;"&amp;H$3,D銀行!$I:$I,$C24)))+(SUMIFS(E銀行!$Y:$Y,E銀行!$B:$B,"&lt;"&amp;I$3,E銀行!$I:$I,$C24)-SUMIFS(E銀行!$Y:$Y,E銀行!$B:$B,"&lt;"&amp;H$3,E銀行!$I:$I,$C24)))+(+(SUMIFS(A銀行_USD!$AB:$AB,A銀行_USD!$B:$B,"&lt;"&amp;I$3,A銀行_USD!$L:$L,$C24)-SUMIFS(A銀行_USD!$AB:$AB,A銀行_USD!$B:$B,"&lt;"&amp;H$3,A銀行_USD!$L:$L,$C24))+(SUMIFS(B銀行_USD!$AB:$AB,B銀行_USD!$B:$B,"&lt;"&amp;I$3,B銀行_USD!$L:$L,$C24)-SUMIFS(B銀行_USD!$AB:$AB,B銀行_USD!$B:$B,"&lt;"&amp;H$3,B銀行_USD!$L:$L,$C24))+(SUMIFS(C銀行_USD!$AB:$AB,C銀行_USD!$B:$B,"&lt;"&amp;I$3,C銀行_USD!$L:$L,$C24)-SUMIFS(C銀行_USD!$AB:$AB,C銀行_USD!$B:$B,"&lt;"&amp;H$3,C銀行_USD!$L:$L,$C24)))</f>
        <v>0</v>
      </c>
      <c r="I24" s="137">
        <f>(((SUMIFS(A銀行!$Y:$Y,A銀行!$B:$B,"&lt;"&amp;J$3,A銀行!$I:$I,$C24)-SUMIFS(A銀行!$Y:$Y,A銀行!$B:$B,"&lt;"&amp;I$3,A銀行!$I:$I,$C24)+SUMIFS(B銀行!$Y:$Y,B銀行!$B:$B,"&lt;"&amp;J$3,B銀行!$I:$I,$C24)-SUMIFS(B銀行!$Y:$Y,B銀行!$B:$B,"&lt;"&amp;I$3,B銀行!$I:$I,$C24))+(SUMIFS(C銀行!$Y:$Y,C銀行!$B:$B,"&lt;"&amp;J$3,C銀行!$I:$I,$C24)-SUMIFS(C銀行!$Y:$Y,C銀行!$B:$B,"&lt;"&amp;I$3,C銀行!$I:$I,$C24)+SUMIFS(D銀行!$Y:$Y,D銀行!$B:$B,"&lt;"&amp;J$3,D銀行!$I:$I,$C24)-SUMIFS(D銀行!$Y:$Y,D銀行!$B:$B,"&lt;"&amp;I$3,D銀行!$I:$I,$C24)))+(SUMIFS(E銀行!$Y:$Y,E銀行!$B:$B,"&lt;"&amp;J$3,E銀行!$I:$I,$C24)-SUMIFS(E銀行!$Y:$Y,E銀行!$B:$B,"&lt;"&amp;I$3,E銀行!$I:$I,$C24)))+(+(SUMIFS(A銀行_USD!$AB:$AB,A銀行_USD!$B:$B,"&lt;"&amp;J$3,A銀行_USD!$L:$L,$C24)-SUMIFS(A銀行_USD!$AB:$AB,A銀行_USD!$B:$B,"&lt;"&amp;I$3,A銀行_USD!$L:$L,$C24))+(SUMIFS(B銀行_USD!$AB:$AB,B銀行_USD!$B:$B,"&lt;"&amp;J$3,B銀行_USD!$L:$L,$C24)-SUMIFS(B銀行_USD!$AB:$AB,B銀行_USD!$B:$B,"&lt;"&amp;I$3,B銀行_USD!$L:$L,$C24))+(SUMIFS(C銀行_USD!$AB:$AB,C銀行_USD!$B:$B,"&lt;"&amp;J$3,C銀行_USD!$L:$L,$C24)-SUMIFS(C銀行_USD!$AB:$AB,C銀行_USD!$B:$B,"&lt;"&amp;I$3,C銀行_USD!$L:$L,$C24)))</f>
        <v>0</v>
      </c>
      <c r="J24" s="137">
        <f>(((SUMIFS(A銀行!$Y:$Y,A銀行!$B:$B,"&lt;"&amp;K$3,A銀行!$I:$I,$C24)-SUMIFS(A銀行!$Y:$Y,A銀行!$B:$B,"&lt;"&amp;J$3,A銀行!$I:$I,$C24)+SUMIFS(B銀行!$Y:$Y,B銀行!$B:$B,"&lt;"&amp;K$3,B銀行!$I:$I,$C24)-SUMIFS(B銀行!$Y:$Y,B銀行!$B:$B,"&lt;"&amp;J$3,B銀行!$I:$I,$C24))+(SUMIFS(C銀行!$Y:$Y,C銀行!$B:$B,"&lt;"&amp;K$3,C銀行!$I:$I,$C24)-SUMIFS(C銀行!$Y:$Y,C銀行!$B:$B,"&lt;"&amp;J$3,C銀行!$I:$I,$C24)+SUMIFS(D銀行!$Y:$Y,D銀行!$B:$B,"&lt;"&amp;K$3,D銀行!$I:$I,$C24)-SUMIFS(D銀行!$Y:$Y,D銀行!$B:$B,"&lt;"&amp;J$3,D銀行!$I:$I,$C24)))+(SUMIFS(E銀行!$Y:$Y,E銀行!$B:$B,"&lt;"&amp;K$3,E銀行!$I:$I,$C24)-SUMIFS(E銀行!$Y:$Y,E銀行!$B:$B,"&lt;"&amp;J$3,E銀行!$I:$I,$C24)))+(+(SUMIFS(A銀行_USD!$AB:$AB,A銀行_USD!$B:$B,"&lt;"&amp;K$3,A銀行_USD!$L:$L,$C24)-SUMIFS(A銀行_USD!$AB:$AB,A銀行_USD!$B:$B,"&lt;"&amp;J$3,A銀行_USD!$L:$L,$C24))+(SUMIFS(B銀行_USD!$AB:$AB,B銀行_USD!$B:$B,"&lt;"&amp;K$3,B銀行_USD!$L:$L,$C24)-SUMIFS(B銀行_USD!$AB:$AB,B銀行_USD!$B:$B,"&lt;"&amp;J$3,B銀行_USD!$L:$L,$C24))+(SUMIFS(C銀行_USD!$AB:$AB,C銀行_USD!$B:$B,"&lt;"&amp;K$3,C銀行_USD!$L:$L,$C24)-SUMIFS(C銀行_USD!$AB:$AB,C銀行_USD!$B:$B,"&lt;"&amp;J$3,C銀行_USD!$L:$L,$C24)))</f>
        <v>0</v>
      </c>
      <c r="K24" s="137">
        <f>(((SUMIFS(A銀行!$Y:$Y,A銀行!$B:$B,"&lt;"&amp;L$3,A銀行!$I:$I,$C24)-SUMIFS(A銀行!$Y:$Y,A銀行!$B:$B,"&lt;"&amp;K$3,A銀行!$I:$I,$C24)+SUMIFS(B銀行!$Y:$Y,B銀行!$B:$B,"&lt;"&amp;L$3,B銀行!$I:$I,$C24)-SUMIFS(B銀行!$Y:$Y,B銀行!$B:$B,"&lt;"&amp;K$3,B銀行!$I:$I,$C24))+(SUMIFS(C銀行!$Y:$Y,C銀行!$B:$B,"&lt;"&amp;L$3,C銀行!$I:$I,$C24)-SUMIFS(C銀行!$Y:$Y,C銀行!$B:$B,"&lt;"&amp;K$3,C銀行!$I:$I,$C24)+SUMIFS(D銀行!$Y:$Y,D銀行!$B:$B,"&lt;"&amp;L$3,D銀行!$I:$I,$C24)-SUMIFS(D銀行!$Y:$Y,D銀行!$B:$B,"&lt;"&amp;K$3,D銀行!$I:$I,$C24)))+(SUMIFS(E銀行!$Y:$Y,E銀行!$B:$B,"&lt;"&amp;L$3,E銀行!$I:$I,$C24)-SUMIFS(E銀行!$Y:$Y,E銀行!$B:$B,"&lt;"&amp;K$3,E銀行!$I:$I,$C24)))+(+(SUMIFS(A銀行_USD!$AB:$AB,A銀行_USD!$B:$B,"&lt;"&amp;L$3,A銀行_USD!$L:$L,$C24)-SUMIFS(A銀行_USD!$AB:$AB,A銀行_USD!$B:$B,"&lt;"&amp;K$3,A銀行_USD!$L:$L,$C24))+(SUMIFS(B銀行_USD!$AB:$AB,B銀行_USD!$B:$B,"&lt;"&amp;L$3,B銀行_USD!$L:$L,$C24)-SUMIFS(B銀行_USD!$AB:$AB,B銀行_USD!$B:$B,"&lt;"&amp;K$3,B銀行_USD!$L:$L,$C24))+(SUMIFS(C銀行_USD!$AB:$AB,C銀行_USD!$B:$B,"&lt;"&amp;L$3,C銀行_USD!$L:$L,$C24)-SUMIFS(C銀行_USD!$AB:$AB,C銀行_USD!$B:$B,"&lt;"&amp;K$3,C銀行_USD!$L:$L,$C24)))</f>
        <v>0</v>
      </c>
      <c r="L24" s="137">
        <f>(((SUMIFS(A銀行!$Y:$Y,A銀行!$B:$B,"&lt;"&amp;M$3,A銀行!$I:$I,$C24)-SUMIFS(A銀行!$Y:$Y,A銀行!$B:$B,"&lt;"&amp;L$3,A銀行!$I:$I,$C24)+SUMIFS(B銀行!$Y:$Y,B銀行!$B:$B,"&lt;"&amp;M$3,B銀行!$I:$I,$C24)-SUMIFS(B銀行!$Y:$Y,B銀行!$B:$B,"&lt;"&amp;L$3,B銀行!$I:$I,$C24))+(SUMIFS(C銀行!$Y:$Y,C銀行!$B:$B,"&lt;"&amp;M$3,C銀行!$I:$I,$C24)-SUMIFS(C銀行!$Y:$Y,C銀行!$B:$B,"&lt;"&amp;L$3,C銀行!$I:$I,$C24)+SUMIFS(D銀行!$Y:$Y,D銀行!$B:$B,"&lt;"&amp;M$3,D銀行!$I:$I,$C24)-SUMIFS(D銀行!$Y:$Y,D銀行!$B:$B,"&lt;"&amp;L$3,D銀行!$I:$I,$C24)))+(SUMIFS(E銀行!$Y:$Y,E銀行!$B:$B,"&lt;"&amp;M$3,E銀行!$I:$I,$C24)-SUMIFS(E銀行!$Y:$Y,E銀行!$B:$B,"&lt;"&amp;L$3,E銀行!$I:$I,$C24)))+(+(SUMIFS(A銀行_USD!$AB:$AB,A銀行_USD!$B:$B,"&lt;"&amp;M$3,A銀行_USD!$L:$L,$C24)-SUMIFS(A銀行_USD!$AB:$AB,A銀行_USD!$B:$B,"&lt;"&amp;L$3,A銀行_USD!$L:$L,$C24))+(SUMIFS(B銀行_USD!$AB:$AB,B銀行_USD!$B:$B,"&lt;"&amp;M$3,B銀行_USD!$L:$L,$C24)-SUMIFS(B銀行_USD!$AB:$AB,B銀行_USD!$B:$B,"&lt;"&amp;L$3,B銀行_USD!$L:$L,$C24))+(SUMIFS(C銀行_USD!$AB:$AB,C銀行_USD!$B:$B,"&lt;"&amp;M$3,C銀行_USD!$L:$L,$C24)-SUMIFS(C銀行_USD!$AB:$AB,C銀行_USD!$B:$B,"&lt;"&amp;L$3,C銀行_USD!$L:$L,$C24)))</f>
        <v>0</v>
      </c>
      <c r="M24" s="137">
        <f>(((SUMIFS(A銀行!$Y:$Y,A銀行!$B:$B,"&lt;"&amp;N$3,A銀行!$I:$I,$C24)-SUMIFS(A銀行!$Y:$Y,A銀行!$B:$B,"&lt;"&amp;M$3,A銀行!$I:$I,$C24)+SUMIFS(B銀行!$Y:$Y,B銀行!$B:$B,"&lt;"&amp;N$3,B銀行!$I:$I,$C24)-SUMIFS(B銀行!$Y:$Y,B銀行!$B:$B,"&lt;"&amp;M$3,B銀行!$I:$I,$C24))+(SUMIFS(C銀行!$Y:$Y,C銀行!$B:$B,"&lt;"&amp;N$3,C銀行!$I:$I,$C24)-SUMIFS(C銀行!$Y:$Y,C銀行!$B:$B,"&lt;"&amp;M$3,C銀行!$I:$I,$C24)+SUMIFS(D銀行!$Y:$Y,D銀行!$B:$B,"&lt;"&amp;N$3,D銀行!$I:$I,$C24)-SUMIFS(D銀行!$Y:$Y,D銀行!$B:$B,"&lt;"&amp;M$3,D銀行!$I:$I,$C24)))+(SUMIFS(E銀行!$Y:$Y,E銀行!$B:$B,"&lt;"&amp;N$3,E銀行!$I:$I,$C24)-SUMIFS(E銀行!$Y:$Y,E銀行!$B:$B,"&lt;"&amp;M$3,E銀行!$I:$I,$C24)))+(+(SUMIFS(A銀行_USD!$AB:$AB,A銀行_USD!$B:$B,"&lt;"&amp;N$3,A銀行_USD!$L:$L,$C24)-SUMIFS(A銀行_USD!$AB:$AB,A銀行_USD!$B:$B,"&lt;"&amp;M$3,A銀行_USD!$L:$L,$C24))+(SUMIFS(B銀行_USD!$AB:$AB,B銀行_USD!$B:$B,"&lt;"&amp;N$3,B銀行_USD!$L:$L,$C24)-SUMIFS(B銀行_USD!$AB:$AB,B銀行_USD!$B:$B,"&lt;"&amp;M$3,B銀行_USD!$L:$L,$C24))+(SUMIFS(C銀行_USD!$AB:$AB,C銀行_USD!$B:$B,"&lt;"&amp;N$3,C銀行_USD!$L:$L,$C24)-SUMIFS(C銀行_USD!$AB:$AB,C銀行_USD!$B:$B,"&lt;"&amp;M$3,C銀行_USD!$L:$L,$C24)))</f>
        <v>0</v>
      </c>
      <c r="N24" s="137">
        <f>(((SUMIFS(A銀行!$Y:$Y,A銀行!$B:$B,"&lt;"&amp;O$3,A銀行!$I:$I,$C24)-SUMIFS(A銀行!$Y:$Y,A銀行!$B:$B,"&lt;"&amp;N$3,A銀行!$I:$I,$C24)+SUMIFS(B銀行!$Y:$Y,B銀行!$B:$B,"&lt;"&amp;O$3,B銀行!$I:$I,$C24)-SUMIFS(B銀行!$Y:$Y,B銀行!$B:$B,"&lt;"&amp;N$3,B銀行!$I:$I,$C24))+(SUMIFS(C銀行!$Y:$Y,C銀行!$B:$B,"&lt;"&amp;O$3,C銀行!$I:$I,$C24)-SUMIFS(C銀行!$Y:$Y,C銀行!$B:$B,"&lt;"&amp;N$3,C銀行!$I:$I,$C24)+SUMIFS(D銀行!$Y:$Y,D銀行!$B:$B,"&lt;"&amp;O$3,D銀行!$I:$I,$C24)-SUMIFS(D銀行!$Y:$Y,D銀行!$B:$B,"&lt;"&amp;N$3,D銀行!$I:$I,$C24)))+(SUMIFS(E銀行!$Y:$Y,E銀行!$B:$B,"&lt;"&amp;O$3,E銀行!$I:$I,$C24)-SUMIFS(E銀行!$Y:$Y,E銀行!$B:$B,"&lt;"&amp;N$3,E銀行!$I:$I,$C24)))+(+(SUMIFS(A銀行_USD!$AB:$AB,A銀行_USD!$B:$B,"&lt;"&amp;O$3,A銀行_USD!$L:$L,$C24)-SUMIFS(A銀行_USD!$AB:$AB,A銀行_USD!$B:$B,"&lt;"&amp;N$3,A銀行_USD!$L:$L,$C24))+(SUMIFS(B銀行_USD!$AB:$AB,B銀行_USD!$B:$B,"&lt;"&amp;O$3,B銀行_USD!$L:$L,$C24)-SUMIFS(B銀行_USD!$AB:$AB,B銀行_USD!$B:$B,"&lt;"&amp;N$3,B銀行_USD!$L:$L,$C24))+(SUMIFS(C銀行_USD!$AB:$AB,C銀行_USD!$B:$B,"&lt;"&amp;O$3,C銀行_USD!$L:$L,$C24)-SUMIFS(C銀行_USD!$AB:$AB,C銀行_USD!$B:$B,"&lt;"&amp;N$3,C銀行_USD!$L:$L,$C24)))</f>
        <v>0</v>
      </c>
      <c r="O24" s="137">
        <f>(((SUMIFS(A銀行!$Y:$Y,A銀行!$B:$B,"&lt;"&amp;P$3,A銀行!$I:$I,$C24)-SUMIFS(A銀行!$Y:$Y,A銀行!$B:$B,"&lt;"&amp;O$3,A銀行!$I:$I,$C24)+SUMIFS(B銀行!$Y:$Y,B銀行!$B:$B,"&lt;"&amp;P$3,B銀行!$I:$I,$C24)-SUMIFS(B銀行!$Y:$Y,B銀行!$B:$B,"&lt;"&amp;O$3,B銀行!$I:$I,$C24))+(SUMIFS(C銀行!$Y:$Y,C銀行!$B:$B,"&lt;"&amp;P$3,C銀行!$I:$I,$C24)-SUMIFS(C銀行!$Y:$Y,C銀行!$B:$B,"&lt;"&amp;O$3,C銀行!$I:$I,$C24)+SUMIFS(D銀行!$Y:$Y,D銀行!$B:$B,"&lt;"&amp;P$3,D銀行!$I:$I,$C24)-SUMIFS(D銀行!$Y:$Y,D銀行!$B:$B,"&lt;"&amp;O$3,D銀行!$I:$I,$C24)))+(SUMIFS(E銀行!$Y:$Y,E銀行!$B:$B,"&lt;"&amp;P$3,E銀行!$I:$I,$C24)-SUMIFS(E銀行!$Y:$Y,E銀行!$B:$B,"&lt;"&amp;O$3,E銀行!$I:$I,$C24)))+(+(SUMIFS(A銀行_USD!$AB:$AB,A銀行_USD!$B:$B,"&lt;"&amp;P$3,A銀行_USD!$L:$L,$C24)-SUMIFS(A銀行_USD!$AB:$AB,A銀行_USD!$B:$B,"&lt;"&amp;O$3,A銀行_USD!$L:$L,$C24))+(SUMIFS(B銀行_USD!$AB:$AB,B銀行_USD!$B:$B,"&lt;"&amp;P$3,B銀行_USD!$L:$L,$C24)-SUMIFS(B銀行_USD!$AB:$AB,B銀行_USD!$B:$B,"&lt;"&amp;O$3,B銀行_USD!$L:$L,$C24))+(SUMIFS(C銀行_USD!$AB:$AB,C銀行_USD!$B:$B,"&lt;"&amp;P$3,C銀行_USD!$L:$L,$C24)-SUMIFS(C銀行_USD!$AB:$AB,C銀行_USD!$B:$B,"&lt;"&amp;O$3,C銀行_USD!$L:$L,$C24)))</f>
        <v>0</v>
      </c>
      <c r="P24" s="137"/>
      <c r="Q24" s="137">
        <f t="shared" si="1"/>
        <v>-3000000</v>
      </c>
      <c r="R24" s="3"/>
      <c r="S24" s="165"/>
      <c r="T24" s="3"/>
      <c r="U24" s="3"/>
      <c r="V24" s="3"/>
      <c r="W24" s="3"/>
    </row>
    <row r="25" spans="1:23" ht="18.75" hidden="1" customHeight="1" outlineLevel="1">
      <c r="B25" s="141" t="s">
        <v>16</v>
      </c>
      <c r="C25" s="142" t="s">
        <v>35</v>
      </c>
      <c r="D25" s="143">
        <f>(((SUMIFS(A銀行!$Z:$Z,A銀行!$B:$B,"&lt;"&amp;E$3,A銀行!$I:$I,$C25)+SUMIFS(B銀行!$Z:$Z,B銀行!$B:$B,"&lt;"&amp;E$3,B銀行!$I:$I,$C25))+(SUMIFS(C銀行!$Z:$Z,C銀行!$B:$B,"&lt;"&amp;E$3,C銀行!$I:$I,$C25)+SUMIFS(D銀行!$Z:$Z,D銀行!$B:$B,"&lt;"&amp;E$3,D銀行!$I:$I,$C25)))+(+SUMIFS(E銀行!$Z:$Z,E銀行!$B:$B,"&lt;"&amp;E$3,E銀行!$I:$I,$C25)))+(((SUMIFS(A銀行_USD!$AC:$AC,A銀行_USD!$B:$B,"&lt;"&amp;E$3,A銀行_USD!$L:$L,$C25)+SUMIFS(B銀行_USD!$AC:$AC,B銀行_USD!$B:$B,"&lt;"&amp;E$3,B銀行_USD!$L:$L,$C25))+(SUMIFS(C銀行_USD!$AC:$AC,C銀行_USD!$B:$B,"&lt;"&amp;E$3,C銀行_USD!$L:$L,$C25))))</f>
        <v>0</v>
      </c>
      <c r="E25" s="143">
        <f>(((SUMIFS(A銀行!$Z:$Z,A銀行!$B:$B,"&lt;"&amp;F$3,A銀行!$I:$I,$C25)-SUMIFS(A銀行!$Z:$Z,A銀行!$B:$B,"&lt;"&amp;E$3,A銀行!$I:$I,$C25)+SUMIFS(B銀行!$Z:$Z,B銀行!$B:$B,"&lt;"&amp;F$3,B銀行!$I:$I,$C25)-SUMIFS(B銀行!$Z:$Z,B銀行!$B:$B,"&lt;"&amp;E$3,B銀行!$I:$I,$C25))+(SUMIFS(C銀行!$Z:$Z,C銀行!$B:$B,"&lt;"&amp;F$3,C銀行!$I:$I,$C25)-SUMIFS(C銀行!$Z:$Z,C銀行!$B:$B,"&lt;"&amp;E$3,C銀行!$I:$I,$C25)+SUMIFS(D銀行!$Z:$Z,D銀行!$B:$B,"&lt;"&amp;F$3,D銀行!$I:$I,$C25)-SUMIFS(D銀行!$Z:$Z,D銀行!$B:$B,"&lt;"&amp;E$3,D銀行!$I:$I,$C25)))+(SUMIFS(E銀行!$Z:$Z,E銀行!$B:$B,"&lt;"&amp;F$3,E銀行!$I:$I,$C25)-SUMIFS(E銀行!$Z:$Z,E銀行!$B:$B,"&lt;"&amp;E$3,E銀行!$I:$I,$C25)))+(+(SUMIFS(A銀行_USD!$AC:$AC,A銀行_USD!$B:$B,"&lt;"&amp;F$3,A銀行_USD!$L:$L,$C25)-SUMIFS(A銀行_USD!$AC:$AC,A銀行_USD!$B:$B,"&lt;"&amp;E$3,A銀行_USD!$L:$L,$C25))+(SUMIFS(B銀行_USD!$AC:$AC,B銀行_USD!$B:$B,"&lt;"&amp;F$3,B銀行_USD!$L:$L,$C25)-SUMIFS(B銀行_USD!$AC:$AC,B銀行_USD!$B:$B,"&lt;"&amp;E$3,B銀行_USD!$L:$L,$C25))+(SUMIFS(C銀行_USD!$AC:$AC,C銀行_USD!$B:$B,"&lt;"&amp;F$3,C銀行_USD!$L:$L,$C25)-SUMIFS(C銀行_USD!$AC:$AC,C銀行_USD!$B:$B,"&lt;"&amp;E$3,C銀行_USD!$L:$L,$C25)))</f>
        <v>-1300000</v>
      </c>
      <c r="F25" s="143">
        <f>(((SUMIFS(A銀行!$Z:$Z,A銀行!$B:$B,"&lt;"&amp;G$3,A銀行!$I:$I,$C25)-SUMIFS(A銀行!$Z:$Z,A銀行!$B:$B,"&lt;"&amp;F$3,A銀行!$I:$I,$C25)+SUMIFS(B銀行!$Z:$Z,B銀行!$B:$B,"&lt;"&amp;G$3,B銀行!$I:$I,$C25)-SUMIFS(B銀行!$Z:$Z,B銀行!$B:$B,"&lt;"&amp;F$3,B銀行!$I:$I,$C25))+(SUMIFS(C銀行!$Z:$Z,C銀行!$B:$B,"&lt;"&amp;G$3,C銀行!$I:$I,$C25)-SUMIFS(C銀行!$Z:$Z,C銀行!$B:$B,"&lt;"&amp;F$3,C銀行!$I:$I,$C25)+SUMIFS(D銀行!$Z:$Z,D銀行!$B:$B,"&lt;"&amp;G$3,D銀行!$I:$I,$C25)-SUMIFS(D銀行!$Z:$Z,D銀行!$B:$B,"&lt;"&amp;F$3,D銀行!$I:$I,$C25)))+(SUMIFS(E銀行!$Z:$Z,E銀行!$B:$B,"&lt;"&amp;G$3,E銀行!$I:$I,$C25)-SUMIFS(E銀行!$Z:$Z,E銀行!$B:$B,"&lt;"&amp;F$3,E銀行!$I:$I,$C25)))+(+(SUMIFS(A銀行_USD!$AC:$AC,A銀行_USD!$B:$B,"&lt;"&amp;G$3,A銀行_USD!$L:$L,$C25)-SUMIFS(A銀行_USD!$AC:$AC,A銀行_USD!$B:$B,"&lt;"&amp;F$3,A銀行_USD!$L:$L,$C25))+(SUMIFS(B銀行_USD!$AC:$AC,B銀行_USD!$B:$B,"&lt;"&amp;G$3,B銀行_USD!$L:$L,$C25)-SUMIFS(B銀行_USD!$AC:$AC,B銀行_USD!$B:$B,"&lt;"&amp;F$3,B銀行_USD!$L:$L,$C25))+(SUMIFS(C銀行_USD!$AC:$AC,C銀行_USD!$B:$B,"&lt;"&amp;G$3,C銀行_USD!$L:$L,$C25)-SUMIFS(C銀行_USD!$AC:$AC,C銀行_USD!$B:$B,"&lt;"&amp;F$3,C銀行_USD!$L:$L,$C25)))</f>
        <v>0</v>
      </c>
      <c r="G25" s="143">
        <f>(((SUMIFS(A銀行!$Z:$Z,A銀行!$B:$B,"&lt;"&amp;H$3,A銀行!$I:$I,$C25)-SUMIFS(A銀行!$Z:$Z,A銀行!$B:$B,"&lt;"&amp;G$3,A銀行!$I:$I,$C25)+SUMIFS(B銀行!$Z:$Z,B銀行!$B:$B,"&lt;"&amp;H$3,B銀行!$I:$I,$C25)-SUMIFS(B銀行!$Z:$Z,B銀行!$B:$B,"&lt;"&amp;G$3,B銀行!$I:$I,$C25))+(SUMIFS(C銀行!$Z:$Z,C銀行!$B:$B,"&lt;"&amp;H$3,C銀行!$I:$I,$C25)-SUMIFS(C銀行!$Z:$Z,C銀行!$B:$B,"&lt;"&amp;G$3,C銀行!$I:$I,$C25)+SUMIFS(D銀行!$Z:$Z,D銀行!$B:$B,"&lt;"&amp;H$3,D銀行!$I:$I,$C25)-SUMIFS(D銀行!$Z:$Z,D銀行!$B:$B,"&lt;"&amp;G$3,D銀行!$I:$I,$C25)))+(SUMIFS(E銀行!$Z:$Z,E銀行!$B:$B,"&lt;"&amp;H$3,E銀行!$I:$I,$C25)-SUMIFS(E銀行!$Z:$Z,E銀行!$B:$B,"&lt;"&amp;G$3,E銀行!$I:$I,$C25)))+(+(SUMIFS(A銀行_USD!$AC:$AC,A銀行_USD!$B:$B,"&lt;"&amp;H$3,A銀行_USD!$L:$L,$C25)-SUMIFS(A銀行_USD!$AC:$AC,A銀行_USD!$B:$B,"&lt;"&amp;G$3,A銀行_USD!$L:$L,$C25))+(SUMIFS(B銀行_USD!$AC:$AC,B銀行_USD!$B:$B,"&lt;"&amp;H$3,B銀行_USD!$L:$L,$C25)-SUMIFS(B銀行_USD!$AC:$AC,B銀行_USD!$B:$B,"&lt;"&amp;G$3,B銀行_USD!$L:$L,$C25))+(SUMIFS(C銀行_USD!$AC:$AC,C銀行_USD!$B:$B,"&lt;"&amp;H$3,C銀行_USD!$L:$L,$C25)-SUMIFS(C銀行_USD!$AC:$AC,C銀行_USD!$B:$B,"&lt;"&amp;G$3,C銀行_USD!$L:$L,$C25)))</f>
        <v>0</v>
      </c>
      <c r="H25" s="143">
        <f>(((SUMIFS(A銀行!$Z:$Z,A銀行!$B:$B,"&lt;"&amp;I$3,A銀行!$I:$I,$C25)-SUMIFS(A銀行!$Z:$Z,A銀行!$B:$B,"&lt;"&amp;H$3,A銀行!$I:$I,$C25)+SUMIFS(B銀行!$Z:$Z,B銀行!$B:$B,"&lt;"&amp;I$3,B銀行!$I:$I,$C25)-SUMIFS(B銀行!$Z:$Z,B銀行!$B:$B,"&lt;"&amp;H$3,B銀行!$I:$I,$C25))+(SUMIFS(C銀行!$Z:$Z,C銀行!$B:$B,"&lt;"&amp;I$3,C銀行!$I:$I,$C25)-SUMIFS(C銀行!$Z:$Z,C銀行!$B:$B,"&lt;"&amp;H$3,C銀行!$I:$I,$C25)+SUMIFS(D銀行!$Z:$Z,D銀行!$B:$B,"&lt;"&amp;I$3,D銀行!$I:$I,$C25)-SUMIFS(D銀行!$Z:$Z,D銀行!$B:$B,"&lt;"&amp;H$3,D銀行!$I:$I,$C25)))+(SUMIFS(E銀行!$Z:$Z,E銀行!$B:$B,"&lt;"&amp;I$3,E銀行!$I:$I,$C25)-SUMIFS(E銀行!$Z:$Z,E銀行!$B:$B,"&lt;"&amp;H$3,E銀行!$I:$I,$C25)))+(+(SUMIFS(A銀行_USD!$AC:$AC,A銀行_USD!$B:$B,"&lt;"&amp;I$3,A銀行_USD!$L:$L,$C25)-SUMIFS(A銀行_USD!$AC:$AC,A銀行_USD!$B:$B,"&lt;"&amp;H$3,A銀行_USD!$L:$L,$C25))+(SUMIFS(B銀行_USD!$AC:$AC,B銀行_USD!$B:$B,"&lt;"&amp;I$3,B銀行_USD!$L:$L,$C25)-SUMIFS(B銀行_USD!$AC:$AC,B銀行_USD!$B:$B,"&lt;"&amp;H$3,B銀行_USD!$L:$L,$C25))+(SUMIFS(C銀行_USD!$AC:$AC,C銀行_USD!$B:$B,"&lt;"&amp;I$3,C銀行_USD!$L:$L,$C25)-SUMIFS(C銀行_USD!$AC:$AC,C銀行_USD!$B:$B,"&lt;"&amp;H$3,C銀行_USD!$L:$L,$C25)))</f>
        <v>0</v>
      </c>
      <c r="I25" s="143">
        <f>(((SUMIFS(A銀行!$Z:$Z,A銀行!$B:$B,"&lt;"&amp;J$3,A銀行!$I:$I,$C25)-SUMIFS(A銀行!$Z:$Z,A銀行!$B:$B,"&lt;"&amp;I$3,A銀行!$I:$I,$C25)+SUMIFS(B銀行!$Z:$Z,B銀行!$B:$B,"&lt;"&amp;J$3,B銀行!$I:$I,$C25)-SUMIFS(B銀行!$Z:$Z,B銀行!$B:$B,"&lt;"&amp;I$3,B銀行!$I:$I,$C25))+(SUMIFS(C銀行!$Z:$Z,C銀行!$B:$B,"&lt;"&amp;J$3,C銀行!$I:$I,$C25)-SUMIFS(C銀行!$Z:$Z,C銀行!$B:$B,"&lt;"&amp;I$3,C銀行!$I:$I,$C25)+SUMIFS(D銀行!$Z:$Z,D銀行!$B:$B,"&lt;"&amp;J$3,D銀行!$I:$I,$C25)-SUMIFS(D銀行!$Z:$Z,D銀行!$B:$B,"&lt;"&amp;I$3,D銀行!$I:$I,$C25)))+(SUMIFS(E銀行!$Z:$Z,E銀行!$B:$B,"&lt;"&amp;J$3,E銀行!$I:$I,$C25)-SUMIFS(E銀行!$Z:$Z,E銀行!$B:$B,"&lt;"&amp;I$3,E銀行!$I:$I,$C25)))+(+(SUMIFS(A銀行_USD!$AC:$AC,A銀行_USD!$B:$B,"&lt;"&amp;J$3,A銀行_USD!$L:$L,$C25)-SUMIFS(A銀行_USD!$AC:$AC,A銀行_USD!$B:$B,"&lt;"&amp;I$3,A銀行_USD!$L:$L,$C25))+(SUMIFS(B銀行_USD!$AC:$AC,B銀行_USD!$B:$B,"&lt;"&amp;J$3,B銀行_USD!$L:$L,$C25)-SUMIFS(B銀行_USD!$AC:$AC,B銀行_USD!$B:$B,"&lt;"&amp;I$3,B銀行_USD!$L:$L,$C25))+(SUMIFS(C銀行_USD!$AC:$AC,C銀行_USD!$B:$B,"&lt;"&amp;J$3,C銀行_USD!$L:$L,$C25)-SUMIFS(C銀行_USD!$AC:$AC,C銀行_USD!$B:$B,"&lt;"&amp;I$3,C銀行_USD!$L:$L,$C25)))</f>
        <v>0</v>
      </c>
      <c r="J25" s="143">
        <f>(((SUMIFS(A銀行!$Z:$Z,A銀行!$B:$B,"&lt;"&amp;K$3,A銀行!$I:$I,$C25)-SUMIFS(A銀行!$Z:$Z,A銀行!$B:$B,"&lt;"&amp;J$3,A銀行!$I:$I,$C25)+SUMIFS(B銀行!$Z:$Z,B銀行!$B:$B,"&lt;"&amp;K$3,B銀行!$I:$I,$C25)-SUMIFS(B銀行!$Z:$Z,B銀行!$B:$B,"&lt;"&amp;J$3,B銀行!$I:$I,$C25))+(SUMIFS(C銀行!$Z:$Z,C銀行!$B:$B,"&lt;"&amp;K$3,C銀行!$I:$I,$C25)-SUMIFS(C銀行!$Z:$Z,C銀行!$B:$B,"&lt;"&amp;J$3,C銀行!$I:$I,$C25)+SUMIFS(D銀行!$Z:$Z,D銀行!$B:$B,"&lt;"&amp;K$3,D銀行!$I:$I,$C25)-SUMIFS(D銀行!$Z:$Z,D銀行!$B:$B,"&lt;"&amp;J$3,D銀行!$I:$I,$C25)))+(SUMIFS(E銀行!$Z:$Z,E銀行!$B:$B,"&lt;"&amp;K$3,E銀行!$I:$I,$C25)-SUMIFS(E銀行!$Z:$Z,E銀行!$B:$B,"&lt;"&amp;J$3,E銀行!$I:$I,$C25)))+(+(SUMIFS(A銀行_USD!$AC:$AC,A銀行_USD!$B:$B,"&lt;"&amp;K$3,A銀行_USD!$L:$L,$C25)-SUMIFS(A銀行_USD!$AC:$AC,A銀行_USD!$B:$B,"&lt;"&amp;J$3,A銀行_USD!$L:$L,$C25))+(SUMIFS(B銀行_USD!$AC:$AC,B銀行_USD!$B:$B,"&lt;"&amp;K$3,B銀行_USD!$L:$L,$C25)-SUMIFS(B銀行_USD!$AC:$AC,B銀行_USD!$B:$B,"&lt;"&amp;J$3,B銀行_USD!$L:$L,$C25))+(SUMIFS(C銀行_USD!$AC:$AC,C銀行_USD!$B:$B,"&lt;"&amp;K$3,C銀行_USD!$L:$L,$C25)-SUMIFS(C銀行_USD!$AC:$AC,C銀行_USD!$B:$B,"&lt;"&amp;J$3,C銀行_USD!$L:$L,$C25)))</f>
        <v>0</v>
      </c>
      <c r="K25" s="143">
        <f>(((SUMIFS(A銀行!$Z:$Z,A銀行!$B:$B,"&lt;"&amp;L$3,A銀行!$I:$I,$C25)-SUMIFS(A銀行!$Z:$Z,A銀行!$B:$B,"&lt;"&amp;K$3,A銀行!$I:$I,$C25)+SUMIFS(B銀行!$Z:$Z,B銀行!$B:$B,"&lt;"&amp;L$3,B銀行!$I:$I,$C25)-SUMIFS(B銀行!$Z:$Z,B銀行!$B:$B,"&lt;"&amp;K$3,B銀行!$I:$I,$C25))+(SUMIFS(C銀行!$Z:$Z,C銀行!$B:$B,"&lt;"&amp;L$3,C銀行!$I:$I,$C25)-SUMIFS(C銀行!$Z:$Z,C銀行!$B:$B,"&lt;"&amp;K$3,C銀行!$I:$I,$C25)+SUMIFS(D銀行!$Z:$Z,D銀行!$B:$B,"&lt;"&amp;L$3,D銀行!$I:$I,$C25)-SUMIFS(D銀行!$Z:$Z,D銀行!$B:$B,"&lt;"&amp;K$3,D銀行!$I:$I,$C25)))+(SUMIFS(E銀行!$Z:$Z,E銀行!$B:$B,"&lt;"&amp;L$3,E銀行!$I:$I,$C25)-SUMIFS(E銀行!$Z:$Z,E銀行!$B:$B,"&lt;"&amp;K$3,E銀行!$I:$I,$C25)))+(+(SUMIFS(A銀行_USD!$AC:$AC,A銀行_USD!$B:$B,"&lt;"&amp;L$3,A銀行_USD!$L:$L,$C25)-SUMIFS(A銀行_USD!$AC:$AC,A銀行_USD!$B:$B,"&lt;"&amp;K$3,A銀行_USD!$L:$L,$C25))+(SUMIFS(B銀行_USD!$AC:$AC,B銀行_USD!$B:$B,"&lt;"&amp;L$3,B銀行_USD!$L:$L,$C25)-SUMIFS(B銀行_USD!$AC:$AC,B銀行_USD!$B:$B,"&lt;"&amp;K$3,B銀行_USD!$L:$L,$C25))+(SUMIFS(C銀行_USD!$AC:$AC,C銀行_USD!$B:$B,"&lt;"&amp;L$3,C銀行_USD!$L:$L,$C25)-SUMIFS(C銀行_USD!$AC:$AC,C銀行_USD!$B:$B,"&lt;"&amp;K$3,C銀行_USD!$L:$L,$C25)))</f>
        <v>0</v>
      </c>
      <c r="L25" s="143">
        <f>(((SUMIFS(A銀行!$Z:$Z,A銀行!$B:$B,"&lt;"&amp;M$3,A銀行!$I:$I,$C25)-SUMIFS(A銀行!$Z:$Z,A銀行!$B:$B,"&lt;"&amp;L$3,A銀行!$I:$I,$C25)+SUMIFS(B銀行!$Z:$Z,B銀行!$B:$B,"&lt;"&amp;M$3,B銀行!$I:$I,$C25)-SUMIFS(B銀行!$Z:$Z,B銀行!$B:$B,"&lt;"&amp;L$3,B銀行!$I:$I,$C25))+(SUMIFS(C銀行!$Z:$Z,C銀行!$B:$B,"&lt;"&amp;M$3,C銀行!$I:$I,$C25)-SUMIFS(C銀行!$Z:$Z,C銀行!$B:$B,"&lt;"&amp;L$3,C銀行!$I:$I,$C25)+SUMIFS(D銀行!$Z:$Z,D銀行!$B:$B,"&lt;"&amp;M$3,D銀行!$I:$I,$C25)-SUMIFS(D銀行!$Z:$Z,D銀行!$B:$B,"&lt;"&amp;L$3,D銀行!$I:$I,$C25)))+(SUMIFS(E銀行!$Z:$Z,E銀行!$B:$B,"&lt;"&amp;M$3,E銀行!$I:$I,$C25)-SUMIFS(E銀行!$Z:$Z,E銀行!$B:$B,"&lt;"&amp;L$3,E銀行!$I:$I,$C25)))+(+(SUMIFS(A銀行_USD!$AC:$AC,A銀行_USD!$B:$B,"&lt;"&amp;M$3,A銀行_USD!$L:$L,$C25)-SUMIFS(A銀行_USD!$AC:$AC,A銀行_USD!$B:$B,"&lt;"&amp;L$3,A銀行_USD!$L:$L,$C25))+(SUMIFS(B銀行_USD!$AC:$AC,B銀行_USD!$B:$B,"&lt;"&amp;M$3,B銀行_USD!$L:$L,$C25)-SUMIFS(B銀行_USD!$AC:$AC,B銀行_USD!$B:$B,"&lt;"&amp;L$3,B銀行_USD!$L:$L,$C25))+(SUMIFS(C銀行_USD!$AC:$AC,C銀行_USD!$B:$B,"&lt;"&amp;M$3,C銀行_USD!$L:$L,$C25)-SUMIFS(C銀行_USD!$AC:$AC,C銀行_USD!$B:$B,"&lt;"&amp;L$3,C銀行_USD!$L:$L,$C25)))</f>
        <v>0</v>
      </c>
      <c r="M25" s="143">
        <f>(((SUMIFS(A銀行!$Z:$Z,A銀行!$B:$B,"&lt;"&amp;N$3,A銀行!$I:$I,$C25)-SUMIFS(A銀行!$Z:$Z,A銀行!$B:$B,"&lt;"&amp;M$3,A銀行!$I:$I,$C25)+SUMIFS(B銀行!$Z:$Z,B銀行!$B:$B,"&lt;"&amp;N$3,B銀行!$I:$I,$C25)-SUMIFS(B銀行!$Z:$Z,B銀行!$B:$B,"&lt;"&amp;M$3,B銀行!$I:$I,$C25))+(SUMIFS(C銀行!$Z:$Z,C銀行!$B:$B,"&lt;"&amp;N$3,C銀行!$I:$I,$C25)-SUMIFS(C銀行!$Z:$Z,C銀行!$B:$B,"&lt;"&amp;M$3,C銀行!$I:$I,$C25)+SUMIFS(D銀行!$Z:$Z,D銀行!$B:$B,"&lt;"&amp;N$3,D銀行!$I:$I,$C25)-SUMIFS(D銀行!$Z:$Z,D銀行!$B:$B,"&lt;"&amp;M$3,D銀行!$I:$I,$C25)))+(SUMIFS(E銀行!$Z:$Z,E銀行!$B:$B,"&lt;"&amp;N$3,E銀行!$I:$I,$C25)-SUMIFS(E銀行!$Z:$Z,E銀行!$B:$B,"&lt;"&amp;M$3,E銀行!$I:$I,$C25)))+(+(SUMIFS(A銀行_USD!$AC:$AC,A銀行_USD!$B:$B,"&lt;"&amp;N$3,A銀行_USD!$L:$L,$C25)-SUMIFS(A銀行_USD!$AC:$AC,A銀行_USD!$B:$B,"&lt;"&amp;M$3,A銀行_USD!$L:$L,$C25))+(SUMIFS(B銀行_USD!$AC:$AC,B銀行_USD!$B:$B,"&lt;"&amp;N$3,B銀行_USD!$L:$L,$C25)-SUMIFS(B銀行_USD!$AC:$AC,B銀行_USD!$B:$B,"&lt;"&amp;M$3,B銀行_USD!$L:$L,$C25))+(SUMIFS(C銀行_USD!$AC:$AC,C銀行_USD!$B:$B,"&lt;"&amp;N$3,C銀行_USD!$L:$L,$C25)-SUMIFS(C銀行_USD!$AC:$AC,C銀行_USD!$B:$B,"&lt;"&amp;M$3,C銀行_USD!$L:$L,$C25)))</f>
        <v>0</v>
      </c>
      <c r="N25" s="143">
        <f>(((SUMIFS(A銀行!$Z:$Z,A銀行!$B:$B,"&lt;"&amp;O$3,A銀行!$I:$I,$C25)-SUMIFS(A銀行!$Z:$Z,A銀行!$B:$B,"&lt;"&amp;N$3,A銀行!$I:$I,$C25)+SUMIFS(B銀行!$Z:$Z,B銀行!$B:$B,"&lt;"&amp;O$3,B銀行!$I:$I,$C25)-SUMIFS(B銀行!$Z:$Z,B銀行!$B:$B,"&lt;"&amp;N$3,B銀行!$I:$I,$C25))+(SUMIFS(C銀行!$Z:$Z,C銀行!$B:$B,"&lt;"&amp;O$3,C銀行!$I:$I,$C25)-SUMIFS(C銀行!$Z:$Z,C銀行!$B:$B,"&lt;"&amp;N$3,C銀行!$I:$I,$C25)+SUMIFS(D銀行!$Z:$Z,D銀行!$B:$B,"&lt;"&amp;O$3,D銀行!$I:$I,$C25)-SUMIFS(D銀行!$Z:$Z,D銀行!$B:$B,"&lt;"&amp;N$3,D銀行!$I:$I,$C25)))+(SUMIFS(E銀行!$Z:$Z,E銀行!$B:$B,"&lt;"&amp;O$3,E銀行!$I:$I,$C25)-SUMIFS(E銀行!$Z:$Z,E銀行!$B:$B,"&lt;"&amp;N$3,E銀行!$I:$I,$C25)))+(+(SUMIFS(A銀行_USD!$AC:$AC,A銀行_USD!$B:$B,"&lt;"&amp;O$3,A銀行_USD!$L:$L,$C25)-SUMIFS(A銀行_USD!$AC:$AC,A銀行_USD!$B:$B,"&lt;"&amp;N$3,A銀行_USD!$L:$L,$C25))+(SUMIFS(B銀行_USD!$AC:$AC,B銀行_USD!$B:$B,"&lt;"&amp;O$3,B銀行_USD!$L:$L,$C25)-SUMIFS(B銀行_USD!$AC:$AC,B銀行_USD!$B:$B,"&lt;"&amp;N$3,B銀行_USD!$L:$L,$C25))+(SUMIFS(C銀行_USD!$AC:$AC,C銀行_USD!$B:$B,"&lt;"&amp;O$3,C銀行_USD!$L:$L,$C25)-SUMIFS(C銀行_USD!$AC:$AC,C銀行_USD!$B:$B,"&lt;"&amp;N$3,C銀行_USD!$L:$L,$C25)))</f>
        <v>0</v>
      </c>
      <c r="O25" s="143">
        <f>(((SUMIFS(A銀行!$Z:$Z,A銀行!$B:$B,"&lt;"&amp;P$3,A銀行!$I:$I,$C25)-SUMIFS(A銀行!$Z:$Z,A銀行!$B:$B,"&lt;"&amp;O$3,A銀行!$I:$I,$C25)+SUMIFS(B銀行!$Z:$Z,B銀行!$B:$B,"&lt;"&amp;P$3,B銀行!$I:$I,$C25)-SUMIFS(B銀行!$Z:$Z,B銀行!$B:$B,"&lt;"&amp;O$3,B銀行!$I:$I,$C25))+(SUMIFS(C銀行!$Z:$Z,C銀行!$B:$B,"&lt;"&amp;P$3,C銀行!$I:$I,$C25)-SUMIFS(C銀行!$Z:$Z,C銀行!$B:$B,"&lt;"&amp;O$3,C銀行!$I:$I,$C25)+SUMIFS(D銀行!$Z:$Z,D銀行!$B:$B,"&lt;"&amp;P$3,D銀行!$I:$I,$C25)-SUMIFS(D銀行!$Z:$Z,D銀行!$B:$B,"&lt;"&amp;O$3,D銀行!$I:$I,$C25)))+(SUMIFS(E銀行!$Z:$Z,E銀行!$B:$B,"&lt;"&amp;P$3,E銀行!$I:$I,$C25)-SUMIFS(E銀行!$Z:$Z,E銀行!$B:$B,"&lt;"&amp;O$3,E銀行!$I:$I,$C25)))+(+(SUMIFS(A銀行_USD!$AC:$AC,A銀行_USD!$B:$B,"&lt;"&amp;P$3,A銀行_USD!$L:$L,$C25)-SUMIFS(A銀行_USD!$AC:$AC,A銀行_USD!$B:$B,"&lt;"&amp;O$3,A銀行_USD!$L:$L,$C25))+(SUMIFS(B銀行_USD!$AC:$AC,B銀行_USD!$B:$B,"&lt;"&amp;P$3,B銀行_USD!$L:$L,$C25)-SUMIFS(B銀行_USD!$AC:$AC,B銀行_USD!$B:$B,"&lt;"&amp;O$3,B銀行_USD!$L:$L,$C25))+(SUMIFS(C銀行_USD!$AC:$AC,C銀行_USD!$B:$B,"&lt;"&amp;P$3,C銀行_USD!$L:$L,$C25)-SUMIFS(C銀行_USD!$AC:$AC,C銀行_USD!$B:$B,"&lt;"&amp;O$3,C銀行_USD!$L:$L,$C25)))</f>
        <v>0</v>
      </c>
      <c r="P25" s="143"/>
      <c r="Q25" s="143">
        <f t="shared" si="1"/>
        <v>-1300000</v>
      </c>
      <c r="R25" s="3"/>
      <c r="S25" s="165"/>
      <c r="T25" s="3"/>
      <c r="U25" s="3"/>
      <c r="V25" s="3"/>
      <c r="W25" s="3"/>
    </row>
    <row r="26" spans="1:23" ht="18.75" hidden="1" customHeight="1" outlineLevel="1">
      <c r="A26" s="4"/>
      <c r="B26" s="141" t="s">
        <v>21</v>
      </c>
      <c r="C26" s="142" t="s">
        <v>35</v>
      </c>
      <c r="D26" s="143">
        <f>(((SUMIFS(A銀行!$AA:$AA,A銀行!$B:$B,"&lt;"&amp;E$3,A銀行!$I:$I,$C26)+SUMIFS(B銀行!$AA:$AA,B銀行!$B:$B,"&lt;"&amp;E$3,B銀行!$I:$I,$C26))+(SUMIFS(C銀行!$AA:$AA,C銀行!$B:$B,"&lt;"&amp;E$3,C銀行!$I:$I,$C26)+SUMIFS(D銀行!$AA:$AA,D銀行!$B:$B,"&lt;"&amp;E$3,D銀行!$I:$I,$C26)))+(+SUMIFS(E銀行!$AA:$AA,E銀行!$B:$B,"&lt;"&amp;E$3,E銀行!$I:$I,$C26)))+(((SUMIFS(A銀行_USD!$AD:$AD,A銀行_USD!$B:$B,"&lt;"&amp;E$3,A銀行_USD!$L:$L,$C26)+SUMIFS(B銀行_USD!$AD:$AD,B銀行_USD!$B:$B,"&lt;"&amp;E$3,B銀行_USD!$L:$L,$C26))+(SUMIFS(C銀行_USD!$AD:$AD,C銀行_USD!$B:$B,"&lt;"&amp;E$3,C銀行_USD!$L:$L,$C26))))</f>
        <v>0</v>
      </c>
      <c r="E26" s="143">
        <f>((((SUMIFS(A銀行!$AA:$AA,A銀行!$B:$B,"&lt;"&amp;F$3,A銀行!$I:$I,$C26)-SUMIFS(A銀行!$AA:$AA,A銀行!$B:$B,"&lt;"&amp;E$3,A銀行!$I:$I,$C26)+SUMIFS(B銀行!$AA:$AA,B銀行!$B:$B,"&lt;"&amp;F$3,B銀行!$I:$I,$C26)-SUMIFS(B銀行!$AA:$AA,B銀行!$B:$B,"&lt;"&amp;E$3,B銀行!$I:$I,$C26)))+((SUMIFS(C銀行!$AA:$AA,C銀行!$B:$B,"&lt;"&amp;F$3,C銀行!$I:$I,$C26)-SUMIFS(C銀行!$AA:$AA,C銀行!$B:$B,"&lt;"&amp;E$3,C銀行!$I:$I,$C26)+SUMIFS(D銀行!$AA:$AA,D銀行!$B:$B,"&lt;"&amp;F$3,D銀行!$I:$I,$C26)-SUMIFS(D銀行!$AA:$AA,D銀行!$B:$B,"&lt;"&amp;E$3,D銀行!$I:$I,$C26))))+(SUMIFS(E銀行!$AA:$AA,E銀行!$B:$B,"&lt;"&amp;F$3,E銀行!$I:$I,$C26)-SUMIFS(E銀行!$AA:$AA,E銀行!$B:$B,"&lt;"&amp;E$3,E銀行!$I:$I,$C26)))+(+(SUMIFS(A銀行_USD!$AD:$AD,A銀行_USD!$B:$B,"&lt;"&amp;F$3,A銀行_USD!$L:$L,$C26)-SUMIFS(A銀行_USD!$AD:$AD,A銀行_USD!$B:$B,"&lt;"&amp;E$3,A銀行_USD!$L:$L,$C26))+(SUMIFS(B銀行_USD!$AD:$AD,B銀行_USD!$B:$B,"&lt;"&amp;F$3,B銀行_USD!$L:$L,$C26)-SUMIFS(B銀行_USD!$AD:$AD,B銀行_USD!$B:$B,"&lt;"&amp;E$3,B銀行_USD!$L:$L,$C26))+(SUMIFS(C銀行_USD!$AD:$AD,C銀行_USD!$B:$B,"&lt;"&amp;F$3,C銀行_USD!$L:$L,$C26)-SUMIFS(C銀行_USD!$AD:$AD,C銀行_USD!$B:$B,"&lt;"&amp;E$3,C銀行_USD!$L:$L,$C26)))</f>
        <v>0</v>
      </c>
      <c r="F26" s="143">
        <f>((((SUMIFS(A銀行!$AA:$AA,A銀行!$B:$B,"&lt;"&amp;G$3,A銀行!$I:$I,$C26)-SUMIFS(A銀行!$AA:$AA,A銀行!$B:$B,"&lt;"&amp;F$3,A銀行!$I:$I,$C26)+SUMIFS(B銀行!$AA:$AA,B銀行!$B:$B,"&lt;"&amp;G$3,B銀行!$I:$I,$C26)-SUMIFS(B銀行!$AA:$AA,B銀行!$B:$B,"&lt;"&amp;F$3,B銀行!$I:$I,$C26)))+((SUMIFS(C銀行!$AA:$AA,C銀行!$B:$B,"&lt;"&amp;G$3,C銀行!$I:$I,$C26)-SUMIFS(C銀行!$AA:$AA,C銀行!$B:$B,"&lt;"&amp;F$3,C銀行!$I:$I,$C26)+SUMIFS(D銀行!$AA:$AA,D銀行!$B:$B,"&lt;"&amp;G$3,D銀行!$I:$I,$C26)-SUMIFS(D銀行!$AA:$AA,D銀行!$B:$B,"&lt;"&amp;F$3,D銀行!$I:$I,$C26))))+(SUMIFS(E銀行!$AA:$AA,E銀行!$B:$B,"&lt;"&amp;G$3,E銀行!$I:$I,$C26)-SUMIFS(E銀行!$AA:$AA,E銀行!$B:$B,"&lt;"&amp;F$3,E銀行!$I:$I,$C26)))+(+(SUMIFS(A銀行_USD!$AD:$AD,A銀行_USD!$B:$B,"&lt;"&amp;G$3,A銀行_USD!$L:$L,$C26)-SUMIFS(A銀行_USD!$AD:$AD,A銀行_USD!$B:$B,"&lt;"&amp;F$3,A銀行_USD!$L:$L,$C26))+(SUMIFS(B銀行_USD!$AD:$AD,B銀行_USD!$B:$B,"&lt;"&amp;G$3,B銀行_USD!$L:$L,$C26)-SUMIFS(B銀行_USD!$AD:$AD,B銀行_USD!$B:$B,"&lt;"&amp;F$3,B銀行_USD!$L:$L,$C26))+(SUMIFS(C銀行_USD!$AD:$AD,C銀行_USD!$B:$B,"&lt;"&amp;G$3,C銀行_USD!$L:$L,$C26)-SUMIFS(C銀行_USD!$AD:$AD,C銀行_USD!$B:$B,"&lt;"&amp;F$3,C銀行_USD!$L:$L,$C26)))</f>
        <v>-700000</v>
      </c>
      <c r="G26" s="143">
        <f>((((SUMIFS(A銀行!$AA:$AA,A銀行!$B:$B,"&lt;"&amp;H$3,A銀行!$I:$I,$C26)-SUMIFS(A銀行!$AA:$AA,A銀行!$B:$B,"&lt;"&amp;G$3,A銀行!$I:$I,$C26)+SUMIFS(B銀行!$AA:$AA,B銀行!$B:$B,"&lt;"&amp;H$3,B銀行!$I:$I,$C26)-SUMIFS(B銀行!$AA:$AA,B銀行!$B:$B,"&lt;"&amp;G$3,B銀行!$I:$I,$C26)))+((SUMIFS(C銀行!$AA:$AA,C銀行!$B:$B,"&lt;"&amp;H$3,C銀行!$I:$I,$C26)-SUMIFS(C銀行!$AA:$AA,C銀行!$B:$B,"&lt;"&amp;G$3,C銀行!$I:$I,$C26)+SUMIFS(D銀行!$AA:$AA,D銀行!$B:$B,"&lt;"&amp;H$3,D銀行!$I:$I,$C26)-SUMIFS(D銀行!$AA:$AA,D銀行!$B:$B,"&lt;"&amp;G$3,D銀行!$I:$I,$C26))))+(SUMIFS(E銀行!$AA:$AA,E銀行!$B:$B,"&lt;"&amp;H$3,E銀行!$I:$I,$C26)-SUMIFS(E銀行!$AA:$AA,E銀行!$B:$B,"&lt;"&amp;G$3,E銀行!$I:$I,$C26)))+(+(SUMIFS(A銀行_USD!$AD:$AD,A銀行_USD!$B:$B,"&lt;"&amp;H$3,A銀行_USD!$L:$L,$C26)-SUMIFS(A銀行_USD!$AD:$AD,A銀行_USD!$B:$B,"&lt;"&amp;G$3,A銀行_USD!$L:$L,$C26))+(SUMIFS(B銀行_USD!$AD:$AD,B銀行_USD!$B:$B,"&lt;"&amp;H$3,B銀行_USD!$L:$L,$C26)-SUMIFS(B銀行_USD!$AD:$AD,B銀行_USD!$B:$B,"&lt;"&amp;G$3,B銀行_USD!$L:$L,$C26))+(SUMIFS(C銀行_USD!$AD:$AD,C銀行_USD!$B:$B,"&lt;"&amp;H$3,C銀行_USD!$L:$L,$C26)-SUMIFS(C銀行_USD!$AD:$AD,C銀行_USD!$B:$B,"&lt;"&amp;G$3,C銀行_USD!$L:$L,$C26)))</f>
        <v>0</v>
      </c>
      <c r="H26" s="143">
        <f>((((SUMIFS(A銀行!$AA:$AA,A銀行!$B:$B,"&lt;"&amp;I$3,A銀行!$I:$I,$C26)-SUMIFS(A銀行!$AA:$AA,A銀行!$B:$B,"&lt;"&amp;H$3,A銀行!$I:$I,$C26)+SUMIFS(B銀行!$AA:$AA,B銀行!$B:$B,"&lt;"&amp;I$3,B銀行!$I:$I,$C26)-SUMIFS(B銀行!$AA:$AA,B銀行!$B:$B,"&lt;"&amp;H$3,B銀行!$I:$I,$C26)))+((SUMIFS(C銀行!$AA:$AA,C銀行!$B:$B,"&lt;"&amp;I$3,C銀行!$I:$I,$C26)-SUMIFS(C銀行!$AA:$AA,C銀行!$B:$B,"&lt;"&amp;H$3,C銀行!$I:$I,$C26)+SUMIFS(D銀行!$AA:$AA,D銀行!$B:$B,"&lt;"&amp;I$3,D銀行!$I:$I,$C26)-SUMIFS(D銀行!$AA:$AA,D銀行!$B:$B,"&lt;"&amp;H$3,D銀行!$I:$I,$C26))))+(SUMIFS(E銀行!$AA:$AA,E銀行!$B:$B,"&lt;"&amp;I$3,E銀行!$I:$I,$C26)-SUMIFS(E銀行!$AA:$AA,E銀行!$B:$B,"&lt;"&amp;H$3,E銀行!$I:$I,$C26)))+(+(SUMIFS(A銀行_USD!$AD:$AD,A銀行_USD!$B:$B,"&lt;"&amp;I$3,A銀行_USD!$L:$L,$C26)-SUMIFS(A銀行_USD!$AD:$AD,A銀行_USD!$B:$B,"&lt;"&amp;H$3,A銀行_USD!$L:$L,$C26))+(SUMIFS(B銀行_USD!$AD:$AD,B銀行_USD!$B:$B,"&lt;"&amp;I$3,B銀行_USD!$L:$L,$C26)-SUMIFS(B銀行_USD!$AD:$AD,B銀行_USD!$B:$B,"&lt;"&amp;H$3,B銀行_USD!$L:$L,$C26))+(SUMIFS(C銀行_USD!$AD:$AD,C銀行_USD!$B:$B,"&lt;"&amp;I$3,C銀行_USD!$L:$L,$C26)-SUMIFS(C銀行_USD!$AD:$AD,C銀行_USD!$B:$B,"&lt;"&amp;H$3,C銀行_USD!$L:$L,$C26)))</f>
        <v>0</v>
      </c>
      <c r="I26" s="143">
        <f>((((SUMIFS(A銀行!$AA:$AA,A銀行!$B:$B,"&lt;"&amp;J$3,A銀行!$I:$I,$C26)-SUMIFS(A銀行!$AA:$AA,A銀行!$B:$B,"&lt;"&amp;I$3,A銀行!$I:$I,$C26)+SUMIFS(B銀行!$AA:$AA,B銀行!$B:$B,"&lt;"&amp;J$3,B銀行!$I:$I,$C26)-SUMIFS(B銀行!$AA:$AA,B銀行!$B:$B,"&lt;"&amp;I$3,B銀行!$I:$I,$C26)))+((SUMIFS(C銀行!$AA:$AA,C銀行!$B:$B,"&lt;"&amp;J$3,C銀行!$I:$I,$C26)-SUMIFS(C銀行!$AA:$AA,C銀行!$B:$B,"&lt;"&amp;I$3,C銀行!$I:$I,$C26)+SUMIFS(D銀行!$AA:$AA,D銀行!$B:$B,"&lt;"&amp;J$3,D銀行!$I:$I,$C26)-SUMIFS(D銀行!$AA:$AA,D銀行!$B:$B,"&lt;"&amp;I$3,D銀行!$I:$I,$C26))))+(SUMIFS(E銀行!$AA:$AA,E銀行!$B:$B,"&lt;"&amp;J$3,E銀行!$I:$I,$C26)-SUMIFS(E銀行!$AA:$AA,E銀行!$B:$B,"&lt;"&amp;I$3,E銀行!$I:$I,$C26)))+(+(SUMIFS(A銀行_USD!$AD:$AD,A銀行_USD!$B:$B,"&lt;"&amp;J$3,A銀行_USD!$L:$L,$C26)-SUMIFS(A銀行_USD!$AD:$AD,A銀行_USD!$B:$B,"&lt;"&amp;I$3,A銀行_USD!$L:$L,$C26))+(SUMIFS(B銀行_USD!$AD:$AD,B銀行_USD!$B:$B,"&lt;"&amp;J$3,B銀行_USD!$L:$L,$C26)-SUMIFS(B銀行_USD!$AD:$AD,B銀行_USD!$B:$B,"&lt;"&amp;I$3,B銀行_USD!$L:$L,$C26))+(SUMIFS(C銀行_USD!$AD:$AD,C銀行_USD!$B:$B,"&lt;"&amp;J$3,C銀行_USD!$L:$L,$C26)-SUMIFS(C銀行_USD!$AD:$AD,C銀行_USD!$B:$B,"&lt;"&amp;I$3,C銀行_USD!$L:$L,$C26)))</f>
        <v>0</v>
      </c>
      <c r="J26" s="143">
        <f>((((SUMIFS(A銀行!$AA:$AA,A銀行!$B:$B,"&lt;"&amp;K$3,A銀行!$I:$I,$C26)-SUMIFS(A銀行!$AA:$AA,A銀行!$B:$B,"&lt;"&amp;J$3,A銀行!$I:$I,$C26)+SUMIFS(B銀行!$AA:$AA,B銀行!$B:$B,"&lt;"&amp;K$3,B銀行!$I:$I,$C26)-SUMIFS(B銀行!$AA:$AA,B銀行!$B:$B,"&lt;"&amp;J$3,B銀行!$I:$I,$C26)))+((SUMIFS(C銀行!$AA:$AA,C銀行!$B:$B,"&lt;"&amp;K$3,C銀行!$I:$I,$C26)-SUMIFS(C銀行!$AA:$AA,C銀行!$B:$B,"&lt;"&amp;J$3,C銀行!$I:$I,$C26)+SUMIFS(D銀行!$AA:$AA,D銀行!$B:$B,"&lt;"&amp;K$3,D銀行!$I:$I,$C26)-SUMIFS(D銀行!$AA:$AA,D銀行!$B:$B,"&lt;"&amp;J$3,D銀行!$I:$I,$C26))))+(SUMIFS(E銀行!$AA:$AA,E銀行!$B:$B,"&lt;"&amp;K$3,E銀行!$I:$I,$C26)-SUMIFS(E銀行!$AA:$AA,E銀行!$B:$B,"&lt;"&amp;J$3,E銀行!$I:$I,$C26)))+(+(SUMIFS(A銀行_USD!$AD:$AD,A銀行_USD!$B:$B,"&lt;"&amp;K$3,A銀行_USD!$L:$L,$C26)-SUMIFS(A銀行_USD!$AD:$AD,A銀行_USD!$B:$B,"&lt;"&amp;J$3,A銀行_USD!$L:$L,$C26))+(SUMIFS(B銀行_USD!$AD:$AD,B銀行_USD!$B:$B,"&lt;"&amp;K$3,B銀行_USD!$L:$L,$C26)-SUMIFS(B銀行_USD!$AD:$AD,B銀行_USD!$B:$B,"&lt;"&amp;J$3,B銀行_USD!$L:$L,$C26))+(SUMIFS(C銀行_USD!$AD:$AD,C銀行_USD!$B:$B,"&lt;"&amp;K$3,C銀行_USD!$L:$L,$C26)-SUMIFS(C銀行_USD!$AD:$AD,C銀行_USD!$B:$B,"&lt;"&amp;J$3,C銀行_USD!$L:$L,$C26)))</f>
        <v>0</v>
      </c>
      <c r="K26" s="143">
        <f>((((SUMIFS(A銀行!$AA:$AA,A銀行!$B:$B,"&lt;"&amp;L$3,A銀行!$I:$I,$C26)-SUMIFS(A銀行!$AA:$AA,A銀行!$B:$B,"&lt;"&amp;K$3,A銀行!$I:$I,$C26)+SUMIFS(B銀行!$AA:$AA,B銀行!$B:$B,"&lt;"&amp;L$3,B銀行!$I:$I,$C26)-SUMIFS(B銀行!$AA:$AA,B銀行!$B:$B,"&lt;"&amp;K$3,B銀行!$I:$I,$C26)))+((SUMIFS(C銀行!$AA:$AA,C銀行!$B:$B,"&lt;"&amp;L$3,C銀行!$I:$I,$C26)-SUMIFS(C銀行!$AA:$AA,C銀行!$B:$B,"&lt;"&amp;K$3,C銀行!$I:$I,$C26)+SUMIFS(D銀行!$AA:$AA,D銀行!$B:$B,"&lt;"&amp;L$3,D銀行!$I:$I,$C26)-SUMIFS(D銀行!$AA:$AA,D銀行!$B:$B,"&lt;"&amp;K$3,D銀行!$I:$I,$C26))))+(SUMIFS(E銀行!$AA:$AA,E銀行!$B:$B,"&lt;"&amp;L$3,E銀行!$I:$I,$C26)-SUMIFS(E銀行!$AA:$AA,E銀行!$B:$B,"&lt;"&amp;K$3,E銀行!$I:$I,$C26)))+(+(SUMIFS(A銀行_USD!$AD:$AD,A銀行_USD!$B:$B,"&lt;"&amp;L$3,A銀行_USD!$L:$L,$C26)-SUMIFS(A銀行_USD!$AD:$AD,A銀行_USD!$B:$B,"&lt;"&amp;K$3,A銀行_USD!$L:$L,$C26))+(SUMIFS(B銀行_USD!$AD:$AD,B銀行_USD!$B:$B,"&lt;"&amp;L$3,B銀行_USD!$L:$L,$C26)-SUMIFS(B銀行_USD!$AD:$AD,B銀行_USD!$B:$B,"&lt;"&amp;K$3,B銀行_USD!$L:$L,$C26))+(SUMIFS(C銀行_USD!$AD:$AD,C銀行_USD!$B:$B,"&lt;"&amp;L$3,C銀行_USD!$L:$L,$C26)-SUMIFS(C銀行_USD!$AD:$AD,C銀行_USD!$B:$B,"&lt;"&amp;K$3,C銀行_USD!$L:$L,$C26)))</f>
        <v>0</v>
      </c>
      <c r="L26" s="143">
        <f>((((SUMIFS(A銀行!$AA:$AA,A銀行!$B:$B,"&lt;"&amp;M$3,A銀行!$I:$I,$C26)-SUMIFS(A銀行!$AA:$AA,A銀行!$B:$B,"&lt;"&amp;L$3,A銀行!$I:$I,$C26)+SUMIFS(B銀行!$AA:$AA,B銀行!$B:$B,"&lt;"&amp;M$3,B銀行!$I:$I,$C26)-SUMIFS(B銀行!$AA:$AA,B銀行!$B:$B,"&lt;"&amp;L$3,B銀行!$I:$I,$C26)))+((SUMIFS(C銀行!$AA:$AA,C銀行!$B:$B,"&lt;"&amp;M$3,C銀行!$I:$I,$C26)-SUMIFS(C銀行!$AA:$AA,C銀行!$B:$B,"&lt;"&amp;L$3,C銀行!$I:$I,$C26)+SUMIFS(D銀行!$AA:$AA,D銀行!$B:$B,"&lt;"&amp;M$3,D銀行!$I:$I,$C26)-SUMIFS(D銀行!$AA:$AA,D銀行!$B:$B,"&lt;"&amp;L$3,D銀行!$I:$I,$C26))))+(SUMIFS(E銀行!$AA:$AA,E銀行!$B:$B,"&lt;"&amp;M$3,E銀行!$I:$I,$C26)-SUMIFS(E銀行!$AA:$AA,E銀行!$B:$B,"&lt;"&amp;L$3,E銀行!$I:$I,$C26)))+(+(SUMIFS(A銀行_USD!$AD:$AD,A銀行_USD!$B:$B,"&lt;"&amp;M$3,A銀行_USD!$L:$L,$C26)-SUMIFS(A銀行_USD!$AD:$AD,A銀行_USD!$B:$B,"&lt;"&amp;L$3,A銀行_USD!$L:$L,$C26))+(SUMIFS(B銀行_USD!$AD:$AD,B銀行_USD!$B:$B,"&lt;"&amp;M$3,B銀行_USD!$L:$L,$C26)-SUMIFS(B銀行_USD!$AD:$AD,B銀行_USD!$B:$B,"&lt;"&amp;L$3,B銀行_USD!$L:$L,$C26))+(SUMIFS(C銀行_USD!$AD:$AD,C銀行_USD!$B:$B,"&lt;"&amp;M$3,C銀行_USD!$L:$L,$C26)-SUMIFS(C銀行_USD!$AD:$AD,C銀行_USD!$B:$B,"&lt;"&amp;L$3,C銀行_USD!$L:$L,$C26)))</f>
        <v>0</v>
      </c>
      <c r="M26" s="143">
        <f>((((SUMIFS(A銀行!$AA:$AA,A銀行!$B:$B,"&lt;"&amp;N$3,A銀行!$I:$I,$C26)-SUMIFS(A銀行!$AA:$AA,A銀行!$B:$B,"&lt;"&amp;M$3,A銀行!$I:$I,$C26)+SUMIFS(B銀行!$AA:$AA,B銀行!$B:$B,"&lt;"&amp;N$3,B銀行!$I:$I,$C26)-SUMIFS(B銀行!$AA:$AA,B銀行!$B:$B,"&lt;"&amp;M$3,B銀行!$I:$I,$C26)))+((SUMIFS(C銀行!$AA:$AA,C銀行!$B:$B,"&lt;"&amp;N$3,C銀行!$I:$I,$C26)-SUMIFS(C銀行!$AA:$AA,C銀行!$B:$B,"&lt;"&amp;M$3,C銀行!$I:$I,$C26)+SUMIFS(D銀行!$AA:$AA,D銀行!$B:$B,"&lt;"&amp;N$3,D銀行!$I:$I,$C26)-SUMIFS(D銀行!$AA:$AA,D銀行!$B:$B,"&lt;"&amp;M$3,D銀行!$I:$I,$C26))))+(SUMIFS(E銀行!$AA:$AA,E銀行!$B:$B,"&lt;"&amp;N$3,E銀行!$I:$I,$C26)-SUMIFS(E銀行!$AA:$AA,E銀行!$B:$B,"&lt;"&amp;M$3,E銀行!$I:$I,$C26)))+(+(SUMIFS(A銀行_USD!$AD:$AD,A銀行_USD!$B:$B,"&lt;"&amp;N$3,A銀行_USD!$L:$L,$C26)-SUMIFS(A銀行_USD!$AD:$AD,A銀行_USD!$B:$B,"&lt;"&amp;M$3,A銀行_USD!$L:$L,$C26))+(SUMIFS(B銀行_USD!$AD:$AD,B銀行_USD!$B:$B,"&lt;"&amp;N$3,B銀行_USD!$L:$L,$C26)-SUMIFS(B銀行_USD!$AD:$AD,B銀行_USD!$B:$B,"&lt;"&amp;M$3,B銀行_USD!$L:$L,$C26))+(SUMIFS(C銀行_USD!$AD:$AD,C銀行_USD!$B:$B,"&lt;"&amp;N$3,C銀行_USD!$L:$L,$C26)-SUMIFS(C銀行_USD!$AD:$AD,C銀行_USD!$B:$B,"&lt;"&amp;M$3,C銀行_USD!$L:$L,$C26)))</f>
        <v>0</v>
      </c>
      <c r="N26" s="143">
        <f>((((SUMIFS(A銀行!$AA:$AA,A銀行!$B:$B,"&lt;"&amp;O$3,A銀行!$I:$I,$C26)-SUMIFS(A銀行!$AA:$AA,A銀行!$B:$B,"&lt;"&amp;N$3,A銀行!$I:$I,$C26)+SUMIFS(B銀行!$AA:$AA,B銀行!$B:$B,"&lt;"&amp;O$3,B銀行!$I:$I,$C26)-SUMIFS(B銀行!$AA:$AA,B銀行!$B:$B,"&lt;"&amp;N$3,B銀行!$I:$I,$C26)))+((SUMIFS(C銀行!$AA:$AA,C銀行!$B:$B,"&lt;"&amp;O$3,C銀行!$I:$I,$C26)-SUMIFS(C銀行!$AA:$AA,C銀行!$B:$B,"&lt;"&amp;N$3,C銀行!$I:$I,$C26)+SUMIFS(D銀行!$AA:$AA,D銀行!$B:$B,"&lt;"&amp;O$3,D銀行!$I:$I,$C26)-SUMIFS(D銀行!$AA:$AA,D銀行!$B:$B,"&lt;"&amp;N$3,D銀行!$I:$I,$C26))))+(SUMIFS(E銀行!$AA:$AA,E銀行!$B:$B,"&lt;"&amp;O$3,E銀行!$I:$I,$C26)-SUMIFS(E銀行!$AA:$AA,E銀行!$B:$B,"&lt;"&amp;N$3,E銀行!$I:$I,$C26)))+(+(SUMIFS(A銀行_USD!$AD:$AD,A銀行_USD!$B:$B,"&lt;"&amp;O$3,A銀行_USD!$L:$L,$C26)-SUMIFS(A銀行_USD!$AD:$AD,A銀行_USD!$B:$B,"&lt;"&amp;N$3,A銀行_USD!$L:$L,$C26))+(SUMIFS(B銀行_USD!$AD:$AD,B銀行_USD!$B:$B,"&lt;"&amp;O$3,B銀行_USD!$L:$L,$C26)-SUMIFS(B銀行_USD!$AD:$AD,B銀行_USD!$B:$B,"&lt;"&amp;N$3,B銀行_USD!$L:$L,$C26))+(SUMIFS(C銀行_USD!$AD:$AD,C銀行_USD!$B:$B,"&lt;"&amp;O$3,C銀行_USD!$L:$L,$C26)-SUMIFS(C銀行_USD!$AD:$AD,C銀行_USD!$B:$B,"&lt;"&amp;N$3,C銀行_USD!$L:$L,$C26)))</f>
        <v>0</v>
      </c>
      <c r="O26" s="143">
        <f>((((SUMIFS(A銀行!$AA:$AA,A銀行!$B:$B,"&lt;"&amp;P$3,A銀行!$I:$I,$C26)-SUMIFS(A銀行!$AA:$AA,A銀行!$B:$B,"&lt;"&amp;O$3,A銀行!$I:$I,$C26)+SUMIFS(B銀行!$AA:$AA,B銀行!$B:$B,"&lt;"&amp;P$3,B銀行!$I:$I,$C26)-SUMIFS(B銀行!$AA:$AA,B銀行!$B:$B,"&lt;"&amp;O$3,B銀行!$I:$I,$C26)))+((SUMIFS(C銀行!$AA:$AA,C銀行!$B:$B,"&lt;"&amp;P$3,C銀行!$I:$I,$C26)-SUMIFS(C銀行!$AA:$AA,C銀行!$B:$B,"&lt;"&amp;O$3,C銀行!$I:$I,$C26)+SUMIFS(D銀行!$AA:$AA,D銀行!$B:$B,"&lt;"&amp;P$3,D銀行!$I:$I,$C26)-SUMIFS(D銀行!$AA:$AA,D銀行!$B:$B,"&lt;"&amp;O$3,D銀行!$I:$I,$C26))))+(SUMIFS(E銀行!$AA:$AA,E銀行!$B:$B,"&lt;"&amp;P$3,E銀行!$I:$I,$C26)-SUMIFS(E銀行!$AA:$AA,E銀行!$B:$B,"&lt;"&amp;O$3,E銀行!$I:$I,$C26)))+(+(SUMIFS(A銀行_USD!$AD:$AD,A銀行_USD!$B:$B,"&lt;"&amp;P$3,A銀行_USD!$L:$L,$C26)-SUMIFS(A銀行_USD!$AD:$AD,A銀行_USD!$B:$B,"&lt;"&amp;O$3,A銀行_USD!$L:$L,$C26))+(SUMIFS(B銀行_USD!$AD:$AD,B銀行_USD!$B:$B,"&lt;"&amp;P$3,B銀行_USD!$L:$L,$C26)-SUMIFS(B銀行_USD!$AD:$AD,B銀行_USD!$B:$B,"&lt;"&amp;O$3,B銀行_USD!$L:$L,$C26))+(SUMIFS(C銀行_USD!$AD:$AD,C銀行_USD!$B:$B,"&lt;"&amp;P$3,C銀行_USD!$L:$L,$C26)-SUMIFS(C銀行_USD!$AD:$AD,C銀行_USD!$B:$B,"&lt;"&amp;O$3,C銀行_USD!$L:$L,$C26)))</f>
        <v>0</v>
      </c>
      <c r="P26" s="143"/>
      <c r="Q26" s="143">
        <f t="shared" si="1"/>
        <v>-700000</v>
      </c>
      <c r="R26" s="3"/>
      <c r="S26" s="165"/>
      <c r="T26" s="3"/>
      <c r="U26" s="3"/>
      <c r="V26" s="3"/>
      <c r="W26" s="3"/>
    </row>
    <row r="27" spans="1:23" s="4" customFormat="1" ht="14.25" collapsed="1" thickBot="1">
      <c r="B27" s="117" t="s">
        <v>114</v>
      </c>
      <c r="C27" s="118" t="s">
        <v>35</v>
      </c>
      <c r="D27" s="138">
        <f>SUM(D25:D26)</f>
        <v>0</v>
      </c>
      <c r="E27" s="138">
        <f t="shared" ref="E27:O27" si="5">SUM(E25:E26)</f>
        <v>-1300000</v>
      </c>
      <c r="F27" s="138">
        <f t="shared" si="5"/>
        <v>-700000</v>
      </c>
      <c r="G27" s="138">
        <f t="shared" si="5"/>
        <v>0</v>
      </c>
      <c r="H27" s="138">
        <f t="shared" si="5"/>
        <v>0</v>
      </c>
      <c r="I27" s="138">
        <f t="shared" si="5"/>
        <v>0</v>
      </c>
      <c r="J27" s="138">
        <f t="shared" si="5"/>
        <v>0</v>
      </c>
      <c r="K27" s="138">
        <f t="shared" si="5"/>
        <v>0</v>
      </c>
      <c r="L27" s="138">
        <f t="shared" si="5"/>
        <v>0</v>
      </c>
      <c r="M27" s="138">
        <f t="shared" si="5"/>
        <v>0</v>
      </c>
      <c r="N27" s="138">
        <f t="shared" si="5"/>
        <v>0</v>
      </c>
      <c r="O27" s="138">
        <f t="shared" si="5"/>
        <v>0</v>
      </c>
      <c r="P27" s="138"/>
      <c r="Q27" s="138">
        <f t="shared" si="1"/>
        <v>-2000000</v>
      </c>
      <c r="R27" s="3"/>
      <c r="S27" s="165"/>
      <c r="T27" s="3"/>
      <c r="U27" s="3"/>
      <c r="V27" s="3"/>
      <c r="W27" s="3"/>
    </row>
    <row r="28" spans="1:23" s="4" customFormat="1" ht="15" thickTop="1" thickBot="1">
      <c r="B28" s="154" t="s">
        <v>116</v>
      </c>
      <c r="C28" s="156"/>
      <c r="D28" s="140">
        <f>SUM(D11:D14,D20,D23:D24,D27)</f>
        <v>-21248420</v>
      </c>
      <c r="E28" s="140">
        <f t="shared" ref="E28:O28" si="6">SUM(E11:E14,E20,E23:E24,E27)</f>
        <v>-18409148</v>
      </c>
      <c r="F28" s="140">
        <f t="shared" si="6"/>
        <v>-22773420</v>
      </c>
      <c r="G28" s="140">
        <f t="shared" si="6"/>
        <v>0</v>
      </c>
      <c r="H28" s="140">
        <f t="shared" si="6"/>
        <v>0</v>
      </c>
      <c r="I28" s="140">
        <f t="shared" si="6"/>
        <v>0</v>
      </c>
      <c r="J28" s="140">
        <f t="shared" si="6"/>
        <v>0</v>
      </c>
      <c r="K28" s="140">
        <f t="shared" si="6"/>
        <v>0</v>
      </c>
      <c r="L28" s="140">
        <f t="shared" si="6"/>
        <v>0</v>
      </c>
      <c r="M28" s="140">
        <f t="shared" si="6"/>
        <v>0</v>
      </c>
      <c r="N28" s="140">
        <f t="shared" si="6"/>
        <v>0</v>
      </c>
      <c r="O28" s="140">
        <f t="shared" si="6"/>
        <v>0</v>
      </c>
      <c r="P28" s="140"/>
      <c r="Q28" s="140">
        <f t="shared" si="1"/>
        <v>-62430988</v>
      </c>
      <c r="R28" s="3"/>
      <c r="S28" s="165"/>
      <c r="T28" s="3"/>
      <c r="U28" s="3"/>
      <c r="V28" s="3"/>
      <c r="W28" s="3"/>
    </row>
    <row r="29" spans="1:23" ht="14.25" hidden="1" outlineLevel="1" thickTop="1">
      <c r="A29" s="4"/>
      <c r="B29" s="141" t="s">
        <v>22</v>
      </c>
      <c r="C29" s="152" t="s">
        <v>108</v>
      </c>
      <c r="D29" s="153">
        <f>(((SUMIFS(A銀行!$AB:$AB,A銀行!$B:$B,"&lt;"&amp;E$3,A銀行!$I:$I,$C29)+SUMIFS(B銀行!$AB:$AB,B銀行!$B:$B,"&lt;"&amp;E$3,B銀行!$I:$I,$C29))+(SUMIFS(C銀行!$AB:$AB,C銀行!$B:$B,"&lt;"&amp;E$3,C銀行!$I:$I,$C29)+SUMIFS(D銀行!$AB:$AB,D銀行!$B:$B,"&lt;"&amp;E$3,D銀行!$I:$I,$C29)))+(+SUMIFS(E銀行!$AB:$AB,E銀行!$B:$B,"&lt;"&amp;E$3,E銀行!$I:$I,$C29)))+(((SUMIFS(A銀行_USD!$AE:$AE,A銀行_USD!$B:$B,"&lt;"&amp;E$3,A銀行_USD!$L:$L,$C29)+SUMIFS(B銀行_USD!$AE:$AE,B銀行_USD!$B:$B,"&lt;"&amp;E$3,B銀行_USD!$L:$L,$C29))+(SUMIFS(C銀行_USD!$AE:$AE,C銀行_USD!$B:$B,"&lt;"&amp;E$3,C銀行_USD!$L:$L,$C29))))</f>
        <v>0</v>
      </c>
      <c r="E29" s="153">
        <f>(((SUMIFS(A銀行!$AB:$AB,A銀行!$B:$B,"&lt;"&amp;F$3,A銀行!$I:$I,$C29)-SUMIFS(A銀行!$AB:$AB,A銀行!$B:$B,"&lt;"&amp;E$3,A銀行!$I:$I,$C29)+SUMIFS(B銀行!$AB:$AB,B銀行!$B:$B,"&lt;"&amp;F$3,B銀行!$I:$I,$C29)-SUMIFS(B銀行!$AB:$AB,B銀行!$B:$B,"&lt;"&amp;E$3,B銀行!$I:$I,$C29))+(SUMIFS(C銀行!$AB:$AB,C銀行!$B:$B,"&lt;"&amp;F$3,C銀行!$I:$I,$C29)-SUMIFS(C銀行!$AB:$AB,C銀行!$B:$B,"&lt;"&amp;E$3,C銀行!$I:$I,$C29)+SUMIFS(D銀行!$AB:$AB,D銀行!$B:$B,"&lt;"&amp;F$3,D銀行!$I:$I,$C29)-SUMIFS(D銀行!$AB:$AB,D銀行!$B:$B,"&lt;"&amp;E$3,D銀行!$I:$I,$C29)))+(SUMIFS(E銀行!$AB:$AB,E銀行!$B:$B,"&lt;"&amp;F$3,E銀行!$I:$I,$C29)-SUMIFS(E銀行!$AB:$AB,E銀行!$B:$B,"&lt;"&amp;E$3,E銀行!$I:$I,$C29)))+(+(SUMIFS(A銀行_USD!$AE:$AE,A銀行_USD!$B:$B,"&lt;"&amp;F$3,A銀行_USD!$L:$L,$C29)-SUMIFS(A銀行_USD!$AE:$AE,A銀行_USD!$B:$B,"&lt;"&amp;E$3,A銀行_USD!$L:$L,$C29))+(SUMIFS(B銀行_USD!$AE:$AE,B銀行_USD!$B:$B,"&lt;"&amp;F$3,B銀行_USD!$L:$L,$C29)-SUMIFS(B銀行_USD!$AE:$AE,B銀行_USD!$B:$B,"&lt;"&amp;E$3,B銀行_USD!$L:$L,$C29))+(SUMIFS(C銀行_USD!$AE:$AE,C銀行_USD!$B:$B,"&lt;"&amp;F$3,C銀行_USD!$L:$L,$C29)-SUMIFS(C銀行_USD!$AE:$AE,C銀行_USD!$B:$B,"&lt;"&amp;E$3,C銀行_USD!$L:$L,$C29)))</f>
        <v>0</v>
      </c>
      <c r="F29" s="153">
        <f>(((SUMIFS(A銀行!$AB:$AB,A銀行!$B:$B,"&lt;"&amp;G$3,A銀行!$I:$I,$C29)-SUMIFS(A銀行!$AB:$AB,A銀行!$B:$B,"&lt;"&amp;F$3,A銀行!$I:$I,$C29)+SUMIFS(B銀行!$AB:$AB,B銀行!$B:$B,"&lt;"&amp;G$3,B銀行!$I:$I,$C29)-SUMIFS(B銀行!$AB:$AB,B銀行!$B:$B,"&lt;"&amp;F$3,B銀行!$I:$I,$C29))+(SUMIFS(C銀行!$AB:$AB,C銀行!$B:$B,"&lt;"&amp;G$3,C銀行!$I:$I,$C29)-SUMIFS(C銀行!$AB:$AB,C銀行!$B:$B,"&lt;"&amp;F$3,C銀行!$I:$I,$C29)+SUMIFS(D銀行!$AB:$AB,D銀行!$B:$B,"&lt;"&amp;G$3,D銀行!$I:$I,$C29)-SUMIFS(D銀行!$AB:$AB,D銀行!$B:$B,"&lt;"&amp;F$3,D銀行!$I:$I,$C29)))+(SUMIFS(E銀行!$AB:$AB,E銀行!$B:$B,"&lt;"&amp;G$3,E銀行!$I:$I,$C29)-SUMIFS(E銀行!$AB:$AB,E銀行!$B:$B,"&lt;"&amp;F$3,E銀行!$I:$I,$C29)))+(+(SUMIFS(A銀行_USD!$AE:$AE,A銀行_USD!$B:$B,"&lt;"&amp;G$3,A銀行_USD!$L:$L,$C29)-SUMIFS(A銀行_USD!$AE:$AE,A銀行_USD!$B:$B,"&lt;"&amp;F$3,A銀行_USD!$L:$L,$C29))+(SUMIFS(B銀行_USD!$AE:$AE,B銀行_USD!$B:$B,"&lt;"&amp;G$3,B銀行_USD!$L:$L,$C29)-SUMIFS(B銀行_USD!$AE:$AE,B銀行_USD!$B:$B,"&lt;"&amp;F$3,B銀行_USD!$L:$L,$C29))+(SUMIFS(C銀行_USD!$AE:$AE,C銀行_USD!$B:$B,"&lt;"&amp;G$3,C銀行_USD!$L:$L,$C29)-SUMIFS(C銀行_USD!$AE:$AE,C銀行_USD!$B:$B,"&lt;"&amp;F$3,C銀行_USD!$L:$L,$C29)))</f>
        <v>0</v>
      </c>
      <c r="G29" s="153">
        <f>(((SUMIFS(A銀行!$AB:$AB,A銀行!$B:$B,"&lt;"&amp;H$3,A銀行!$I:$I,$C29)-SUMIFS(A銀行!$AB:$AB,A銀行!$B:$B,"&lt;"&amp;G$3,A銀行!$I:$I,$C29)+SUMIFS(B銀行!$AB:$AB,B銀行!$B:$B,"&lt;"&amp;H$3,B銀行!$I:$I,$C29)-SUMIFS(B銀行!$AB:$AB,B銀行!$B:$B,"&lt;"&amp;G$3,B銀行!$I:$I,$C29))+(SUMIFS(C銀行!$AB:$AB,C銀行!$B:$B,"&lt;"&amp;H$3,C銀行!$I:$I,$C29)-SUMIFS(C銀行!$AB:$AB,C銀行!$B:$B,"&lt;"&amp;G$3,C銀行!$I:$I,$C29)+SUMIFS(D銀行!$AB:$AB,D銀行!$B:$B,"&lt;"&amp;H$3,D銀行!$I:$I,$C29)-SUMIFS(D銀行!$AB:$AB,D銀行!$B:$B,"&lt;"&amp;G$3,D銀行!$I:$I,$C29)))+(SUMIFS(E銀行!$AB:$AB,E銀行!$B:$B,"&lt;"&amp;H$3,E銀行!$I:$I,$C29)-SUMIFS(E銀行!$AB:$AB,E銀行!$B:$B,"&lt;"&amp;G$3,E銀行!$I:$I,$C29)))+(+(SUMIFS(A銀行_USD!$AE:$AE,A銀行_USD!$B:$B,"&lt;"&amp;H$3,A銀行_USD!$L:$L,$C29)-SUMIFS(A銀行_USD!$AE:$AE,A銀行_USD!$B:$B,"&lt;"&amp;G$3,A銀行_USD!$L:$L,$C29))+(SUMIFS(B銀行_USD!$AE:$AE,B銀行_USD!$B:$B,"&lt;"&amp;H$3,B銀行_USD!$L:$L,$C29)-SUMIFS(B銀行_USD!$AE:$AE,B銀行_USD!$B:$B,"&lt;"&amp;G$3,B銀行_USD!$L:$L,$C29))+(SUMIFS(C銀行_USD!$AE:$AE,C銀行_USD!$B:$B,"&lt;"&amp;H$3,C銀行_USD!$L:$L,$C29)-SUMIFS(C銀行_USD!$AE:$AE,C銀行_USD!$B:$B,"&lt;"&amp;G$3,C銀行_USD!$L:$L,$C29)))</f>
        <v>0</v>
      </c>
      <c r="H29" s="153">
        <f>(((SUMIFS(A銀行!$AB:$AB,A銀行!$B:$B,"&lt;"&amp;I$3,A銀行!$I:$I,$C29)-SUMIFS(A銀行!$AB:$AB,A銀行!$B:$B,"&lt;"&amp;H$3,A銀行!$I:$I,$C29)+SUMIFS(B銀行!$AB:$AB,B銀行!$B:$B,"&lt;"&amp;I$3,B銀行!$I:$I,$C29)-SUMIFS(B銀行!$AB:$AB,B銀行!$B:$B,"&lt;"&amp;H$3,B銀行!$I:$I,$C29))+(SUMIFS(C銀行!$AB:$AB,C銀行!$B:$B,"&lt;"&amp;I$3,C銀行!$I:$I,$C29)-SUMIFS(C銀行!$AB:$AB,C銀行!$B:$B,"&lt;"&amp;H$3,C銀行!$I:$I,$C29)+SUMIFS(D銀行!$AB:$AB,D銀行!$B:$B,"&lt;"&amp;I$3,D銀行!$I:$I,$C29)-SUMIFS(D銀行!$AB:$AB,D銀行!$B:$B,"&lt;"&amp;H$3,D銀行!$I:$I,$C29)))+(SUMIFS(E銀行!$AB:$AB,E銀行!$B:$B,"&lt;"&amp;I$3,E銀行!$I:$I,$C29)-SUMIFS(E銀行!$AB:$AB,E銀行!$B:$B,"&lt;"&amp;H$3,E銀行!$I:$I,$C29)))+(+(SUMIFS(A銀行_USD!$AE:$AE,A銀行_USD!$B:$B,"&lt;"&amp;I$3,A銀行_USD!$L:$L,$C29)-SUMIFS(A銀行_USD!$AE:$AE,A銀行_USD!$B:$B,"&lt;"&amp;H$3,A銀行_USD!$L:$L,$C29))+(SUMIFS(B銀行_USD!$AE:$AE,B銀行_USD!$B:$B,"&lt;"&amp;I$3,B銀行_USD!$L:$L,$C29)-SUMIFS(B銀行_USD!$AE:$AE,B銀行_USD!$B:$B,"&lt;"&amp;H$3,B銀行_USD!$L:$L,$C29))+(SUMIFS(C銀行_USD!$AE:$AE,C銀行_USD!$B:$B,"&lt;"&amp;I$3,C銀行_USD!$L:$L,$C29)-SUMIFS(C銀行_USD!$AE:$AE,C銀行_USD!$B:$B,"&lt;"&amp;H$3,C銀行_USD!$L:$L,$C29)))</f>
        <v>0</v>
      </c>
      <c r="I29" s="153">
        <f>(((SUMIFS(A銀行!$AB:$AB,A銀行!$B:$B,"&lt;"&amp;J$3,A銀行!$I:$I,$C29)-SUMIFS(A銀行!$AB:$AB,A銀行!$B:$B,"&lt;"&amp;I$3,A銀行!$I:$I,$C29)+SUMIFS(B銀行!$AB:$AB,B銀行!$B:$B,"&lt;"&amp;J$3,B銀行!$I:$I,$C29)-SUMIFS(B銀行!$AB:$AB,B銀行!$B:$B,"&lt;"&amp;I$3,B銀行!$I:$I,$C29))+(SUMIFS(C銀行!$AB:$AB,C銀行!$B:$B,"&lt;"&amp;J$3,C銀行!$I:$I,$C29)-SUMIFS(C銀行!$AB:$AB,C銀行!$B:$B,"&lt;"&amp;I$3,C銀行!$I:$I,$C29)+SUMIFS(D銀行!$AB:$AB,D銀行!$B:$B,"&lt;"&amp;J$3,D銀行!$I:$I,$C29)-SUMIFS(D銀行!$AB:$AB,D銀行!$B:$B,"&lt;"&amp;I$3,D銀行!$I:$I,$C29)))+(SUMIFS(E銀行!$AB:$AB,E銀行!$B:$B,"&lt;"&amp;J$3,E銀行!$I:$I,$C29)-SUMIFS(E銀行!$AB:$AB,E銀行!$B:$B,"&lt;"&amp;I$3,E銀行!$I:$I,$C29)))+(+(SUMIFS(A銀行_USD!$AE:$AE,A銀行_USD!$B:$B,"&lt;"&amp;J$3,A銀行_USD!$L:$L,$C29)-SUMIFS(A銀行_USD!$AE:$AE,A銀行_USD!$B:$B,"&lt;"&amp;I$3,A銀行_USD!$L:$L,$C29))+(SUMIFS(B銀行_USD!$AE:$AE,B銀行_USD!$B:$B,"&lt;"&amp;J$3,B銀行_USD!$L:$L,$C29)-SUMIFS(B銀行_USD!$AE:$AE,B銀行_USD!$B:$B,"&lt;"&amp;I$3,B銀行_USD!$L:$L,$C29))+(SUMIFS(C銀行_USD!$AE:$AE,C銀行_USD!$B:$B,"&lt;"&amp;J$3,C銀行_USD!$L:$L,$C29)-SUMIFS(C銀行_USD!$AE:$AE,C銀行_USD!$B:$B,"&lt;"&amp;I$3,C銀行_USD!$L:$L,$C29)))</f>
        <v>0</v>
      </c>
      <c r="J29" s="153">
        <f>(((SUMIFS(A銀行!$AB:$AB,A銀行!$B:$B,"&lt;"&amp;K$3,A銀行!$I:$I,$C29)-SUMIFS(A銀行!$AB:$AB,A銀行!$B:$B,"&lt;"&amp;J$3,A銀行!$I:$I,$C29)+SUMIFS(B銀行!$AB:$AB,B銀行!$B:$B,"&lt;"&amp;K$3,B銀行!$I:$I,$C29)-SUMIFS(B銀行!$AB:$AB,B銀行!$B:$B,"&lt;"&amp;J$3,B銀行!$I:$I,$C29))+(SUMIFS(C銀行!$AB:$AB,C銀行!$B:$B,"&lt;"&amp;K$3,C銀行!$I:$I,$C29)-SUMIFS(C銀行!$AB:$AB,C銀行!$B:$B,"&lt;"&amp;J$3,C銀行!$I:$I,$C29)+SUMIFS(D銀行!$AB:$AB,D銀行!$B:$B,"&lt;"&amp;K$3,D銀行!$I:$I,$C29)-SUMIFS(D銀行!$AB:$AB,D銀行!$B:$B,"&lt;"&amp;J$3,D銀行!$I:$I,$C29)))+(SUMIFS(E銀行!$AB:$AB,E銀行!$B:$B,"&lt;"&amp;K$3,E銀行!$I:$I,$C29)-SUMIFS(E銀行!$AB:$AB,E銀行!$B:$B,"&lt;"&amp;J$3,E銀行!$I:$I,$C29)))+(+(SUMIFS(A銀行_USD!$AE:$AE,A銀行_USD!$B:$B,"&lt;"&amp;K$3,A銀行_USD!$L:$L,$C29)-SUMIFS(A銀行_USD!$AE:$AE,A銀行_USD!$B:$B,"&lt;"&amp;J$3,A銀行_USD!$L:$L,$C29))+(SUMIFS(B銀行_USD!$AE:$AE,B銀行_USD!$B:$B,"&lt;"&amp;K$3,B銀行_USD!$L:$L,$C29)-SUMIFS(B銀行_USD!$AE:$AE,B銀行_USD!$B:$B,"&lt;"&amp;J$3,B銀行_USD!$L:$L,$C29))+(SUMIFS(C銀行_USD!$AE:$AE,C銀行_USD!$B:$B,"&lt;"&amp;K$3,C銀行_USD!$L:$L,$C29)-SUMIFS(C銀行_USD!$AE:$AE,C銀行_USD!$B:$B,"&lt;"&amp;J$3,C銀行_USD!$L:$L,$C29)))</f>
        <v>0</v>
      </c>
      <c r="K29" s="153">
        <f>(((SUMIFS(A銀行!$AB:$AB,A銀行!$B:$B,"&lt;"&amp;L$3,A銀行!$I:$I,$C29)-SUMIFS(A銀行!$AB:$AB,A銀行!$B:$B,"&lt;"&amp;K$3,A銀行!$I:$I,$C29)+SUMIFS(B銀行!$AB:$AB,B銀行!$B:$B,"&lt;"&amp;L$3,B銀行!$I:$I,$C29)-SUMIFS(B銀行!$AB:$AB,B銀行!$B:$B,"&lt;"&amp;K$3,B銀行!$I:$I,$C29))+(SUMIFS(C銀行!$AB:$AB,C銀行!$B:$B,"&lt;"&amp;L$3,C銀行!$I:$I,$C29)-SUMIFS(C銀行!$AB:$AB,C銀行!$B:$B,"&lt;"&amp;K$3,C銀行!$I:$I,$C29)+SUMIFS(D銀行!$AB:$AB,D銀行!$B:$B,"&lt;"&amp;L$3,D銀行!$I:$I,$C29)-SUMIFS(D銀行!$AB:$AB,D銀行!$B:$B,"&lt;"&amp;K$3,D銀行!$I:$I,$C29)))+(SUMIFS(E銀行!$AB:$AB,E銀行!$B:$B,"&lt;"&amp;L$3,E銀行!$I:$I,$C29)-SUMIFS(E銀行!$AB:$AB,E銀行!$B:$B,"&lt;"&amp;K$3,E銀行!$I:$I,$C29)))+(+(SUMIFS(A銀行_USD!$AE:$AE,A銀行_USD!$B:$B,"&lt;"&amp;L$3,A銀行_USD!$L:$L,$C29)-SUMIFS(A銀行_USD!$AE:$AE,A銀行_USD!$B:$B,"&lt;"&amp;K$3,A銀行_USD!$L:$L,$C29))+(SUMIFS(B銀行_USD!$AE:$AE,B銀行_USD!$B:$B,"&lt;"&amp;L$3,B銀行_USD!$L:$L,$C29)-SUMIFS(B銀行_USD!$AE:$AE,B銀行_USD!$B:$B,"&lt;"&amp;K$3,B銀行_USD!$L:$L,$C29))+(SUMIFS(C銀行_USD!$AE:$AE,C銀行_USD!$B:$B,"&lt;"&amp;L$3,C銀行_USD!$L:$L,$C29)-SUMIFS(C銀行_USD!$AE:$AE,C銀行_USD!$B:$B,"&lt;"&amp;K$3,C銀行_USD!$L:$L,$C29)))</f>
        <v>0</v>
      </c>
      <c r="L29" s="153">
        <f>(((SUMIFS(A銀行!$AB:$AB,A銀行!$B:$B,"&lt;"&amp;M$3,A銀行!$I:$I,$C29)-SUMIFS(A銀行!$AB:$AB,A銀行!$B:$B,"&lt;"&amp;L$3,A銀行!$I:$I,$C29)+SUMIFS(B銀行!$AB:$AB,B銀行!$B:$B,"&lt;"&amp;M$3,B銀行!$I:$I,$C29)-SUMIFS(B銀行!$AB:$AB,B銀行!$B:$B,"&lt;"&amp;L$3,B銀行!$I:$I,$C29))+(SUMIFS(C銀行!$AB:$AB,C銀行!$B:$B,"&lt;"&amp;M$3,C銀行!$I:$I,$C29)-SUMIFS(C銀行!$AB:$AB,C銀行!$B:$B,"&lt;"&amp;L$3,C銀行!$I:$I,$C29)+SUMIFS(D銀行!$AB:$AB,D銀行!$B:$B,"&lt;"&amp;M$3,D銀行!$I:$I,$C29)-SUMIFS(D銀行!$AB:$AB,D銀行!$B:$B,"&lt;"&amp;L$3,D銀行!$I:$I,$C29)))+(SUMIFS(E銀行!$AB:$AB,E銀行!$B:$B,"&lt;"&amp;M$3,E銀行!$I:$I,$C29)-SUMIFS(E銀行!$AB:$AB,E銀行!$B:$B,"&lt;"&amp;L$3,E銀行!$I:$I,$C29)))+(+(SUMIFS(A銀行_USD!$AE:$AE,A銀行_USD!$B:$B,"&lt;"&amp;M$3,A銀行_USD!$L:$L,$C29)-SUMIFS(A銀行_USD!$AE:$AE,A銀行_USD!$B:$B,"&lt;"&amp;L$3,A銀行_USD!$L:$L,$C29))+(SUMIFS(B銀行_USD!$AE:$AE,B銀行_USD!$B:$B,"&lt;"&amp;M$3,B銀行_USD!$L:$L,$C29)-SUMIFS(B銀行_USD!$AE:$AE,B銀行_USD!$B:$B,"&lt;"&amp;L$3,B銀行_USD!$L:$L,$C29))+(SUMIFS(C銀行_USD!$AE:$AE,C銀行_USD!$B:$B,"&lt;"&amp;M$3,C銀行_USD!$L:$L,$C29)-SUMIFS(C銀行_USD!$AE:$AE,C銀行_USD!$B:$B,"&lt;"&amp;L$3,C銀行_USD!$L:$L,$C29)))</f>
        <v>0</v>
      </c>
      <c r="M29" s="153">
        <f>(((SUMIFS(A銀行!$AB:$AB,A銀行!$B:$B,"&lt;"&amp;N$3,A銀行!$I:$I,$C29)-SUMIFS(A銀行!$AB:$AB,A銀行!$B:$B,"&lt;"&amp;M$3,A銀行!$I:$I,$C29)+SUMIFS(B銀行!$AB:$AB,B銀行!$B:$B,"&lt;"&amp;N$3,B銀行!$I:$I,$C29)-SUMIFS(B銀行!$AB:$AB,B銀行!$B:$B,"&lt;"&amp;M$3,B銀行!$I:$I,$C29))+(SUMIFS(C銀行!$AB:$AB,C銀行!$B:$B,"&lt;"&amp;N$3,C銀行!$I:$I,$C29)-SUMIFS(C銀行!$AB:$AB,C銀行!$B:$B,"&lt;"&amp;M$3,C銀行!$I:$I,$C29)+SUMIFS(D銀行!$AB:$AB,D銀行!$B:$B,"&lt;"&amp;N$3,D銀行!$I:$I,$C29)-SUMIFS(D銀行!$AB:$AB,D銀行!$B:$B,"&lt;"&amp;M$3,D銀行!$I:$I,$C29)))+(SUMIFS(E銀行!$AB:$AB,E銀行!$B:$B,"&lt;"&amp;N$3,E銀行!$I:$I,$C29)-SUMIFS(E銀行!$AB:$AB,E銀行!$B:$B,"&lt;"&amp;M$3,E銀行!$I:$I,$C29)))+(+(SUMIFS(A銀行_USD!$AE:$AE,A銀行_USD!$B:$B,"&lt;"&amp;N$3,A銀行_USD!$L:$L,$C29)-SUMIFS(A銀行_USD!$AE:$AE,A銀行_USD!$B:$B,"&lt;"&amp;M$3,A銀行_USD!$L:$L,$C29))+(SUMIFS(B銀行_USD!$AE:$AE,B銀行_USD!$B:$B,"&lt;"&amp;N$3,B銀行_USD!$L:$L,$C29)-SUMIFS(B銀行_USD!$AE:$AE,B銀行_USD!$B:$B,"&lt;"&amp;M$3,B銀行_USD!$L:$L,$C29))+(SUMIFS(C銀行_USD!$AE:$AE,C銀行_USD!$B:$B,"&lt;"&amp;N$3,C銀行_USD!$L:$L,$C29)-SUMIFS(C銀行_USD!$AE:$AE,C銀行_USD!$B:$B,"&lt;"&amp;M$3,C銀行_USD!$L:$L,$C29)))</f>
        <v>0</v>
      </c>
      <c r="N29" s="153">
        <f>(((SUMIFS(A銀行!$AB:$AB,A銀行!$B:$B,"&lt;"&amp;O$3,A銀行!$I:$I,$C29)-SUMIFS(A銀行!$AB:$AB,A銀行!$B:$B,"&lt;"&amp;N$3,A銀行!$I:$I,$C29)+SUMIFS(B銀行!$AB:$AB,B銀行!$B:$B,"&lt;"&amp;O$3,B銀行!$I:$I,$C29)-SUMIFS(B銀行!$AB:$AB,B銀行!$B:$B,"&lt;"&amp;N$3,B銀行!$I:$I,$C29))+(SUMIFS(C銀行!$AB:$AB,C銀行!$B:$B,"&lt;"&amp;O$3,C銀行!$I:$I,$C29)-SUMIFS(C銀行!$AB:$AB,C銀行!$B:$B,"&lt;"&amp;N$3,C銀行!$I:$I,$C29)+SUMIFS(D銀行!$AB:$AB,D銀行!$B:$B,"&lt;"&amp;O$3,D銀行!$I:$I,$C29)-SUMIFS(D銀行!$AB:$AB,D銀行!$B:$B,"&lt;"&amp;N$3,D銀行!$I:$I,$C29)))+(SUMIFS(E銀行!$AB:$AB,E銀行!$B:$B,"&lt;"&amp;O$3,E銀行!$I:$I,$C29)-SUMIFS(E銀行!$AB:$AB,E銀行!$B:$B,"&lt;"&amp;N$3,E銀行!$I:$I,$C29)))+(+(SUMIFS(A銀行_USD!$AE:$AE,A銀行_USD!$B:$B,"&lt;"&amp;O$3,A銀行_USD!$L:$L,$C29)-SUMIFS(A銀行_USD!$AE:$AE,A銀行_USD!$B:$B,"&lt;"&amp;N$3,A銀行_USD!$L:$L,$C29))+(SUMIFS(B銀行_USD!$AE:$AE,B銀行_USD!$B:$B,"&lt;"&amp;O$3,B銀行_USD!$L:$L,$C29)-SUMIFS(B銀行_USD!$AE:$AE,B銀行_USD!$B:$B,"&lt;"&amp;N$3,B銀行_USD!$L:$L,$C29))+(SUMIFS(C銀行_USD!$AE:$AE,C銀行_USD!$B:$B,"&lt;"&amp;O$3,C銀行_USD!$L:$L,$C29)-SUMIFS(C銀行_USD!$AE:$AE,C銀行_USD!$B:$B,"&lt;"&amp;N$3,C銀行_USD!$L:$L,$C29)))</f>
        <v>0</v>
      </c>
      <c r="O29" s="153">
        <f>(((SUMIFS(A銀行!$AB:$AB,A銀行!$B:$B,"&lt;"&amp;P$3,A銀行!$I:$I,$C29)-SUMIFS(A銀行!$AB:$AB,A銀行!$B:$B,"&lt;"&amp;O$3,A銀行!$I:$I,$C29)+SUMIFS(B銀行!$AB:$AB,B銀行!$B:$B,"&lt;"&amp;P$3,B銀行!$I:$I,$C29)-SUMIFS(B銀行!$AB:$AB,B銀行!$B:$B,"&lt;"&amp;O$3,B銀行!$I:$I,$C29))+(SUMIFS(C銀行!$AB:$AB,C銀行!$B:$B,"&lt;"&amp;P$3,C銀行!$I:$I,$C29)-SUMIFS(C銀行!$AB:$AB,C銀行!$B:$B,"&lt;"&amp;O$3,C銀行!$I:$I,$C29)+SUMIFS(D銀行!$AB:$AB,D銀行!$B:$B,"&lt;"&amp;P$3,D銀行!$I:$I,$C29)-SUMIFS(D銀行!$AB:$AB,D銀行!$B:$B,"&lt;"&amp;O$3,D銀行!$I:$I,$C29)))+(SUMIFS(E銀行!$AB:$AB,E銀行!$B:$B,"&lt;"&amp;P$3,E銀行!$I:$I,$C29)-SUMIFS(E銀行!$AB:$AB,E銀行!$B:$B,"&lt;"&amp;O$3,E銀行!$I:$I,$C29)))+(+(SUMIFS(A銀行_USD!$AE:$AE,A銀行_USD!$B:$B,"&lt;"&amp;P$3,A銀行_USD!$L:$L,$C29)-SUMIFS(A銀行_USD!$AE:$AE,A銀行_USD!$B:$B,"&lt;"&amp;O$3,A銀行_USD!$L:$L,$C29))+(SUMIFS(B銀行_USD!$AE:$AE,B銀行_USD!$B:$B,"&lt;"&amp;P$3,B銀行_USD!$L:$L,$C29)-SUMIFS(B銀行_USD!$AE:$AE,B銀行_USD!$B:$B,"&lt;"&amp;O$3,B銀行_USD!$L:$L,$C29))+(SUMIFS(C銀行_USD!$AE:$AE,C銀行_USD!$B:$B,"&lt;"&amp;P$3,C銀行_USD!$L:$L,$C29)-SUMIFS(C銀行_USD!$AE:$AE,C銀行_USD!$B:$B,"&lt;"&amp;O$3,C銀行_USD!$L:$L,$C29)))</f>
        <v>0</v>
      </c>
      <c r="P29" s="153"/>
      <c r="Q29" s="153">
        <f t="shared" si="1"/>
        <v>0</v>
      </c>
      <c r="S29" s="165"/>
      <c r="U29" s="3"/>
      <c r="V29" s="3"/>
      <c r="W29" s="3"/>
    </row>
    <row r="30" spans="1:23" s="4" customFormat="1" hidden="1" outlineLevel="1">
      <c r="B30" s="141" t="s">
        <v>97</v>
      </c>
      <c r="C30" s="142" t="s">
        <v>35</v>
      </c>
      <c r="D30" s="143">
        <f>0+(((SUMIFS(A銀行_USD!$AF:$AF,A銀行_USD!$B:$B,"&lt;"&amp;E$3,A銀行_USD!$L:$L,$C30)+SUMIFS(B銀行_USD!$AF:$AF,B銀行_USD!$B:$B,"&lt;"&amp;E$3,B銀行_USD!$L:$L,$C30))+(SUMIFS(C銀行_USD!$AF:$AF,C銀行_USD!$B:$B,"&lt;"&amp;E$3,C銀行_USD!$L:$L,$C30))))</f>
        <v>32780</v>
      </c>
      <c r="E30" s="143">
        <f>(+(SUMIFS(A銀行_USD!$AF:$AF,A銀行_USD!$B:$B,"&lt;"&amp;F$3,A銀行_USD!$L:$L,$C30)-SUMIFS(A銀行_USD!$AF:$AF,A銀行_USD!$B:$B,"&lt;"&amp;E$3,A銀行_USD!$L:$L,$C30))+(SUMIFS(B銀行_USD!$AF:$AF,B銀行_USD!$B:$B,"&lt;"&amp;F$3,B銀行_USD!$L:$L,$C30)-SUMIFS(B銀行_USD!$AF:$AF,B銀行_USD!$B:$B,"&lt;"&amp;E$3,B銀行_USD!$L:$L,$C30))+(SUMIFS(C銀行_USD!$AF:$AF,C銀行_USD!$B:$B,"&lt;"&amp;F$3,C銀行_USD!$L:$L,$C30)-SUMIFS(C銀行_USD!$AF:$AF,C銀行_USD!$B:$B,"&lt;"&amp;E$3,C銀行_USD!$L:$L,$C30)))</f>
        <v>11991</v>
      </c>
      <c r="F30" s="143">
        <f>(+(SUMIFS(A銀行_USD!$AF:$AF,A銀行_USD!$B:$B,"&lt;"&amp;G$3,A銀行_USD!$L:$L,$C30)-SUMIFS(A銀行_USD!$AF:$AF,A銀行_USD!$B:$B,"&lt;"&amp;F$3,A銀行_USD!$L:$L,$C30))+(SUMIFS(B銀行_USD!$AF:$AF,B銀行_USD!$B:$B,"&lt;"&amp;G$3,B銀行_USD!$L:$L,$C30)-SUMIFS(B銀行_USD!$AF:$AF,B銀行_USD!$B:$B,"&lt;"&amp;F$3,B銀行_USD!$L:$L,$C30))+(SUMIFS(C銀行_USD!$AF:$AF,C銀行_USD!$B:$B,"&lt;"&amp;G$3,C銀行_USD!$L:$L,$C30)-SUMIFS(C銀行_USD!$AF:$AF,C銀行_USD!$B:$B,"&lt;"&amp;F$3,C銀行_USD!$L:$L,$C30)))</f>
        <v>663114</v>
      </c>
      <c r="G30" s="143">
        <f>(+(SUMIFS(A銀行_USD!$AF:$AF,A銀行_USD!$B:$B,"&lt;"&amp;H$3,A銀行_USD!$L:$L,$C30)-SUMIFS(A銀行_USD!$AF:$AF,A銀行_USD!$B:$B,"&lt;"&amp;G$3,A銀行_USD!$L:$L,$C30))+(SUMIFS(B銀行_USD!$AF:$AF,B銀行_USD!$B:$B,"&lt;"&amp;H$3,B銀行_USD!$L:$L,$C30)-SUMIFS(B銀行_USD!$AF:$AF,B銀行_USD!$B:$B,"&lt;"&amp;G$3,B銀行_USD!$L:$L,$C30))+(SUMIFS(C銀行_USD!$AF:$AF,C銀行_USD!$B:$B,"&lt;"&amp;H$3,C銀行_USD!$L:$L,$C30)-SUMIFS(C銀行_USD!$AF:$AF,C銀行_USD!$B:$B,"&lt;"&amp;G$3,C銀行_USD!$L:$L,$C30)))</f>
        <v>0</v>
      </c>
      <c r="H30" s="143">
        <f>(+(SUMIFS(A銀行_USD!$AF:$AF,A銀行_USD!$B:$B,"&lt;"&amp;I$3,A銀行_USD!$L:$L,$C30)-SUMIFS(A銀行_USD!$AF:$AF,A銀行_USD!$B:$B,"&lt;"&amp;H$3,A銀行_USD!$L:$L,$C30))+(SUMIFS(B銀行_USD!$AF:$AF,B銀行_USD!$B:$B,"&lt;"&amp;I$3,B銀行_USD!$L:$L,$C30)-SUMIFS(B銀行_USD!$AF:$AF,B銀行_USD!$B:$B,"&lt;"&amp;H$3,B銀行_USD!$L:$L,$C30))+(SUMIFS(C銀行_USD!$AF:$AF,C銀行_USD!$B:$B,"&lt;"&amp;I$3,C銀行_USD!$L:$L,$C30)-SUMIFS(C銀行_USD!$AF:$AF,C銀行_USD!$B:$B,"&lt;"&amp;H$3,C銀行_USD!$L:$L,$C30)))</f>
        <v>0</v>
      </c>
      <c r="I30" s="143">
        <f>(+(SUMIFS(A銀行_USD!$AF:$AF,A銀行_USD!$B:$B,"&lt;"&amp;J$3,A銀行_USD!$L:$L,$C30)-SUMIFS(A銀行_USD!$AF:$AF,A銀行_USD!$B:$B,"&lt;"&amp;I$3,A銀行_USD!$L:$L,$C30))+(SUMIFS(B銀行_USD!$AF:$AF,B銀行_USD!$B:$B,"&lt;"&amp;J$3,B銀行_USD!$L:$L,$C30)-SUMIFS(B銀行_USD!$AF:$AF,B銀行_USD!$B:$B,"&lt;"&amp;I$3,B銀行_USD!$L:$L,$C30))+(SUMIFS(C銀行_USD!$AF:$AF,C銀行_USD!$B:$B,"&lt;"&amp;J$3,C銀行_USD!$L:$L,$C30)-SUMIFS(C銀行_USD!$AF:$AF,C銀行_USD!$B:$B,"&lt;"&amp;I$3,C銀行_USD!$L:$L,$C30)))</f>
        <v>0</v>
      </c>
      <c r="J30" s="143">
        <f>(+(SUMIFS(A銀行_USD!$AF:$AF,A銀行_USD!$B:$B,"&lt;"&amp;K$3,A銀行_USD!$L:$L,$C30)-SUMIFS(A銀行_USD!$AF:$AF,A銀行_USD!$B:$B,"&lt;"&amp;J$3,A銀行_USD!$L:$L,$C30))+(SUMIFS(B銀行_USD!$AF:$AF,B銀行_USD!$B:$B,"&lt;"&amp;K$3,B銀行_USD!$L:$L,$C30)-SUMIFS(B銀行_USD!$AF:$AF,B銀行_USD!$B:$B,"&lt;"&amp;J$3,B銀行_USD!$L:$L,$C30))+(SUMIFS(C銀行_USD!$AF:$AF,C銀行_USD!$B:$B,"&lt;"&amp;K$3,C銀行_USD!$L:$L,$C30)-SUMIFS(C銀行_USD!$AF:$AF,C銀行_USD!$B:$B,"&lt;"&amp;J$3,C銀行_USD!$L:$L,$C30)))</f>
        <v>0</v>
      </c>
      <c r="K30" s="143">
        <f>(+(SUMIFS(A銀行_USD!$AF:$AF,A銀行_USD!$B:$B,"&lt;"&amp;L$3,A銀行_USD!$L:$L,$C30)-SUMIFS(A銀行_USD!$AF:$AF,A銀行_USD!$B:$B,"&lt;"&amp;K$3,A銀行_USD!$L:$L,$C30))+(SUMIFS(B銀行_USD!$AF:$AF,B銀行_USD!$B:$B,"&lt;"&amp;L$3,B銀行_USD!$L:$L,$C30)-SUMIFS(B銀行_USD!$AF:$AF,B銀行_USD!$B:$B,"&lt;"&amp;K$3,B銀行_USD!$L:$L,$C30))+(SUMIFS(C銀行_USD!$AF:$AF,C銀行_USD!$B:$B,"&lt;"&amp;L$3,C銀行_USD!$L:$L,$C30)-SUMIFS(C銀行_USD!$AF:$AF,C銀行_USD!$B:$B,"&lt;"&amp;K$3,C銀行_USD!$L:$L,$C30)))</f>
        <v>0</v>
      </c>
      <c r="L30" s="143">
        <f>(+(SUMIFS(A銀行_USD!$AF:$AF,A銀行_USD!$B:$B,"&lt;"&amp;M$3,A銀行_USD!$L:$L,$C30)-SUMIFS(A銀行_USD!$AF:$AF,A銀行_USD!$B:$B,"&lt;"&amp;L$3,A銀行_USD!$L:$L,$C30))+(SUMIFS(B銀行_USD!$AF:$AF,B銀行_USD!$B:$B,"&lt;"&amp;M$3,B銀行_USD!$L:$L,$C30)-SUMIFS(B銀行_USD!$AF:$AF,B銀行_USD!$B:$B,"&lt;"&amp;L$3,B銀行_USD!$L:$L,$C30))+(SUMIFS(C銀行_USD!$AF:$AF,C銀行_USD!$B:$B,"&lt;"&amp;M$3,C銀行_USD!$L:$L,$C30)-SUMIFS(C銀行_USD!$AF:$AF,C銀行_USD!$B:$B,"&lt;"&amp;L$3,C銀行_USD!$L:$L,$C30)))</f>
        <v>0</v>
      </c>
      <c r="M30" s="143">
        <f>(+(SUMIFS(A銀行_USD!$AF:$AF,A銀行_USD!$B:$B,"&lt;"&amp;N$3,A銀行_USD!$L:$L,$C30)-SUMIFS(A銀行_USD!$AF:$AF,A銀行_USD!$B:$B,"&lt;"&amp;M$3,A銀行_USD!$L:$L,$C30))+(SUMIFS(B銀行_USD!$AF:$AF,B銀行_USD!$B:$B,"&lt;"&amp;N$3,B銀行_USD!$L:$L,$C30)-SUMIFS(B銀行_USD!$AF:$AF,B銀行_USD!$B:$B,"&lt;"&amp;M$3,B銀行_USD!$L:$L,$C30))+(SUMIFS(C銀行_USD!$AF:$AF,C銀行_USD!$B:$B,"&lt;"&amp;N$3,C銀行_USD!$L:$L,$C30)-SUMIFS(C銀行_USD!$AF:$AF,C銀行_USD!$B:$B,"&lt;"&amp;M$3,C銀行_USD!$L:$L,$C30)))</f>
        <v>0</v>
      </c>
      <c r="N30" s="143">
        <f>(+(SUMIFS(A銀行_USD!$AF:$AF,A銀行_USD!$B:$B,"&lt;"&amp;O$3,A銀行_USD!$L:$L,$C30)-SUMIFS(A銀行_USD!$AF:$AF,A銀行_USD!$B:$B,"&lt;"&amp;N$3,A銀行_USD!$L:$L,$C30))+(SUMIFS(B銀行_USD!$AF:$AF,B銀行_USD!$B:$B,"&lt;"&amp;O$3,B銀行_USD!$L:$L,$C30)-SUMIFS(B銀行_USD!$AF:$AF,B銀行_USD!$B:$B,"&lt;"&amp;N$3,B銀行_USD!$L:$L,$C30))+(SUMIFS(C銀行_USD!$AF:$AF,C銀行_USD!$B:$B,"&lt;"&amp;O$3,C銀行_USD!$L:$L,$C30)-SUMIFS(C銀行_USD!$AF:$AF,C銀行_USD!$B:$B,"&lt;"&amp;N$3,C銀行_USD!$L:$L,$C30)))</f>
        <v>0</v>
      </c>
      <c r="O30" s="143">
        <f>(+(SUMIFS(A銀行_USD!$AF:$AF,A銀行_USD!$B:$B,"&lt;"&amp;P$3,A銀行_USD!$L:$L,$C30)-SUMIFS(A銀行_USD!$AF:$AF,A銀行_USD!$B:$B,"&lt;"&amp;O$3,A銀行_USD!$L:$L,$C30))+(SUMIFS(B銀行_USD!$AF:$AF,B銀行_USD!$B:$B,"&lt;"&amp;P$3,B銀行_USD!$L:$L,$C30)-SUMIFS(B銀行_USD!$AF:$AF,B銀行_USD!$B:$B,"&lt;"&amp;O$3,B銀行_USD!$L:$L,$C30))+(SUMIFS(C銀行_USD!$AF:$AF,C銀行_USD!$B:$B,"&lt;"&amp;P$3,C銀行_USD!$L:$L,$C30)-SUMIFS(C銀行_USD!$AF:$AF,C銀行_USD!$B:$B,"&lt;"&amp;O$3,C銀行_USD!$L:$L,$C30)))</f>
        <v>0</v>
      </c>
      <c r="P30" s="143"/>
      <c r="Q30" s="143">
        <f>SUM(D30:P30)</f>
        <v>707885</v>
      </c>
      <c r="R30" s="2"/>
      <c r="S30" s="165"/>
      <c r="U30" s="3"/>
      <c r="V30" s="3"/>
      <c r="W30" s="3"/>
    </row>
    <row r="31" spans="1:23" s="4" customFormat="1" ht="15" collapsed="1" thickTop="1" thickBot="1">
      <c r="B31" s="144" t="s">
        <v>97</v>
      </c>
      <c r="C31" s="145" t="s">
        <v>35</v>
      </c>
      <c r="D31" s="140">
        <f>SUM(D29:D30)</f>
        <v>32780</v>
      </c>
      <c r="E31" s="140">
        <f t="shared" ref="E31:O31" si="7">SUM(E29:E30)</f>
        <v>11991</v>
      </c>
      <c r="F31" s="140">
        <f t="shared" si="7"/>
        <v>663114</v>
      </c>
      <c r="G31" s="140">
        <f t="shared" si="7"/>
        <v>0</v>
      </c>
      <c r="H31" s="140">
        <f t="shared" si="7"/>
        <v>0</v>
      </c>
      <c r="I31" s="140">
        <f t="shared" si="7"/>
        <v>0</v>
      </c>
      <c r="J31" s="140">
        <f t="shared" si="7"/>
        <v>0</v>
      </c>
      <c r="K31" s="140">
        <f t="shared" si="7"/>
        <v>0</v>
      </c>
      <c r="L31" s="140">
        <f t="shared" si="7"/>
        <v>0</v>
      </c>
      <c r="M31" s="140">
        <f t="shared" si="7"/>
        <v>0</v>
      </c>
      <c r="N31" s="140">
        <f t="shared" si="7"/>
        <v>0</v>
      </c>
      <c r="O31" s="140">
        <f t="shared" si="7"/>
        <v>0</v>
      </c>
      <c r="P31" s="140"/>
      <c r="Q31" s="140">
        <f>SUM(D31:P31)</f>
        <v>707885</v>
      </c>
      <c r="R31" s="2"/>
      <c r="S31" s="165"/>
      <c r="U31" s="3"/>
      <c r="V31" s="3"/>
      <c r="W31" s="3"/>
    </row>
    <row r="32" spans="1:23" ht="14.25" thickTop="1">
      <c r="B32" s="122" t="s">
        <v>32</v>
      </c>
      <c r="C32" s="134"/>
      <c r="D32" s="139">
        <f>SUM(D4:D9,D11:D14,D20,D23:D24,D27,D31)</f>
        <v>-1215640</v>
      </c>
      <c r="E32" s="139">
        <f t="shared" ref="E32:O32" si="8">SUM(E4:E9,E11:E14,E20,E23:E24,E27,E31)</f>
        <v>-46062</v>
      </c>
      <c r="F32" s="139">
        <f t="shared" si="8"/>
        <v>6889694</v>
      </c>
      <c r="G32" s="139">
        <f t="shared" si="8"/>
        <v>0</v>
      </c>
      <c r="H32" s="139">
        <f t="shared" si="8"/>
        <v>0</v>
      </c>
      <c r="I32" s="139">
        <f t="shared" si="8"/>
        <v>0</v>
      </c>
      <c r="J32" s="139">
        <f t="shared" si="8"/>
        <v>0</v>
      </c>
      <c r="K32" s="139">
        <f t="shared" si="8"/>
        <v>0</v>
      </c>
      <c r="L32" s="139">
        <f t="shared" si="8"/>
        <v>0</v>
      </c>
      <c r="M32" s="139">
        <f t="shared" si="8"/>
        <v>0</v>
      </c>
      <c r="N32" s="139">
        <f t="shared" si="8"/>
        <v>0</v>
      </c>
      <c r="O32" s="139">
        <f t="shared" si="8"/>
        <v>0</v>
      </c>
      <c r="P32" s="139"/>
      <c r="Q32" s="139">
        <f>SUM(D32:O32)</f>
        <v>5627992</v>
      </c>
      <c r="R32" s="3"/>
      <c r="S32" s="165"/>
    </row>
    <row r="33" spans="2:19">
      <c r="C33" s="2"/>
      <c r="O33" s="5" t="s">
        <v>27</v>
      </c>
      <c r="P33" s="3"/>
      <c r="Q33" s="163">
        <f>+A銀行!G5+B銀行!G5+C銀行!G5+D銀行!G5+E銀行!G5+A銀行_USD!J5+B銀行_USD!J5+C銀行_USD!J5+サマリー!Q32-SUM(Q35:Q39)-SUM(Q41:Q43)</f>
        <v>0</v>
      </c>
      <c r="S33" s="147"/>
    </row>
    <row r="34" spans="2:19">
      <c r="B34" s="124" t="s">
        <v>29</v>
      </c>
      <c r="C34" s="125"/>
      <c r="D34" s="126">
        <f t="shared" ref="D34:P34" si="9">+D3</f>
        <v>44562</v>
      </c>
      <c r="E34" s="126">
        <f t="shared" si="9"/>
        <v>44593</v>
      </c>
      <c r="F34" s="126">
        <f t="shared" si="9"/>
        <v>44621</v>
      </c>
      <c r="G34" s="126">
        <f t="shared" si="9"/>
        <v>44652</v>
      </c>
      <c r="H34" s="126">
        <f t="shared" si="9"/>
        <v>44682</v>
      </c>
      <c r="I34" s="126">
        <f t="shared" si="9"/>
        <v>44713</v>
      </c>
      <c r="J34" s="126">
        <f t="shared" si="9"/>
        <v>44743</v>
      </c>
      <c r="K34" s="126">
        <f t="shared" si="9"/>
        <v>44774</v>
      </c>
      <c r="L34" s="126">
        <f t="shared" si="9"/>
        <v>44805</v>
      </c>
      <c r="M34" s="126">
        <f t="shared" si="9"/>
        <v>44835</v>
      </c>
      <c r="N34" s="126">
        <f t="shared" si="9"/>
        <v>44866</v>
      </c>
      <c r="O34" s="126">
        <f t="shared" si="9"/>
        <v>44896</v>
      </c>
      <c r="P34" s="126">
        <f t="shared" si="9"/>
        <v>44927</v>
      </c>
      <c r="Q34" s="128" t="s">
        <v>4</v>
      </c>
      <c r="S34" s="127" t="s">
        <v>117</v>
      </c>
    </row>
    <row r="35" spans="2:19">
      <c r="B35" s="117" t="s">
        <v>143</v>
      </c>
      <c r="C35" s="118" t="s">
        <v>30</v>
      </c>
      <c r="D35" s="137">
        <f>SUMIFS(A銀行!$F:$F,A銀行!$B:$B,"&lt;"&amp;E$3)+A銀行!$G$5</f>
        <v>43000000</v>
      </c>
      <c r="E35" s="137">
        <f>SUMIFS(A銀行!$F:$F,A銀行!$B:$B,"&lt;"&amp;F$3)-SUMIFS(A銀行!$F:$F,A銀行!$B:$B,"&lt;"&amp;E$3)+D35</f>
        <v>45281500</v>
      </c>
      <c r="F35" s="137">
        <f>SUMIFS(A銀行!$F:$F,A銀行!$B:$B,"&lt;"&amp;G$3)-SUMIFS(A銀行!$F:$F,A銀行!$B:$B,"&lt;"&amp;F$3)+E35</f>
        <v>55956500</v>
      </c>
      <c r="G35" s="137">
        <f>SUMIFS(A銀行!$F:$F,A銀行!$B:$B,"&lt;"&amp;H$3)-SUMIFS(A銀行!$F:$F,A銀行!$B:$B,"&lt;"&amp;G$3)+F35</f>
        <v>55956500</v>
      </c>
      <c r="H35" s="137">
        <f>SUMIFS(A銀行!$F:$F,A銀行!$B:$B,"&lt;"&amp;I$3)-SUMIFS(A銀行!$F:$F,A銀行!$B:$B,"&lt;"&amp;H$3)+G35</f>
        <v>55956500</v>
      </c>
      <c r="I35" s="137">
        <f>SUMIFS(A銀行!$F:$F,A銀行!$B:$B,"&lt;"&amp;J$3)-SUMIFS(A銀行!$F:$F,A銀行!$B:$B,"&lt;"&amp;I$3)+H35</f>
        <v>55956500</v>
      </c>
      <c r="J35" s="137">
        <f>SUMIFS(A銀行!$F:$F,A銀行!$B:$B,"&lt;"&amp;K$3)-SUMIFS(A銀行!$F:$F,A銀行!$B:$B,"&lt;"&amp;J$3)+I35</f>
        <v>55956500</v>
      </c>
      <c r="K35" s="137">
        <f>SUMIFS(A銀行!$F:$F,A銀行!$B:$B,"&lt;"&amp;L$3)-SUMIFS(A銀行!$F:$F,A銀行!$B:$B,"&lt;"&amp;K$3)+J35</f>
        <v>55956500</v>
      </c>
      <c r="L35" s="137">
        <f>SUMIFS(A銀行!$F:$F,A銀行!$B:$B,"&lt;"&amp;M$3)-SUMIFS(A銀行!$F:$F,A銀行!$B:$B,"&lt;"&amp;L$3)+K35</f>
        <v>55956500</v>
      </c>
      <c r="M35" s="137">
        <f>SUMIFS(A銀行!$F:$F,A銀行!$B:$B,"&lt;"&amp;N$3)-SUMIFS(A銀行!$F:$F,A銀行!$B:$B,"&lt;"&amp;M$3)+L35</f>
        <v>55956500</v>
      </c>
      <c r="N35" s="137">
        <f>SUMIFS(A銀行!$F:$F,A銀行!$B:$B,"&lt;"&amp;O$3)-SUMIFS(A銀行!$F:$F,A銀行!$B:$B,"&lt;"&amp;N$3)+M35</f>
        <v>55956500</v>
      </c>
      <c r="O35" s="137">
        <f>SUMIFS(A銀行!$F:$F,A銀行!$B:$B,"&gt;="&amp;$O$3)+N35</f>
        <v>55956500</v>
      </c>
      <c r="P35" s="137"/>
      <c r="Q35" s="137">
        <f>SUM(A銀行!F:F)+A銀行!$G$5</f>
        <v>55956500</v>
      </c>
      <c r="S35" s="166"/>
    </row>
    <row r="36" spans="2:19">
      <c r="B36" s="117" t="s">
        <v>144</v>
      </c>
      <c r="C36" s="118" t="s">
        <v>30</v>
      </c>
      <c r="D36" s="137">
        <f>SUMIFS(B銀行!$F:$F,B銀行!$B:$B,"&lt;"&amp;E$3)+B銀行!$G$5</f>
        <v>4300000</v>
      </c>
      <c r="E36" s="137">
        <f>SUMIFS(B銀行!$F:$F,B銀行!$B:$B,"&lt;"&amp;F$3)-SUMIFS(B銀行!$F:$F,B銀行!$B:$B,"&lt;"&amp;E$3)+D36</f>
        <v>2280000</v>
      </c>
      <c r="F36" s="137">
        <f>SUMIFS(B銀行!$F:$F,B銀行!$B:$B,"&lt;"&amp;G$3)-SUMIFS(B銀行!$F:$F,B銀行!$B:$B,"&lt;"&amp;F$3)+E36</f>
        <v>1555000</v>
      </c>
      <c r="G36" s="137">
        <f>SUMIFS(B銀行!$F:$F,B銀行!$B:$B,"&lt;"&amp;H$3)-SUMIFS(B銀行!$F:$F,B銀行!$B:$B,"&lt;"&amp;G$3)+F36</f>
        <v>1555000</v>
      </c>
      <c r="H36" s="137">
        <f>SUMIFS(B銀行!$F:$F,B銀行!$B:$B,"&lt;"&amp;I$3)-SUMIFS(B銀行!$F:$F,B銀行!$B:$B,"&lt;"&amp;H$3)+G36</f>
        <v>1555000</v>
      </c>
      <c r="I36" s="137">
        <f>SUMIFS(B銀行!$F:$F,B銀行!$B:$B,"&lt;"&amp;J$3)-SUMIFS(B銀行!$F:$F,B銀行!$B:$B,"&lt;"&amp;I$3)+H36</f>
        <v>1555000</v>
      </c>
      <c r="J36" s="137">
        <f>SUMIFS(B銀行!$F:$F,B銀行!$B:$B,"&lt;"&amp;K$3)-SUMIFS(B銀行!$F:$F,B銀行!$B:$B,"&lt;"&amp;J$3)+I36</f>
        <v>1555000</v>
      </c>
      <c r="K36" s="137">
        <f>SUMIFS(B銀行!$F:$F,B銀行!$B:$B,"&lt;"&amp;L$3)-SUMIFS(B銀行!$F:$F,B銀行!$B:$B,"&lt;"&amp;K$3)+J36</f>
        <v>1555000</v>
      </c>
      <c r="L36" s="137">
        <f>SUMIFS(B銀行!$F:$F,B銀行!$B:$B,"&lt;"&amp;M$3)-SUMIFS(B銀行!$F:$F,B銀行!$B:$B,"&lt;"&amp;L$3)+K36</f>
        <v>1555000</v>
      </c>
      <c r="M36" s="137">
        <f>SUMIFS(B銀行!$F:$F,B銀行!$B:$B,"&lt;"&amp;N$3)-SUMIFS(B銀行!$F:$F,B銀行!$B:$B,"&lt;"&amp;M$3)+L36</f>
        <v>1555000</v>
      </c>
      <c r="N36" s="137">
        <f>SUMIFS(B銀行!$F:$F,B銀行!$B:$B,"&lt;"&amp;O$3)-SUMIFS(B銀行!$F:$F,B銀行!$B:$B,"&lt;"&amp;N$3)+M36</f>
        <v>1555000</v>
      </c>
      <c r="O36" s="137">
        <f>SUMIFS(B銀行!$F:$F,B銀行!$B:$B,"&gt;="&amp;$O$3)+N36</f>
        <v>1555000</v>
      </c>
      <c r="P36" s="137"/>
      <c r="Q36" s="137">
        <f>SUM(B銀行!F:F)+B銀行!$G$5</f>
        <v>1555000</v>
      </c>
      <c r="S36" s="167"/>
    </row>
    <row r="37" spans="2:19">
      <c r="B37" s="117" t="s">
        <v>98</v>
      </c>
      <c r="C37" s="118" t="s">
        <v>30</v>
      </c>
      <c r="D37" s="137">
        <f>SUMIFS(C銀行!$F:$F,C銀行!$B:$B,"&lt;"&amp;E$3)+C銀行!$G$5</f>
        <v>0</v>
      </c>
      <c r="E37" s="137">
        <f>SUMIFS(C銀行!$F:$F,C銀行!$B:$B,"&lt;"&amp;F$3)-SUMIFS(C銀行!$F:$F,C銀行!$B:$B,"&lt;"&amp;E$3)+D37</f>
        <v>0</v>
      </c>
      <c r="F37" s="137">
        <f>SUMIFS(C銀行!$F:$F,C銀行!$B:$B,"&lt;"&amp;G$3)-SUMIFS(C銀行!$F:$F,C銀行!$B:$B,"&lt;"&amp;F$3)+E37</f>
        <v>0</v>
      </c>
      <c r="G37" s="137">
        <f>SUMIFS(C銀行!$F:$F,C銀行!$B:$B,"&lt;"&amp;H$3)-SUMIFS(C銀行!$F:$F,C銀行!$B:$B,"&lt;"&amp;G$3)+F37</f>
        <v>0</v>
      </c>
      <c r="H37" s="137">
        <f>SUMIFS(C銀行!$F:$F,C銀行!$B:$B,"&lt;"&amp;I$3)-SUMIFS(C銀行!$F:$F,C銀行!$B:$B,"&lt;"&amp;H$3)+G37</f>
        <v>0</v>
      </c>
      <c r="I37" s="137">
        <f>SUMIFS(C銀行!$F:$F,C銀行!$B:$B,"&lt;"&amp;J$3)-SUMIFS(C銀行!$F:$F,C銀行!$B:$B,"&lt;"&amp;I$3)+H37</f>
        <v>0</v>
      </c>
      <c r="J37" s="137">
        <f>SUMIFS(C銀行!$F:$F,C銀行!$B:$B,"&lt;"&amp;K$3)-SUMIFS(C銀行!$F:$F,C銀行!$B:$B,"&lt;"&amp;J$3)+I37</f>
        <v>0</v>
      </c>
      <c r="K37" s="137">
        <f>SUMIFS(C銀行!$F:$F,C銀行!$B:$B,"&lt;"&amp;L$3)-SUMIFS(C銀行!$F:$F,C銀行!$B:$B,"&lt;"&amp;K$3)+J37</f>
        <v>0</v>
      </c>
      <c r="L37" s="137">
        <f>SUMIFS(C銀行!$F:$F,C銀行!$B:$B,"&lt;"&amp;M$3)-SUMIFS(C銀行!$F:$F,C銀行!$B:$B,"&lt;"&amp;L$3)+K37</f>
        <v>0</v>
      </c>
      <c r="M37" s="137">
        <f>SUMIFS(C銀行!$F:$F,C銀行!$B:$B,"&lt;"&amp;N$3)-SUMIFS(C銀行!$F:$F,C銀行!$B:$B,"&lt;"&amp;M$3)+L37</f>
        <v>0</v>
      </c>
      <c r="N37" s="137">
        <f>SUMIFS(C銀行!$F:$F,C銀行!$B:$B,"&lt;"&amp;O$3)-SUMIFS(C銀行!$F:$F,C銀行!$B:$B,"&lt;"&amp;N$3)+M37</f>
        <v>0</v>
      </c>
      <c r="O37" s="137">
        <f>SUMIFS(C銀行!$F:$F,C銀行!$B:$B,"&gt;="&amp;$O$3)+N37</f>
        <v>0</v>
      </c>
      <c r="P37" s="137"/>
      <c r="Q37" s="137">
        <f>SUM(C銀行!F:F)+C銀行!$G$5</f>
        <v>0</v>
      </c>
      <c r="S37" s="167"/>
    </row>
    <row r="38" spans="2:19" s="4" customFormat="1">
      <c r="B38" s="117" t="s">
        <v>122</v>
      </c>
      <c r="C38" s="118" t="s">
        <v>30</v>
      </c>
      <c r="D38" s="137">
        <f>SUMIFS(E銀行!$F:$F,E銀行!$B:$B,"&lt;"&amp;E$3)+E銀行!$G$5</f>
        <v>0</v>
      </c>
      <c r="E38" s="137">
        <f>SUMIFS(E銀行!$F:$F,E銀行!$B:$B,"&lt;"&amp;F$3)-SUMIFS(E銀行!$F:$F,E銀行!$B:$B,"&lt;"&amp;E$3)+D38</f>
        <v>0</v>
      </c>
      <c r="F38" s="137">
        <f>SUMIFS(E銀行!$F:$F,E銀行!$B:$B,"&lt;"&amp;G$3)-SUMIFS(E銀行!$F:$F,E銀行!$B:$B,"&lt;"&amp;F$3)+E38</f>
        <v>0</v>
      </c>
      <c r="G38" s="137">
        <f>SUMIFS(E銀行!$F:$F,E銀行!$B:$B,"&lt;"&amp;H$3)-SUMIFS(E銀行!$F:$F,E銀行!$B:$B,"&lt;"&amp;G$3)+F38</f>
        <v>0</v>
      </c>
      <c r="H38" s="137">
        <f>SUMIFS(E銀行!$F:$F,E銀行!$B:$B,"&lt;"&amp;I$3)-SUMIFS(E銀行!$F:$F,E銀行!$B:$B,"&lt;"&amp;H$3)+G38</f>
        <v>0</v>
      </c>
      <c r="I38" s="137">
        <f>SUMIFS(E銀行!$F:$F,E銀行!$B:$B,"&lt;"&amp;J$3)-SUMIFS(E銀行!$F:$F,E銀行!$B:$B,"&lt;"&amp;I$3)+H38</f>
        <v>0</v>
      </c>
      <c r="J38" s="137">
        <f>SUMIFS(E銀行!$F:$F,E銀行!$B:$B,"&lt;"&amp;K$3)-SUMIFS(E銀行!$F:$F,E銀行!$B:$B,"&lt;"&amp;J$3)+I38</f>
        <v>0</v>
      </c>
      <c r="K38" s="137">
        <f>SUMIFS(E銀行!$F:$F,E銀行!$B:$B,"&lt;"&amp;L$3)-SUMIFS(E銀行!$F:$F,E銀行!$B:$B,"&lt;"&amp;K$3)+J38</f>
        <v>0</v>
      </c>
      <c r="L38" s="137">
        <f>SUMIFS(E銀行!$F:$F,E銀行!$B:$B,"&lt;"&amp;M$3)-SUMIFS(E銀行!$F:$F,E銀行!$B:$B,"&lt;"&amp;L$3)+K38</f>
        <v>0</v>
      </c>
      <c r="M38" s="137">
        <f>SUMIFS(E銀行!$F:$F,E銀行!$B:$B,"&lt;"&amp;N$3)-SUMIFS(E銀行!$F:$F,E銀行!$B:$B,"&lt;"&amp;M$3)+L38</f>
        <v>0</v>
      </c>
      <c r="N38" s="137">
        <f>SUMIFS(E銀行!$F:$F,E銀行!$B:$B,"&lt;"&amp;O$3)-SUMIFS(E銀行!$F:$F,E銀行!$B:$B,"&lt;"&amp;N$3)+M38</f>
        <v>0</v>
      </c>
      <c r="O38" s="137">
        <f>SUMIFS(E銀行!$F:$F,E銀行!$B:$B,"&gt;="&amp;$O$3)+N38</f>
        <v>0</v>
      </c>
      <c r="P38" s="137"/>
      <c r="Q38" s="137">
        <f>SUM(E銀行!F:F)+E銀行!$G$5</f>
        <v>0</v>
      </c>
      <c r="S38" s="167"/>
    </row>
    <row r="39" spans="2:19" s="4" customFormat="1" ht="14.25" thickBot="1">
      <c r="B39" s="117" t="s">
        <v>36</v>
      </c>
      <c r="C39" s="118" t="s">
        <v>30</v>
      </c>
      <c r="D39" s="138">
        <f>SUMIFS(D銀行!$F:$F,D銀行!$B:$B,"&lt;"&amp;E$3)+D銀行!$G$5</f>
        <v>0</v>
      </c>
      <c r="E39" s="138">
        <f>SUMIFS(D銀行!$F:$F,D銀行!$B:$B,"&lt;"&amp;F$3)-SUMIFS(D銀行!$F:$F,D銀行!$B:$B,"&lt;"&amp;E$3)+D39</f>
        <v>0</v>
      </c>
      <c r="F39" s="138">
        <f>SUMIFS(D銀行!$F:$F,D銀行!$B:$B,"&lt;"&amp;G$3)-SUMIFS(D銀行!$F:$F,D銀行!$B:$B,"&lt;"&amp;F$3)+E39</f>
        <v>0</v>
      </c>
      <c r="G39" s="138">
        <f>SUMIFS(D銀行!$F:$F,D銀行!$B:$B,"&lt;"&amp;H$3)-SUMIFS(D銀行!$F:$F,D銀行!$B:$B,"&lt;"&amp;G$3)+F39</f>
        <v>0</v>
      </c>
      <c r="H39" s="138">
        <f>SUMIFS(D銀行!$F:$F,D銀行!$B:$B,"&lt;"&amp;I$3)-SUMIFS(D銀行!$F:$F,D銀行!$B:$B,"&lt;"&amp;H$3)+G39</f>
        <v>0</v>
      </c>
      <c r="I39" s="138">
        <f>SUMIFS(D銀行!$F:$F,D銀行!$B:$B,"&lt;"&amp;J$3)-SUMIFS(D銀行!$F:$F,D銀行!$B:$B,"&lt;"&amp;I$3)+H39</f>
        <v>0</v>
      </c>
      <c r="J39" s="138">
        <f>SUMIFS(D銀行!$F:$F,D銀行!$B:$B,"&lt;"&amp;K$3)-SUMIFS(D銀行!$F:$F,D銀行!$B:$B,"&lt;"&amp;J$3)+I39</f>
        <v>0</v>
      </c>
      <c r="K39" s="138">
        <f>SUMIFS(D銀行!$F:$F,D銀行!$B:$B,"&lt;"&amp;L$3)-SUMIFS(D銀行!$F:$F,D銀行!$B:$B,"&lt;"&amp;K$3)+J39</f>
        <v>0</v>
      </c>
      <c r="L39" s="138">
        <f>SUMIFS(D銀行!$F:$F,D銀行!$B:$B,"&lt;"&amp;M$3)-SUMIFS(D銀行!$F:$F,D銀行!$B:$B,"&lt;"&amp;L$3)+K39</f>
        <v>0</v>
      </c>
      <c r="M39" s="138">
        <f>SUMIFS(D銀行!$F:$F,D銀行!$B:$B,"&lt;"&amp;N$3)-SUMIFS(D銀行!$F:$F,D銀行!$B:$B,"&lt;"&amp;M$3)+L39</f>
        <v>0</v>
      </c>
      <c r="N39" s="138">
        <f>SUMIFS(D銀行!$F:$F,D銀行!$B:$B,"&lt;"&amp;O$3)-SUMIFS(D銀行!$F:$F,D銀行!$B:$B,"&lt;"&amp;N$3)+M39</f>
        <v>0</v>
      </c>
      <c r="O39" s="138">
        <f>SUMIFS(D銀行!$F:$F,D銀行!$B:$B,"&gt;="&amp;$O$3)+N39</f>
        <v>0</v>
      </c>
      <c r="P39" s="138"/>
      <c r="Q39" s="138">
        <f>SUM(D銀行!F:F)+D銀行!$G$5</f>
        <v>0</v>
      </c>
      <c r="S39" s="167"/>
    </row>
    <row r="40" spans="2:19" s="4" customFormat="1" ht="14.25" thickTop="1">
      <c r="B40" s="116" t="s">
        <v>32</v>
      </c>
      <c r="C40" s="118" t="s">
        <v>30</v>
      </c>
      <c r="D40" s="139">
        <f>SUM(D35:D39)</f>
        <v>47300000</v>
      </c>
      <c r="E40" s="139">
        <f t="shared" ref="E40:O40" si="10">SUM(E35:E39)</f>
        <v>47561500</v>
      </c>
      <c r="F40" s="139">
        <f t="shared" si="10"/>
        <v>57511500</v>
      </c>
      <c r="G40" s="139">
        <f t="shared" si="10"/>
        <v>57511500</v>
      </c>
      <c r="H40" s="139">
        <f t="shared" si="10"/>
        <v>57511500</v>
      </c>
      <c r="I40" s="139">
        <f t="shared" si="10"/>
        <v>57511500</v>
      </c>
      <c r="J40" s="139">
        <f t="shared" si="10"/>
        <v>57511500</v>
      </c>
      <c r="K40" s="139">
        <f t="shared" si="10"/>
        <v>57511500</v>
      </c>
      <c r="L40" s="139">
        <f t="shared" si="10"/>
        <v>57511500</v>
      </c>
      <c r="M40" s="139">
        <f t="shared" si="10"/>
        <v>57511500</v>
      </c>
      <c r="N40" s="139">
        <f t="shared" si="10"/>
        <v>57511500</v>
      </c>
      <c r="O40" s="139">
        <f t="shared" si="10"/>
        <v>57511500</v>
      </c>
      <c r="P40" s="139"/>
      <c r="Q40" s="139">
        <f>SUM(Q35:Q39)</f>
        <v>57511500</v>
      </c>
      <c r="S40" s="167"/>
    </row>
    <row r="41" spans="2:19">
      <c r="B41" s="117" t="s">
        <v>143</v>
      </c>
      <c r="C41" s="118" t="s">
        <v>31</v>
      </c>
      <c r="D41" s="137">
        <f>SUMIFS(A銀行_USD!$I:$I,A銀行_USD!$B:$B,"&lt;"&amp;E$3)+A銀行_USD!$J$5</f>
        <v>13737360</v>
      </c>
      <c r="E41" s="137">
        <f>SUMIFS(A銀行_USD!$I:$I,A銀行_USD!$B:$B,"&lt;"&amp;F$3)-SUMIFS(A銀行_USD!$I:$I,A銀行_USD!$B:$B,"&lt;"&amp;E$3)+D41</f>
        <v>13429798</v>
      </c>
      <c r="F41" s="137">
        <f>SUMIFS(A銀行_USD!$I:$I,A銀行_USD!$B:$B,"&lt;"&amp;G$3)-SUMIFS(A銀行_USD!$I:$I,A銀行_USD!$B:$B,"&lt;"&amp;F$3)+E41</f>
        <v>10369492</v>
      </c>
      <c r="G41" s="137">
        <f>SUMIFS(A銀行_USD!$I:$I,A銀行_USD!$B:$B,"&lt;"&amp;H$3)-SUMIFS(A銀行_USD!$I:$I,A銀行_USD!$B:$B,"&lt;"&amp;G$3)+F41</f>
        <v>10369492</v>
      </c>
      <c r="H41" s="137">
        <f>SUMIFS(A銀行_USD!$I:$I,A銀行_USD!$B:$B,"&lt;"&amp;I$3)-SUMIFS(A銀行_USD!$I:$I,A銀行_USD!$B:$B,"&lt;"&amp;H$3)+G41</f>
        <v>10369492</v>
      </c>
      <c r="I41" s="137">
        <f>SUMIFS(A銀行_USD!$I:$I,A銀行_USD!$B:$B,"&lt;"&amp;J$3)-SUMIFS(A銀行_USD!$I:$I,A銀行_USD!$B:$B,"&lt;"&amp;I$3)+H41</f>
        <v>10369492</v>
      </c>
      <c r="J41" s="137">
        <f>SUMIFS(A銀行_USD!$I:$I,A銀行_USD!$B:$B,"&lt;"&amp;K$3)-SUMIFS(A銀行_USD!$I:$I,A銀行_USD!$B:$B,"&lt;"&amp;J$3)+I41</f>
        <v>10369492</v>
      </c>
      <c r="K41" s="137">
        <f>SUMIFS(A銀行_USD!$I:$I,A銀行_USD!$B:$B,"&lt;"&amp;L$3)-SUMIFS(A銀行_USD!$I:$I,A銀行_USD!$B:$B,"&lt;"&amp;K$3)+J41</f>
        <v>10369492</v>
      </c>
      <c r="L41" s="137">
        <f>SUMIFS(A銀行_USD!$I:$I,A銀行_USD!$B:$B,"&lt;"&amp;M$3)-SUMIFS(A銀行_USD!$I:$I,A銀行_USD!$B:$B,"&lt;"&amp;L$3)+K41</f>
        <v>10369492</v>
      </c>
      <c r="M41" s="137">
        <f>SUMIFS(A銀行_USD!$I:$I,A銀行_USD!$B:$B,"&lt;"&amp;N$3)-SUMIFS(A銀行_USD!$I:$I,A銀行_USD!$B:$B,"&lt;"&amp;M$3)+L41</f>
        <v>10369492</v>
      </c>
      <c r="N41" s="137">
        <f>SUMIFS(A銀行_USD!$I:$I,A銀行_USD!$B:$B,"&lt;"&amp;O$3)-SUMIFS(A銀行_USD!$I:$I,A銀行_USD!$B:$B,"&lt;"&amp;N$3)+M41</f>
        <v>10369492</v>
      </c>
      <c r="O41" s="137">
        <f>SUMIFS(A銀行_USD!$I:$I,A銀行_USD!$B:$B,"&gt;="&amp;$O$3)+N41</f>
        <v>10369492</v>
      </c>
      <c r="P41" s="137"/>
      <c r="Q41" s="137">
        <f>SUM(A銀行_USD!I:I)+A銀行_USD!$J$5</f>
        <v>10369492</v>
      </c>
      <c r="S41" s="167"/>
    </row>
    <row r="42" spans="2:19">
      <c r="B42" s="117" t="s">
        <v>144</v>
      </c>
      <c r="C42" s="118" t="s">
        <v>31</v>
      </c>
      <c r="D42" s="137">
        <f>SUMIFS(B銀行_USD!$I:$I,B銀行_USD!$B:$B,"&lt;"&amp;E$3)+B銀行_USD!$J$5</f>
        <v>0</v>
      </c>
      <c r="E42" s="137">
        <f>SUMIFS(B銀行_USD!$I:$I,B銀行_USD!$B:$B,"&lt;"&amp;F$3)-SUMIFS(B銀行_USD!$I:$I,B銀行_USD!$B:$B,"&lt;"&amp;E$3)+D42</f>
        <v>0</v>
      </c>
      <c r="F42" s="137">
        <f>SUMIFS(B銀行_USD!$I:$I,B銀行_USD!$B:$B,"&lt;"&amp;G$3)-SUMIFS(B銀行_USD!$I:$I,B銀行_USD!$B:$B,"&lt;"&amp;F$3)+E42</f>
        <v>0</v>
      </c>
      <c r="G42" s="137">
        <f>SUMIFS(B銀行_USD!$I:$I,B銀行_USD!$B:$B,"&lt;"&amp;H$3)-SUMIFS(B銀行_USD!$I:$I,B銀行_USD!$B:$B,"&lt;"&amp;G$3)+F42</f>
        <v>0</v>
      </c>
      <c r="H42" s="137">
        <f>SUMIFS(B銀行_USD!$I:$I,B銀行_USD!$B:$B,"&lt;"&amp;I$3)-SUMIFS(B銀行_USD!$I:$I,B銀行_USD!$B:$B,"&lt;"&amp;H$3)+G42</f>
        <v>0</v>
      </c>
      <c r="I42" s="137">
        <f>SUMIFS(B銀行_USD!$I:$I,B銀行_USD!$B:$B,"&lt;"&amp;J$3)-SUMIFS(B銀行_USD!$I:$I,B銀行_USD!$B:$B,"&lt;"&amp;I$3)+H42</f>
        <v>0</v>
      </c>
      <c r="J42" s="137">
        <f>SUMIFS(B銀行_USD!$I:$I,B銀行_USD!$B:$B,"&lt;"&amp;K$3)-SUMIFS(B銀行_USD!$I:$I,B銀行_USD!$B:$B,"&lt;"&amp;J$3)+I42</f>
        <v>0</v>
      </c>
      <c r="K42" s="137">
        <f>SUMIFS(B銀行_USD!$I:$I,B銀行_USD!$B:$B,"&lt;"&amp;L$3)-SUMIFS(B銀行_USD!$I:$I,B銀行_USD!$B:$B,"&lt;"&amp;K$3)+J42</f>
        <v>0</v>
      </c>
      <c r="L42" s="137">
        <f>SUMIFS(B銀行_USD!$I:$I,B銀行_USD!$B:$B,"&lt;"&amp;M$3)-SUMIFS(B銀行_USD!$I:$I,B銀行_USD!$B:$B,"&lt;"&amp;L$3)+K42</f>
        <v>0</v>
      </c>
      <c r="M42" s="137">
        <f>SUMIFS(B銀行_USD!$I:$I,B銀行_USD!$B:$B,"&lt;"&amp;N$3)-SUMIFS(B銀行_USD!$I:$I,B銀行_USD!$B:$B,"&lt;"&amp;M$3)+L42</f>
        <v>0</v>
      </c>
      <c r="N42" s="137">
        <f>SUMIFS(B銀行_USD!$I:$I,B銀行_USD!$B:$B,"&lt;"&amp;O$3)-SUMIFS(B銀行_USD!$I:$I,B銀行_USD!$B:$B,"&lt;"&amp;N$3)+M42</f>
        <v>0</v>
      </c>
      <c r="O42" s="137">
        <f>SUMIFS(B銀行_USD!$I:$I,B銀行_USD!$B:$B,"&gt;="&amp;$O$3)+N42</f>
        <v>0</v>
      </c>
      <c r="P42" s="137"/>
      <c r="Q42" s="137">
        <f>SUM(B銀行_USD!I:I)+B銀行_USD!$J$5</f>
        <v>0</v>
      </c>
      <c r="S42" s="167"/>
    </row>
    <row r="43" spans="2:19" s="4" customFormat="1" ht="14.25" thickBot="1">
      <c r="B43" s="117" t="s">
        <v>98</v>
      </c>
      <c r="C43" s="118" t="s">
        <v>31</v>
      </c>
      <c r="D43" s="138">
        <f>SUMIFS(C銀行_USD!$I:$I,C銀行_USD!$B:$B,"&lt;"&amp;E$3)+C銀行_USD!$J$5</f>
        <v>0</v>
      </c>
      <c r="E43" s="138">
        <f>SUMIFS(C銀行_USD!$I:$I,C銀行_USD!$B:$B,"&lt;"&amp;F$3)-SUMIFS(C銀行_USD!$I:$I,C銀行_USD!$B:$B,"&lt;"&amp;E$3)+D43</f>
        <v>0</v>
      </c>
      <c r="F43" s="138">
        <f>SUMIFS(C銀行_USD!$I:$I,C銀行_USD!$B:$B,"&lt;"&amp;G$3)-SUMIFS(C銀行_USD!$I:$I,C銀行_USD!$B:$B,"&lt;"&amp;F$3)+E43</f>
        <v>0</v>
      </c>
      <c r="G43" s="138">
        <f>SUMIFS(C銀行_USD!$I:$I,C銀行_USD!$B:$B,"&lt;"&amp;H$3)-SUMIFS(C銀行_USD!$I:$I,C銀行_USD!$B:$B,"&lt;"&amp;G$3)+F43</f>
        <v>0</v>
      </c>
      <c r="H43" s="138">
        <f>SUMIFS(C銀行_USD!$I:$I,C銀行_USD!$B:$B,"&lt;"&amp;I$3)-SUMIFS(C銀行_USD!$I:$I,C銀行_USD!$B:$B,"&lt;"&amp;H$3)+G43</f>
        <v>0</v>
      </c>
      <c r="I43" s="138">
        <f>SUMIFS(C銀行_USD!$I:$I,C銀行_USD!$B:$B,"&lt;"&amp;J$3)-SUMIFS(C銀行_USD!$I:$I,C銀行_USD!$B:$B,"&lt;"&amp;I$3)+H43</f>
        <v>0</v>
      </c>
      <c r="J43" s="138">
        <f>SUMIFS(C銀行_USD!$I:$I,C銀行_USD!$B:$B,"&lt;"&amp;K$3)-SUMIFS(C銀行_USD!$I:$I,C銀行_USD!$B:$B,"&lt;"&amp;J$3)+I43</f>
        <v>0</v>
      </c>
      <c r="K43" s="138">
        <f>SUMIFS(C銀行_USD!$I:$I,C銀行_USD!$B:$B,"&lt;"&amp;L$3)-SUMIFS(C銀行_USD!$I:$I,C銀行_USD!$B:$B,"&lt;"&amp;K$3)+J43</f>
        <v>0</v>
      </c>
      <c r="L43" s="138">
        <f>SUMIFS(C銀行_USD!$I:$I,C銀行_USD!$B:$B,"&lt;"&amp;M$3)-SUMIFS(C銀行_USD!$I:$I,C銀行_USD!$B:$B,"&lt;"&amp;L$3)+K43</f>
        <v>0</v>
      </c>
      <c r="M43" s="138">
        <f>SUMIFS(C銀行_USD!$I:$I,C銀行_USD!$B:$B,"&lt;"&amp;N$3)-SUMIFS(C銀行_USD!$I:$I,C銀行_USD!$B:$B,"&lt;"&amp;M$3)+L43</f>
        <v>0</v>
      </c>
      <c r="N43" s="138">
        <f>SUMIFS(C銀行_USD!$I:$I,C銀行_USD!$B:$B,"&lt;"&amp;O$3)-SUMIFS(C銀行_USD!$I:$I,C銀行_USD!$B:$B,"&lt;"&amp;N$3)+M43</f>
        <v>0</v>
      </c>
      <c r="O43" s="138">
        <f>SUMIFS(C銀行_USD!$I:$I,C銀行_USD!$B:$B,"&gt;="&amp;$O$3)+N43</f>
        <v>0</v>
      </c>
      <c r="P43" s="138"/>
      <c r="Q43" s="138">
        <f>SUM(C銀行_USD!I:I)+C銀行_USD!$J$5</f>
        <v>0</v>
      </c>
      <c r="S43" s="167"/>
    </row>
    <row r="44" spans="2:19" ht="15" thickTop="1" thickBot="1">
      <c r="B44" s="123" t="s">
        <v>32</v>
      </c>
      <c r="C44" s="136" t="s">
        <v>31</v>
      </c>
      <c r="D44" s="140">
        <f>SUM(D41:D43)</f>
        <v>13737360</v>
      </c>
      <c r="E44" s="140">
        <f t="shared" ref="E44:O44" si="11">SUM(E41:E43)</f>
        <v>13429798</v>
      </c>
      <c r="F44" s="140">
        <f t="shared" si="11"/>
        <v>10369492</v>
      </c>
      <c r="G44" s="140">
        <f t="shared" si="11"/>
        <v>10369492</v>
      </c>
      <c r="H44" s="140">
        <f t="shared" si="11"/>
        <v>10369492</v>
      </c>
      <c r="I44" s="140">
        <f t="shared" si="11"/>
        <v>10369492</v>
      </c>
      <c r="J44" s="140">
        <f t="shared" si="11"/>
        <v>10369492</v>
      </c>
      <c r="K44" s="140">
        <f t="shared" si="11"/>
        <v>10369492</v>
      </c>
      <c r="L44" s="140">
        <f t="shared" si="11"/>
        <v>10369492</v>
      </c>
      <c r="M44" s="140">
        <f t="shared" si="11"/>
        <v>10369492</v>
      </c>
      <c r="N44" s="140">
        <f t="shared" si="11"/>
        <v>10369492</v>
      </c>
      <c r="O44" s="140">
        <f t="shared" si="11"/>
        <v>10369492</v>
      </c>
      <c r="P44" s="140"/>
      <c r="Q44" s="140">
        <f>SUM(Q41:Q43)</f>
        <v>10369492</v>
      </c>
      <c r="S44" s="167"/>
    </row>
    <row r="45" spans="2:19" ht="14.25" thickTop="1">
      <c r="B45" s="134" t="s">
        <v>32</v>
      </c>
      <c r="C45" s="121"/>
      <c r="D45" s="139">
        <f>+D40+D44</f>
        <v>61037360</v>
      </c>
      <c r="E45" s="139">
        <f t="shared" ref="E45:Q45" si="12">+E40+E44</f>
        <v>60991298</v>
      </c>
      <c r="F45" s="139">
        <f t="shared" si="12"/>
        <v>67880992</v>
      </c>
      <c r="G45" s="139">
        <f t="shared" si="12"/>
        <v>67880992</v>
      </c>
      <c r="H45" s="139">
        <f t="shared" si="12"/>
        <v>67880992</v>
      </c>
      <c r="I45" s="139">
        <f t="shared" si="12"/>
        <v>67880992</v>
      </c>
      <c r="J45" s="139">
        <f t="shared" si="12"/>
        <v>67880992</v>
      </c>
      <c r="K45" s="139">
        <f t="shared" si="12"/>
        <v>67880992</v>
      </c>
      <c r="L45" s="139">
        <f t="shared" si="12"/>
        <v>67880992</v>
      </c>
      <c r="M45" s="139">
        <f t="shared" si="12"/>
        <v>67880992</v>
      </c>
      <c r="N45" s="139">
        <f t="shared" si="12"/>
        <v>67880992</v>
      </c>
      <c r="O45" s="139">
        <f t="shared" si="12"/>
        <v>67880992</v>
      </c>
      <c r="P45" s="139"/>
      <c r="Q45" s="139">
        <f t="shared" si="12"/>
        <v>67880992</v>
      </c>
      <c r="S45" s="167"/>
    </row>
    <row r="46" spans="2:19" s="4" customFormat="1">
      <c r="B46" s="2"/>
      <c r="D46" s="3"/>
      <c r="E46" s="3"/>
      <c r="F46" s="3"/>
      <c r="G46" s="3"/>
      <c r="H46" s="3"/>
      <c r="I46" s="3"/>
      <c r="J46" s="3"/>
      <c r="K46" s="3"/>
      <c r="L46" s="3"/>
      <c r="M46" s="3"/>
      <c r="N46" s="3"/>
      <c r="O46" s="3"/>
      <c r="P46" s="3"/>
      <c r="Q46" s="3"/>
      <c r="S46" s="147"/>
    </row>
    <row r="47" spans="2:19">
      <c r="B47" s="130" t="s">
        <v>33</v>
      </c>
      <c r="C47" s="131" t="s">
        <v>100</v>
      </c>
      <c r="D47" s="132">
        <f>+D34</f>
        <v>44562</v>
      </c>
      <c r="E47" s="132">
        <f t="shared" ref="E47:O47" si="13">+E34</f>
        <v>44593</v>
      </c>
      <c r="F47" s="132">
        <f t="shared" si="13"/>
        <v>44621</v>
      </c>
      <c r="G47" s="132">
        <f t="shared" si="13"/>
        <v>44652</v>
      </c>
      <c r="H47" s="132">
        <f t="shared" si="13"/>
        <v>44682</v>
      </c>
      <c r="I47" s="132">
        <f t="shared" si="13"/>
        <v>44713</v>
      </c>
      <c r="J47" s="132">
        <f t="shared" si="13"/>
        <v>44743</v>
      </c>
      <c r="K47" s="132">
        <f t="shared" si="13"/>
        <v>44774</v>
      </c>
      <c r="L47" s="132">
        <f t="shared" si="13"/>
        <v>44805</v>
      </c>
      <c r="M47" s="132">
        <f t="shared" si="13"/>
        <v>44835</v>
      </c>
      <c r="N47" s="132">
        <f t="shared" si="13"/>
        <v>44866</v>
      </c>
      <c r="O47" s="132">
        <f t="shared" si="13"/>
        <v>44896</v>
      </c>
      <c r="P47" s="129"/>
      <c r="Q47" s="133"/>
      <c r="S47" s="127" t="s">
        <v>117</v>
      </c>
    </row>
    <row r="48" spans="2:19">
      <c r="B48" s="119" t="s">
        <v>145</v>
      </c>
      <c r="C48" s="137">
        <v>50000000</v>
      </c>
      <c r="D48" s="137">
        <f>SUMIFS(A銀行!$Y:$Y,A銀行!$B:$B,"&lt;"&amp;E$34,A銀行!$AD:$AD,$B48)-SUMIFS(A銀行!$Y:$Y,A銀行!$B:$B,"&lt;"&amp;D$34,A銀行!$AD:$AD,$B48)+C48</f>
        <v>49000000</v>
      </c>
      <c r="E48" s="137">
        <f>SUMIFS(A銀行!$Y:$Y,A銀行!$B:$B,"&lt;"&amp;F$34,A銀行!$AD:$AD,$B48)-SUMIFS(A銀行!$Y:$Y,A銀行!$B:$B,"&lt;"&amp;E$34,A銀行!$AD:$AD,$B48)+D48</f>
        <v>48000000</v>
      </c>
      <c r="F48" s="137">
        <f>SUMIFS(A銀行!$Y:$Y,A銀行!$B:$B,"&lt;"&amp;G$34,A銀行!$AD:$AD,$B48)-SUMIFS(A銀行!$Y:$Y,A銀行!$B:$B,"&lt;"&amp;F$34,A銀行!$AD:$AD,$B48)+E48</f>
        <v>47000000</v>
      </c>
      <c r="G48" s="137">
        <f>SUMIFS(A銀行!$Y:$Y,A銀行!$B:$B,"&lt;"&amp;H$34,A銀行!$AD:$AD,$B48)-SUMIFS(A銀行!$Y:$Y,A銀行!$B:$B,"&lt;"&amp;G$34,A銀行!$AD:$AD,$B48)+F48</f>
        <v>47000000</v>
      </c>
      <c r="H48" s="137">
        <f>SUMIFS(A銀行!$Y:$Y,A銀行!$B:$B,"&lt;"&amp;I$34,A銀行!$AD:$AD,$B48)-SUMIFS(A銀行!$Y:$Y,A銀行!$B:$B,"&lt;"&amp;H$34,A銀行!$AD:$AD,$B48)+G48</f>
        <v>47000000</v>
      </c>
      <c r="I48" s="137">
        <f>SUMIFS(A銀行!$Y:$Y,A銀行!$B:$B,"&lt;"&amp;J$34,A銀行!$AD:$AD,$B48)-SUMIFS(A銀行!$Y:$Y,A銀行!$B:$B,"&lt;"&amp;I$34,A銀行!$AD:$AD,$B48)+H48</f>
        <v>47000000</v>
      </c>
      <c r="J48" s="137">
        <f>SUMIFS(A銀行!$Y:$Y,A銀行!$B:$B,"&lt;"&amp;K$34,A銀行!$AD:$AD,$B48)-SUMIFS(A銀行!$Y:$Y,A銀行!$B:$B,"&lt;"&amp;J$34,A銀行!$AD:$AD,$B48)+I48</f>
        <v>47000000</v>
      </c>
      <c r="K48" s="137">
        <f>SUMIFS(A銀行!$Y:$Y,A銀行!$B:$B,"&lt;"&amp;L$34,A銀行!$AD:$AD,$B48)-SUMIFS(A銀行!$Y:$Y,A銀行!$B:$B,"&lt;"&amp;K$34,A銀行!$AD:$AD,$B48)+J48</f>
        <v>47000000</v>
      </c>
      <c r="L48" s="137">
        <f>SUMIFS(A銀行!$Y:$Y,A銀行!$B:$B,"&lt;"&amp;M$34,A銀行!$AD:$AD,$B48)-SUMIFS(A銀行!$Y:$Y,A銀行!$B:$B,"&lt;"&amp;L$34,A銀行!$AD:$AD,$B48)+K48</f>
        <v>47000000</v>
      </c>
      <c r="M48" s="137">
        <f>SUMIFS(A銀行!$Y:$Y,A銀行!$B:$B,"&lt;"&amp;N$34,A銀行!$AD:$AD,$B48)-SUMIFS(A銀行!$Y:$Y,A銀行!$B:$B,"&lt;"&amp;M$34,A銀行!$AD:$AD,$B48)+L48</f>
        <v>47000000</v>
      </c>
      <c r="N48" s="137">
        <f>SUMIFS(A銀行!$Y:$Y,A銀行!$B:$B,"&lt;"&amp;O$34,A銀行!$AD:$AD,$B48)-SUMIFS(A銀行!$Y:$Y,A銀行!$B:$B,"&lt;"&amp;N$34,A銀行!$AD:$AD,$B48)+M48</f>
        <v>47000000</v>
      </c>
      <c r="O48" s="137">
        <f>SUMIFS(A銀行!$Y:$Y,A銀行!$B:$B,"&lt;"&amp;P$34,A銀行!$AD:$AD,$B48)-SUMIFS(A銀行!$Y:$Y,A銀行!$B:$B,"&lt;"&amp;O$34,A銀行!$AD:$AD,$B48)+N48</f>
        <v>47000000</v>
      </c>
      <c r="P48" s="137"/>
      <c r="Q48" s="137"/>
      <c r="S48" s="166"/>
    </row>
    <row r="49" spans="2:19">
      <c r="B49" s="119" t="s">
        <v>146</v>
      </c>
      <c r="C49" s="137">
        <v>20000000</v>
      </c>
      <c r="D49" s="137">
        <f>SUMIFS(B銀行!$Y:$Y,B銀行!$B:$B,"&lt;"&amp;E$34,B銀行!$AD:$AD,$B49)-SUMIFS(B銀行!$Y:$Y,B銀行!$B:$B,"&lt;"&amp;D$34,B銀行!$AD:$AD,$B49)+C49</f>
        <v>20000000</v>
      </c>
      <c r="E49" s="137">
        <f>SUMIFS(B銀行!$Y:$Y,B銀行!$B:$B,"&lt;"&amp;F$34,B銀行!$AD:$AD,$B49)-SUMIFS(B銀行!$Y:$Y,B銀行!$B:$B,"&lt;"&amp;E$34,B銀行!$AD:$AD,$B49)+D49</f>
        <v>20000000</v>
      </c>
      <c r="F49" s="137">
        <f>SUMIFS(B銀行!$Y:$Y,B銀行!$B:$B,"&lt;"&amp;G$34,B銀行!$AD:$AD,$B49)-SUMIFS(B銀行!$Y:$Y,B銀行!$B:$B,"&lt;"&amp;F$34,B銀行!$AD:$AD,$B49)+E49</f>
        <v>20000000</v>
      </c>
      <c r="G49" s="137">
        <f>SUMIFS(B銀行!$Y:$Y,B銀行!$B:$B,"&lt;"&amp;H$34,B銀行!$AD:$AD,$B49)-SUMIFS(B銀行!$Y:$Y,B銀行!$B:$B,"&lt;"&amp;G$34,B銀行!$AD:$AD,$B49)+F49</f>
        <v>20000000</v>
      </c>
      <c r="H49" s="137">
        <f>SUMIFS(B銀行!$Y:$Y,B銀行!$B:$B,"&lt;"&amp;I$34,B銀行!$AD:$AD,$B49)-SUMIFS(B銀行!$Y:$Y,B銀行!$B:$B,"&lt;"&amp;H$34,B銀行!$AD:$AD,$B49)+G49</f>
        <v>20000000</v>
      </c>
      <c r="I49" s="137">
        <f>SUMIFS(B銀行!$Y:$Y,B銀行!$B:$B,"&lt;"&amp;J$34,B銀行!$AD:$AD,$B49)-SUMIFS(B銀行!$Y:$Y,B銀行!$B:$B,"&lt;"&amp;I$34,B銀行!$AD:$AD,$B49)+H49</f>
        <v>20000000</v>
      </c>
      <c r="J49" s="137">
        <f>SUMIFS(B銀行!$Y:$Y,B銀行!$B:$B,"&lt;"&amp;K$34,B銀行!$AD:$AD,$B49)-SUMIFS(B銀行!$Y:$Y,B銀行!$B:$B,"&lt;"&amp;J$34,B銀行!$AD:$AD,$B49)+I49</f>
        <v>20000000</v>
      </c>
      <c r="K49" s="137">
        <f>SUMIFS(B銀行!$Y:$Y,B銀行!$B:$B,"&lt;"&amp;L$34,B銀行!$AD:$AD,$B49)-SUMIFS(B銀行!$Y:$Y,B銀行!$B:$B,"&lt;"&amp;K$34,B銀行!$AD:$AD,$B49)+J49</f>
        <v>20000000</v>
      </c>
      <c r="L49" s="137">
        <f>SUMIFS(B銀行!$Y:$Y,B銀行!$B:$B,"&lt;"&amp;M$34,B銀行!$AD:$AD,$B49)-SUMIFS(B銀行!$Y:$Y,B銀行!$B:$B,"&lt;"&amp;L$34,B銀行!$AD:$AD,$B49)+K49</f>
        <v>20000000</v>
      </c>
      <c r="M49" s="137">
        <f>SUMIFS(B銀行!$Y:$Y,B銀行!$B:$B,"&lt;"&amp;N$34,B銀行!$AD:$AD,$B49)-SUMIFS(B銀行!$Y:$Y,B銀行!$B:$B,"&lt;"&amp;M$34,B銀行!$AD:$AD,$B49)+L49</f>
        <v>20000000</v>
      </c>
      <c r="N49" s="137">
        <f>SUMIFS(B銀行!$Y:$Y,B銀行!$B:$B,"&lt;"&amp;O$34,B銀行!$AD:$AD,$B49)-SUMIFS(B銀行!$Y:$Y,B銀行!$B:$B,"&lt;"&amp;N$34,B銀行!$AD:$AD,$B49)+M49</f>
        <v>20000000</v>
      </c>
      <c r="O49" s="137">
        <f>SUMIFS(B銀行!$Y:$Y,B銀行!$B:$B,"&lt;"&amp;P$34,B銀行!$AD:$AD,$B49)-SUMIFS(B銀行!$Y:$Y,B銀行!$B:$B,"&lt;"&amp;O$34,B銀行!$AD:$AD,$B49)+N49</f>
        <v>20000000</v>
      </c>
      <c r="P49" s="137"/>
      <c r="Q49" s="137"/>
      <c r="S49" s="167"/>
    </row>
    <row r="50" spans="2:19" s="4" customFormat="1">
      <c r="B50" s="119" t="s">
        <v>98</v>
      </c>
      <c r="C50" s="137">
        <v>0</v>
      </c>
      <c r="D50" s="137">
        <f>SUMIFS(C銀行!$Y:$Y,C銀行!$B:$B,"&lt;"&amp;E$34,C銀行!$AD:$AD,$B50)-SUMIFS(C銀行!$Y:$Y,C銀行!$B:$B,"&lt;"&amp;D$34,C銀行!$AD:$AD,$B50)+C50</f>
        <v>0</v>
      </c>
      <c r="E50" s="137">
        <f>SUMIFS(C銀行!$Y:$Y,C銀行!$B:$B,"&lt;"&amp;F$34,C銀行!$AD:$AD,$B50)-SUMIFS(C銀行!$Y:$Y,C銀行!$B:$B,"&lt;"&amp;E$34,C銀行!$AD:$AD,$B50)+D50</f>
        <v>0</v>
      </c>
      <c r="F50" s="137">
        <f>SUMIFS(C銀行!$Y:$Y,C銀行!$B:$B,"&lt;"&amp;G$34,C銀行!$AD:$AD,$B50)-SUMIFS(C銀行!$Y:$Y,C銀行!$B:$B,"&lt;"&amp;F$34,C銀行!$AD:$AD,$B50)+E50</f>
        <v>0</v>
      </c>
      <c r="G50" s="137">
        <f>SUMIFS(C銀行!$Y:$Y,C銀行!$B:$B,"&lt;"&amp;H$34,C銀行!$AD:$AD,$B50)-SUMIFS(C銀行!$Y:$Y,C銀行!$B:$B,"&lt;"&amp;G$34,C銀行!$AD:$AD,$B50)+F50</f>
        <v>0</v>
      </c>
      <c r="H50" s="137">
        <f>SUMIFS(C銀行!$Y:$Y,C銀行!$B:$B,"&lt;"&amp;I$34,C銀行!$AD:$AD,$B50)-SUMIFS(C銀行!$Y:$Y,C銀行!$B:$B,"&lt;"&amp;H$34,C銀行!$AD:$AD,$B50)+G50</f>
        <v>0</v>
      </c>
      <c r="I50" s="137">
        <f>SUMIFS(C銀行!$Y:$Y,C銀行!$B:$B,"&lt;"&amp;J$34,C銀行!$AD:$AD,$B50)-SUMIFS(C銀行!$Y:$Y,C銀行!$B:$B,"&lt;"&amp;I$34,C銀行!$AD:$AD,$B50)+H50</f>
        <v>0</v>
      </c>
      <c r="J50" s="137">
        <f>SUMIFS(C銀行!$Y:$Y,C銀行!$B:$B,"&lt;"&amp;K$34,C銀行!$AD:$AD,$B50)-SUMIFS(C銀行!$Y:$Y,C銀行!$B:$B,"&lt;"&amp;J$34,C銀行!$AD:$AD,$B50)+I50</f>
        <v>0</v>
      </c>
      <c r="K50" s="137">
        <f>SUMIFS(C銀行!$Y:$Y,C銀行!$B:$B,"&lt;"&amp;L$34,C銀行!$AD:$AD,$B50)-SUMIFS(C銀行!$Y:$Y,C銀行!$B:$B,"&lt;"&amp;K$34,C銀行!$AD:$AD,$B50)+J50</f>
        <v>0</v>
      </c>
      <c r="L50" s="137">
        <f>SUMIFS(C銀行!$Y:$Y,C銀行!$B:$B,"&lt;"&amp;M$34,C銀行!$AD:$AD,$B50)-SUMIFS(C銀行!$Y:$Y,C銀行!$B:$B,"&lt;"&amp;L$34,C銀行!$AD:$AD,$B50)+K50</f>
        <v>0</v>
      </c>
      <c r="M50" s="137">
        <f>SUMIFS(C銀行!$Y:$Y,C銀行!$B:$B,"&lt;"&amp;N$34,C銀行!$AD:$AD,$B50)-SUMIFS(C銀行!$Y:$Y,C銀行!$B:$B,"&lt;"&amp;M$34,C銀行!$AD:$AD,$B50)+L50</f>
        <v>0</v>
      </c>
      <c r="N50" s="137">
        <f>SUMIFS(C銀行!$Y:$Y,C銀行!$B:$B,"&lt;"&amp;O$34,C銀行!$AD:$AD,$B50)-SUMIFS(C銀行!$Y:$Y,C銀行!$B:$B,"&lt;"&amp;N$34,C銀行!$AD:$AD,$B50)+M50</f>
        <v>0</v>
      </c>
      <c r="O50" s="137">
        <f>SUMIFS(C銀行!$Y:$Y,C銀行!$B:$B,"&lt;"&amp;P$34,C銀行!$AD:$AD,$B50)-SUMIFS(C銀行!$Y:$Y,C銀行!$B:$B,"&lt;"&amp;O$34,C銀行!$AD:$AD,$B50)+N50</f>
        <v>0</v>
      </c>
      <c r="P50" s="137"/>
      <c r="Q50" s="137"/>
      <c r="S50" s="167"/>
    </row>
    <row r="51" spans="2:19" s="4" customFormat="1">
      <c r="B51" s="119" t="s">
        <v>122</v>
      </c>
      <c r="C51" s="137">
        <v>0</v>
      </c>
      <c r="D51" s="137">
        <f>SUMIFS(D銀行!$Y:$Y,D銀行!$B:$B,"&lt;"&amp;E$34,D銀行!$AD:$AD,$B51)-SUMIFS(D銀行!$Y:$Y,D銀行!$B:$B,"&lt;"&amp;D$34,D銀行!$AD:$AD,$B51)+C51</f>
        <v>0</v>
      </c>
      <c r="E51" s="137">
        <f>SUMIFS(D銀行!$Y:$Y,D銀行!$B:$B,"&lt;"&amp;F$34,D銀行!$AD:$AD,$B51)-SUMIFS(D銀行!$Y:$Y,D銀行!$B:$B,"&lt;"&amp;E$34,D銀行!$AD:$AD,$B51)+D51</f>
        <v>0</v>
      </c>
      <c r="F51" s="137">
        <f>SUMIFS(D銀行!$Y:$Y,D銀行!$B:$B,"&lt;"&amp;G$34,D銀行!$AD:$AD,$B51)-SUMIFS(D銀行!$Y:$Y,D銀行!$B:$B,"&lt;"&amp;F$34,D銀行!$AD:$AD,$B51)+E51</f>
        <v>0</v>
      </c>
      <c r="G51" s="137">
        <f>SUMIFS(D銀行!$Y:$Y,D銀行!$B:$B,"&lt;"&amp;H$34,D銀行!$AD:$AD,$B51)-SUMIFS(D銀行!$Y:$Y,D銀行!$B:$B,"&lt;"&amp;G$34,D銀行!$AD:$AD,$B51)+F51</f>
        <v>0</v>
      </c>
      <c r="H51" s="137">
        <f>SUMIFS(D銀行!$Y:$Y,D銀行!$B:$B,"&lt;"&amp;I$34,D銀行!$AD:$AD,$B51)-SUMIFS(D銀行!$Y:$Y,D銀行!$B:$B,"&lt;"&amp;H$34,D銀行!$AD:$AD,$B51)+G51</f>
        <v>0</v>
      </c>
      <c r="I51" s="137">
        <f>SUMIFS(D銀行!$Y:$Y,D銀行!$B:$B,"&lt;"&amp;J$34,D銀行!$AD:$AD,$B51)-SUMIFS(D銀行!$Y:$Y,D銀行!$B:$B,"&lt;"&amp;I$34,D銀行!$AD:$AD,$B51)+H51</f>
        <v>0</v>
      </c>
      <c r="J51" s="137">
        <f>SUMIFS(D銀行!$Y:$Y,D銀行!$B:$B,"&lt;"&amp;K$34,D銀行!$AD:$AD,$B51)-SUMIFS(D銀行!$Y:$Y,D銀行!$B:$B,"&lt;"&amp;J$34,D銀行!$AD:$AD,$B51)+I51</f>
        <v>0</v>
      </c>
      <c r="K51" s="137">
        <f>SUMIFS(D銀行!$Y:$Y,D銀行!$B:$B,"&lt;"&amp;L$34,D銀行!$AD:$AD,$B51)-SUMIFS(D銀行!$Y:$Y,D銀行!$B:$B,"&lt;"&amp;K$34,D銀行!$AD:$AD,$B51)+J51</f>
        <v>0</v>
      </c>
      <c r="L51" s="137">
        <f>SUMIFS(D銀行!$Y:$Y,D銀行!$B:$B,"&lt;"&amp;M$34,D銀行!$AD:$AD,$B51)-SUMIFS(D銀行!$Y:$Y,D銀行!$B:$B,"&lt;"&amp;L$34,D銀行!$AD:$AD,$B51)+K51</f>
        <v>0</v>
      </c>
      <c r="M51" s="137">
        <f>SUMIFS(D銀行!$Y:$Y,D銀行!$B:$B,"&lt;"&amp;N$34,D銀行!$AD:$AD,$B51)-SUMIFS(D銀行!$Y:$Y,D銀行!$B:$B,"&lt;"&amp;M$34,D銀行!$AD:$AD,$B51)+L51</f>
        <v>0</v>
      </c>
      <c r="N51" s="137">
        <f>SUMIFS(D銀行!$Y:$Y,D銀行!$B:$B,"&lt;"&amp;O$34,D銀行!$AD:$AD,$B51)-SUMIFS(D銀行!$Y:$Y,D銀行!$B:$B,"&lt;"&amp;N$34,D銀行!$AD:$AD,$B51)+M51</f>
        <v>0</v>
      </c>
      <c r="O51" s="137">
        <f>SUMIFS(D銀行!$Y:$Y,D銀行!$B:$B,"&lt;"&amp;P$34,D銀行!$AD:$AD,$B51)-SUMIFS(D銀行!$Y:$Y,D銀行!$B:$B,"&lt;"&amp;O$34,D銀行!$AD:$AD,$B51)+N51</f>
        <v>0</v>
      </c>
      <c r="P51" s="137"/>
      <c r="Q51" s="137"/>
      <c r="S51" s="167"/>
    </row>
    <row r="52" spans="2:19" ht="14.25" thickBot="1">
      <c r="B52" s="135" t="s">
        <v>36</v>
      </c>
      <c r="C52" s="138">
        <v>0</v>
      </c>
      <c r="D52" s="138">
        <f>SUMIFS(E銀行!$Y:$Y,E銀行!$B:$B,"&lt;"&amp;E$34,E銀行!$AD:$AD,$B52)-SUMIFS(E銀行!$Y:$Y,E銀行!$B:$B,"&lt;"&amp;D$34,E銀行!$AD:$AD,$B52)+C52</f>
        <v>0</v>
      </c>
      <c r="E52" s="138">
        <f>SUMIFS(E銀行!$Y:$Y,E銀行!$B:$B,"&lt;"&amp;F$34,E銀行!$AD:$AD,$B52)-SUMIFS(E銀行!$Y:$Y,E銀行!$B:$B,"&lt;"&amp;E$34,E銀行!$AD:$AD,$B52)+D52</f>
        <v>0</v>
      </c>
      <c r="F52" s="138">
        <f>SUMIFS(E銀行!$Y:$Y,E銀行!$B:$B,"&lt;"&amp;G$34,E銀行!$AD:$AD,$B52)-SUMIFS(E銀行!$Y:$Y,E銀行!$B:$B,"&lt;"&amp;F$34,E銀行!$AD:$AD,$B52)+E52</f>
        <v>0</v>
      </c>
      <c r="G52" s="138">
        <f>SUMIFS(E銀行!$Y:$Y,E銀行!$B:$B,"&lt;"&amp;H$34,E銀行!$AD:$AD,$B52)-SUMIFS(E銀行!$Y:$Y,E銀行!$B:$B,"&lt;"&amp;G$34,E銀行!$AD:$AD,$B52)+F52</f>
        <v>0</v>
      </c>
      <c r="H52" s="138">
        <f>SUMIFS(E銀行!$Y:$Y,E銀行!$B:$B,"&lt;"&amp;I$34,E銀行!$AD:$AD,$B52)-SUMIFS(E銀行!$Y:$Y,E銀行!$B:$B,"&lt;"&amp;H$34,E銀行!$AD:$AD,$B52)+G52</f>
        <v>0</v>
      </c>
      <c r="I52" s="138">
        <f>SUMIFS(E銀行!$Y:$Y,E銀行!$B:$B,"&lt;"&amp;J$34,E銀行!$AD:$AD,$B52)-SUMIFS(E銀行!$Y:$Y,E銀行!$B:$B,"&lt;"&amp;I$34,E銀行!$AD:$AD,$B52)+H52</f>
        <v>0</v>
      </c>
      <c r="J52" s="138">
        <f>SUMIFS(E銀行!$Y:$Y,E銀行!$B:$B,"&lt;"&amp;K$34,E銀行!$AD:$AD,$B52)-SUMIFS(E銀行!$Y:$Y,E銀行!$B:$B,"&lt;"&amp;J$34,E銀行!$AD:$AD,$B52)+I52</f>
        <v>0</v>
      </c>
      <c r="K52" s="138">
        <f>SUMIFS(E銀行!$Y:$Y,E銀行!$B:$B,"&lt;"&amp;L$34,E銀行!$AD:$AD,$B52)-SUMIFS(E銀行!$Y:$Y,E銀行!$B:$B,"&lt;"&amp;K$34,E銀行!$AD:$AD,$B52)+J52</f>
        <v>0</v>
      </c>
      <c r="L52" s="138">
        <f>SUMIFS(E銀行!$Y:$Y,E銀行!$B:$B,"&lt;"&amp;M$34,E銀行!$AD:$AD,$B52)-SUMIFS(E銀行!$Y:$Y,E銀行!$B:$B,"&lt;"&amp;L$34,E銀行!$AD:$AD,$B52)+K52</f>
        <v>0</v>
      </c>
      <c r="M52" s="138">
        <f>SUMIFS(E銀行!$Y:$Y,E銀行!$B:$B,"&lt;"&amp;N$34,E銀行!$AD:$AD,$B52)-SUMIFS(E銀行!$Y:$Y,E銀行!$B:$B,"&lt;"&amp;M$34,E銀行!$AD:$AD,$B52)+L52</f>
        <v>0</v>
      </c>
      <c r="N52" s="138">
        <f>SUMIFS(E銀行!$Y:$Y,E銀行!$B:$B,"&lt;"&amp;O$34,E銀行!$AD:$AD,$B52)-SUMIFS(E銀行!$Y:$Y,E銀行!$B:$B,"&lt;"&amp;N$34,E銀行!$AD:$AD,$B52)+M52</f>
        <v>0</v>
      </c>
      <c r="O52" s="138">
        <f>SUMIFS(E銀行!$Y:$Y,E銀行!$B:$B,"&lt;"&amp;P$34,E銀行!$AD:$AD,$B52)-SUMIFS(E銀行!$Y:$Y,E銀行!$B:$B,"&lt;"&amp;O$34,E銀行!$AD:$AD,$B52)+N52</f>
        <v>0</v>
      </c>
      <c r="P52" s="138"/>
      <c r="Q52" s="138"/>
      <c r="S52" s="167"/>
    </row>
    <row r="53" spans="2:19" s="4" customFormat="1" ht="14.25" thickTop="1">
      <c r="B53" s="134" t="s">
        <v>32</v>
      </c>
      <c r="C53" s="139">
        <f>SUM(C48:C52)</f>
        <v>70000000</v>
      </c>
      <c r="D53" s="139">
        <f t="shared" ref="D53:O53" si="14">SUM(D48:D52)</f>
        <v>69000000</v>
      </c>
      <c r="E53" s="139">
        <f t="shared" si="14"/>
        <v>68000000</v>
      </c>
      <c r="F53" s="139">
        <f t="shared" si="14"/>
        <v>67000000</v>
      </c>
      <c r="G53" s="139">
        <f t="shared" si="14"/>
        <v>67000000</v>
      </c>
      <c r="H53" s="139">
        <f t="shared" si="14"/>
        <v>67000000</v>
      </c>
      <c r="I53" s="139">
        <f t="shared" si="14"/>
        <v>67000000</v>
      </c>
      <c r="J53" s="139">
        <f t="shared" si="14"/>
        <v>67000000</v>
      </c>
      <c r="K53" s="139">
        <f t="shared" si="14"/>
        <v>67000000</v>
      </c>
      <c r="L53" s="139">
        <f t="shared" si="14"/>
        <v>67000000</v>
      </c>
      <c r="M53" s="139">
        <f t="shared" si="14"/>
        <v>67000000</v>
      </c>
      <c r="N53" s="139">
        <f t="shared" si="14"/>
        <v>67000000</v>
      </c>
      <c r="O53" s="139">
        <f t="shared" si="14"/>
        <v>67000000</v>
      </c>
      <c r="P53" s="139"/>
      <c r="Q53" s="139"/>
      <c r="S53" s="167"/>
    </row>
    <row r="54" spans="2:19">
      <c r="C54" s="3"/>
      <c r="D54" s="3"/>
      <c r="E54" s="3"/>
      <c r="F54" s="3"/>
      <c r="G54" s="3"/>
      <c r="H54" s="3"/>
      <c r="I54" s="3"/>
      <c r="J54" s="3"/>
      <c r="K54" s="3"/>
      <c r="L54" s="3"/>
      <c r="M54" s="3"/>
      <c r="N54" s="3"/>
      <c r="O54" s="3"/>
      <c r="P54" s="3"/>
      <c r="Q54" s="3"/>
      <c r="S54" s="147"/>
    </row>
    <row r="55" spans="2:19">
      <c r="B55" s="130" t="s">
        <v>34</v>
      </c>
      <c r="C55" s="131" t="s">
        <v>100</v>
      </c>
      <c r="D55" s="132">
        <f>+D47</f>
        <v>44562</v>
      </c>
      <c r="E55" s="132">
        <f t="shared" ref="E55:O55" si="15">+E47</f>
        <v>44593</v>
      </c>
      <c r="F55" s="132">
        <f t="shared" si="15"/>
        <v>44621</v>
      </c>
      <c r="G55" s="132">
        <f t="shared" si="15"/>
        <v>44652</v>
      </c>
      <c r="H55" s="132">
        <f t="shared" si="15"/>
        <v>44682</v>
      </c>
      <c r="I55" s="132">
        <f t="shared" si="15"/>
        <v>44713</v>
      </c>
      <c r="J55" s="132">
        <f t="shared" si="15"/>
        <v>44743</v>
      </c>
      <c r="K55" s="132">
        <f t="shared" si="15"/>
        <v>44774</v>
      </c>
      <c r="L55" s="132">
        <f t="shared" si="15"/>
        <v>44805</v>
      </c>
      <c r="M55" s="132">
        <f t="shared" si="15"/>
        <v>44835</v>
      </c>
      <c r="N55" s="132">
        <f t="shared" si="15"/>
        <v>44866</v>
      </c>
      <c r="O55" s="132">
        <f t="shared" si="15"/>
        <v>44896</v>
      </c>
      <c r="P55" s="129"/>
      <c r="Q55" s="133"/>
      <c r="S55" s="127" t="s">
        <v>117</v>
      </c>
    </row>
    <row r="56" spans="2:19">
      <c r="B56" s="119" t="s">
        <v>147</v>
      </c>
      <c r="C56" s="137">
        <v>10000000</v>
      </c>
      <c r="D56" s="137">
        <f>-SUMIFS(A銀行!$N:$N,A銀行!$B:$B,"&lt;"&amp;E$34,A銀行!$AE:$AE,$B56)+SUMIFS(A銀行!$N:$N,A銀行!$B:$B,"&lt;"&amp;D$34,A銀行!$AE:$AE,$B56)-SUMIFS(A銀行!$X:$X,A銀行!$B:$B,"&lt;"&amp;E$34,A銀行!$AE:$AE,$B56)+SUMIFS(A銀行!$X:$X,A銀行!$B:$B,"&lt;"&amp;D$34,A銀行!$AE:$AE,$B56)+C56</f>
        <v>10000000</v>
      </c>
      <c r="E56" s="137">
        <f>-SUMIFS(A銀行!$N:$N,A銀行!$B:$B,"&lt;"&amp;F$34,A銀行!$AE:$AE,$B56)+SUMIFS(A銀行!$N:$N,A銀行!$B:$B,"&lt;"&amp;E$34,A銀行!$AE:$AE,$B56)-SUMIFS(A銀行!$X:$X,A銀行!$B:$B,"&lt;"&amp;F$34,A銀行!$AE:$AE,$B56)+SUMIFS(A銀行!$X:$X,A銀行!$B:$B,"&lt;"&amp;E$34,A銀行!$AE:$AE,$B56)+D56</f>
        <v>10000000</v>
      </c>
      <c r="F56" s="137">
        <f>-SUMIFS(A銀行!$N:$N,A銀行!$B:$B,"&lt;"&amp;G$34,A銀行!$AE:$AE,$B56)+SUMIFS(A銀行!$N:$N,A銀行!$B:$B,"&lt;"&amp;F$34,A銀行!$AE:$AE,$B56)-SUMIFS(A銀行!$X:$X,A銀行!$B:$B,"&lt;"&amp;G$34,A銀行!$AE:$AE,$B56)+SUMIFS(A銀行!$X:$X,A銀行!$B:$B,"&lt;"&amp;F$34,A銀行!$AE:$AE,$B56)+E56</f>
        <v>10000000</v>
      </c>
      <c r="G56" s="137">
        <f>-SUMIFS(A銀行!$N:$N,A銀行!$B:$B,"&lt;"&amp;H$34,A銀行!$AE:$AE,$B56)+SUMIFS(A銀行!$N:$N,A銀行!$B:$B,"&lt;"&amp;G$34,A銀行!$AE:$AE,$B56)-SUMIFS(A銀行!$X:$X,A銀行!$B:$B,"&lt;"&amp;H$34,A銀行!$AE:$AE,$B56)+SUMIFS(A銀行!$X:$X,A銀行!$B:$B,"&lt;"&amp;G$34,A銀行!$AE:$AE,$B56)+F56</f>
        <v>10000000</v>
      </c>
      <c r="H56" s="137">
        <f>-SUMIFS(A銀行!$N:$N,A銀行!$B:$B,"&lt;"&amp;I$34,A銀行!$AE:$AE,$B56)+SUMIFS(A銀行!$N:$N,A銀行!$B:$B,"&lt;"&amp;H$34,A銀行!$AE:$AE,$B56)-SUMIFS(A銀行!$X:$X,A銀行!$B:$B,"&lt;"&amp;I$34,A銀行!$AE:$AE,$B56)+SUMIFS(A銀行!$X:$X,A銀行!$B:$B,"&lt;"&amp;H$34,A銀行!$AE:$AE,$B56)+G56</f>
        <v>10000000</v>
      </c>
      <c r="I56" s="137">
        <f>-SUMIFS(A銀行!$N:$N,A銀行!$B:$B,"&lt;"&amp;J$34,A銀行!$AE:$AE,$B56)+SUMIFS(A銀行!$N:$N,A銀行!$B:$B,"&lt;"&amp;I$34,A銀行!$AE:$AE,$B56)-SUMIFS(A銀行!$X:$X,A銀行!$B:$B,"&lt;"&amp;J$34,A銀行!$AE:$AE,$B56)+SUMIFS(A銀行!$X:$X,A銀行!$B:$B,"&lt;"&amp;I$34,A銀行!$AE:$AE,$B56)+H56</f>
        <v>10000000</v>
      </c>
      <c r="J56" s="137">
        <f>-SUMIFS(A銀行!$N:$N,A銀行!$B:$B,"&lt;"&amp;K$34,A銀行!$AE:$AE,$B56)+SUMIFS(A銀行!$N:$N,A銀行!$B:$B,"&lt;"&amp;J$34,A銀行!$AE:$AE,$B56)-SUMIFS(A銀行!$X:$X,A銀行!$B:$B,"&lt;"&amp;K$34,A銀行!$AE:$AE,$B56)+SUMIFS(A銀行!$X:$X,A銀行!$B:$B,"&lt;"&amp;J$34,A銀行!$AE:$AE,$B56)+I56</f>
        <v>10000000</v>
      </c>
      <c r="K56" s="137">
        <f>-SUMIFS(A銀行!$N:$N,A銀行!$B:$B,"&lt;"&amp;L$34,A銀行!$AE:$AE,$B56)+SUMIFS(A銀行!$N:$N,A銀行!$B:$B,"&lt;"&amp;K$34,A銀行!$AE:$AE,$B56)-SUMIFS(A銀行!$X:$X,A銀行!$B:$B,"&lt;"&amp;L$34,A銀行!$AE:$AE,$B56)+SUMIFS(A銀行!$X:$X,A銀行!$B:$B,"&lt;"&amp;K$34,A銀行!$AE:$AE,$B56)+J56</f>
        <v>10000000</v>
      </c>
      <c r="L56" s="137">
        <f>-SUMIFS(A銀行!$N:$N,A銀行!$B:$B,"&lt;"&amp;M$34,A銀行!$AE:$AE,$B56)+SUMIFS(A銀行!$N:$N,A銀行!$B:$B,"&lt;"&amp;L$34,A銀行!$AE:$AE,$B56)-SUMIFS(A銀行!$X:$X,A銀行!$B:$B,"&lt;"&amp;M$34,A銀行!$AE:$AE,$B56)+SUMIFS(A銀行!$X:$X,A銀行!$B:$B,"&lt;"&amp;L$34,A銀行!$AE:$AE,$B56)+K56</f>
        <v>10000000</v>
      </c>
      <c r="M56" s="137">
        <f>-SUMIFS(A銀行!$N:$N,A銀行!$B:$B,"&lt;"&amp;N$34,A銀行!$AE:$AE,$B56)+SUMIFS(A銀行!$N:$N,A銀行!$B:$B,"&lt;"&amp;M$34,A銀行!$AE:$AE,$B56)-SUMIFS(A銀行!$X:$X,A銀行!$B:$B,"&lt;"&amp;N$34,A銀行!$AE:$AE,$B56)+SUMIFS(A銀行!$X:$X,A銀行!$B:$B,"&lt;"&amp;M$34,A銀行!$AE:$AE,$B56)+L56</f>
        <v>10000000</v>
      </c>
      <c r="N56" s="137">
        <f>-SUMIFS(A銀行!$N:$N,A銀行!$B:$B,"&lt;"&amp;O$34,A銀行!$AE:$AE,$B56)+SUMIFS(A銀行!$N:$N,A銀行!$B:$B,"&lt;"&amp;N$34,A銀行!$AE:$AE,$B56)-SUMIFS(A銀行!$X:$X,A銀行!$B:$B,"&lt;"&amp;O$34,A銀行!$AE:$AE,$B56)+SUMIFS(A銀行!$X:$X,A銀行!$B:$B,"&lt;"&amp;N$34,A銀行!$AE:$AE,$B56)+M56</f>
        <v>10000000</v>
      </c>
      <c r="O56" s="137">
        <f>-SUMIFS(A銀行!$N:$N,A銀行!$B:$B,"&lt;"&amp;P$34,A銀行!$AE:$AE,$B56)+SUMIFS(A銀行!$N:$N,A銀行!$B:$B,"&lt;"&amp;O$34,A銀行!$AE:$AE,$B56)-SUMIFS(A銀行!$X:$X,A銀行!$B:$B,"&lt;"&amp;P$34,A銀行!$AE:$AE,$B56)+SUMIFS(A銀行!$X:$X,A銀行!$B:$B,"&lt;"&amp;O$34,A銀行!$AE:$AE,$B56)+N56</f>
        <v>10000000</v>
      </c>
      <c r="P56" s="137"/>
      <c r="Q56" s="137"/>
      <c r="S56" s="166"/>
    </row>
    <row r="57" spans="2:19">
      <c r="B57" s="119" t="s">
        <v>148</v>
      </c>
      <c r="C57" s="137">
        <v>5000000</v>
      </c>
      <c r="D57" s="137">
        <f>-SUMIFS(A銀行!$N:$N,A銀行!$B:$B,"&lt;"&amp;E$34,A銀行!$AE:$AE,$B57)+SUMIFS(A銀行!$N:$N,A銀行!$B:$B,"&lt;"&amp;D$34,A銀行!$AE:$AE,$B57)-SUMIFS(A銀行!$X:$X,A銀行!$B:$B,"&lt;"&amp;E$34,A銀行!$AE:$AE,$B57)+SUMIFS(A銀行!$X:$X,A銀行!$B:$B,"&lt;"&amp;D$34,A銀行!$AE:$AE,$B57)+C57</f>
        <v>5000000</v>
      </c>
      <c r="E57" s="137">
        <f>-SUMIFS(A銀行!$N:$N,A銀行!$B:$B,"&lt;"&amp;F$34,A銀行!$AE:$AE,$B57)+SUMIFS(A銀行!$N:$N,A銀行!$B:$B,"&lt;"&amp;E$34,A銀行!$AE:$AE,$B57)-SUMIFS(A銀行!$X:$X,A銀行!$B:$B,"&lt;"&amp;F$34,A銀行!$AE:$AE,$B57)+SUMIFS(A銀行!$X:$X,A銀行!$B:$B,"&lt;"&amp;E$34,A銀行!$AE:$AE,$B57)+D57</f>
        <v>5000000</v>
      </c>
      <c r="F57" s="137">
        <f>-SUMIFS(A銀行!$N:$N,A銀行!$B:$B,"&lt;"&amp;G$34,A銀行!$AE:$AE,$B57)+SUMIFS(A銀行!$N:$N,A銀行!$B:$B,"&lt;"&amp;F$34,A銀行!$AE:$AE,$B57)-SUMIFS(A銀行!$X:$X,A銀行!$B:$B,"&lt;"&amp;G$34,A銀行!$AE:$AE,$B57)+SUMIFS(A銀行!$X:$X,A銀行!$B:$B,"&lt;"&amp;F$34,A銀行!$AE:$AE,$B57)+E57</f>
        <v>5000000</v>
      </c>
      <c r="G57" s="137">
        <f>-SUMIFS(A銀行!$N:$N,A銀行!$B:$B,"&lt;"&amp;H$34,A銀行!$AE:$AE,$B57)+SUMIFS(A銀行!$N:$N,A銀行!$B:$B,"&lt;"&amp;G$34,A銀行!$AE:$AE,$B57)-SUMIFS(A銀行!$X:$X,A銀行!$B:$B,"&lt;"&amp;H$34,A銀行!$AE:$AE,$B57)+SUMIFS(A銀行!$X:$X,A銀行!$B:$B,"&lt;"&amp;G$34,A銀行!$AE:$AE,$B57)+F57</f>
        <v>5000000</v>
      </c>
      <c r="H57" s="137">
        <f>-SUMIFS(A銀行!$N:$N,A銀行!$B:$B,"&lt;"&amp;I$34,A銀行!$AE:$AE,$B57)+SUMIFS(A銀行!$N:$N,A銀行!$B:$B,"&lt;"&amp;H$34,A銀行!$AE:$AE,$B57)-SUMIFS(A銀行!$X:$X,A銀行!$B:$B,"&lt;"&amp;I$34,A銀行!$AE:$AE,$B57)+SUMIFS(A銀行!$X:$X,A銀行!$B:$B,"&lt;"&amp;H$34,A銀行!$AE:$AE,$B57)+G57</f>
        <v>5000000</v>
      </c>
      <c r="I57" s="137">
        <f>-SUMIFS(A銀行!$N:$N,A銀行!$B:$B,"&lt;"&amp;J$34,A銀行!$AE:$AE,$B57)+SUMIFS(A銀行!$N:$N,A銀行!$B:$B,"&lt;"&amp;I$34,A銀行!$AE:$AE,$B57)-SUMIFS(A銀行!$X:$X,A銀行!$B:$B,"&lt;"&amp;J$34,A銀行!$AE:$AE,$B57)+SUMIFS(A銀行!$X:$X,A銀行!$B:$B,"&lt;"&amp;I$34,A銀行!$AE:$AE,$B57)+H57</f>
        <v>5000000</v>
      </c>
      <c r="J57" s="137">
        <f>-SUMIFS(A銀行!$N:$N,A銀行!$B:$B,"&lt;"&amp;K$34,A銀行!$AE:$AE,$B57)+SUMIFS(A銀行!$N:$N,A銀行!$B:$B,"&lt;"&amp;J$34,A銀行!$AE:$AE,$B57)-SUMIFS(A銀行!$X:$X,A銀行!$B:$B,"&lt;"&amp;K$34,A銀行!$AE:$AE,$B57)+SUMIFS(A銀行!$X:$X,A銀行!$B:$B,"&lt;"&amp;J$34,A銀行!$AE:$AE,$B57)+I57</f>
        <v>5000000</v>
      </c>
      <c r="K57" s="137">
        <f>-SUMIFS(A銀行!$N:$N,A銀行!$B:$B,"&lt;"&amp;L$34,A銀行!$AE:$AE,$B57)+SUMIFS(A銀行!$N:$N,A銀行!$B:$B,"&lt;"&amp;K$34,A銀行!$AE:$AE,$B57)-SUMIFS(A銀行!$X:$X,A銀行!$B:$B,"&lt;"&amp;L$34,A銀行!$AE:$AE,$B57)+SUMIFS(A銀行!$X:$X,A銀行!$B:$B,"&lt;"&amp;K$34,A銀行!$AE:$AE,$B57)+J57</f>
        <v>5000000</v>
      </c>
      <c r="L57" s="137">
        <f>-SUMIFS(A銀行!$N:$N,A銀行!$B:$B,"&lt;"&amp;M$34,A銀行!$AE:$AE,$B57)+SUMIFS(A銀行!$N:$N,A銀行!$B:$B,"&lt;"&amp;L$34,A銀行!$AE:$AE,$B57)-SUMIFS(A銀行!$X:$X,A銀行!$B:$B,"&lt;"&amp;M$34,A銀行!$AE:$AE,$B57)+SUMIFS(A銀行!$X:$X,A銀行!$B:$B,"&lt;"&amp;L$34,A銀行!$AE:$AE,$B57)+K57</f>
        <v>5000000</v>
      </c>
      <c r="M57" s="137">
        <f>-SUMIFS(A銀行!$N:$N,A銀行!$B:$B,"&lt;"&amp;N$34,A銀行!$AE:$AE,$B57)+SUMIFS(A銀行!$N:$N,A銀行!$B:$B,"&lt;"&amp;M$34,A銀行!$AE:$AE,$B57)-SUMIFS(A銀行!$X:$X,A銀行!$B:$B,"&lt;"&amp;N$34,A銀行!$AE:$AE,$B57)+SUMIFS(A銀行!$X:$X,A銀行!$B:$B,"&lt;"&amp;M$34,A銀行!$AE:$AE,$B57)+L57</f>
        <v>5000000</v>
      </c>
      <c r="N57" s="137">
        <f>-SUMIFS(A銀行!$N:$N,A銀行!$B:$B,"&lt;"&amp;O$34,A銀行!$AE:$AE,$B57)+SUMIFS(A銀行!$N:$N,A銀行!$B:$B,"&lt;"&amp;N$34,A銀行!$AE:$AE,$B57)-SUMIFS(A銀行!$X:$X,A銀行!$B:$B,"&lt;"&amp;O$34,A銀行!$AE:$AE,$B57)+SUMIFS(A銀行!$X:$X,A銀行!$B:$B,"&lt;"&amp;N$34,A銀行!$AE:$AE,$B57)+M57</f>
        <v>5000000</v>
      </c>
      <c r="O57" s="137">
        <f>-SUMIFS(A銀行!$N:$N,A銀行!$B:$B,"&lt;"&amp;P$34,A銀行!$AE:$AE,$B57)+SUMIFS(A銀行!$N:$N,A銀行!$B:$B,"&lt;"&amp;O$34,A銀行!$AE:$AE,$B57)-SUMIFS(A銀行!$X:$X,A銀行!$B:$B,"&lt;"&amp;P$34,A銀行!$AE:$AE,$B57)+SUMIFS(A銀行!$X:$X,A銀行!$B:$B,"&lt;"&amp;O$34,A銀行!$AE:$AE,$B57)+N57</f>
        <v>5000000</v>
      </c>
      <c r="P57" s="137"/>
      <c r="Q57" s="137"/>
      <c r="S57" s="167"/>
    </row>
    <row r="58" spans="2:19" s="4" customFormat="1">
      <c r="B58" s="119" t="s">
        <v>149</v>
      </c>
      <c r="C58" s="137">
        <v>200000</v>
      </c>
      <c r="D58" s="137">
        <f>-SUMIFS(A銀行!$N:$N,A銀行!$B:$B,"&lt;"&amp;E$34,A銀行!$AE:$AE,$B58)+SUMIFS(A銀行!$N:$N,A銀行!$B:$B,"&lt;"&amp;D$34,A銀行!$AE:$AE,$B58)-SUMIFS(A銀行!$X:$X,A銀行!$B:$B,"&lt;"&amp;E$34,A銀行!$AE:$AE,$B58)+SUMIFS(A銀行!$X:$X,A銀行!$B:$B,"&lt;"&amp;D$34,A銀行!$AE:$AE,$B58)+C58</f>
        <v>200000</v>
      </c>
      <c r="E58" s="137">
        <f>-SUMIFS(A銀行!$N:$N,A銀行!$B:$B,"&lt;"&amp;F$34,A銀行!$AE:$AE,$B58)+SUMIFS(A銀行!$N:$N,A銀行!$B:$B,"&lt;"&amp;E$34,A銀行!$AE:$AE,$B58)-SUMIFS(A銀行!$X:$X,A銀行!$B:$B,"&lt;"&amp;F$34,A銀行!$AE:$AE,$B58)+SUMIFS(A銀行!$X:$X,A銀行!$B:$B,"&lt;"&amp;E$34,A銀行!$AE:$AE,$B58)+D58</f>
        <v>200000</v>
      </c>
      <c r="F58" s="137">
        <f>-SUMIFS(A銀行!$N:$N,A銀行!$B:$B,"&lt;"&amp;G$34,A銀行!$AE:$AE,$B58)+SUMIFS(A銀行!$N:$N,A銀行!$B:$B,"&lt;"&amp;F$34,A銀行!$AE:$AE,$B58)-SUMIFS(A銀行!$X:$X,A銀行!$B:$B,"&lt;"&amp;G$34,A銀行!$AE:$AE,$B58)+SUMIFS(A銀行!$X:$X,A銀行!$B:$B,"&lt;"&amp;F$34,A銀行!$AE:$AE,$B58)+E58</f>
        <v>200000</v>
      </c>
      <c r="G58" s="137">
        <f>-SUMIFS(A銀行!$N:$N,A銀行!$B:$B,"&lt;"&amp;H$34,A銀行!$AE:$AE,$B58)+SUMIFS(A銀行!$N:$N,A銀行!$B:$B,"&lt;"&amp;G$34,A銀行!$AE:$AE,$B58)-SUMIFS(A銀行!$X:$X,A銀行!$B:$B,"&lt;"&amp;H$34,A銀行!$AE:$AE,$B58)+SUMIFS(A銀行!$X:$X,A銀行!$B:$B,"&lt;"&amp;G$34,A銀行!$AE:$AE,$B58)+F58</f>
        <v>200000</v>
      </c>
      <c r="H58" s="137">
        <f>-SUMIFS(A銀行!$N:$N,A銀行!$B:$B,"&lt;"&amp;I$34,A銀行!$AE:$AE,$B58)+SUMIFS(A銀行!$N:$N,A銀行!$B:$B,"&lt;"&amp;H$34,A銀行!$AE:$AE,$B58)-SUMIFS(A銀行!$X:$X,A銀行!$B:$B,"&lt;"&amp;I$34,A銀行!$AE:$AE,$B58)+SUMIFS(A銀行!$X:$X,A銀行!$B:$B,"&lt;"&amp;H$34,A銀行!$AE:$AE,$B58)+G58</f>
        <v>200000</v>
      </c>
      <c r="I58" s="137">
        <f>-SUMIFS(A銀行!$N:$N,A銀行!$B:$B,"&lt;"&amp;J$34,A銀行!$AE:$AE,$B58)+SUMIFS(A銀行!$N:$N,A銀行!$B:$B,"&lt;"&amp;I$34,A銀行!$AE:$AE,$B58)-SUMIFS(A銀行!$X:$X,A銀行!$B:$B,"&lt;"&amp;J$34,A銀行!$AE:$AE,$B58)+SUMIFS(A銀行!$X:$X,A銀行!$B:$B,"&lt;"&amp;I$34,A銀行!$AE:$AE,$B58)+H58</f>
        <v>200000</v>
      </c>
      <c r="J58" s="137">
        <f>-SUMIFS(A銀行!$N:$N,A銀行!$B:$B,"&lt;"&amp;K$34,A銀行!$AE:$AE,$B58)+SUMIFS(A銀行!$N:$N,A銀行!$B:$B,"&lt;"&amp;J$34,A銀行!$AE:$AE,$B58)-SUMIFS(A銀行!$X:$X,A銀行!$B:$B,"&lt;"&amp;K$34,A銀行!$AE:$AE,$B58)+SUMIFS(A銀行!$X:$X,A銀行!$B:$B,"&lt;"&amp;J$34,A銀行!$AE:$AE,$B58)+I58</f>
        <v>200000</v>
      </c>
      <c r="K58" s="137">
        <f>-SUMIFS(A銀行!$N:$N,A銀行!$B:$B,"&lt;"&amp;L$34,A銀行!$AE:$AE,$B58)+SUMIFS(A銀行!$N:$N,A銀行!$B:$B,"&lt;"&amp;K$34,A銀行!$AE:$AE,$B58)-SUMIFS(A銀行!$X:$X,A銀行!$B:$B,"&lt;"&amp;L$34,A銀行!$AE:$AE,$B58)+SUMIFS(A銀行!$X:$X,A銀行!$B:$B,"&lt;"&amp;K$34,A銀行!$AE:$AE,$B58)+J58</f>
        <v>200000</v>
      </c>
      <c r="L58" s="137">
        <f>-SUMIFS(A銀行!$N:$N,A銀行!$B:$B,"&lt;"&amp;M$34,A銀行!$AE:$AE,$B58)+SUMIFS(A銀行!$N:$N,A銀行!$B:$B,"&lt;"&amp;L$34,A銀行!$AE:$AE,$B58)-SUMIFS(A銀行!$X:$X,A銀行!$B:$B,"&lt;"&amp;M$34,A銀行!$AE:$AE,$B58)+SUMIFS(A銀行!$X:$X,A銀行!$B:$B,"&lt;"&amp;L$34,A銀行!$AE:$AE,$B58)+K58</f>
        <v>200000</v>
      </c>
      <c r="M58" s="137">
        <f>-SUMIFS(A銀行!$N:$N,A銀行!$B:$B,"&lt;"&amp;N$34,A銀行!$AE:$AE,$B58)+SUMIFS(A銀行!$N:$N,A銀行!$B:$B,"&lt;"&amp;M$34,A銀行!$AE:$AE,$B58)-SUMIFS(A銀行!$X:$X,A銀行!$B:$B,"&lt;"&amp;N$34,A銀行!$AE:$AE,$B58)+SUMIFS(A銀行!$X:$X,A銀行!$B:$B,"&lt;"&amp;M$34,A銀行!$AE:$AE,$B58)+L58</f>
        <v>200000</v>
      </c>
      <c r="N58" s="137">
        <f>-SUMIFS(A銀行!$N:$N,A銀行!$B:$B,"&lt;"&amp;O$34,A銀行!$AE:$AE,$B58)+SUMIFS(A銀行!$N:$N,A銀行!$B:$B,"&lt;"&amp;N$34,A銀行!$AE:$AE,$B58)-SUMIFS(A銀行!$X:$X,A銀行!$B:$B,"&lt;"&amp;O$34,A銀行!$AE:$AE,$B58)+SUMIFS(A銀行!$X:$X,A銀行!$B:$B,"&lt;"&amp;N$34,A銀行!$AE:$AE,$B58)+M58</f>
        <v>200000</v>
      </c>
      <c r="O58" s="137">
        <f>-SUMIFS(A銀行!$N:$N,A銀行!$B:$B,"&lt;"&amp;P$34,A銀行!$AE:$AE,$B58)+SUMIFS(A銀行!$N:$N,A銀行!$B:$B,"&lt;"&amp;O$34,A銀行!$AE:$AE,$B58)-SUMIFS(A銀行!$X:$X,A銀行!$B:$B,"&lt;"&amp;P$34,A銀行!$AE:$AE,$B58)+SUMIFS(A銀行!$X:$X,A銀行!$B:$B,"&lt;"&amp;O$34,A銀行!$AE:$AE,$B58)+N58</f>
        <v>200000</v>
      </c>
      <c r="P58" s="137"/>
      <c r="Q58" s="137"/>
      <c r="S58" s="167"/>
    </row>
    <row r="59" spans="2:19" ht="14.25" thickBot="1">
      <c r="B59" s="157"/>
      <c r="C59" s="140">
        <v>0</v>
      </c>
      <c r="D59" s="140">
        <f>-SUMIFS(A銀行!$N:$N,A銀行!$B:$B,"&lt;"&amp;E$34,A銀行!$AE:$AE,$B59)+SUMIFS(A銀行!$N:$N,A銀行!$B:$B,"&lt;"&amp;D$34,A銀行!$AE:$AE,$B59)-SUMIFS(A銀行!$X:$X,A銀行!$B:$B,"&lt;"&amp;E$34,A銀行!$AE:$AE,$B59)+SUMIFS(A銀行!$X:$X,A銀行!$B:$B,"&lt;"&amp;D$34,A銀行!$AE:$AE,$B59)+C59</f>
        <v>0</v>
      </c>
      <c r="E59" s="140">
        <f>-SUMIFS(A銀行!$N:$N,A銀行!$B:$B,"&lt;"&amp;F$34,A銀行!$AE:$AE,$B59)+SUMIFS(A銀行!$N:$N,A銀行!$B:$B,"&lt;"&amp;E$34,A銀行!$AE:$AE,$B59)-SUMIFS(A銀行!$X:$X,A銀行!$B:$B,"&lt;"&amp;F$34,A銀行!$AE:$AE,$B59)+SUMIFS(A銀行!$X:$X,A銀行!$B:$B,"&lt;"&amp;E$34,A銀行!$AE:$AE,$B59)+D59</f>
        <v>0</v>
      </c>
      <c r="F59" s="140">
        <f>-SUMIFS(A銀行!$N:$N,A銀行!$B:$B,"&lt;"&amp;G$34,A銀行!$AE:$AE,$B59)+SUMIFS(A銀行!$N:$N,A銀行!$B:$B,"&lt;"&amp;F$34,A銀行!$AE:$AE,$B59)-SUMIFS(A銀行!$X:$X,A銀行!$B:$B,"&lt;"&amp;G$34,A銀行!$AE:$AE,$B59)+SUMIFS(A銀行!$X:$X,A銀行!$B:$B,"&lt;"&amp;F$34,A銀行!$AE:$AE,$B59)+E59</f>
        <v>0</v>
      </c>
      <c r="G59" s="140">
        <f>-SUMIFS(A銀行!$N:$N,A銀行!$B:$B,"&lt;"&amp;H$34,A銀行!$AE:$AE,$B59)+SUMIFS(A銀行!$N:$N,A銀行!$B:$B,"&lt;"&amp;G$34,A銀行!$AE:$AE,$B59)-SUMIFS(A銀行!$X:$X,A銀行!$B:$B,"&lt;"&amp;H$34,A銀行!$AE:$AE,$B59)+SUMIFS(A銀行!$X:$X,A銀行!$B:$B,"&lt;"&amp;G$34,A銀行!$AE:$AE,$B59)+F59</f>
        <v>0</v>
      </c>
      <c r="H59" s="140">
        <f>-SUMIFS(A銀行!$N:$N,A銀行!$B:$B,"&lt;"&amp;I$34,A銀行!$AE:$AE,$B59)+SUMIFS(A銀行!$N:$N,A銀行!$B:$B,"&lt;"&amp;H$34,A銀行!$AE:$AE,$B59)-SUMIFS(A銀行!$X:$X,A銀行!$B:$B,"&lt;"&amp;I$34,A銀行!$AE:$AE,$B59)+SUMIFS(A銀行!$X:$X,A銀行!$B:$B,"&lt;"&amp;H$34,A銀行!$AE:$AE,$B59)+G59</f>
        <v>0</v>
      </c>
      <c r="I59" s="140">
        <f>-SUMIFS(A銀行!$N:$N,A銀行!$B:$B,"&lt;"&amp;J$34,A銀行!$AE:$AE,$B59)+SUMIFS(A銀行!$N:$N,A銀行!$B:$B,"&lt;"&amp;I$34,A銀行!$AE:$AE,$B59)-SUMIFS(A銀行!$X:$X,A銀行!$B:$B,"&lt;"&amp;J$34,A銀行!$AE:$AE,$B59)+SUMIFS(A銀行!$X:$X,A銀行!$B:$B,"&lt;"&amp;I$34,A銀行!$AE:$AE,$B59)+H59</f>
        <v>0</v>
      </c>
      <c r="J59" s="140">
        <f>-SUMIFS(A銀行!$N:$N,A銀行!$B:$B,"&lt;"&amp;K$34,A銀行!$AE:$AE,$B59)+SUMIFS(A銀行!$N:$N,A銀行!$B:$B,"&lt;"&amp;J$34,A銀行!$AE:$AE,$B59)-SUMIFS(A銀行!$X:$X,A銀行!$B:$B,"&lt;"&amp;K$34,A銀行!$AE:$AE,$B59)+SUMIFS(A銀行!$X:$X,A銀行!$B:$B,"&lt;"&amp;J$34,A銀行!$AE:$AE,$B59)+I59</f>
        <v>0</v>
      </c>
      <c r="K59" s="140">
        <f>-SUMIFS(A銀行!$N:$N,A銀行!$B:$B,"&lt;"&amp;L$34,A銀行!$AE:$AE,$B59)+SUMIFS(A銀行!$N:$N,A銀行!$B:$B,"&lt;"&amp;K$34,A銀行!$AE:$AE,$B59)-SUMIFS(A銀行!$X:$X,A銀行!$B:$B,"&lt;"&amp;L$34,A銀行!$AE:$AE,$B59)+SUMIFS(A銀行!$X:$X,A銀行!$B:$B,"&lt;"&amp;K$34,A銀行!$AE:$AE,$B59)+J59</f>
        <v>0</v>
      </c>
      <c r="L59" s="140">
        <f>-SUMIFS(A銀行!$N:$N,A銀行!$B:$B,"&lt;"&amp;M$34,A銀行!$AE:$AE,$B59)+SUMIFS(A銀行!$N:$N,A銀行!$B:$B,"&lt;"&amp;L$34,A銀行!$AE:$AE,$B59)-SUMIFS(A銀行!$X:$X,A銀行!$B:$B,"&lt;"&amp;M$34,A銀行!$AE:$AE,$B59)+SUMIFS(A銀行!$X:$X,A銀行!$B:$B,"&lt;"&amp;L$34,A銀行!$AE:$AE,$B59)+K59</f>
        <v>0</v>
      </c>
      <c r="M59" s="140">
        <f>-SUMIFS(A銀行!$N:$N,A銀行!$B:$B,"&lt;"&amp;N$34,A銀行!$AE:$AE,$B59)+SUMIFS(A銀行!$N:$N,A銀行!$B:$B,"&lt;"&amp;M$34,A銀行!$AE:$AE,$B59)-SUMIFS(A銀行!$X:$X,A銀行!$B:$B,"&lt;"&amp;N$34,A銀行!$AE:$AE,$B59)+SUMIFS(A銀行!$X:$X,A銀行!$B:$B,"&lt;"&amp;M$34,A銀行!$AE:$AE,$B59)+L59</f>
        <v>0</v>
      </c>
      <c r="N59" s="140">
        <f>-SUMIFS(A銀行!$N:$N,A銀行!$B:$B,"&lt;"&amp;O$34,A銀行!$AE:$AE,$B59)+SUMIFS(A銀行!$N:$N,A銀行!$B:$B,"&lt;"&amp;N$34,A銀行!$AE:$AE,$B59)-SUMIFS(A銀行!$X:$X,A銀行!$B:$B,"&lt;"&amp;O$34,A銀行!$AE:$AE,$B59)+SUMIFS(A銀行!$X:$X,A銀行!$B:$B,"&lt;"&amp;N$34,A銀行!$AE:$AE,$B59)+M59</f>
        <v>0</v>
      </c>
      <c r="O59" s="140">
        <f>-SUMIFS(A銀行!$N:$N,A銀行!$B:$B,"&lt;"&amp;P$34,A銀行!$AE:$AE,$B59)+SUMIFS(A銀行!$N:$N,A銀行!$B:$B,"&lt;"&amp;O$34,A銀行!$AE:$AE,$B59)-SUMIFS(A銀行!$X:$X,A銀行!$B:$B,"&lt;"&amp;P$34,A銀行!$AE:$AE,$B59)+SUMIFS(A銀行!$X:$X,A銀行!$B:$B,"&lt;"&amp;O$34,A銀行!$AE:$AE,$B59)+N59</f>
        <v>0</v>
      </c>
      <c r="P59" s="140"/>
      <c r="Q59" s="140"/>
      <c r="S59" s="167"/>
    </row>
    <row r="60" spans="2:19" ht="14.25" thickTop="1">
      <c r="B60" s="134" t="s">
        <v>32</v>
      </c>
      <c r="C60" s="139">
        <f>SUM(C56:C59)</f>
        <v>15200000</v>
      </c>
      <c r="D60" s="139">
        <f t="shared" ref="D60:O60" si="16">SUM(D56:D59)</f>
        <v>15200000</v>
      </c>
      <c r="E60" s="139">
        <f t="shared" si="16"/>
        <v>15200000</v>
      </c>
      <c r="F60" s="139">
        <f t="shared" si="16"/>
        <v>15200000</v>
      </c>
      <c r="G60" s="139">
        <f t="shared" si="16"/>
        <v>15200000</v>
      </c>
      <c r="H60" s="139">
        <f t="shared" si="16"/>
        <v>15200000</v>
      </c>
      <c r="I60" s="139">
        <f t="shared" si="16"/>
        <v>15200000</v>
      </c>
      <c r="J60" s="139">
        <f t="shared" si="16"/>
        <v>15200000</v>
      </c>
      <c r="K60" s="139">
        <f t="shared" si="16"/>
        <v>15200000</v>
      </c>
      <c r="L60" s="139">
        <f t="shared" si="16"/>
        <v>15200000</v>
      </c>
      <c r="M60" s="139">
        <f t="shared" si="16"/>
        <v>15200000</v>
      </c>
      <c r="N60" s="139">
        <f t="shared" si="16"/>
        <v>15200000</v>
      </c>
      <c r="O60" s="139">
        <f t="shared" si="16"/>
        <v>15200000</v>
      </c>
      <c r="P60" s="139"/>
      <c r="Q60" s="139"/>
      <c r="S60" s="167"/>
    </row>
  </sheetData>
  <autoFilter ref="B3:P32"/>
  <mergeCells count="4">
    <mergeCell ref="S4:S32"/>
    <mergeCell ref="S35:S45"/>
    <mergeCell ref="S48:S53"/>
    <mergeCell ref="S56:S60"/>
  </mergeCells>
  <phoneticPr fontId="1"/>
  <conditionalFormatting sqref="Q33">
    <cfRule type="expression" dxfId="10" priority="4">
      <formula>$Q$33&lt;&gt;0</formula>
    </cfRule>
  </conditionalFormatting>
  <conditionalFormatting sqref="D35:O45">
    <cfRule type="expression" dxfId="9" priority="3">
      <formula>D$3&gt;DATE($D$1,$E$1,1)</formula>
    </cfRule>
  </conditionalFormatting>
  <conditionalFormatting sqref="D48:O53">
    <cfRule type="expression" dxfId="6" priority="2">
      <formula>D$3&gt;DATE($D$1,$E$1,1)</formula>
    </cfRule>
  </conditionalFormatting>
  <conditionalFormatting sqref="D56:O60">
    <cfRule type="expression" dxfId="4" priority="1">
      <formula>D$3&gt;DATE($D$1,$E$1,1)</formula>
    </cfRule>
  </conditionalFormatting>
  <dataValidations disablePrompts="1" count="1">
    <dataValidation type="list" allowBlank="1" showInputMessage="1" showErrorMessage="1" sqref="C4:C31">
      <formula1>"経常,一時"</formula1>
    </dataValidation>
  </dataValidations>
  <printOptions horizontalCentered="1"/>
  <pageMargins left="0.70866141732283472" right="0.70866141732283472" top="0.74803149606299213" bottom="0.74803149606299213" header="0.31496062992125984" footer="0.31496062992125984"/>
  <pageSetup paperSize="8"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0"/>
  <sheetViews>
    <sheetView view="pageBreakPreview" zoomScaleNormal="90" zoomScaleSheetLayoutView="100" workbookViewId="0">
      <pane xSplit="3" ySplit="3" topLeftCell="D4" activePane="bottomRight" state="frozen"/>
      <selection pane="topRight" activeCell="D1" sqref="D1"/>
      <selection pane="bottomLeft" activeCell="A4" sqref="A4"/>
      <selection pane="bottomRight" activeCell="E1" sqref="E1"/>
    </sheetView>
  </sheetViews>
  <sheetFormatPr defaultColWidth="9" defaultRowHeight="13.5" outlineLevelRow="1" outlineLevelCol="1"/>
  <cols>
    <col min="1" max="1" width="4.875" style="4" customWidth="1"/>
    <col min="2" max="2" width="18.125" style="4" bestFit="1" customWidth="1"/>
    <col min="3" max="3" width="16.625" style="4" bestFit="1" customWidth="1"/>
    <col min="4" max="15" width="14.625" style="4" customWidth="1"/>
    <col min="16" max="16" width="8.125" style="4" hidden="1" customWidth="1" outlineLevel="1"/>
    <col min="17" max="17" width="18.25" style="4" customWidth="1" collapsed="1"/>
    <col min="18" max="18" width="3.125" style="4" customWidth="1"/>
    <col min="19" max="19" width="107.625" style="4" customWidth="1"/>
    <col min="20" max="20" width="18.75" style="4" customWidth="1"/>
    <col min="21" max="21" width="9" style="4"/>
    <col min="22" max="22" width="13.375" style="4" bestFit="1" customWidth="1"/>
    <col min="23" max="23" width="13.375" style="4" hidden="1" customWidth="1"/>
    <col min="24" max="24" width="9.375" style="4" bestFit="1" customWidth="1"/>
    <col min="25" max="16384" width="9" style="4"/>
  </cols>
  <sheetData>
    <row r="1" spans="2:24" ht="14.25" thickBot="1">
      <c r="D1" s="1">
        <f>+サマリー!D1</f>
        <v>2022</v>
      </c>
      <c r="E1" s="1">
        <f>+サマリー!E1</f>
        <v>3</v>
      </c>
    </row>
    <row r="2" spans="2:24" hidden="1" outlineLevel="1">
      <c r="D2" s="4">
        <v>1</v>
      </c>
      <c r="E2" s="4">
        <v>2</v>
      </c>
      <c r="F2" s="4">
        <v>3</v>
      </c>
      <c r="G2" s="4">
        <v>4</v>
      </c>
      <c r="H2" s="4">
        <v>5</v>
      </c>
      <c r="I2" s="4">
        <v>6</v>
      </c>
      <c r="J2" s="4">
        <v>7</v>
      </c>
      <c r="K2" s="4">
        <v>8</v>
      </c>
      <c r="L2" s="4">
        <v>9</v>
      </c>
      <c r="M2" s="4">
        <v>10</v>
      </c>
      <c r="N2" s="4">
        <v>11</v>
      </c>
      <c r="O2" s="4">
        <v>12</v>
      </c>
      <c r="P2" s="4">
        <v>13</v>
      </c>
      <c r="Q2" s="2" t="s">
        <v>126</v>
      </c>
    </row>
    <row r="3" spans="2:24" collapsed="1">
      <c r="B3" s="111" t="s">
        <v>28</v>
      </c>
      <c r="C3" s="112" t="s">
        <v>110</v>
      </c>
      <c r="D3" s="113">
        <f>DATE($D$1,D2,1)</f>
        <v>44562</v>
      </c>
      <c r="E3" s="113">
        <f t="shared" ref="E3:N3" si="0">DATE($D$1,E2,1)</f>
        <v>44593</v>
      </c>
      <c r="F3" s="113">
        <f>DATE($D$1,F2,1)</f>
        <v>44621</v>
      </c>
      <c r="G3" s="113">
        <f t="shared" si="0"/>
        <v>44652</v>
      </c>
      <c r="H3" s="113">
        <f t="shared" si="0"/>
        <v>44682</v>
      </c>
      <c r="I3" s="113">
        <f t="shared" si="0"/>
        <v>44713</v>
      </c>
      <c r="J3" s="113">
        <f t="shared" si="0"/>
        <v>44743</v>
      </c>
      <c r="K3" s="113">
        <f t="shared" si="0"/>
        <v>44774</v>
      </c>
      <c r="L3" s="113">
        <f t="shared" si="0"/>
        <v>44805</v>
      </c>
      <c r="M3" s="113">
        <f t="shared" si="0"/>
        <v>44835</v>
      </c>
      <c r="N3" s="113">
        <f t="shared" si="0"/>
        <v>44866</v>
      </c>
      <c r="O3" s="113">
        <f>DATE($D$1,O2,1)</f>
        <v>44896</v>
      </c>
      <c r="P3" s="113">
        <f>DATE($D$1,P2,1)</f>
        <v>44927</v>
      </c>
      <c r="Q3" s="114" t="s">
        <v>32</v>
      </c>
      <c r="S3" s="127" t="s">
        <v>117</v>
      </c>
    </row>
    <row r="4" spans="2:24" hidden="1" outlineLevel="1">
      <c r="B4" s="117" t="s">
        <v>7</v>
      </c>
      <c r="C4" s="118" t="s">
        <v>102</v>
      </c>
      <c r="D4" s="158">
        <v>30000000</v>
      </c>
      <c r="E4" s="158">
        <v>20000000</v>
      </c>
      <c r="F4" s="158">
        <v>22000000</v>
      </c>
      <c r="G4" s="158">
        <v>22000000</v>
      </c>
      <c r="H4" s="158">
        <v>22000000</v>
      </c>
      <c r="I4" s="158">
        <v>22000000</v>
      </c>
      <c r="J4" s="158">
        <v>22000000</v>
      </c>
      <c r="K4" s="158">
        <v>22000000</v>
      </c>
      <c r="L4" s="158">
        <v>22000000</v>
      </c>
      <c r="M4" s="158">
        <v>22000000</v>
      </c>
      <c r="N4" s="158">
        <v>22000000</v>
      </c>
      <c r="O4" s="158">
        <v>22000000</v>
      </c>
      <c r="P4" s="137"/>
      <c r="Q4" s="137">
        <f>SUM(D4:P4)</f>
        <v>270000000</v>
      </c>
      <c r="R4" s="3"/>
      <c r="S4" s="164"/>
      <c r="T4" s="3"/>
      <c r="U4" s="3"/>
      <c r="V4" s="3"/>
      <c r="W4" s="3"/>
      <c r="X4" s="3"/>
    </row>
    <row r="5" spans="2:24" hidden="1" outlineLevel="1">
      <c r="B5" s="117" t="s">
        <v>7</v>
      </c>
      <c r="C5" s="118" t="s">
        <v>103</v>
      </c>
      <c r="D5" s="137">
        <f>SUM(サマリー!D4:D4)</f>
        <v>20000000</v>
      </c>
      <c r="E5" s="137">
        <f>SUM(サマリー!E4:E4)</f>
        <v>18346710</v>
      </c>
      <c r="F5" s="137">
        <f>SUM(サマリー!F4:F4)</f>
        <v>25000000</v>
      </c>
      <c r="G5" s="137">
        <f>SUM(サマリー!G4:G4)</f>
        <v>0</v>
      </c>
      <c r="H5" s="137">
        <f>SUM(サマリー!H4:H4)</f>
        <v>0</v>
      </c>
      <c r="I5" s="137">
        <f>SUM(サマリー!I4:I4)</f>
        <v>0</v>
      </c>
      <c r="J5" s="137">
        <f>SUM(サマリー!J4:J4)</f>
        <v>0</v>
      </c>
      <c r="K5" s="137">
        <f>SUM(サマリー!K4:K4)</f>
        <v>0</v>
      </c>
      <c r="L5" s="137">
        <f>SUM(サマリー!L4:L4)</f>
        <v>0</v>
      </c>
      <c r="M5" s="137">
        <f>SUM(サマリー!M4:M4)</f>
        <v>0</v>
      </c>
      <c r="N5" s="137">
        <f>SUM(サマリー!N4:N4)</f>
        <v>0</v>
      </c>
      <c r="O5" s="137">
        <f>SUM(サマリー!O4:O4)</f>
        <v>0</v>
      </c>
      <c r="P5" s="137"/>
      <c r="Q5" s="137">
        <f t="shared" ref="Q5:Q59" si="1">SUM(D5:P5)</f>
        <v>63346710</v>
      </c>
      <c r="R5" s="3"/>
      <c r="S5" s="165"/>
      <c r="T5" s="3"/>
      <c r="U5" s="3"/>
      <c r="V5" s="3"/>
      <c r="W5" s="3"/>
      <c r="X5" s="3"/>
    </row>
    <row r="6" spans="2:24" collapsed="1">
      <c r="B6" s="116" t="s">
        <v>7</v>
      </c>
      <c r="C6" s="116" t="s">
        <v>104</v>
      </c>
      <c r="D6" s="137">
        <f>IF(D$32=0,D4,D5)</f>
        <v>20000000</v>
      </c>
      <c r="E6" s="137">
        <f t="shared" ref="E6:O6" si="2">IF(E$32=0,E4,E5)</f>
        <v>18346710</v>
      </c>
      <c r="F6" s="137">
        <f t="shared" si="2"/>
        <v>25000000</v>
      </c>
      <c r="G6" s="137">
        <f t="shared" si="2"/>
        <v>22000000</v>
      </c>
      <c r="H6" s="137">
        <f t="shared" si="2"/>
        <v>22000000</v>
      </c>
      <c r="I6" s="137">
        <f t="shared" si="2"/>
        <v>22000000</v>
      </c>
      <c r="J6" s="137">
        <f t="shared" si="2"/>
        <v>22000000</v>
      </c>
      <c r="K6" s="137">
        <f t="shared" si="2"/>
        <v>22000000</v>
      </c>
      <c r="L6" s="137">
        <f t="shared" si="2"/>
        <v>22000000</v>
      </c>
      <c r="M6" s="137">
        <f t="shared" si="2"/>
        <v>22000000</v>
      </c>
      <c r="N6" s="137">
        <f t="shared" si="2"/>
        <v>22000000</v>
      </c>
      <c r="O6" s="137">
        <f t="shared" si="2"/>
        <v>22000000</v>
      </c>
      <c r="P6" s="137">
        <f t="shared" ref="P6:Q6" si="3">SUM(P4:P5)</f>
        <v>0</v>
      </c>
      <c r="Q6" s="137">
        <f t="shared" si="3"/>
        <v>333346710</v>
      </c>
      <c r="R6" s="3"/>
      <c r="S6" s="165"/>
      <c r="T6" s="3"/>
      <c r="U6" s="3"/>
      <c r="V6" s="3"/>
      <c r="W6" s="3"/>
      <c r="X6" s="3"/>
    </row>
    <row r="7" spans="2:24" hidden="1" outlineLevel="1">
      <c r="B7" s="117" t="s">
        <v>8</v>
      </c>
      <c r="C7" s="118" t="s">
        <v>102</v>
      </c>
      <c r="D7" s="158">
        <v>0</v>
      </c>
      <c r="E7" s="158">
        <v>0</v>
      </c>
      <c r="F7" s="158">
        <v>0</v>
      </c>
      <c r="G7" s="158">
        <v>0</v>
      </c>
      <c r="H7" s="158">
        <v>0</v>
      </c>
      <c r="I7" s="158">
        <v>5000000</v>
      </c>
      <c r="J7" s="158">
        <v>0</v>
      </c>
      <c r="K7" s="158">
        <v>0</v>
      </c>
      <c r="L7" s="158">
        <v>0</v>
      </c>
      <c r="M7" s="158">
        <v>0</v>
      </c>
      <c r="N7" s="158">
        <v>0</v>
      </c>
      <c r="O7" s="158">
        <v>0</v>
      </c>
      <c r="P7" s="137"/>
      <c r="Q7" s="137">
        <f t="shared" si="1"/>
        <v>5000000</v>
      </c>
      <c r="R7" s="3"/>
      <c r="S7" s="165"/>
      <c r="T7" s="3"/>
      <c r="U7" s="3"/>
      <c r="V7" s="3"/>
      <c r="W7" s="3"/>
      <c r="X7" s="3"/>
    </row>
    <row r="8" spans="2:24" hidden="1" outlineLevel="1">
      <c r="B8" s="117" t="s">
        <v>8</v>
      </c>
      <c r="C8" s="118" t="s">
        <v>103</v>
      </c>
      <c r="D8" s="159">
        <f>+サマリー!D5</f>
        <v>0</v>
      </c>
      <c r="E8" s="159">
        <f>+サマリー!E5</f>
        <v>0</v>
      </c>
      <c r="F8" s="159">
        <f>+サマリー!F5</f>
        <v>0</v>
      </c>
      <c r="G8" s="159">
        <f>+サマリー!G5</f>
        <v>0</v>
      </c>
      <c r="H8" s="159">
        <f>+サマリー!H5</f>
        <v>0</v>
      </c>
      <c r="I8" s="159">
        <f>+サマリー!I5</f>
        <v>0</v>
      </c>
      <c r="J8" s="159">
        <f>+サマリー!J5</f>
        <v>0</v>
      </c>
      <c r="K8" s="159">
        <f>+サマリー!K5</f>
        <v>0</v>
      </c>
      <c r="L8" s="159">
        <f>+サマリー!L5</f>
        <v>0</v>
      </c>
      <c r="M8" s="159">
        <f>+サマリー!M5</f>
        <v>0</v>
      </c>
      <c r="N8" s="159">
        <f>+サマリー!N5</f>
        <v>0</v>
      </c>
      <c r="O8" s="159">
        <f>+サマリー!O5</f>
        <v>0</v>
      </c>
      <c r="P8" s="137"/>
      <c r="Q8" s="137">
        <f t="shared" si="1"/>
        <v>0</v>
      </c>
      <c r="R8" s="3"/>
      <c r="S8" s="165"/>
      <c r="T8" s="3"/>
      <c r="U8" s="3"/>
      <c r="V8" s="3"/>
      <c r="W8" s="3"/>
      <c r="X8" s="3"/>
    </row>
    <row r="9" spans="2:24" collapsed="1">
      <c r="B9" s="116" t="s">
        <v>8</v>
      </c>
      <c r="C9" s="116" t="s">
        <v>104</v>
      </c>
      <c r="D9" s="137">
        <f>IF(D$32=0,D7,D8)</f>
        <v>0</v>
      </c>
      <c r="E9" s="137">
        <f t="shared" ref="E9:O9" si="4">IF(E$32=0,E7,E8)</f>
        <v>0</v>
      </c>
      <c r="F9" s="137">
        <f t="shared" si="4"/>
        <v>0</v>
      </c>
      <c r="G9" s="137">
        <f t="shared" si="4"/>
        <v>0</v>
      </c>
      <c r="H9" s="137">
        <f t="shared" si="4"/>
        <v>0</v>
      </c>
      <c r="I9" s="137">
        <f t="shared" si="4"/>
        <v>5000000</v>
      </c>
      <c r="J9" s="137">
        <f t="shared" si="4"/>
        <v>0</v>
      </c>
      <c r="K9" s="137">
        <f t="shared" si="4"/>
        <v>0</v>
      </c>
      <c r="L9" s="137">
        <f t="shared" si="4"/>
        <v>0</v>
      </c>
      <c r="M9" s="137">
        <f t="shared" si="4"/>
        <v>0</v>
      </c>
      <c r="N9" s="137">
        <f t="shared" si="4"/>
        <v>0</v>
      </c>
      <c r="O9" s="137">
        <f t="shared" si="4"/>
        <v>0</v>
      </c>
      <c r="P9" s="137"/>
      <c r="Q9" s="137">
        <f t="shared" si="1"/>
        <v>5000000</v>
      </c>
      <c r="R9" s="3"/>
      <c r="S9" s="165"/>
      <c r="T9" s="3"/>
      <c r="U9" s="3"/>
      <c r="V9" s="3"/>
      <c r="W9" s="3"/>
      <c r="X9" s="3"/>
    </row>
    <row r="10" spans="2:24" hidden="1" outlineLevel="1">
      <c r="B10" s="117" t="s">
        <v>9</v>
      </c>
      <c r="C10" s="118" t="s">
        <v>102</v>
      </c>
      <c r="D10" s="158">
        <v>0</v>
      </c>
      <c r="E10" s="158">
        <v>3000</v>
      </c>
      <c r="F10" s="158">
        <v>0</v>
      </c>
      <c r="G10" s="158">
        <v>0</v>
      </c>
      <c r="H10" s="158">
        <v>0</v>
      </c>
      <c r="I10" s="158">
        <v>0</v>
      </c>
      <c r="J10" s="158">
        <v>0</v>
      </c>
      <c r="K10" s="158">
        <v>9000</v>
      </c>
      <c r="L10" s="158">
        <v>0</v>
      </c>
      <c r="M10" s="158">
        <v>0</v>
      </c>
      <c r="N10" s="158">
        <v>0</v>
      </c>
      <c r="O10" s="158">
        <v>0</v>
      </c>
      <c r="P10" s="137"/>
      <c r="Q10" s="137">
        <f t="shared" si="1"/>
        <v>12000</v>
      </c>
      <c r="R10" s="3"/>
      <c r="S10" s="165"/>
      <c r="T10" s="3"/>
      <c r="U10" s="3"/>
      <c r="V10" s="3"/>
      <c r="W10" s="3"/>
      <c r="X10" s="3"/>
    </row>
    <row r="11" spans="2:24" hidden="1" outlineLevel="1">
      <c r="B11" s="117" t="s">
        <v>9</v>
      </c>
      <c r="C11" s="118" t="s">
        <v>103</v>
      </c>
      <c r="D11" s="137">
        <f>SUM(サマリー!D6:D6)</f>
        <v>0</v>
      </c>
      <c r="E11" s="137">
        <f>SUM(サマリー!E6:E6)</f>
        <v>4385</v>
      </c>
      <c r="F11" s="137">
        <f>SUM(サマリー!F6:F6)</f>
        <v>0</v>
      </c>
      <c r="G11" s="137">
        <f>SUM(サマリー!G6:G6)</f>
        <v>0</v>
      </c>
      <c r="H11" s="137">
        <f>SUM(サマリー!H6:H6)</f>
        <v>0</v>
      </c>
      <c r="I11" s="137">
        <f>SUM(サマリー!I6:I6)</f>
        <v>0</v>
      </c>
      <c r="J11" s="137">
        <f>SUM(サマリー!J6:J6)</f>
        <v>0</v>
      </c>
      <c r="K11" s="137">
        <f>SUM(サマリー!K6:K6)</f>
        <v>0</v>
      </c>
      <c r="L11" s="137">
        <f>SUM(サマリー!L6:L6)</f>
        <v>0</v>
      </c>
      <c r="M11" s="137">
        <f>SUM(サマリー!M6:M6)</f>
        <v>0</v>
      </c>
      <c r="N11" s="137">
        <f>SUM(サマリー!N6:N6)</f>
        <v>0</v>
      </c>
      <c r="O11" s="137">
        <f>SUM(サマリー!O6:O6)</f>
        <v>0</v>
      </c>
      <c r="P11" s="137"/>
      <c r="Q11" s="137">
        <f t="shared" si="1"/>
        <v>4385</v>
      </c>
      <c r="R11" s="3"/>
      <c r="S11" s="165"/>
      <c r="T11" s="3"/>
      <c r="U11" s="3"/>
      <c r="V11" s="3"/>
      <c r="W11" s="3"/>
      <c r="X11" s="3"/>
    </row>
    <row r="12" spans="2:24" collapsed="1">
      <c r="B12" s="116" t="s">
        <v>9</v>
      </c>
      <c r="C12" s="116" t="s">
        <v>104</v>
      </c>
      <c r="D12" s="137">
        <f>IF(D$32=0,D10,D11)</f>
        <v>0</v>
      </c>
      <c r="E12" s="137">
        <f t="shared" ref="E12" si="5">IF(E$32=0,E10,E11)</f>
        <v>4385</v>
      </c>
      <c r="F12" s="137">
        <f t="shared" ref="F12" si="6">IF(F$32=0,F10,F11)</f>
        <v>0</v>
      </c>
      <c r="G12" s="137">
        <f t="shared" ref="G12" si="7">IF(G$32=0,G10,G11)</f>
        <v>0</v>
      </c>
      <c r="H12" s="137">
        <f t="shared" ref="H12" si="8">IF(H$32=0,H10,H11)</f>
        <v>0</v>
      </c>
      <c r="I12" s="137">
        <f t="shared" ref="I12" si="9">IF(I$32=0,I10,I11)</f>
        <v>0</v>
      </c>
      <c r="J12" s="137">
        <f t="shared" ref="J12" si="10">IF(J$32=0,J10,J11)</f>
        <v>0</v>
      </c>
      <c r="K12" s="137">
        <f t="shared" ref="K12" si="11">IF(K$32=0,K10,K11)</f>
        <v>9000</v>
      </c>
      <c r="L12" s="137">
        <f t="shared" ref="L12" si="12">IF(L$32=0,L10,L11)</f>
        <v>0</v>
      </c>
      <c r="M12" s="137">
        <f t="shared" ref="M12" si="13">IF(M$32=0,M10,M11)</f>
        <v>0</v>
      </c>
      <c r="N12" s="137">
        <f t="shared" ref="N12" si="14">IF(N$32=0,N10,N11)</f>
        <v>0</v>
      </c>
      <c r="O12" s="137">
        <f t="shared" ref="O12" si="15">IF(O$32=0,O10,O11)</f>
        <v>0</v>
      </c>
      <c r="P12" s="137"/>
      <c r="Q12" s="137">
        <f t="shared" si="1"/>
        <v>13385</v>
      </c>
      <c r="R12" s="3"/>
      <c r="S12" s="165"/>
      <c r="T12" s="3"/>
      <c r="U12" s="3"/>
      <c r="V12" s="3"/>
      <c r="W12" s="3"/>
      <c r="X12" s="3"/>
    </row>
    <row r="13" spans="2:24" hidden="1" outlineLevel="1">
      <c r="B13" s="117" t="s">
        <v>24</v>
      </c>
      <c r="C13" s="118" t="s">
        <v>102</v>
      </c>
      <c r="D13" s="158"/>
      <c r="E13" s="158"/>
      <c r="F13" s="158">
        <v>4000000</v>
      </c>
      <c r="G13" s="158"/>
      <c r="H13" s="158"/>
      <c r="I13" s="158"/>
      <c r="J13" s="158"/>
      <c r="K13" s="158"/>
      <c r="L13" s="158"/>
      <c r="M13" s="158"/>
      <c r="N13" s="158"/>
      <c r="O13" s="158"/>
      <c r="P13" s="137"/>
      <c r="Q13" s="137">
        <f>SUM(D13:P13)</f>
        <v>4000000</v>
      </c>
      <c r="R13" s="3"/>
      <c r="S13" s="165"/>
      <c r="T13" s="3"/>
      <c r="U13" s="3"/>
      <c r="V13" s="3"/>
      <c r="W13" s="3"/>
      <c r="X13" s="3"/>
    </row>
    <row r="14" spans="2:24" hidden="1" outlineLevel="1">
      <c r="B14" s="117" t="s">
        <v>24</v>
      </c>
      <c r="C14" s="118" t="s">
        <v>103</v>
      </c>
      <c r="D14" s="137">
        <f>+サマリー!D7</f>
        <v>0</v>
      </c>
      <c r="E14" s="137">
        <f>+サマリー!E7</f>
        <v>0</v>
      </c>
      <c r="F14" s="137">
        <f>+サマリー!F7</f>
        <v>4000000</v>
      </c>
      <c r="G14" s="137">
        <f>+サマリー!G7</f>
        <v>0</v>
      </c>
      <c r="H14" s="137">
        <f>+サマリー!H7</f>
        <v>0</v>
      </c>
      <c r="I14" s="137">
        <f>+サマリー!I7</f>
        <v>0</v>
      </c>
      <c r="J14" s="137">
        <f>+サマリー!J7</f>
        <v>0</v>
      </c>
      <c r="K14" s="137">
        <f>+サマリー!K7</f>
        <v>0</v>
      </c>
      <c r="L14" s="137">
        <f>+サマリー!L7</f>
        <v>0</v>
      </c>
      <c r="M14" s="137">
        <f>+サマリー!M7</f>
        <v>0</v>
      </c>
      <c r="N14" s="137">
        <f>+サマリー!N7</f>
        <v>0</v>
      </c>
      <c r="O14" s="137">
        <f>+サマリー!O7</f>
        <v>0</v>
      </c>
      <c r="P14" s="137"/>
      <c r="Q14" s="137"/>
      <c r="R14" s="3"/>
      <c r="S14" s="165"/>
      <c r="T14" s="3"/>
      <c r="U14" s="3"/>
      <c r="V14" s="3"/>
      <c r="W14" s="3"/>
      <c r="X14" s="3"/>
    </row>
    <row r="15" spans="2:24" collapsed="1">
      <c r="B15" s="116" t="s">
        <v>24</v>
      </c>
      <c r="C15" s="116" t="s">
        <v>104</v>
      </c>
      <c r="D15" s="137">
        <f t="shared" ref="D15:O15" si="16">IF(D$32=0,D13,D14)</f>
        <v>0</v>
      </c>
      <c r="E15" s="137">
        <f t="shared" si="16"/>
        <v>0</v>
      </c>
      <c r="F15" s="137">
        <f t="shared" si="16"/>
        <v>4000000</v>
      </c>
      <c r="G15" s="137">
        <f t="shared" si="16"/>
        <v>0</v>
      </c>
      <c r="H15" s="137">
        <f t="shared" si="16"/>
        <v>0</v>
      </c>
      <c r="I15" s="137">
        <f t="shared" si="16"/>
        <v>0</v>
      </c>
      <c r="J15" s="137">
        <f t="shared" si="16"/>
        <v>0</v>
      </c>
      <c r="K15" s="137">
        <f t="shared" si="16"/>
        <v>0</v>
      </c>
      <c r="L15" s="137">
        <f t="shared" si="16"/>
        <v>0</v>
      </c>
      <c r="M15" s="137">
        <f t="shared" si="16"/>
        <v>0</v>
      </c>
      <c r="N15" s="137">
        <f t="shared" si="16"/>
        <v>0</v>
      </c>
      <c r="O15" s="137">
        <f t="shared" si="16"/>
        <v>0</v>
      </c>
      <c r="P15" s="137"/>
      <c r="Q15" s="137">
        <f t="shared" ref="Q15" si="17">SUM(D15:P15)</f>
        <v>4000000</v>
      </c>
      <c r="R15" s="3"/>
      <c r="S15" s="165"/>
      <c r="T15" s="3"/>
      <c r="U15" s="3"/>
      <c r="V15" s="3"/>
      <c r="W15" s="3"/>
      <c r="X15" s="3"/>
    </row>
    <row r="16" spans="2:24" hidden="1" outlineLevel="1">
      <c r="B16" s="117" t="s">
        <v>25</v>
      </c>
      <c r="C16" s="118" t="s">
        <v>102</v>
      </c>
      <c r="D16" s="158"/>
      <c r="E16" s="158"/>
      <c r="F16" s="158"/>
      <c r="G16" s="158"/>
      <c r="H16" s="158"/>
      <c r="I16" s="158"/>
      <c r="J16" s="158">
        <v>200000</v>
      </c>
      <c r="K16" s="158"/>
      <c r="L16" s="158"/>
      <c r="M16" s="158"/>
      <c r="N16" s="158"/>
      <c r="O16" s="158"/>
      <c r="P16" s="137"/>
      <c r="Q16" s="137">
        <f>SUM(D16:P16)</f>
        <v>200000</v>
      </c>
      <c r="R16" s="3"/>
      <c r="S16" s="165"/>
      <c r="T16" s="3"/>
      <c r="U16" s="3"/>
      <c r="V16" s="3"/>
      <c r="W16" s="3"/>
      <c r="X16" s="3"/>
    </row>
    <row r="17" spans="2:24" hidden="1" outlineLevel="1">
      <c r="B17" s="117" t="s">
        <v>25</v>
      </c>
      <c r="C17" s="118" t="s">
        <v>103</v>
      </c>
      <c r="D17" s="137">
        <f>SUM(サマリー!D8:D8)</f>
        <v>0</v>
      </c>
      <c r="E17" s="137">
        <f>SUM(サマリー!E8:E8)</f>
        <v>0</v>
      </c>
      <c r="F17" s="137">
        <f>SUM(サマリー!F8:F8)</f>
        <v>0</v>
      </c>
      <c r="G17" s="137">
        <f>SUM(サマリー!G8:G8)</f>
        <v>0</v>
      </c>
      <c r="H17" s="137">
        <f>SUM(サマリー!H8:H8)</f>
        <v>0</v>
      </c>
      <c r="I17" s="137">
        <f>SUM(サマリー!I8:I8)</f>
        <v>0</v>
      </c>
      <c r="J17" s="137">
        <f>SUM(サマリー!J8:J8)</f>
        <v>0</v>
      </c>
      <c r="K17" s="137">
        <f>SUM(サマリー!K8:K8)</f>
        <v>0</v>
      </c>
      <c r="L17" s="137">
        <f>SUM(サマリー!L8:L8)</f>
        <v>0</v>
      </c>
      <c r="M17" s="137">
        <f>SUM(サマリー!M8:M8)</f>
        <v>0</v>
      </c>
      <c r="N17" s="137">
        <f>SUM(サマリー!N8:N8)</f>
        <v>0</v>
      </c>
      <c r="O17" s="137">
        <f>SUM(サマリー!O8:O8)</f>
        <v>0</v>
      </c>
      <c r="P17" s="137"/>
      <c r="Q17" s="137">
        <f>SUM(D17:P17)</f>
        <v>0</v>
      </c>
      <c r="R17" s="3"/>
      <c r="S17" s="165"/>
      <c r="T17" s="3"/>
      <c r="U17" s="3"/>
      <c r="V17" s="3"/>
      <c r="W17" s="3"/>
      <c r="X17" s="3"/>
    </row>
    <row r="18" spans="2:24" collapsed="1">
      <c r="B18" s="116" t="s">
        <v>25</v>
      </c>
      <c r="C18" s="116" t="s">
        <v>104</v>
      </c>
      <c r="D18" s="137">
        <f t="shared" ref="D18:O18" si="18">IF(D$32=0,D16,D17)</f>
        <v>0</v>
      </c>
      <c r="E18" s="137">
        <f t="shared" si="18"/>
        <v>0</v>
      </c>
      <c r="F18" s="137">
        <f t="shared" si="18"/>
        <v>0</v>
      </c>
      <c r="G18" s="137">
        <f t="shared" si="18"/>
        <v>0</v>
      </c>
      <c r="H18" s="137">
        <f t="shared" si="18"/>
        <v>0</v>
      </c>
      <c r="I18" s="137">
        <f t="shared" si="18"/>
        <v>0</v>
      </c>
      <c r="J18" s="137">
        <f t="shared" si="18"/>
        <v>200000</v>
      </c>
      <c r="K18" s="137">
        <f t="shared" si="18"/>
        <v>0</v>
      </c>
      <c r="L18" s="137">
        <f t="shared" si="18"/>
        <v>0</v>
      </c>
      <c r="M18" s="137">
        <f t="shared" si="18"/>
        <v>0</v>
      </c>
      <c r="N18" s="137">
        <f t="shared" si="18"/>
        <v>0</v>
      </c>
      <c r="O18" s="137">
        <f t="shared" si="18"/>
        <v>0</v>
      </c>
      <c r="P18" s="137"/>
      <c r="Q18" s="137">
        <f t="shared" ref="Q18" si="19">SUM(D18:P18)</f>
        <v>200000</v>
      </c>
      <c r="R18" s="3"/>
      <c r="S18" s="165"/>
      <c r="T18" s="3"/>
      <c r="U18" s="3"/>
      <c r="V18" s="3"/>
      <c r="W18" s="3"/>
      <c r="X18" s="3"/>
    </row>
    <row r="19" spans="2:24" hidden="1" outlineLevel="1">
      <c r="B19" s="117" t="s">
        <v>10</v>
      </c>
      <c r="C19" s="118" t="s">
        <v>102</v>
      </c>
      <c r="D19" s="158"/>
      <c r="E19" s="158"/>
      <c r="F19" s="158"/>
      <c r="G19" s="158"/>
      <c r="H19" s="158"/>
      <c r="I19" s="158"/>
      <c r="J19" s="158"/>
      <c r="K19" s="158"/>
      <c r="L19" s="158"/>
      <c r="M19" s="158"/>
      <c r="N19" s="158"/>
      <c r="O19" s="158"/>
      <c r="P19" s="137"/>
      <c r="Q19" s="137">
        <f t="shared" si="1"/>
        <v>0</v>
      </c>
      <c r="R19" s="3"/>
      <c r="S19" s="165"/>
      <c r="T19" s="3"/>
      <c r="U19" s="3"/>
      <c r="V19" s="3"/>
      <c r="W19" s="3"/>
      <c r="X19" s="3"/>
    </row>
    <row r="20" spans="2:24" hidden="1" outlineLevel="1">
      <c r="B20" s="117" t="s">
        <v>10</v>
      </c>
      <c r="C20" s="118" t="s">
        <v>103</v>
      </c>
      <c r="D20" s="137">
        <f>SUM(サマリー!D9:D9)</f>
        <v>0</v>
      </c>
      <c r="E20" s="137">
        <f>SUM(サマリー!E9:E9)</f>
        <v>0</v>
      </c>
      <c r="F20" s="137">
        <f>SUM(サマリー!F9:F9)</f>
        <v>0</v>
      </c>
      <c r="G20" s="137">
        <f>SUM(サマリー!G9:G9)</f>
        <v>0</v>
      </c>
      <c r="H20" s="137">
        <f>SUM(サマリー!H9:H9)</f>
        <v>0</v>
      </c>
      <c r="I20" s="137">
        <f>SUM(サマリー!I9:I9)</f>
        <v>0</v>
      </c>
      <c r="J20" s="137">
        <f>SUM(サマリー!J9:J9)</f>
        <v>0</v>
      </c>
      <c r="K20" s="137">
        <f>SUM(サマリー!K9:K9)</f>
        <v>0</v>
      </c>
      <c r="L20" s="137">
        <f>SUM(サマリー!L9:L9)</f>
        <v>0</v>
      </c>
      <c r="M20" s="137">
        <f>SUM(サマリー!M9:M9)</f>
        <v>0</v>
      </c>
      <c r="N20" s="137">
        <f>SUM(サマリー!N9:N9)</f>
        <v>0</v>
      </c>
      <c r="O20" s="137">
        <f>SUM(サマリー!O9:O9)</f>
        <v>0</v>
      </c>
      <c r="P20" s="137"/>
      <c r="Q20" s="137">
        <f t="shared" si="1"/>
        <v>0</v>
      </c>
      <c r="R20" s="3"/>
      <c r="S20" s="165"/>
      <c r="T20" s="3"/>
      <c r="U20" s="3"/>
      <c r="V20" s="3"/>
      <c r="W20" s="3"/>
      <c r="X20" s="3"/>
    </row>
    <row r="21" spans="2:24" collapsed="1">
      <c r="B21" s="116" t="s">
        <v>10</v>
      </c>
      <c r="C21" s="116" t="s">
        <v>104</v>
      </c>
      <c r="D21" s="137">
        <f>IF(D$32=0,D19,D20)</f>
        <v>0</v>
      </c>
      <c r="E21" s="137">
        <f t="shared" ref="E21" si="20">IF(E$32=0,E19,E20)</f>
        <v>0</v>
      </c>
      <c r="F21" s="137">
        <f t="shared" ref="F21" si="21">IF(F$32=0,F19,F20)</f>
        <v>0</v>
      </c>
      <c r="G21" s="137">
        <f t="shared" ref="G21" si="22">IF(G$32=0,G19,G20)</f>
        <v>0</v>
      </c>
      <c r="H21" s="137">
        <f t="shared" ref="H21" si="23">IF(H$32=0,H19,H20)</f>
        <v>0</v>
      </c>
      <c r="I21" s="137">
        <f t="shared" ref="I21" si="24">IF(I$32=0,I19,I20)</f>
        <v>0</v>
      </c>
      <c r="J21" s="137">
        <f t="shared" ref="J21" si="25">IF(J$32=0,J19,J20)</f>
        <v>0</v>
      </c>
      <c r="K21" s="137">
        <f t="shared" ref="K21" si="26">IF(K$32=0,K19,K20)</f>
        <v>0</v>
      </c>
      <c r="L21" s="137">
        <f t="shared" ref="L21" si="27">IF(L$32=0,L19,L20)</f>
        <v>0</v>
      </c>
      <c r="M21" s="137">
        <f t="shared" ref="M21" si="28">IF(M$32=0,M19,M20)</f>
        <v>0</v>
      </c>
      <c r="N21" s="137">
        <f t="shared" ref="N21" si="29">IF(N$32=0,N19,N20)</f>
        <v>0</v>
      </c>
      <c r="O21" s="137">
        <f t="shared" ref="O21" si="30">IF(O$32=0,O19,O20)</f>
        <v>0</v>
      </c>
      <c r="P21" s="137"/>
      <c r="Q21" s="137">
        <f t="shared" ref="Q21" si="31">SUM(D21:P21)</f>
        <v>0</v>
      </c>
      <c r="R21" s="3"/>
      <c r="S21" s="165"/>
      <c r="T21" s="3"/>
      <c r="U21" s="3"/>
      <c r="V21" s="3"/>
      <c r="W21" s="3"/>
      <c r="X21" s="3"/>
    </row>
    <row r="22" spans="2:24" hidden="1" outlineLevel="1">
      <c r="B22" s="117" t="s">
        <v>18</v>
      </c>
      <c r="C22" s="118" t="s">
        <v>102</v>
      </c>
      <c r="D22" s="158">
        <v>-8000000</v>
      </c>
      <c r="E22" s="158">
        <v>-8000000</v>
      </c>
      <c r="F22" s="158">
        <v>-8000000</v>
      </c>
      <c r="G22" s="158">
        <v>-8000000</v>
      </c>
      <c r="H22" s="158">
        <v>-8000000</v>
      </c>
      <c r="I22" s="158">
        <v>-8000000</v>
      </c>
      <c r="J22" s="158">
        <v>-8000000</v>
      </c>
      <c r="K22" s="158">
        <v>-8000000</v>
      </c>
      <c r="L22" s="158">
        <v>-8000000</v>
      </c>
      <c r="M22" s="158">
        <v>-8000000</v>
      </c>
      <c r="N22" s="158">
        <v>-8000000</v>
      </c>
      <c r="O22" s="158">
        <v>-8000000</v>
      </c>
      <c r="P22" s="137"/>
      <c r="Q22" s="137">
        <f t="shared" si="1"/>
        <v>-96000000</v>
      </c>
      <c r="R22" s="3"/>
      <c r="S22" s="165"/>
      <c r="T22" s="3"/>
      <c r="U22" s="3"/>
      <c r="V22" s="3"/>
      <c r="W22" s="3"/>
      <c r="X22" s="3"/>
    </row>
    <row r="23" spans="2:24" hidden="1" outlineLevel="1">
      <c r="B23" s="117" t="s">
        <v>18</v>
      </c>
      <c r="C23" s="118" t="s">
        <v>103</v>
      </c>
      <c r="D23" s="137">
        <f>+サマリー!D11</f>
        <v>-8000000</v>
      </c>
      <c r="E23" s="137">
        <f>+サマリー!E11</f>
        <v>-7500000</v>
      </c>
      <c r="F23" s="137">
        <f>+サマリー!F11</f>
        <v>-8200000</v>
      </c>
      <c r="G23" s="137">
        <f>+サマリー!G11</f>
        <v>0</v>
      </c>
      <c r="H23" s="137">
        <f>+サマリー!H11</f>
        <v>0</v>
      </c>
      <c r="I23" s="137">
        <f>+サマリー!I11</f>
        <v>0</v>
      </c>
      <c r="J23" s="137">
        <f>+サマリー!J11</f>
        <v>0</v>
      </c>
      <c r="K23" s="137">
        <f>+サマリー!K11</f>
        <v>0</v>
      </c>
      <c r="L23" s="137">
        <f>+サマリー!L11</f>
        <v>0</v>
      </c>
      <c r="M23" s="137">
        <f>+サマリー!M11</f>
        <v>0</v>
      </c>
      <c r="N23" s="137">
        <f>+サマリー!N11</f>
        <v>0</v>
      </c>
      <c r="O23" s="137">
        <f>+サマリー!O11</f>
        <v>0</v>
      </c>
      <c r="P23" s="137"/>
      <c r="Q23" s="137"/>
      <c r="R23" s="3"/>
      <c r="S23" s="165"/>
      <c r="T23" s="3"/>
      <c r="U23" s="3"/>
      <c r="V23" s="3"/>
      <c r="W23" s="3"/>
      <c r="X23" s="3"/>
    </row>
    <row r="24" spans="2:24" collapsed="1">
      <c r="B24" s="116" t="s">
        <v>18</v>
      </c>
      <c r="C24" s="116" t="s">
        <v>104</v>
      </c>
      <c r="D24" s="137">
        <f>IF(D$32=0,D22,D23)</f>
        <v>-8000000</v>
      </c>
      <c r="E24" s="137">
        <f t="shared" ref="E24" si="32">IF(E$32=0,E22,E23)</f>
        <v>-7500000</v>
      </c>
      <c r="F24" s="137">
        <f t="shared" ref="F24" si="33">IF(F$32=0,F22,F23)</f>
        <v>-8200000</v>
      </c>
      <c r="G24" s="137">
        <f t="shared" ref="G24" si="34">IF(G$32=0,G22,G23)</f>
        <v>-8000000</v>
      </c>
      <c r="H24" s="137">
        <f t="shared" ref="H24" si="35">IF(H$32=0,H22,H23)</f>
        <v>-8000000</v>
      </c>
      <c r="I24" s="137">
        <f t="shared" ref="I24" si="36">IF(I$32=0,I22,I23)</f>
        <v>-8000000</v>
      </c>
      <c r="J24" s="137">
        <f t="shared" ref="J24" si="37">IF(J$32=0,J22,J23)</f>
        <v>-8000000</v>
      </c>
      <c r="K24" s="137">
        <f t="shared" ref="K24" si="38">IF(K$32=0,K22,K23)</f>
        <v>-8000000</v>
      </c>
      <c r="L24" s="137">
        <f t="shared" ref="L24" si="39">IF(L$32=0,L22,L23)</f>
        <v>-8000000</v>
      </c>
      <c r="M24" s="137">
        <f t="shared" ref="M24" si="40">IF(M$32=0,M22,M23)</f>
        <v>-8000000</v>
      </c>
      <c r="N24" s="137">
        <f t="shared" ref="N24" si="41">IF(N$32=0,N22,N23)</f>
        <v>-8000000</v>
      </c>
      <c r="O24" s="137">
        <f t="shared" ref="O24" si="42">IF(O$32=0,O22,O23)</f>
        <v>-8000000</v>
      </c>
      <c r="P24" s="137"/>
      <c r="Q24" s="137">
        <f t="shared" ref="Q24" si="43">SUM(D24:P24)</f>
        <v>-95700000</v>
      </c>
      <c r="R24" s="3"/>
      <c r="S24" s="165"/>
      <c r="T24" s="3"/>
      <c r="U24" s="3"/>
      <c r="V24" s="3"/>
      <c r="W24" s="3"/>
      <c r="X24" s="3"/>
    </row>
    <row r="25" spans="2:24" hidden="1" outlineLevel="1">
      <c r="B25" s="117" t="s">
        <v>13</v>
      </c>
      <c r="C25" s="118" t="s">
        <v>102</v>
      </c>
      <c r="D25" s="158">
        <v>-4000000</v>
      </c>
      <c r="E25" s="158">
        <v>-4000000</v>
      </c>
      <c r="F25" s="158">
        <v>-4000000</v>
      </c>
      <c r="G25" s="158">
        <v>-4000000</v>
      </c>
      <c r="H25" s="158">
        <v>-4000000</v>
      </c>
      <c r="I25" s="158">
        <v>-4000000</v>
      </c>
      <c r="J25" s="158">
        <v>-4000000</v>
      </c>
      <c r="K25" s="158">
        <v>-4000000</v>
      </c>
      <c r="L25" s="158">
        <v>-4000000</v>
      </c>
      <c r="M25" s="158">
        <v>-4000000</v>
      </c>
      <c r="N25" s="158">
        <v>-4000000</v>
      </c>
      <c r="O25" s="158">
        <v>-4000000</v>
      </c>
      <c r="P25" s="137"/>
      <c r="Q25" s="137">
        <f t="shared" si="1"/>
        <v>-48000000</v>
      </c>
      <c r="R25" s="3"/>
      <c r="S25" s="165"/>
      <c r="T25" s="3"/>
      <c r="U25" s="3"/>
      <c r="V25" s="3"/>
      <c r="W25" s="3"/>
      <c r="X25" s="3"/>
    </row>
    <row r="26" spans="2:24" hidden="1" outlineLevel="1">
      <c r="B26" s="117" t="s">
        <v>13</v>
      </c>
      <c r="C26" s="118" t="s">
        <v>103</v>
      </c>
      <c r="D26" s="137">
        <f>SUM(サマリー!D12:D13)</f>
        <v>-5148420</v>
      </c>
      <c r="E26" s="137">
        <f>SUM(サマリー!E12:E13)</f>
        <v>-1669148</v>
      </c>
      <c r="F26" s="137">
        <f>SUM(サマリー!F12:F13)</f>
        <v>-4823420</v>
      </c>
      <c r="G26" s="137">
        <f>SUM(サマリー!G12:G13)</f>
        <v>0</v>
      </c>
      <c r="H26" s="137">
        <f>SUM(サマリー!H12:H13)</f>
        <v>0</v>
      </c>
      <c r="I26" s="137">
        <f>SUM(サマリー!I12:I13)</f>
        <v>0</v>
      </c>
      <c r="J26" s="137">
        <f>SUM(サマリー!J12:J13)</f>
        <v>0</v>
      </c>
      <c r="K26" s="137">
        <f>SUM(サマリー!K12:K13)</f>
        <v>0</v>
      </c>
      <c r="L26" s="137">
        <f>SUM(サマリー!L12:L13)</f>
        <v>0</v>
      </c>
      <c r="M26" s="137">
        <f>SUM(サマリー!M12:M13)</f>
        <v>0</v>
      </c>
      <c r="N26" s="137">
        <f>SUM(サマリー!N12:N13)</f>
        <v>0</v>
      </c>
      <c r="O26" s="137">
        <f>SUM(サマリー!O12:O13)</f>
        <v>0</v>
      </c>
      <c r="P26" s="137"/>
      <c r="Q26" s="137">
        <f t="shared" si="1"/>
        <v>-11640988</v>
      </c>
      <c r="R26" s="3"/>
      <c r="S26" s="165"/>
      <c r="T26" s="3"/>
      <c r="U26" s="3"/>
      <c r="V26" s="3"/>
      <c r="W26" s="3"/>
      <c r="X26" s="3"/>
    </row>
    <row r="27" spans="2:24" collapsed="1">
      <c r="B27" s="116" t="s">
        <v>13</v>
      </c>
      <c r="C27" s="116" t="s">
        <v>104</v>
      </c>
      <c r="D27" s="137">
        <f>IF(D$32=0,D25,D26)</f>
        <v>-5148420</v>
      </c>
      <c r="E27" s="137">
        <f t="shared" ref="E27" si="44">IF(E$32=0,E25,E26)</f>
        <v>-1669148</v>
      </c>
      <c r="F27" s="137">
        <f t="shared" ref="F27" si="45">IF(F$32=0,F25,F26)</f>
        <v>-4823420</v>
      </c>
      <c r="G27" s="137">
        <f t="shared" ref="G27" si="46">IF(G$32=0,G25,G26)</f>
        <v>-4000000</v>
      </c>
      <c r="H27" s="137">
        <f t="shared" ref="H27" si="47">IF(H$32=0,H25,H26)</f>
        <v>-4000000</v>
      </c>
      <c r="I27" s="137">
        <f t="shared" ref="I27" si="48">IF(I$32=0,I25,I26)</f>
        <v>-4000000</v>
      </c>
      <c r="J27" s="137">
        <f t="shared" ref="J27" si="49">IF(J$32=0,J25,J26)</f>
        <v>-4000000</v>
      </c>
      <c r="K27" s="137">
        <f t="shared" ref="K27" si="50">IF(K$32=0,K25,K26)</f>
        <v>-4000000</v>
      </c>
      <c r="L27" s="137">
        <f t="shared" ref="L27" si="51">IF(L$32=0,L25,L26)</f>
        <v>-4000000</v>
      </c>
      <c r="M27" s="137">
        <f t="shared" ref="M27" si="52">IF(M$32=0,M25,M26)</f>
        <v>-4000000</v>
      </c>
      <c r="N27" s="137">
        <f t="shared" ref="N27" si="53">IF(N$32=0,N25,N26)</f>
        <v>-4000000</v>
      </c>
      <c r="O27" s="137">
        <f t="shared" ref="O27" si="54">IF(O$32=0,O25,O26)</f>
        <v>-4000000</v>
      </c>
      <c r="P27" s="137"/>
      <c r="Q27" s="137">
        <f t="shared" ref="Q27" si="55">SUM(D27:P27)</f>
        <v>-47640988</v>
      </c>
      <c r="R27" s="3"/>
      <c r="S27" s="165"/>
      <c r="T27" s="3"/>
      <c r="U27" s="3"/>
      <c r="V27" s="3"/>
      <c r="W27" s="3"/>
      <c r="X27" s="3"/>
    </row>
    <row r="28" spans="2:24" hidden="1" outlineLevel="1">
      <c r="B28" s="117" t="s">
        <v>15</v>
      </c>
      <c r="C28" s="118" t="s">
        <v>102</v>
      </c>
      <c r="D28" s="158">
        <v>-1000000</v>
      </c>
      <c r="E28" s="158">
        <v>-1000000</v>
      </c>
      <c r="F28" s="158">
        <v>-1000000</v>
      </c>
      <c r="G28" s="158">
        <v>-7500000</v>
      </c>
      <c r="H28" s="158">
        <v>-1000000</v>
      </c>
      <c r="I28" s="158">
        <v>-1000000</v>
      </c>
      <c r="J28" s="158">
        <v>-1000000</v>
      </c>
      <c r="K28" s="158">
        <v>-1000000</v>
      </c>
      <c r="L28" s="158">
        <v>-1000000</v>
      </c>
      <c r="M28" s="158">
        <v>-1000000</v>
      </c>
      <c r="N28" s="158">
        <v>-1000000</v>
      </c>
      <c r="O28" s="158">
        <v>-1000000</v>
      </c>
      <c r="P28" s="137"/>
      <c r="Q28" s="137">
        <f t="shared" si="1"/>
        <v>-18500000</v>
      </c>
      <c r="R28" s="3"/>
      <c r="S28" s="165"/>
      <c r="T28" s="3"/>
      <c r="U28" s="3"/>
      <c r="V28" s="3"/>
      <c r="W28" s="3"/>
      <c r="X28" s="3"/>
    </row>
    <row r="29" spans="2:24" hidden="1" outlineLevel="1">
      <c r="B29" s="117" t="s">
        <v>15</v>
      </c>
      <c r="C29" s="118" t="s">
        <v>103</v>
      </c>
      <c r="D29" s="137">
        <f>SUM(サマリー!D14:D14)</f>
        <v>-800000</v>
      </c>
      <c r="E29" s="137">
        <f>SUM(サマリー!E14:E14)</f>
        <v>-500000</v>
      </c>
      <c r="F29" s="137">
        <f>SUM(サマリー!F14:F14)</f>
        <v>-1200000</v>
      </c>
      <c r="G29" s="137">
        <f>SUM(サマリー!G14:G14)</f>
        <v>0</v>
      </c>
      <c r="H29" s="137">
        <f>SUM(サマリー!H14:H14)</f>
        <v>0</v>
      </c>
      <c r="I29" s="137">
        <f>SUM(サマリー!I14:I14)</f>
        <v>0</v>
      </c>
      <c r="J29" s="137">
        <f>SUM(サマリー!J14:J14)</f>
        <v>0</v>
      </c>
      <c r="K29" s="137">
        <f>SUM(サマリー!K14:K14)</f>
        <v>0</v>
      </c>
      <c r="L29" s="137">
        <f>SUM(サマリー!L14:L14)</f>
        <v>0</v>
      </c>
      <c r="M29" s="137">
        <f>SUM(サマリー!M14:M14)</f>
        <v>0</v>
      </c>
      <c r="N29" s="137">
        <f>SUM(サマリー!N14:N14)</f>
        <v>0</v>
      </c>
      <c r="O29" s="137">
        <f>SUM(サマリー!O14:O14)</f>
        <v>0</v>
      </c>
      <c r="P29" s="137"/>
      <c r="Q29" s="137">
        <f t="shared" si="1"/>
        <v>-2500000</v>
      </c>
      <c r="R29" s="3"/>
      <c r="S29" s="165"/>
      <c r="T29" s="3"/>
      <c r="U29" s="3"/>
      <c r="V29" s="3"/>
      <c r="W29" s="3"/>
      <c r="X29" s="3"/>
    </row>
    <row r="30" spans="2:24" collapsed="1">
      <c r="B30" s="116" t="s">
        <v>15</v>
      </c>
      <c r="C30" s="116" t="s">
        <v>104</v>
      </c>
      <c r="D30" s="137">
        <f>IF(D$32=0,D28,D29)</f>
        <v>-800000</v>
      </c>
      <c r="E30" s="137">
        <f t="shared" ref="E30" si="56">IF(E$32=0,E28,E29)</f>
        <v>-500000</v>
      </c>
      <c r="F30" s="137">
        <f t="shared" ref="F30" si="57">IF(F$32=0,F28,F29)</f>
        <v>-1200000</v>
      </c>
      <c r="G30" s="137">
        <f t="shared" ref="G30" si="58">IF(G$32=0,G28,G29)</f>
        <v>-7500000</v>
      </c>
      <c r="H30" s="137">
        <f t="shared" ref="H30" si="59">IF(H$32=0,H28,H29)</f>
        <v>-1000000</v>
      </c>
      <c r="I30" s="137">
        <f t="shared" ref="I30" si="60">IF(I$32=0,I28,I29)</f>
        <v>-1000000</v>
      </c>
      <c r="J30" s="137">
        <f t="shared" ref="J30" si="61">IF(J$32=0,J28,J29)</f>
        <v>-1000000</v>
      </c>
      <c r="K30" s="137">
        <f t="shared" ref="K30" si="62">IF(K$32=0,K28,K29)</f>
        <v>-1000000</v>
      </c>
      <c r="L30" s="137">
        <f t="shared" ref="L30" si="63">IF(L$32=0,L28,L29)</f>
        <v>-1000000</v>
      </c>
      <c r="M30" s="137">
        <f t="shared" ref="M30" si="64">IF(M$32=0,M28,M29)</f>
        <v>-1000000</v>
      </c>
      <c r="N30" s="137">
        <f t="shared" ref="N30" si="65">IF(N$32=0,N28,N29)</f>
        <v>-1000000</v>
      </c>
      <c r="O30" s="137">
        <f t="shared" ref="O30" si="66">IF(O$32=0,O28,O29)</f>
        <v>-1000000</v>
      </c>
      <c r="P30" s="137"/>
      <c r="Q30" s="137">
        <f t="shared" ref="Q30" si="67">SUM(D30:P30)</f>
        <v>-18000000</v>
      </c>
      <c r="R30" s="3"/>
      <c r="S30" s="165"/>
      <c r="T30" s="3"/>
      <c r="U30" s="3"/>
      <c r="V30" s="3"/>
      <c r="W30" s="3"/>
      <c r="X30" s="3"/>
    </row>
    <row r="31" spans="2:24" hidden="1" outlineLevel="1">
      <c r="B31" s="117" t="s">
        <v>12</v>
      </c>
      <c r="C31" s="118" t="s">
        <v>102</v>
      </c>
      <c r="D31" s="158">
        <v>-5500000</v>
      </c>
      <c r="E31" s="158">
        <v>-5500000</v>
      </c>
      <c r="F31" s="158">
        <v>-5500000</v>
      </c>
      <c r="G31" s="158">
        <v>-5500000</v>
      </c>
      <c r="H31" s="158">
        <v>-5500000</v>
      </c>
      <c r="I31" s="158">
        <v>-5500000</v>
      </c>
      <c r="J31" s="158">
        <v>-5500000</v>
      </c>
      <c r="K31" s="158">
        <v>-5500000</v>
      </c>
      <c r="L31" s="158">
        <v>-5500000</v>
      </c>
      <c r="M31" s="158">
        <v>-5500000</v>
      </c>
      <c r="N31" s="158">
        <v>-5500000</v>
      </c>
      <c r="O31" s="158">
        <v>-5500000</v>
      </c>
      <c r="P31" s="137"/>
      <c r="Q31" s="137">
        <f t="shared" si="1"/>
        <v>-66000000</v>
      </c>
      <c r="R31" s="3"/>
      <c r="S31" s="165"/>
      <c r="T31" s="3"/>
      <c r="U31" s="3"/>
      <c r="V31" s="3"/>
      <c r="W31" s="3"/>
      <c r="X31" s="3"/>
    </row>
    <row r="32" spans="2:24" hidden="1" outlineLevel="1">
      <c r="B32" s="117" t="s">
        <v>12</v>
      </c>
      <c r="C32" s="118" t="s">
        <v>103</v>
      </c>
      <c r="D32" s="137">
        <f>SUM(サマリー!D15:D16)</f>
        <v>-5000000</v>
      </c>
      <c r="E32" s="137">
        <f>SUM(サマリー!E15:E16)</f>
        <v>-5100000</v>
      </c>
      <c r="F32" s="137">
        <f>SUM(サマリー!F15:F16)</f>
        <v>-5520000</v>
      </c>
      <c r="G32" s="137">
        <f>SUM(サマリー!G15:G16)</f>
        <v>0</v>
      </c>
      <c r="H32" s="137">
        <f>SUM(サマリー!H15:H16)</f>
        <v>0</v>
      </c>
      <c r="I32" s="137">
        <f>SUM(サマリー!I15:I16)</f>
        <v>0</v>
      </c>
      <c r="J32" s="137">
        <f>SUM(サマリー!J15:J16)</f>
        <v>0</v>
      </c>
      <c r="K32" s="137">
        <f>SUM(サマリー!K15:K16)</f>
        <v>0</v>
      </c>
      <c r="L32" s="137">
        <f>SUM(サマリー!L15:L16)</f>
        <v>0</v>
      </c>
      <c r="M32" s="137">
        <f>SUM(サマリー!M15:M16)</f>
        <v>0</v>
      </c>
      <c r="N32" s="137">
        <f>SUM(サマリー!N15:N16)</f>
        <v>0</v>
      </c>
      <c r="O32" s="137">
        <f>SUM(サマリー!O15:O16)</f>
        <v>0</v>
      </c>
      <c r="P32" s="137"/>
      <c r="Q32" s="137">
        <f t="shared" si="1"/>
        <v>-15620000</v>
      </c>
      <c r="R32" s="3"/>
      <c r="S32" s="165"/>
      <c r="T32" s="3"/>
      <c r="U32" s="3"/>
      <c r="V32" s="3"/>
      <c r="W32" s="3"/>
      <c r="X32" s="3"/>
    </row>
    <row r="33" spans="2:24" collapsed="1">
      <c r="B33" s="116" t="s">
        <v>12</v>
      </c>
      <c r="C33" s="116" t="s">
        <v>104</v>
      </c>
      <c r="D33" s="137">
        <f>IF(D$32=0,D31,D32)</f>
        <v>-5000000</v>
      </c>
      <c r="E33" s="137">
        <f t="shared" ref="E33" si="68">IF(E$32=0,E31,E32)</f>
        <v>-5100000</v>
      </c>
      <c r="F33" s="137">
        <f t="shared" ref="F33" si="69">IF(F$32=0,F31,F32)</f>
        <v>-5520000</v>
      </c>
      <c r="G33" s="137">
        <f t="shared" ref="G33" si="70">IF(G$32=0,G31,G32)</f>
        <v>-5500000</v>
      </c>
      <c r="H33" s="137">
        <f t="shared" ref="H33" si="71">IF(H$32=0,H31,H32)</f>
        <v>-5500000</v>
      </c>
      <c r="I33" s="137">
        <f t="shared" ref="I33" si="72">IF(I$32=0,I31,I32)</f>
        <v>-5500000</v>
      </c>
      <c r="J33" s="137">
        <f t="shared" ref="J33" si="73">IF(J$32=0,J31,J32)</f>
        <v>-5500000</v>
      </c>
      <c r="K33" s="137">
        <f t="shared" ref="K33" si="74">IF(K$32=0,K31,K32)</f>
        <v>-5500000</v>
      </c>
      <c r="L33" s="137">
        <f t="shared" ref="L33" si="75">IF(L$32=0,L31,L32)</f>
        <v>-5500000</v>
      </c>
      <c r="M33" s="137">
        <f t="shared" ref="M33" si="76">IF(M$32=0,M31,M32)</f>
        <v>-5500000</v>
      </c>
      <c r="N33" s="137">
        <f t="shared" ref="N33" si="77">IF(N$32=0,N31,N32)</f>
        <v>-5500000</v>
      </c>
      <c r="O33" s="137">
        <f t="shared" ref="O33" si="78">IF(O$32=0,O31,O32)</f>
        <v>-5500000</v>
      </c>
      <c r="P33" s="137"/>
      <c r="Q33" s="137">
        <f t="shared" ref="Q33" si="79">SUM(D33:P33)</f>
        <v>-65120000</v>
      </c>
      <c r="R33" s="3"/>
      <c r="S33" s="147"/>
      <c r="T33" s="3"/>
      <c r="U33" s="3"/>
      <c r="V33" s="3"/>
      <c r="W33" s="3"/>
      <c r="X33" s="3"/>
    </row>
    <row r="34" spans="2:24" hidden="1" outlineLevel="1">
      <c r="B34" s="117" t="s">
        <v>11</v>
      </c>
      <c r="C34" s="118" t="s">
        <v>102</v>
      </c>
      <c r="D34" s="158">
        <v>-650000</v>
      </c>
      <c r="E34" s="158">
        <v>-650000</v>
      </c>
      <c r="F34" s="158">
        <v>-650000</v>
      </c>
      <c r="G34" s="158">
        <v>-650000</v>
      </c>
      <c r="H34" s="158">
        <v>-650000</v>
      </c>
      <c r="I34" s="158">
        <v>-650000</v>
      </c>
      <c r="J34" s="158">
        <v>-650000</v>
      </c>
      <c r="K34" s="158">
        <v>-650000</v>
      </c>
      <c r="L34" s="158">
        <v>-650000</v>
      </c>
      <c r="M34" s="158">
        <v>-650000</v>
      </c>
      <c r="N34" s="158">
        <v>-650000</v>
      </c>
      <c r="O34" s="158">
        <v>-650000</v>
      </c>
      <c r="P34" s="137"/>
      <c r="Q34" s="137">
        <f t="shared" si="1"/>
        <v>-7800000</v>
      </c>
      <c r="R34" s="3"/>
      <c r="S34" s="127" t="s">
        <v>117</v>
      </c>
      <c r="T34" s="3"/>
      <c r="U34" s="3"/>
      <c r="V34" s="3"/>
      <c r="W34" s="3"/>
      <c r="X34" s="3"/>
    </row>
    <row r="35" spans="2:24" hidden="1" outlineLevel="1">
      <c r="B35" s="117" t="s">
        <v>11</v>
      </c>
      <c r="C35" s="118" t="s">
        <v>103</v>
      </c>
      <c r="D35" s="137">
        <f>+サマリー!D17</f>
        <v>-600000</v>
      </c>
      <c r="E35" s="137">
        <f>+サマリー!E17</f>
        <v>-620000</v>
      </c>
      <c r="F35" s="137">
        <f>+サマリー!F17</f>
        <v>-605000</v>
      </c>
      <c r="G35" s="137">
        <f>+サマリー!G17</f>
        <v>0</v>
      </c>
      <c r="H35" s="137">
        <f>+サマリー!H17</f>
        <v>0</v>
      </c>
      <c r="I35" s="137">
        <f>+サマリー!I17</f>
        <v>0</v>
      </c>
      <c r="J35" s="137">
        <f>+サマリー!J17</f>
        <v>0</v>
      </c>
      <c r="K35" s="137">
        <f>+サマリー!K17</f>
        <v>0</v>
      </c>
      <c r="L35" s="137">
        <f>+サマリー!L17</f>
        <v>0</v>
      </c>
      <c r="M35" s="137">
        <f>+サマリー!M17</f>
        <v>0</v>
      </c>
      <c r="N35" s="137">
        <f>+サマリー!N17</f>
        <v>0</v>
      </c>
      <c r="O35" s="137">
        <f>+サマリー!O17</f>
        <v>0</v>
      </c>
      <c r="P35" s="137"/>
      <c r="Q35" s="137"/>
      <c r="R35" s="3"/>
      <c r="S35" s="166"/>
      <c r="T35" s="3"/>
      <c r="U35" s="3"/>
      <c r="V35" s="3"/>
      <c r="W35" s="3"/>
      <c r="X35" s="3"/>
    </row>
    <row r="36" spans="2:24" collapsed="1">
      <c r="B36" s="116" t="s">
        <v>11</v>
      </c>
      <c r="C36" s="116" t="s">
        <v>104</v>
      </c>
      <c r="D36" s="137">
        <f>IF(D$32=0,D34,D35)</f>
        <v>-600000</v>
      </c>
      <c r="E36" s="137">
        <f t="shared" ref="E36" si="80">IF(E$32=0,E34,E35)</f>
        <v>-620000</v>
      </c>
      <c r="F36" s="137">
        <f t="shared" ref="F36" si="81">IF(F$32=0,F34,F35)</f>
        <v>-605000</v>
      </c>
      <c r="G36" s="137">
        <f t="shared" ref="G36" si="82">IF(G$32=0,G34,G35)</f>
        <v>-650000</v>
      </c>
      <c r="H36" s="137">
        <f t="shared" ref="H36" si="83">IF(H$32=0,H34,H35)</f>
        <v>-650000</v>
      </c>
      <c r="I36" s="137">
        <f t="shared" ref="I36" si="84">IF(I$32=0,I34,I35)</f>
        <v>-650000</v>
      </c>
      <c r="J36" s="137">
        <f t="shared" ref="J36" si="85">IF(J$32=0,J34,J35)</f>
        <v>-650000</v>
      </c>
      <c r="K36" s="137">
        <f t="shared" ref="K36" si="86">IF(K$32=0,K34,K35)</f>
        <v>-650000</v>
      </c>
      <c r="L36" s="137">
        <f t="shared" ref="L36" si="87">IF(L$32=0,L34,L35)</f>
        <v>-650000</v>
      </c>
      <c r="M36" s="137">
        <f t="shared" ref="M36" si="88">IF(M$32=0,M34,M35)</f>
        <v>-650000</v>
      </c>
      <c r="N36" s="137">
        <f t="shared" ref="N36" si="89">IF(N$32=0,N34,N35)</f>
        <v>-650000</v>
      </c>
      <c r="O36" s="137">
        <f t="shared" ref="O36" si="90">IF(O$32=0,O34,O35)</f>
        <v>-650000</v>
      </c>
      <c r="P36" s="137"/>
      <c r="Q36" s="137">
        <f t="shared" ref="Q36" si="91">SUM(D36:P36)</f>
        <v>-7675000</v>
      </c>
      <c r="R36" s="3"/>
      <c r="S36" s="167"/>
      <c r="T36" s="3"/>
      <c r="U36" s="3"/>
      <c r="V36" s="3"/>
      <c r="W36" s="3"/>
      <c r="X36" s="3"/>
    </row>
    <row r="37" spans="2:24" hidden="1" outlineLevel="1">
      <c r="B37" s="117" t="s">
        <v>20</v>
      </c>
      <c r="C37" s="118" t="s">
        <v>102</v>
      </c>
      <c r="D37" s="158">
        <v>-450000</v>
      </c>
      <c r="E37" s="158">
        <v>-450000</v>
      </c>
      <c r="F37" s="158">
        <v>-450000</v>
      </c>
      <c r="G37" s="158">
        <v>-450000</v>
      </c>
      <c r="H37" s="158">
        <v>-450000</v>
      </c>
      <c r="I37" s="158">
        <v>-450000</v>
      </c>
      <c r="J37" s="158">
        <v>-450000</v>
      </c>
      <c r="K37" s="158">
        <v>-450000</v>
      </c>
      <c r="L37" s="158">
        <v>-450000</v>
      </c>
      <c r="M37" s="158">
        <v>-450000</v>
      </c>
      <c r="N37" s="158">
        <v>-450000</v>
      </c>
      <c r="O37" s="158">
        <v>-450000</v>
      </c>
      <c r="P37" s="137"/>
      <c r="Q37" s="137">
        <f>SUM(D37:P37)</f>
        <v>-5400000</v>
      </c>
      <c r="R37" s="3"/>
      <c r="S37" s="167"/>
      <c r="T37" s="3"/>
      <c r="U37" s="3"/>
      <c r="V37" s="3"/>
      <c r="W37" s="3"/>
      <c r="X37" s="3"/>
    </row>
    <row r="38" spans="2:24" hidden="1" outlineLevel="1">
      <c r="B38" s="117" t="s">
        <v>20</v>
      </c>
      <c r="C38" s="118" t="s">
        <v>103</v>
      </c>
      <c r="D38" s="137">
        <f>+サマリー!D18</f>
        <v>-400000</v>
      </c>
      <c r="E38" s="137">
        <f>+サマリー!E18</f>
        <v>-420000</v>
      </c>
      <c r="F38" s="137">
        <f>+サマリー!F18</f>
        <v>-425000</v>
      </c>
      <c r="G38" s="137">
        <f>+サマリー!G18</f>
        <v>0</v>
      </c>
      <c r="H38" s="137">
        <f>+サマリー!H18</f>
        <v>0</v>
      </c>
      <c r="I38" s="137">
        <f>+サマリー!I18</f>
        <v>0</v>
      </c>
      <c r="J38" s="137">
        <f>+サマリー!J18</f>
        <v>0</v>
      </c>
      <c r="K38" s="137">
        <f>+サマリー!K18</f>
        <v>0</v>
      </c>
      <c r="L38" s="137">
        <f>+サマリー!L18</f>
        <v>0</v>
      </c>
      <c r="M38" s="137">
        <f>+サマリー!M18</f>
        <v>0</v>
      </c>
      <c r="N38" s="137">
        <f>+サマリー!N18</f>
        <v>0</v>
      </c>
      <c r="O38" s="137">
        <f>+サマリー!O18</f>
        <v>0</v>
      </c>
      <c r="P38" s="137"/>
      <c r="Q38" s="137"/>
      <c r="R38" s="3"/>
      <c r="S38" s="167"/>
      <c r="T38" s="3"/>
      <c r="U38" s="3"/>
      <c r="V38" s="3"/>
      <c r="W38" s="3"/>
      <c r="X38" s="3"/>
    </row>
    <row r="39" spans="2:24" collapsed="1">
      <c r="B39" s="116" t="s">
        <v>20</v>
      </c>
      <c r="C39" s="116" t="s">
        <v>104</v>
      </c>
      <c r="D39" s="137">
        <f t="shared" ref="D39:O39" si="92">IF(D$32=0,D37,D38)</f>
        <v>-400000</v>
      </c>
      <c r="E39" s="137">
        <f t="shared" si="92"/>
        <v>-420000</v>
      </c>
      <c r="F39" s="137">
        <f t="shared" si="92"/>
        <v>-425000</v>
      </c>
      <c r="G39" s="137">
        <f t="shared" si="92"/>
        <v>-450000</v>
      </c>
      <c r="H39" s="137">
        <f t="shared" si="92"/>
        <v>-450000</v>
      </c>
      <c r="I39" s="137">
        <f t="shared" si="92"/>
        <v>-450000</v>
      </c>
      <c r="J39" s="137">
        <f t="shared" si="92"/>
        <v>-450000</v>
      </c>
      <c r="K39" s="137">
        <f t="shared" si="92"/>
        <v>-450000</v>
      </c>
      <c r="L39" s="137">
        <f t="shared" si="92"/>
        <v>-450000</v>
      </c>
      <c r="M39" s="137">
        <f t="shared" si="92"/>
        <v>-450000</v>
      </c>
      <c r="N39" s="137">
        <f t="shared" si="92"/>
        <v>-450000</v>
      </c>
      <c r="O39" s="137">
        <f t="shared" si="92"/>
        <v>-450000</v>
      </c>
      <c r="P39" s="137"/>
      <c r="Q39" s="137">
        <f t="shared" ref="Q39" si="93">SUM(D39:P39)</f>
        <v>-5295000</v>
      </c>
      <c r="R39" s="3"/>
      <c r="S39" s="167"/>
      <c r="T39" s="3"/>
      <c r="U39" s="3"/>
      <c r="V39" s="3"/>
      <c r="W39" s="3"/>
      <c r="X39" s="3"/>
    </row>
    <row r="40" spans="2:24" hidden="1" outlineLevel="1">
      <c r="B40" s="117" t="s">
        <v>19</v>
      </c>
      <c r="C40" s="118" t="s">
        <v>102</v>
      </c>
      <c r="D40" s="158">
        <v>-300000</v>
      </c>
      <c r="E40" s="158">
        <v>-300000</v>
      </c>
      <c r="F40" s="158">
        <v>-300000</v>
      </c>
      <c r="G40" s="158">
        <v>-300000</v>
      </c>
      <c r="H40" s="158">
        <v>-300000</v>
      </c>
      <c r="I40" s="158">
        <v>-300000</v>
      </c>
      <c r="J40" s="158">
        <v>-350000</v>
      </c>
      <c r="K40" s="158">
        <v>-350000</v>
      </c>
      <c r="L40" s="158">
        <v>-350000</v>
      </c>
      <c r="M40" s="158">
        <v>-350000</v>
      </c>
      <c r="N40" s="158">
        <v>-350000</v>
      </c>
      <c r="O40" s="158">
        <v>-350000</v>
      </c>
      <c r="P40" s="137"/>
      <c r="Q40" s="137">
        <f>SUM(D40:P40)</f>
        <v>-3900000</v>
      </c>
      <c r="R40" s="3"/>
      <c r="S40" s="167"/>
      <c r="T40" s="3"/>
      <c r="U40" s="3"/>
      <c r="V40" s="3"/>
      <c r="W40" s="3"/>
      <c r="X40" s="3"/>
    </row>
    <row r="41" spans="2:24" hidden="1" outlineLevel="1">
      <c r="B41" s="117" t="s">
        <v>19</v>
      </c>
      <c r="C41" s="118" t="s">
        <v>103</v>
      </c>
      <c r="D41" s="137">
        <f>+サマリー!D19</f>
        <v>-300000</v>
      </c>
      <c r="E41" s="137">
        <f>+サマリー!E19</f>
        <v>-300000</v>
      </c>
      <c r="F41" s="137">
        <f>+サマリー!F19</f>
        <v>-300000</v>
      </c>
      <c r="G41" s="137">
        <f>+サマリー!G19</f>
        <v>0</v>
      </c>
      <c r="H41" s="137">
        <f>+サマリー!H19</f>
        <v>0</v>
      </c>
      <c r="I41" s="137">
        <f>+サマリー!I19</f>
        <v>0</v>
      </c>
      <c r="J41" s="137">
        <f>+サマリー!J19</f>
        <v>0</v>
      </c>
      <c r="K41" s="137">
        <f>+サマリー!K19</f>
        <v>0</v>
      </c>
      <c r="L41" s="137">
        <f>+サマリー!L19</f>
        <v>0</v>
      </c>
      <c r="M41" s="137">
        <f>+サマリー!M19</f>
        <v>0</v>
      </c>
      <c r="N41" s="137">
        <f>+サマリー!N19</f>
        <v>0</v>
      </c>
      <c r="O41" s="137">
        <f>+サマリー!O19</f>
        <v>0</v>
      </c>
      <c r="P41" s="137"/>
      <c r="Q41" s="137"/>
      <c r="R41" s="3"/>
      <c r="S41" s="167"/>
      <c r="T41" s="3"/>
      <c r="U41" s="3"/>
      <c r="V41" s="3"/>
      <c r="W41" s="3"/>
      <c r="X41" s="3"/>
    </row>
    <row r="42" spans="2:24" collapsed="1">
      <c r="B42" s="116" t="s">
        <v>19</v>
      </c>
      <c r="C42" s="116" t="s">
        <v>104</v>
      </c>
      <c r="D42" s="137">
        <f t="shared" ref="D42:O42" si="94">IF(D$32=0,D40,D41)</f>
        <v>-300000</v>
      </c>
      <c r="E42" s="137">
        <f t="shared" si="94"/>
        <v>-300000</v>
      </c>
      <c r="F42" s="137">
        <f t="shared" si="94"/>
        <v>-300000</v>
      </c>
      <c r="G42" s="137">
        <f t="shared" si="94"/>
        <v>-300000</v>
      </c>
      <c r="H42" s="137">
        <f t="shared" si="94"/>
        <v>-300000</v>
      </c>
      <c r="I42" s="137">
        <f t="shared" si="94"/>
        <v>-300000</v>
      </c>
      <c r="J42" s="137">
        <f t="shared" si="94"/>
        <v>-350000</v>
      </c>
      <c r="K42" s="137">
        <f t="shared" si="94"/>
        <v>-350000</v>
      </c>
      <c r="L42" s="137">
        <f t="shared" si="94"/>
        <v>-350000</v>
      </c>
      <c r="M42" s="137">
        <f t="shared" si="94"/>
        <v>-350000</v>
      </c>
      <c r="N42" s="137">
        <f t="shared" si="94"/>
        <v>-350000</v>
      </c>
      <c r="O42" s="137">
        <f t="shared" si="94"/>
        <v>-350000</v>
      </c>
      <c r="P42" s="137"/>
      <c r="Q42" s="137">
        <f t="shared" ref="Q42" si="95">SUM(D42:P42)</f>
        <v>-3900000</v>
      </c>
      <c r="R42" s="3"/>
      <c r="S42" s="167"/>
      <c r="T42" s="3"/>
      <c r="U42" s="3"/>
      <c r="V42" s="3"/>
      <c r="W42" s="3"/>
      <c r="X42" s="3"/>
    </row>
    <row r="43" spans="2:24" hidden="1" outlineLevel="1">
      <c r="B43" s="117" t="s">
        <v>23</v>
      </c>
      <c r="C43" s="118" t="s">
        <v>102</v>
      </c>
      <c r="D43" s="158"/>
      <c r="E43" s="158"/>
      <c r="F43" s="158"/>
      <c r="G43" s="158"/>
      <c r="H43" s="158"/>
      <c r="I43" s="158"/>
      <c r="J43" s="158"/>
      <c r="K43" s="158"/>
      <c r="L43" s="158"/>
      <c r="M43" s="158"/>
      <c r="N43" s="158"/>
      <c r="O43" s="158"/>
      <c r="P43" s="137"/>
      <c r="Q43" s="137">
        <f t="shared" si="1"/>
        <v>0</v>
      </c>
      <c r="R43" s="3"/>
      <c r="S43" s="167"/>
      <c r="T43" s="3"/>
      <c r="U43" s="3"/>
      <c r="V43" s="3"/>
      <c r="W43" s="3"/>
      <c r="X43" s="3"/>
    </row>
    <row r="44" spans="2:24" hidden="1" outlineLevel="1">
      <c r="B44" s="117" t="s">
        <v>23</v>
      </c>
      <c r="C44" s="118" t="s">
        <v>103</v>
      </c>
      <c r="D44" s="137">
        <f>+サマリー!D21</f>
        <v>0</v>
      </c>
      <c r="E44" s="137">
        <f>+サマリー!E21</f>
        <v>0</v>
      </c>
      <c r="F44" s="137">
        <f>+サマリー!F21</f>
        <v>0</v>
      </c>
      <c r="G44" s="137">
        <f>+サマリー!G21</f>
        <v>0</v>
      </c>
      <c r="H44" s="137">
        <f>+サマリー!H21</f>
        <v>0</v>
      </c>
      <c r="I44" s="137">
        <f>+サマリー!I21</f>
        <v>0</v>
      </c>
      <c r="J44" s="137">
        <f>+サマリー!J21</f>
        <v>0</v>
      </c>
      <c r="K44" s="137">
        <f>+サマリー!K21</f>
        <v>0</v>
      </c>
      <c r="L44" s="137">
        <f>+サマリー!L21</f>
        <v>0</v>
      </c>
      <c r="M44" s="137">
        <f>+サマリー!M21</f>
        <v>0</v>
      </c>
      <c r="N44" s="137">
        <f>+サマリー!N21</f>
        <v>0</v>
      </c>
      <c r="O44" s="137">
        <f>+サマリー!O21</f>
        <v>0</v>
      </c>
      <c r="P44" s="137"/>
      <c r="Q44" s="137"/>
      <c r="R44" s="3"/>
      <c r="S44" s="167"/>
      <c r="T44" s="3"/>
      <c r="U44" s="3"/>
      <c r="V44" s="3"/>
      <c r="W44" s="3"/>
      <c r="X44" s="3"/>
    </row>
    <row r="45" spans="2:24" collapsed="1">
      <c r="B45" s="116" t="s">
        <v>23</v>
      </c>
      <c r="C45" s="116" t="s">
        <v>104</v>
      </c>
      <c r="D45" s="137">
        <f>IF(D$32=0,D43,D44)</f>
        <v>0</v>
      </c>
      <c r="E45" s="137">
        <f t="shared" ref="E45" si="96">IF(E$32=0,E43,E44)</f>
        <v>0</v>
      </c>
      <c r="F45" s="137">
        <f t="shared" ref="F45" si="97">IF(F$32=0,F43,F44)</f>
        <v>0</v>
      </c>
      <c r="G45" s="137">
        <f t="shared" ref="G45" si="98">IF(G$32=0,G43,G44)</f>
        <v>0</v>
      </c>
      <c r="H45" s="137">
        <f t="shared" ref="H45" si="99">IF(H$32=0,H43,H44)</f>
        <v>0</v>
      </c>
      <c r="I45" s="137">
        <f t="shared" ref="I45" si="100">IF(I$32=0,I43,I44)</f>
        <v>0</v>
      </c>
      <c r="J45" s="137">
        <f t="shared" ref="J45" si="101">IF(J$32=0,J43,J44)</f>
        <v>0</v>
      </c>
      <c r="K45" s="137">
        <f t="shared" ref="K45" si="102">IF(K$32=0,K43,K44)</f>
        <v>0</v>
      </c>
      <c r="L45" s="137">
        <f t="shared" ref="L45" si="103">IF(L$32=0,L43,L44)</f>
        <v>0</v>
      </c>
      <c r="M45" s="137">
        <f t="shared" ref="M45" si="104">IF(M$32=0,M43,M44)</f>
        <v>0</v>
      </c>
      <c r="N45" s="137">
        <f t="shared" ref="N45" si="105">IF(N$32=0,N43,N44)</f>
        <v>0</v>
      </c>
      <c r="O45" s="137">
        <f t="shared" ref="O45" si="106">IF(O$32=0,O43,O44)</f>
        <v>0</v>
      </c>
      <c r="P45" s="137"/>
      <c r="Q45" s="137">
        <f t="shared" ref="Q45" si="107">SUM(D45:P45)</f>
        <v>0</v>
      </c>
      <c r="R45" s="3"/>
      <c r="S45" s="167"/>
      <c r="T45" s="3"/>
      <c r="U45" s="3"/>
      <c r="V45" s="3"/>
      <c r="W45" s="3"/>
      <c r="X45" s="3"/>
    </row>
    <row r="46" spans="2:24" hidden="1" outlineLevel="1">
      <c r="B46" s="117" t="s">
        <v>14</v>
      </c>
      <c r="C46" s="118" t="s">
        <v>102</v>
      </c>
      <c r="D46" s="158"/>
      <c r="E46" s="158"/>
      <c r="F46" s="158"/>
      <c r="G46" s="158"/>
      <c r="H46" s="158"/>
      <c r="I46" s="158"/>
      <c r="J46" s="158"/>
      <c r="K46" s="158"/>
      <c r="L46" s="158"/>
      <c r="M46" s="158"/>
      <c r="N46" s="158"/>
      <c r="O46" s="158"/>
      <c r="P46" s="137"/>
      <c r="Q46" s="137">
        <f t="shared" si="1"/>
        <v>0</v>
      </c>
      <c r="R46" s="3"/>
      <c r="S46" s="147"/>
      <c r="T46" s="3"/>
      <c r="U46" s="3"/>
      <c r="V46" s="3"/>
      <c r="W46" s="3"/>
      <c r="X46" s="3"/>
    </row>
    <row r="47" spans="2:24" hidden="1" outlineLevel="1">
      <c r="B47" s="117" t="s">
        <v>14</v>
      </c>
      <c r="C47" s="118" t="s">
        <v>103</v>
      </c>
      <c r="D47" s="137">
        <f>+サマリー!D22</f>
        <v>0</v>
      </c>
      <c r="E47" s="137">
        <f>+サマリー!E22</f>
        <v>0</v>
      </c>
      <c r="F47" s="137">
        <f>+サマリー!F22</f>
        <v>0</v>
      </c>
      <c r="G47" s="137">
        <f>+サマリー!G22</f>
        <v>0</v>
      </c>
      <c r="H47" s="137">
        <f>+サマリー!H22</f>
        <v>0</v>
      </c>
      <c r="I47" s="137">
        <f>+サマリー!I22</f>
        <v>0</v>
      </c>
      <c r="J47" s="137">
        <f>+サマリー!J22</f>
        <v>0</v>
      </c>
      <c r="K47" s="137">
        <f>+サマリー!K22</f>
        <v>0</v>
      </c>
      <c r="L47" s="137">
        <f>+サマリー!L22</f>
        <v>0</v>
      </c>
      <c r="M47" s="137">
        <f>+サマリー!M22</f>
        <v>0</v>
      </c>
      <c r="N47" s="137">
        <f>+サマリー!N22</f>
        <v>0</v>
      </c>
      <c r="O47" s="137">
        <f>+サマリー!O22</f>
        <v>0</v>
      </c>
      <c r="P47" s="137"/>
      <c r="Q47" s="137"/>
      <c r="R47" s="3"/>
      <c r="S47" s="127" t="s">
        <v>117</v>
      </c>
      <c r="T47" s="3"/>
      <c r="U47" s="3"/>
      <c r="V47" s="3"/>
      <c r="W47" s="3"/>
      <c r="X47" s="3"/>
    </row>
    <row r="48" spans="2:24" collapsed="1">
      <c r="B48" s="116" t="s">
        <v>14</v>
      </c>
      <c r="C48" s="116" t="s">
        <v>104</v>
      </c>
      <c r="D48" s="137">
        <f>IF(D$32=0,D46,D47)</f>
        <v>0</v>
      </c>
      <c r="E48" s="137">
        <f t="shared" ref="E48" si="108">IF(E$32=0,E46,E47)</f>
        <v>0</v>
      </c>
      <c r="F48" s="137">
        <f t="shared" ref="F48" si="109">IF(F$32=0,F46,F47)</f>
        <v>0</v>
      </c>
      <c r="G48" s="137">
        <f t="shared" ref="G48" si="110">IF(G$32=0,G46,G47)</f>
        <v>0</v>
      </c>
      <c r="H48" s="137">
        <f t="shared" ref="H48" si="111">IF(H$32=0,H46,H47)</f>
        <v>0</v>
      </c>
      <c r="I48" s="137">
        <f t="shared" ref="I48" si="112">IF(I$32=0,I46,I47)</f>
        <v>0</v>
      </c>
      <c r="J48" s="137">
        <f t="shared" ref="J48" si="113">IF(J$32=0,J46,J47)</f>
        <v>0</v>
      </c>
      <c r="K48" s="137">
        <f t="shared" ref="K48" si="114">IF(K$32=0,K46,K47)</f>
        <v>0</v>
      </c>
      <c r="L48" s="137">
        <f t="shared" ref="L48" si="115">IF(L$32=0,L46,L47)</f>
        <v>0</v>
      </c>
      <c r="M48" s="137">
        <f t="shared" ref="M48" si="116">IF(M$32=0,M46,M47)</f>
        <v>0</v>
      </c>
      <c r="N48" s="137">
        <f t="shared" ref="N48" si="117">IF(N$32=0,N46,N47)</f>
        <v>0</v>
      </c>
      <c r="O48" s="137">
        <f t="shared" ref="O48" si="118">IF(O$32=0,O46,O47)</f>
        <v>0</v>
      </c>
      <c r="P48" s="137"/>
      <c r="Q48" s="137">
        <f t="shared" ref="Q48" si="119">SUM(D48:P48)</f>
        <v>0</v>
      </c>
      <c r="R48" s="3"/>
      <c r="S48" s="166"/>
      <c r="T48" s="3"/>
      <c r="U48" s="3"/>
      <c r="V48" s="3"/>
      <c r="W48" s="3"/>
      <c r="X48" s="3"/>
    </row>
    <row r="49" spans="2:24" hidden="1" outlineLevel="1">
      <c r="B49" s="117" t="s">
        <v>17</v>
      </c>
      <c r="C49" s="118" t="s">
        <v>102</v>
      </c>
      <c r="D49" s="158">
        <v>-1000000</v>
      </c>
      <c r="E49" s="158">
        <v>-1000000</v>
      </c>
      <c r="F49" s="158">
        <v>-1000000</v>
      </c>
      <c r="G49" s="158">
        <v>-1070000</v>
      </c>
      <c r="H49" s="158">
        <v>-1070000</v>
      </c>
      <c r="I49" s="158">
        <v>-1070000</v>
      </c>
      <c r="J49" s="158">
        <v>-1070000</v>
      </c>
      <c r="K49" s="158">
        <v>-1070000</v>
      </c>
      <c r="L49" s="158">
        <v>-1070000</v>
      </c>
      <c r="M49" s="158">
        <v>-1070000</v>
      </c>
      <c r="N49" s="158">
        <v>-1070000</v>
      </c>
      <c r="O49" s="158">
        <v>-1070000</v>
      </c>
      <c r="P49" s="137"/>
      <c r="Q49" s="137">
        <f>SUM(D49:P49)</f>
        <v>-12630000</v>
      </c>
      <c r="R49" s="3"/>
      <c r="S49" s="167"/>
      <c r="T49" s="3"/>
      <c r="U49" s="3"/>
      <c r="V49" s="3"/>
      <c r="W49" s="3"/>
      <c r="X49" s="3"/>
    </row>
    <row r="50" spans="2:24" hidden="1" outlineLevel="1">
      <c r="B50" s="117" t="s">
        <v>17</v>
      </c>
      <c r="C50" s="118" t="s">
        <v>103</v>
      </c>
      <c r="D50" s="137">
        <f>+サマリー!D24</f>
        <v>-1000000</v>
      </c>
      <c r="E50" s="137">
        <f>+サマリー!E24</f>
        <v>-1000000</v>
      </c>
      <c r="F50" s="137">
        <f>+サマリー!F24</f>
        <v>-1000000</v>
      </c>
      <c r="G50" s="137">
        <f>+サマリー!G24</f>
        <v>0</v>
      </c>
      <c r="H50" s="137">
        <f>+サマリー!H24</f>
        <v>0</v>
      </c>
      <c r="I50" s="137">
        <f>+サマリー!I24</f>
        <v>0</v>
      </c>
      <c r="J50" s="137">
        <f>+サマリー!J24</f>
        <v>0</v>
      </c>
      <c r="K50" s="137">
        <f>+サマリー!K24</f>
        <v>0</v>
      </c>
      <c r="L50" s="137">
        <f>+サマリー!L24</f>
        <v>0</v>
      </c>
      <c r="M50" s="137">
        <f>+サマリー!M24</f>
        <v>0</v>
      </c>
      <c r="N50" s="137">
        <f>+サマリー!N24</f>
        <v>0</v>
      </c>
      <c r="O50" s="137">
        <f>+サマリー!O24</f>
        <v>0</v>
      </c>
      <c r="P50" s="137"/>
      <c r="Q50" s="137"/>
      <c r="R50" s="3"/>
      <c r="S50" s="167"/>
      <c r="T50" s="3"/>
      <c r="U50" s="3"/>
      <c r="V50" s="3"/>
      <c r="W50" s="3"/>
      <c r="X50" s="3"/>
    </row>
    <row r="51" spans="2:24" collapsed="1">
      <c r="B51" s="116" t="s">
        <v>17</v>
      </c>
      <c r="C51" s="116" t="s">
        <v>104</v>
      </c>
      <c r="D51" s="137">
        <f t="shared" ref="D51:O51" si="120">IF(D$32=0,D49,D50)</f>
        <v>-1000000</v>
      </c>
      <c r="E51" s="137">
        <f t="shared" si="120"/>
        <v>-1000000</v>
      </c>
      <c r="F51" s="137">
        <f t="shared" si="120"/>
        <v>-1000000</v>
      </c>
      <c r="G51" s="137">
        <f t="shared" si="120"/>
        <v>-1070000</v>
      </c>
      <c r="H51" s="137">
        <f t="shared" si="120"/>
        <v>-1070000</v>
      </c>
      <c r="I51" s="137">
        <f t="shared" si="120"/>
        <v>-1070000</v>
      </c>
      <c r="J51" s="137">
        <f t="shared" si="120"/>
        <v>-1070000</v>
      </c>
      <c r="K51" s="137">
        <f t="shared" si="120"/>
        <v>-1070000</v>
      </c>
      <c r="L51" s="137">
        <f t="shared" si="120"/>
        <v>-1070000</v>
      </c>
      <c r="M51" s="137">
        <f t="shared" si="120"/>
        <v>-1070000</v>
      </c>
      <c r="N51" s="137">
        <f t="shared" si="120"/>
        <v>-1070000</v>
      </c>
      <c r="O51" s="137">
        <f t="shared" si="120"/>
        <v>-1070000</v>
      </c>
      <c r="P51" s="137"/>
      <c r="Q51" s="137">
        <f t="shared" ref="Q51" si="121">SUM(D51:P51)</f>
        <v>-12630000</v>
      </c>
      <c r="R51" s="3"/>
      <c r="S51" s="167"/>
      <c r="T51" s="3"/>
      <c r="U51" s="3"/>
      <c r="V51" s="3"/>
      <c r="W51" s="3"/>
      <c r="X51" s="3"/>
    </row>
    <row r="52" spans="2:24" hidden="1" outlineLevel="1">
      <c r="B52" s="117" t="s">
        <v>16</v>
      </c>
      <c r="C52" s="118" t="s">
        <v>102</v>
      </c>
      <c r="D52" s="158"/>
      <c r="E52" s="158">
        <v>-1300000</v>
      </c>
      <c r="F52" s="158"/>
      <c r="G52" s="158">
        <v>-1500000</v>
      </c>
      <c r="H52" s="158"/>
      <c r="I52" s="158"/>
      <c r="J52" s="158">
        <v>-1500000</v>
      </c>
      <c r="K52" s="158"/>
      <c r="L52" s="158"/>
      <c r="M52" s="158"/>
      <c r="N52" s="158"/>
      <c r="O52" s="158">
        <v>-1500000</v>
      </c>
      <c r="P52" s="137"/>
      <c r="Q52" s="137">
        <f t="shared" si="1"/>
        <v>-5800000</v>
      </c>
      <c r="R52" s="3"/>
      <c r="S52" s="167"/>
      <c r="T52" s="3"/>
      <c r="U52" s="3"/>
      <c r="V52" s="3"/>
      <c r="W52" s="3"/>
      <c r="X52" s="3"/>
    </row>
    <row r="53" spans="2:24" hidden="1" outlineLevel="1">
      <c r="B53" s="117" t="s">
        <v>16</v>
      </c>
      <c r="C53" s="118" t="s">
        <v>103</v>
      </c>
      <c r="D53" s="137">
        <f>+サマリー!D25</f>
        <v>0</v>
      </c>
      <c r="E53" s="137">
        <f>+サマリー!E25</f>
        <v>-1300000</v>
      </c>
      <c r="F53" s="137">
        <f>+サマリー!F25</f>
        <v>0</v>
      </c>
      <c r="G53" s="137">
        <f>+サマリー!G25</f>
        <v>0</v>
      </c>
      <c r="H53" s="137">
        <f>+サマリー!H25</f>
        <v>0</v>
      </c>
      <c r="I53" s="137">
        <f>+サマリー!I25</f>
        <v>0</v>
      </c>
      <c r="J53" s="137">
        <f>+サマリー!J25</f>
        <v>0</v>
      </c>
      <c r="K53" s="137">
        <f>+サマリー!K25</f>
        <v>0</v>
      </c>
      <c r="L53" s="137">
        <f>+サマリー!L25</f>
        <v>0</v>
      </c>
      <c r="M53" s="137">
        <f>+サマリー!M25</f>
        <v>0</v>
      </c>
      <c r="N53" s="137">
        <f>+サマリー!N25</f>
        <v>0</v>
      </c>
      <c r="O53" s="137">
        <f>+サマリー!O25</f>
        <v>0</v>
      </c>
      <c r="P53" s="137"/>
      <c r="Q53" s="137"/>
      <c r="R53" s="3"/>
      <c r="S53" s="167"/>
      <c r="T53" s="3"/>
      <c r="U53" s="3"/>
      <c r="V53" s="3"/>
      <c r="W53" s="3"/>
      <c r="X53" s="3"/>
    </row>
    <row r="54" spans="2:24" collapsed="1">
      <c r="B54" s="116" t="s">
        <v>16</v>
      </c>
      <c r="C54" s="116" t="s">
        <v>104</v>
      </c>
      <c r="D54" s="137">
        <f>IF(D$32=0,D52,D53)</f>
        <v>0</v>
      </c>
      <c r="E54" s="137">
        <f t="shared" ref="E54" si="122">IF(E$32=0,E52,E53)</f>
        <v>-1300000</v>
      </c>
      <c r="F54" s="137">
        <f t="shared" ref="F54" si="123">IF(F$32=0,F52,F53)</f>
        <v>0</v>
      </c>
      <c r="G54" s="137">
        <f t="shared" ref="G54" si="124">IF(G$32=0,G52,G53)</f>
        <v>-1500000</v>
      </c>
      <c r="H54" s="137">
        <f t="shared" ref="H54" si="125">IF(H$32=0,H52,H53)</f>
        <v>0</v>
      </c>
      <c r="I54" s="137">
        <f t="shared" ref="I54" si="126">IF(I$32=0,I52,I53)</f>
        <v>0</v>
      </c>
      <c r="J54" s="137">
        <f t="shared" ref="J54" si="127">IF(J$32=0,J52,J53)</f>
        <v>-1500000</v>
      </c>
      <c r="K54" s="137">
        <f t="shared" ref="K54" si="128">IF(K$32=0,K52,K53)</f>
        <v>0</v>
      </c>
      <c r="L54" s="137">
        <f t="shared" ref="L54" si="129">IF(L$32=0,L52,L53)</f>
        <v>0</v>
      </c>
      <c r="M54" s="137">
        <f t="shared" ref="M54" si="130">IF(M$32=0,M52,M53)</f>
        <v>0</v>
      </c>
      <c r="N54" s="137">
        <f t="shared" ref="N54" si="131">IF(N$32=0,N52,N53)</f>
        <v>0</v>
      </c>
      <c r="O54" s="137">
        <f t="shared" ref="O54" si="132">IF(O$32=0,O52,O53)</f>
        <v>-1500000</v>
      </c>
      <c r="P54" s="137"/>
      <c r="Q54" s="137">
        <f t="shared" ref="Q54" si="133">SUM(D54:P54)</f>
        <v>-5800000</v>
      </c>
      <c r="R54" s="3"/>
      <c r="S54" s="147"/>
      <c r="T54" s="3"/>
      <c r="U54" s="3"/>
      <c r="V54" s="3"/>
      <c r="W54" s="3"/>
      <c r="X54" s="3"/>
    </row>
    <row r="55" spans="2:24" hidden="1" outlineLevel="1">
      <c r="B55" s="117" t="s">
        <v>21</v>
      </c>
      <c r="C55" s="118" t="s">
        <v>102</v>
      </c>
      <c r="D55" s="158"/>
      <c r="E55" s="158"/>
      <c r="F55" s="158">
        <v>-750000</v>
      </c>
      <c r="G55" s="158"/>
      <c r="H55" s="158"/>
      <c r="I55" s="158"/>
      <c r="J55" s="158"/>
      <c r="K55" s="158">
        <v>-350000</v>
      </c>
      <c r="L55" s="158"/>
      <c r="M55" s="158"/>
      <c r="N55" s="158"/>
      <c r="O55" s="158"/>
      <c r="P55" s="137"/>
      <c r="Q55" s="137">
        <f t="shared" si="1"/>
        <v>-1100000</v>
      </c>
      <c r="R55" s="3"/>
      <c r="S55" s="127" t="s">
        <v>117</v>
      </c>
      <c r="T55" s="3"/>
      <c r="U55" s="3"/>
      <c r="V55" s="3"/>
      <c r="W55" s="3"/>
      <c r="X55" s="3"/>
    </row>
    <row r="56" spans="2:24" hidden="1" outlineLevel="1">
      <c r="B56" s="117" t="s">
        <v>21</v>
      </c>
      <c r="C56" s="118" t="s">
        <v>103</v>
      </c>
      <c r="D56" s="137">
        <f>+サマリー!D26</f>
        <v>0</v>
      </c>
      <c r="E56" s="137">
        <f>+サマリー!E26</f>
        <v>0</v>
      </c>
      <c r="F56" s="137">
        <f>+サマリー!F26</f>
        <v>-700000</v>
      </c>
      <c r="G56" s="137">
        <f>+サマリー!G26</f>
        <v>0</v>
      </c>
      <c r="H56" s="137">
        <f>+サマリー!H26</f>
        <v>0</v>
      </c>
      <c r="I56" s="137">
        <f>+サマリー!I26</f>
        <v>0</v>
      </c>
      <c r="J56" s="137">
        <f>+サマリー!J26</f>
        <v>0</v>
      </c>
      <c r="K56" s="137">
        <f>+サマリー!K26</f>
        <v>0</v>
      </c>
      <c r="L56" s="137">
        <f>+サマリー!L26</f>
        <v>0</v>
      </c>
      <c r="M56" s="137">
        <f>+サマリー!M26</f>
        <v>0</v>
      </c>
      <c r="N56" s="137">
        <f>+サマリー!N26</f>
        <v>0</v>
      </c>
      <c r="O56" s="137">
        <f>+サマリー!O26</f>
        <v>0</v>
      </c>
      <c r="P56" s="137"/>
      <c r="Q56" s="137"/>
      <c r="R56" s="3"/>
      <c r="S56" s="166"/>
      <c r="T56" s="3"/>
      <c r="U56" s="3"/>
      <c r="V56" s="3"/>
      <c r="W56" s="3"/>
      <c r="X56" s="3"/>
    </row>
    <row r="57" spans="2:24" collapsed="1">
      <c r="B57" s="116" t="s">
        <v>21</v>
      </c>
      <c r="C57" s="116" t="s">
        <v>104</v>
      </c>
      <c r="D57" s="137">
        <f>IF(D$32=0,D55,D56)</f>
        <v>0</v>
      </c>
      <c r="E57" s="137">
        <f t="shared" ref="E57" si="134">IF(E$32=0,E55,E56)</f>
        <v>0</v>
      </c>
      <c r="F57" s="137">
        <f t="shared" ref="F57" si="135">IF(F$32=0,F55,F56)</f>
        <v>-700000</v>
      </c>
      <c r="G57" s="137">
        <f t="shared" ref="G57" si="136">IF(G$32=0,G55,G56)</f>
        <v>0</v>
      </c>
      <c r="H57" s="137">
        <f t="shared" ref="H57" si="137">IF(H$32=0,H55,H56)</f>
        <v>0</v>
      </c>
      <c r="I57" s="137">
        <f t="shared" ref="I57" si="138">IF(I$32=0,I55,I56)</f>
        <v>0</v>
      </c>
      <c r="J57" s="137">
        <f t="shared" ref="J57" si="139">IF(J$32=0,J55,J56)</f>
        <v>0</v>
      </c>
      <c r="K57" s="137">
        <f t="shared" ref="K57" si="140">IF(K$32=0,K55,K56)</f>
        <v>-350000</v>
      </c>
      <c r="L57" s="137">
        <f t="shared" ref="L57" si="141">IF(L$32=0,L55,L56)</f>
        <v>0</v>
      </c>
      <c r="M57" s="137">
        <f t="shared" ref="M57" si="142">IF(M$32=0,M55,M56)</f>
        <v>0</v>
      </c>
      <c r="N57" s="137">
        <f t="shared" ref="N57" si="143">IF(N$32=0,N55,N56)</f>
        <v>0</v>
      </c>
      <c r="O57" s="137">
        <f t="shared" ref="O57" si="144">IF(O$32=0,O55,O56)</f>
        <v>0</v>
      </c>
      <c r="P57" s="137"/>
      <c r="Q57" s="137">
        <f t="shared" ref="Q57" si="145">SUM(D57:P57)</f>
        <v>-1050000</v>
      </c>
      <c r="R57" s="3"/>
      <c r="S57" s="167"/>
      <c r="T57" s="3"/>
      <c r="U57" s="3"/>
      <c r="V57" s="3"/>
      <c r="W57" s="3"/>
      <c r="X57" s="3"/>
    </row>
    <row r="58" spans="2:24" hidden="1" outlineLevel="1">
      <c r="B58" s="117" t="s">
        <v>105</v>
      </c>
      <c r="C58" s="118" t="s">
        <v>102</v>
      </c>
      <c r="D58" s="158"/>
      <c r="E58" s="158"/>
      <c r="F58" s="158"/>
      <c r="G58" s="158"/>
      <c r="H58" s="158"/>
      <c r="I58" s="158"/>
      <c r="J58" s="158"/>
      <c r="K58" s="158"/>
      <c r="L58" s="158"/>
      <c r="M58" s="158"/>
      <c r="N58" s="158"/>
      <c r="O58" s="158"/>
      <c r="P58" s="137"/>
      <c r="Q58" s="137"/>
      <c r="R58" s="3"/>
      <c r="S58" s="167"/>
      <c r="T58" s="3"/>
      <c r="U58" s="3"/>
      <c r="V58" s="3"/>
      <c r="W58" s="3"/>
      <c r="X58" s="3"/>
    </row>
    <row r="59" spans="2:24" hidden="1" outlineLevel="1">
      <c r="B59" s="117" t="s">
        <v>22</v>
      </c>
      <c r="C59" s="118" t="s">
        <v>103</v>
      </c>
      <c r="D59" s="137">
        <f>+サマリー!D29</f>
        <v>0</v>
      </c>
      <c r="E59" s="137">
        <f>+サマリー!E29</f>
        <v>0</v>
      </c>
      <c r="F59" s="137">
        <f>+サマリー!F29</f>
        <v>0</v>
      </c>
      <c r="G59" s="137">
        <f>+サマリー!G29</f>
        <v>0</v>
      </c>
      <c r="H59" s="137">
        <f>+サマリー!H29</f>
        <v>0</v>
      </c>
      <c r="I59" s="137">
        <f>+サマリー!I29</f>
        <v>0</v>
      </c>
      <c r="J59" s="137">
        <f>+サマリー!J29</f>
        <v>0</v>
      </c>
      <c r="K59" s="137">
        <f>+サマリー!K29</f>
        <v>0</v>
      </c>
      <c r="L59" s="137">
        <f>+サマリー!L29</f>
        <v>0</v>
      </c>
      <c r="M59" s="137">
        <f>+サマリー!M29</f>
        <v>0</v>
      </c>
      <c r="N59" s="137">
        <f>+サマリー!N29</f>
        <v>0</v>
      </c>
      <c r="O59" s="137">
        <f>+サマリー!O29</f>
        <v>0</v>
      </c>
      <c r="P59" s="137"/>
      <c r="Q59" s="137">
        <f t="shared" si="1"/>
        <v>0</v>
      </c>
      <c r="S59" s="167"/>
      <c r="T59" s="3"/>
      <c r="V59" s="3"/>
      <c r="W59" s="3"/>
      <c r="X59" s="3"/>
    </row>
    <row r="60" spans="2:24" hidden="1" outlineLevel="1">
      <c r="B60" s="117" t="s">
        <v>97</v>
      </c>
      <c r="C60" s="118" t="s">
        <v>103</v>
      </c>
      <c r="D60" s="137">
        <f>+サマリー!D30</f>
        <v>32780</v>
      </c>
      <c r="E60" s="137">
        <f>+サマリー!E30</f>
        <v>11991</v>
      </c>
      <c r="F60" s="137">
        <f>+サマリー!F30</f>
        <v>663114</v>
      </c>
      <c r="G60" s="137">
        <f>+サマリー!G30</f>
        <v>0</v>
      </c>
      <c r="H60" s="137">
        <f>+サマリー!H30</f>
        <v>0</v>
      </c>
      <c r="I60" s="137">
        <f>+サマリー!I30</f>
        <v>0</v>
      </c>
      <c r="J60" s="137">
        <f>+サマリー!J30</f>
        <v>0</v>
      </c>
      <c r="K60" s="137">
        <f>+サマリー!K30</f>
        <v>0</v>
      </c>
      <c r="L60" s="137">
        <f>+サマリー!L30</f>
        <v>0</v>
      </c>
      <c r="M60" s="137">
        <f>+サマリー!M30</f>
        <v>0</v>
      </c>
      <c r="N60" s="137">
        <f>+サマリー!N30</f>
        <v>0</v>
      </c>
      <c r="O60" s="137">
        <f>+サマリー!O30</f>
        <v>0</v>
      </c>
      <c r="P60" s="137"/>
      <c r="Q60" s="137">
        <f>SUM(D60:P60)</f>
        <v>707885</v>
      </c>
      <c r="R60" s="2"/>
      <c r="S60" s="167"/>
      <c r="T60" s="3"/>
      <c r="V60" s="3"/>
      <c r="W60" s="3"/>
      <c r="X60" s="3"/>
    </row>
    <row r="61" spans="2:24" ht="14.25" collapsed="1" thickBot="1">
      <c r="B61" s="123" t="s">
        <v>105</v>
      </c>
      <c r="C61" s="123" t="s">
        <v>104</v>
      </c>
      <c r="D61" s="138">
        <f>IF(D$32=0,D58,SUM(D59:D60))</f>
        <v>32780</v>
      </c>
      <c r="E61" s="138">
        <f t="shared" ref="E61:O61" si="146">IF(E$32=0,E58,SUM(E59:E60))</f>
        <v>11991</v>
      </c>
      <c r="F61" s="138">
        <f t="shared" si="146"/>
        <v>663114</v>
      </c>
      <c r="G61" s="138">
        <f t="shared" si="146"/>
        <v>0</v>
      </c>
      <c r="H61" s="138">
        <f t="shared" si="146"/>
        <v>0</v>
      </c>
      <c r="I61" s="138">
        <f t="shared" si="146"/>
        <v>0</v>
      </c>
      <c r="J61" s="138">
        <f t="shared" si="146"/>
        <v>0</v>
      </c>
      <c r="K61" s="138">
        <f t="shared" si="146"/>
        <v>0</v>
      </c>
      <c r="L61" s="138">
        <f t="shared" si="146"/>
        <v>0</v>
      </c>
      <c r="M61" s="138">
        <f t="shared" si="146"/>
        <v>0</v>
      </c>
      <c r="N61" s="138">
        <f t="shared" si="146"/>
        <v>0</v>
      </c>
      <c r="O61" s="138">
        <f t="shared" si="146"/>
        <v>0</v>
      </c>
      <c r="P61" s="138"/>
      <c r="Q61" s="138">
        <f t="shared" ref="Q61" si="147">SUM(D61:P61)</f>
        <v>707885</v>
      </c>
      <c r="R61" s="2"/>
      <c r="T61" s="3"/>
      <c r="V61" s="3"/>
      <c r="W61" s="3"/>
      <c r="X61" s="3"/>
    </row>
    <row r="62" spans="2:24" ht="14.25" thickTop="1">
      <c r="B62" s="121"/>
      <c r="C62" s="122" t="s">
        <v>32</v>
      </c>
      <c r="D62" s="139">
        <f t="shared" ref="D62:Q62" si="148">+D6+D9+D12+D21+D24+D27+D30+D33+D36+D45+D15+D51+D48+D18+D39+D42+D54+D57+D61</f>
        <v>-1215640</v>
      </c>
      <c r="E62" s="139">
        <f t="shared" si="148"/>
        <v>-46062</v>
      </c>
      <c r="F62" s="139">
        <f t="shared" si="148"/>
        <v>6889694</v>
      </c>
      <c r="G62" s="139">
        <f>+G6+G9+G12+G21+G24+G27+G30+G33+G36+G45+G15+G51+G48+G18+G39+G42+G54+G57+G61</f>
        <v>-6970000</v>
      </c>
      <c r="H62" s="139">
        <f t="shared" si="148"/>
        <v>1030000</v>
      </c>
      <c r="I62" s="139">
        <f t="shared" si="148"/>
        <v>6030000</v>
      </c>
      <c r="J62" s="139">
        <f t="shared" si="148"/>
        <v>-320000</v>
      </c>
      <c r="K62" s="139">
        <f t="shared" si="148"/>
        <v>639000</v>
      </c>
      <c r="L62" s="139">
        <f t="shared" si="148"/>
        <v>980000</v>
      </c>
      <c r="M62" s="139">
        <f t="shared" si="148"/>
        <v>980000</v>
      </c>
      <c r="N62" s="139">
        <f t="shared" si="148"/>
        <v>980000</v>
      </c>
      <c r="O62" s="139">
        <f t="shared" si="148"/>
        <v>-520000</v>
      </c>
      <c r="P62" s="139">
        <f t="shared" si="148"/>
        <v>0</v>
      </c>
      <c r="Q62" s="139">
        <f t="shared" si="148"/>
        <v>80456992</v>
      </c>
      <c r="R62" s="3"/>
    </row>
    <row r="63" spans="2:24">
      <c r="C63" s="2" t="s">
        <v>27</v>
      </c>
      <c r="D63" s="146">
        <f>+D62-サマリー!D32</f>
        <v>0</v>
      </c>
      <c r="E63" s="146">
        <f>+E62-サマリー!E32</f>
        <v>0</v>
      </c>
      <c r="F63" s="146">
        <f>+F62-サマリー!F32</f>
        <v>0</v>
      </c>
      <c r="G63" s="146">
        <f>+G62-サマリー!G32</f>
        <v>-6970000</v>
      </c>
      <c r="H63" s="146">
        <f>+H62-サマリー!H32</f>
        <v>1030000</v>
      </c>
      <c r="I63" s="146">
        <f>+I62-サマリー!I32</f>
        <v>6030000</v>
      </c>
      <c r="J63" s="146">
        <f>+J62-サマリー!J32</f>
        <v>-320000</v>
      </c>
      <c r="K63" s="146">
        <f>+K62-サマリー!K32</f>
        <v>639000</v>
      </c>
      <c r="L63" s="146">
        <f>+L62-サマリー!L32</f>
        <v>980000</v>
      </c>
      <c r="M63" s="146">
        <f>+M62-サマリー!M32</f>
        <v>980000</v>
      </c>
      <c r="N63" s="146">
        <f>+N62-サマリー!N32</f>
        <v>980000</v>
      </c>
      <c r="O63" s="146">
        <f>+O62-サマリー!O32</f>
        <v>-520000</v>
      </c>
      <c r="P63" s="146">
        <f>+P62-サマリー!P32</f>
        <v>0</v>
      </c>
      <c r="Q63" s="146">
        <f>+Q62-サマリー!Q32</f>
        <v>74829000</v>
      </c>
    </row>
    <row r="64" spans="2:24">
      <c r="C64" s="2"/>
      <c r="P64" s="3"/>
    </row>
    <row r="65" spans="2:17" ht="14.25" thickBot="1">
      <c r="B65" s="111"/>
      <c r="C65" s="112" t="s">
        <v>106</v>
      </c>
      <c r="D65" s="113">
        <f t="shared" ref="D65:P65" si="149">+D3</f>
        <v>44562</v>
      </c>
      <c r="E65" s="113">
        <f t="shared" si="149"/>
        <v>44593</v>
      </c>
      <c r="F65" s="113">
        <f t="shared" si="149"/>
        <v>44621</v>
      </c>
      <c r="G65" s="113">
        <f t="shared" si="149"/>
        <v>44652</v>
      </c>
      <c r="H65" s="113">
        <f t="shared" si="149"/>
        <v>44682</v>
      </c>
      <c r="I65" s="113">
        <f t="shared" si="149"/>
        <v>44713</v>
      </c>
      <c r="J65" s="113">
        <f t="shared" si="149"/>
        <v>44743</v>
      </c>
      <c r="K65" s="113">
        <f t="shared" si="149"/>
        <v>44774</v>
      </c>
      <c r="L65" s="113">
        <f t="shared" si="149"/>
        <v>44805</v>
      </c>
      <c r="M65" s="113">
        <f t="shared" si="149"/>
        <v>44835</v>
      </c>
      <c r="N65" s="113">
        <f t="shared" si="149"/>
        <v>44866</v>
      </c>
      <c r="O65" s="113">
        <f t="shared" si="149"/>
        <v>44896</v>
      </c>
      <c r="P65" s="113">
        <f t="shared" si="149"/>
        <v>44927</v>
      </c>
      <c r="Q65" s="115"/>
    </row>
    <row r="66" spans="2:17" ht="14.25" thickBot="1">
      <c r="B66" s="120" t="s">
        <v>107</v>
      </c>
      <c r="C66" s="160">
        <f>SUM(A銀行:E銀行!G5)+SUM(A銀行_USD:C銀行_USD!J5)</f>
        <v>62253000</v>
      </c>
      <c r="D66" s="161">
        <f>+C66+D62</f>
        <v>61037360</v>
      </c>
      <c r="E66" s="137">
        <f t="shared" ref="E66:O66" si="150">+D66+E62</f>
        <v>60991298</v>
      </c>
      <c r="F66" s="137">
        <f t="shared" si="150"/>
        <v>67880992</v>
      </c>
      <c r="G66" s="137">
        <f t="shared" si="150"/>
        <v>60910992</v>
      </c>
      <c r="H66" s="137">
        <f t="shared" si="150"/>
        <v>61940992</v>
      </c>
      <c r="I66" s="137">
        <f t="shared" si="150"/>
        <v>67970992</v>
      </c>
      <c r="J66" s="137">
        <f t="shared" si="150"/>
        <v>67650992</v>
      </c>
      <c r="K66" s="137">
        <f t="shared" si="150"/>
        <v>68289992</v>
      </c>
      <c r="L66" s="137">
        <f t="shared" si="150"/>
        <v>69269992</v>
      </c>
      <c r="M66" s="137">
        <f t="shared" si="150"/>
        <v>70249992</v>
      </c>
      <c r="N66" s="137">
        <f t="shared" si="150"/>
        <v>71229992</v>
      </c>
      <c r="O66" s="137">
        <f t="shared" si="150"/>
        <v>70709992</v>
      </c>
      <c r="P66" s="137"/>
      <c r="Q66" s="137"/>
    </row>
    <row r="67" spans="2:17">
      <c r="B67" s="9"/>
      <c r="C67" s="2"/>
      <c r="D67" s="3"/>
      <c r="E67" s="3"/>
      <c r="F67" s="3"/>
      <c r="G67" s="3"/>
      <c r="H67" s="3"/>
      <c r="I67" s="3"/>
      <c r="J67" s="3"/>
      <c r="K67" s="3"/>
      <c r="L67" s="3"/>
      <c r="M67" s="3"/>
      <c r="N67" s="3"/>
      <c r="O67" s="3"/>
      <c r="P67" s="3"/>
      <c r="Q67" s="3"/>
    </row>
    <row r="68" spans="2:17">
      <c r="B68" s="5"/>
      <c r="C68" s="5"/>
      <c r="D68" s="3"/>
      <c r="E68" s="3"/>
      <c r="F68" s="3"/>
      <c r="G68" s="3"/>
      <c r="H68" s="3"/>
      <c r="I68" s="3"/>
      <c r="J68" s="3"/>
      <c r="K68" s="3"/>
      <c r="L68" s="3"/>
      <c r="M68" s="3"/>
      <c r="N68" s="3"/>
      <c r="O68" s="3"/>
      <c r="P68" s="3"/>
      <c r="Q68" s="3"/>
    </row>
    <row r="69" spans="2:17">
      <c r="B69" s="9"/>
      <c r="C69" s="2"/>
      <c r="D69" s="3"/>
      <c r="E69" s="3"/>
      <c r="F69" s="3"/>
      <c r="G69" s="3"/>
      <c r="H69" s="3"/>
      <c r="I69" s="3"/>
      <c r="J69" s="3"/>
      <c r="K69" s="3"/>
      <c r="L69" s="3"/>
      <c r="M69" s="3"/>
      <c r="N69" s="3"/>
      <c r="O69" s="3"/>
      <c r="P69" s="3"/>
      <c r="Q69" s="3"/>
    </row>
    <row r="70" spans="2:17">
      <c r="B70" s="9"/>
      <c r="C70" s="2"/>
      <c r="D70" s="3"/>
      <c r="E70" s="3"/>
      <c r="F70" s="3"/>
      <c r="G70" s="3"/>
      <c r="H70" s="3"/>
      <c r="I70" s="3"/>
      <c r="J70" s="3"/>
      <c r="K70" s="3"/>
      <c r="L70" s="3"/>
      <c r="M70" s="3"/>
      <c r="N70" s="3"/>
      <c r="O70" s="3"/>
      <c r="P70" s="3"/>
      <c r="Q70" s="3"/>
    </row>
    <row r="71" spans="2:17">
      <c r="B71" s="5"/>
      <c r="C71" s="2"/>
      <c r="D71" s="3"/>
      <c r="E71" s="3"/>
      <c r="F71" s="3"/>
      <c r="G71" s="3"/>
      <c r="H71" s="3"/>
      <c r="I71" s="3"/>
      <c r="J71" s="3"/>
      <c r="K71" s="3"/>
      <c r="L71" s="3"/>
      <c r="M71" s="3"/>
      <c r="N71" s="3"/>
      <c r="O71" s="3"/>
      <c r="P71" s="3"/>
      <c r="Q71" s="3"/>
    </row>
    <row r="72" spans="2:17">
      <c r="B72" s="9"/>
      <c r="C72" s="2"/>
      <c r="D72" s="3"/>
      <c r="E72" s="3"/>
      <c r="F72" s="3"/>
      <c r="G72" s="3"/>
      <c r="H72" s="3"/>
      <c r="I72" s="3"/>
      <c r="J72" s="3"/>
      <c r="K72" s="3"/>
      <c r="L72" s="3"/>
      <c r="M72" s="3"/>
      <c r="N72" s="3"/>
      <c r="O72" s="3"/>
      <c r="P72" s="3"/>
      <c r="Q72" s="3"/>
    </row>
    <row r="73" spans="2:17">
      <c r="B73" s="9"/>
      <c r="C73" s="2"/>
      <c r="D73" s="3"/>
      <c r="E73" s="3"/>
      <c r="F73" s="3"/>
      <c r="G73" s="3"/>
      <c r="H73" s="3"/>
      <c r="I73" s="3"/>
      <c r="J73" s="3"/>
      <c r="K73" s="3"/>
      <c r="L73" s="3"/>
      <c r="M73" s="3"/>
      <c r="N73" s="3"/>
      <c r="O73" s="3"/>
      <c r="P73" s="3"/>
      <c r="Q73" s="3"/>
    </row>
    <row r="74" spans="2:17">
      <c r="B74" s="9"/>
      <c r="C74" s="2"/>
      <c r="D74" s="3"/>
      <c r="E74" s="3"/>
      <c r="F74" s="3"/>
      <c r="G74" s="3"/>
      <c r="H74" s="3"/>
      <c r="I74" s="3"/>
      <c r="J74" s="3"/>
      <c r="K74" s="3"/>
      <c r="L74" s="3"/>
      <c r="M74" s="3"/>
      <c r="N74" s="3"/>
      <c r="O74" s="3"/>
      <c r="P74" s="3"/>
      <c r="Q74" s="3"/>
    </row>
    <row r="75" spans="2:17">
      <c r="B75" s="5"/>
      <c r="C75" s="2"/>
      <c r="D75" s="3"/>
      <c r="E75" s="3"/>
      <c r="F75" s="3"/>
      <c r="G75" s="3"/>
      <c r="H75" s="3"/>
      <c r="I75" s="3"/>
      <c r="J75" s="3"/>
      <c r="K75" s="3"/>
      <c r="L75" s="3"/>
      <c r="M75" s="3"/>
      <c r="N75" s="3"/>
      <c r="O75" s="3"/>
      <c r="P75" s="3"/>
      <c r="Q75" s="3"/>
    </row>
    <row r="76" spans="2:17">
      <c r="B76" s="2"/>
      <c r="D76" s="3"/>
      <c r="E76" s="3"/>
      <c r="F76" s="3"/>
      <c r="G76" s="3"/>
      <c r="H76" s="3"/>
      <c r="I76" s="3"/>
      <c r="J76" s="3"/>
      <c r="K76" s="3"/>
      <c r="L76" s="3"/>
      <c r="M76" s="3"/>
      <c r="N76" s="3"/>
      <c r="O76" s="3"/>
      <c r="P76" s="3"/>
      <c r="Q76" s="3"/>
    </row>
    <row r="77" spans="2:17">
      <c r="B77" s="2"/>
      <c r="D77" s="3"/>
      <c r="E77" s="3"/>
      <c r="F77" s="3"/>
      <c r="G77" s="3"/>
      <c r="H77" s="3"/>
      <c r="I77" s="3"/>
      <c r="J77" s="3"/>
      <c r="K77" s="3"/>
      <c r="L77" s="3"/>
      <c r="M77" s="3"/>
      <c r="N77" s="3"/>
      <c r="O77" s="3"/>
      <c r="P77" s="3"/>
      <c r="Q77" s="3"/>
    </row>
    <row r="78" spans="2:17">
      <c r="B78" s="2"/>
      <c r="C78" s="2"/>
      <c r="D78" s="10"/>
      <c r="E78" s="10"/>
      <c r="F78" s="10"/>
      <c r="G78" s="10"/>
      <c r="H78" s="10"/>
      <c r="I78" s="10"/>
      <c r="J78" s="10"/>
      <c r="K78" s="10"/>
      <c r="L78" s="10"/>
      <c r="M78" s="10"/>
      <c r="N78" s="10"/>
      <c r="O78" s="10"/>
      <c r="P78" s="3"/>
    </row>
    <row r="79" spans="2:17">
      <c r="C79" s="3"/>
      <c r="D79" s="3"/>
      <c r="E79" s="3"/>
      <c r="F79" s="3"/>
      <c r="G79" s="3"/>
      <c r="H79" s="3"/>
      <c r="I79" s="3"/>
      <c r="J79" s="3"/>
      <c r="K79" s="3"/>
      <c r="L79" s="3"/>
      <c r="M79" s="3"/>
      <c r="N79" s="3"/>
      <c r="O79" s="3"/>
      <c r="P79" s="3"/>
      <c r="Q79" s="3"/>
    </row>
    <row r="80" spans="2:17">
      <c r="C80" s="3"/>
      <c r="D80" s="3"/>
      <c r="E80" s="3"/>
      <c r="F80" s="3"/>
      <c r="G80" s="3"/>
      <c r="H80" s="3"/>
      <c r="I80" s="3"/>
      <c r="J80" s="3"/>
      <c r="K80" s="3"/>
      <c r="L80" s="3"/>
      <c r="M80" s="3"/>
      <c r="N80" s="3"/>
      <c r="O80" s="3"/>
      <c r="P80" s="3"/>
      <c r="Q80" s="3"/>
    </row>
    <row r="81" spans="2:17">
      <c r="C81" s="3"/>
      <c r="D81" s="3"/>
      <c r="E81" s="3"/>
      <c r="F81" s="3"/>
      <c r="G81" s="3"/>
      <c r="H81" s="3"/>
      <c r="I81" s="3"/>
      <c r="J81" s="3"/>
      <c r="K81" s="3"/>
      <c r="L81" s="3"/>
      <c r="M81" s="3"/>
      <c r="N81" s="3"/>
      <c r="O81" s="3"/>
      <c r="P81" s="3"/>
      <c r="Q81" s="3"/>
    </row>
    <row r="82" spans="2:17">
      <c r="C82" s="3"/>
      <c r="D82" s="3"/>
      <c r="E82" s="3"/>
      <c r="F82" s="3"/>
      <c r="G82" s="3"/>
      <c r="H82" s="3"/>
      <c r="I82" s="3"/>
      <c r="J82" s="3"/>
      <c r="K82" s="3"/>
      <c r="L82" s="3"/>
      <c r="M82" s="3"/>
      <c r="N82" s="3"/>
      <c r="O82" s="3"/>
      <c r="P82" s="3"/>
      <c r="Q82" s="3"/>
    </row>
    <row r="83" spans="2:17">
      <c r="C83" s="3"/>
      <c r="D83" s="3"/>
      <c r="E83" s="3"/>
      <c r="F83" s="3"/>
      <c r="G83" s="3"/>
      <c r="H83" s="3"/>
      <c r="I83" s="3"/>
      <c r="J83" s="3"/>
      <c r="K83" s="3"/>
      <c r="L83" s="3"/>
      <c r="M83" s="3"/>
      <c r="N83" s="3"/>
      <c r="O83" s="3"/>
      <c r="P83" s="3"/>
      <c r="Q83" s="3"/>
    </row>
    <row r="84" spans="2:17">
      <c r="B84" s="2"/>
      <c r="C84" s="3"/>
      <c r="D84" s="3"/>
      <c r="E84" s="3"/>
      <c r="F84" s="3"/>
      <c r="G84" s="3"/>
      <c r="H84" s="3"/>
      <c r="I84" s="3"/>
      <c r="J84" s="3"/>
      <c r="K84" s="3"/>
      <c r="L84" s="3"/>
      <c r="M84" s="3"/>
      <c r="N84" s="3"/>
      <c r="O84" s="3"/>
      <c r="P84" s="3"/>
      <c r="Q84" s="3"/>
    </row>
    <row r="85" spans="2:17">
      <c r="C85" s="3"/>
      <c r="D85" s="3"/>
      <c r="E85" s="3"/>
      <c r="F85" s="3"/>
      <c r="G85" s="3"/>
      <c r="H85" s="3"/>
      <c r="I85" s="3"/>
      <c r="J85" s="3"/>
      <c r="K85" s="3"/>
      <c r="L85" s="3"/>
      <c r="M85" s="3"/>
      <c r="N85" s="3"/>
      <c r="O85" s="3"/>
      <c r="P85" s="3"/>
      <c r="Q85" s="3"/>
    </row>
    <row r="86" spans="2:17">
      <c r="B86" s="2"/>
      <c r="C86" s="2"/>
      <c r="D86" s="10"/>
      <c r="E86" s="10"/>
      <c r="F86" s="10"/>
      <c r="G86" s="10"/>
      <c r="H86" s="10"/>
      <c r="I86" s="10"/>
      <c r="J86" s="10"/>
      <c r="K86" s="10"/>
      <c r="L86" s="10"/>
      <c r="M86" s="10"/>
      <c r="N86" s="10"/>
      <c r="O86" s="10"/>
      <c r="P86" s="3"/>
    </row>
    <row r="87" spans="2:17">
      <c r="C87" s="3"/>
      <c r="D87" s="3"/>
      <c r="E87" s="3"/>
      <c r="F87" s="3"/>
      <c r="G87" s="3"/>
      <c r="H87" s="3"/>
      <c r="I87" s="3"/>
      <c r="J87" s="3"/>
      <c r="K87" s="3"/>
      <c r="L87" s="3"/>
      <c r="M87" s="3"/>
      <c r="N87" s="3"/>
      <c r="O87" s="3"/>
      <c r="P87" s="3"/>
      <c r="Q87" s="3"/>
    </row>
    <row r="88" spans="2:17">
      <c r="C88" s="3"/>
      <c r="D88" s="3"/>
      <c r="E88" s="3"/>
      <c r="F88" s="3"/>
      <c r="G88" s="3"/>
      <c r="H88" s="3"/>
      <c r="I88" s="3"/>
      <c r="J88" s="3"/>
      <c r="K88" s="3"/>
      <c r="L88" s="3"/>
      <c r="M88" s="3"/>
      <c r="N88" s="3"/>
      <c r="O88" s="3"/>
      <c r="P88" s="3"/>
      <c r="Q88" s="3"/>
    </row>
    <row r="89" spans="2:17">
      <c r="C89" s="3"/>
      <c r="D89" s="3"/>
      <c r="E89" s="3"/>
      <c r="F89" s="3"/>
      <c r="G89" s="3"/>
      <c r="H89" s="3"/>
      <c r="I89" s="3"/>
      <c r="J89" s="3"/>
      <c r="K89" s="3"/>
      <c r="L89" s="3"/>
      <c r="M89" s="3"/>
      <c r="N89" s="3"/>
      <c r="O89" s="3"/>
      <c r="P89" s="3"/>
      <c r="Q89" s="3"/>
    </row>
    <row r="90" spans="2:17">
      <c r="B90" s="2"/>
      <c r="C90" s="3"/>
      <c r="D90" s="3"/>
      <c r="E90" s="3"/>
      <c r="F90" s="3"/>
      <c r="G90" s="3"/>
      <c r="H90" s="3"/>
      <c r="I90" s="3"/>
      <c r="J90" s="3"/>
      <c r="K90" s="3"/>
      <c r="L90" s="3"/>
      <c r="M90" s="3"/>
      <c r="N90" s="3"/>
      <c r="O90" s="3"/>
    </row>
  </sheetData>
  <autoFilter ref="B3:P62"/>
  <mergeCells count="4">
    <mergeCell ref="S4:S32"/>
    <mergeCell ref="S35:S45"/>
    <mergeCell ref="S48:S53"/>
    <mergeCell ref="S56:S60"/>
  </mergeCells>
  <phoneticPr fontId="1"/>
  <conditionalFormatting sqref="D63:O63">
    <cfRule type="expression" dxfId="1" priority="1">
      <formula>D$3&gt;DATE($D$1,$E$1,1)</formula>
    </cfRule>
  </conditionalFormatting>
  <printOptions horizontalCentered="1"/>
  <pageMargins left="0.70866141732283472" right="0.70866141732283472" top="0.74803149606299213" bottom="0.74803149606299213" header="0.31496062992125984" footer="0.31496062992125984"/>
  <pageSetup paperSize="8"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527"/>
  <sheetViews>
    <sheetView workbookViewId="0">
      <pane xSplit="9" ySplit="5" topLeftCell="J6" activePane="bottomRight" state="frozen"/>
      <selection pane="topRight" activeCell="J1" sqref="J1"/>
      <selection pane="bottomLeft" activeCell="A6" sqref="A6"/>
      <selection pane="bottomRight" activeCell="J23" sqref="J23"/>
    </sheetView>
  </sheetViews>
  <sheetFormatPr defaultRowHeight="13.5"/>
  <cols>
    <col min="1" max="1" width="3.875" customWidth="1"/>
    <col min="2" max="2" width="10.25" style="8" bestFit="1" customWidth="1"/>
    <col min="3" max="3" width="9" style="5"/>
    <col min="4" max="6" width="14.625" style="6" customWidth="1"/>
    <col min="7" max="7" width="14.625" style="3" customWidth="1"/>
    <col min="8" max="8" width="41.125" customWidth="1"/>
    <col min="9" max="9" width="9.875" style="2" bestFit="1" customWidth="1"/>
    <col min="10" max="10" width="12.25" style="3" bestFit="1" customWidth="1"/>
    <col min="11" max="11" width="18.125" style="3" customWidth="1"/>
    <col min="12" max="12" width="11" style="3" bestFit="1" customWidth="1"/>
    <col min="13" max="13" width="14.125" style="3" bestFit="1" customWidth="1"/>
    <col min="14" max="14" width="11.375" style="3" bestFit="1" customWidth="1"/>
    <col min="15" max="15" width="12.5" style="3" bestFit="1" customWidth="1"/>
    <col min="16" max="16" width="11" style="3" bestFit="1" customWidth="1"/>
    <col min="17" max="17" width="13.375" style="3" bestFit="1" customWidth="1"/>
    <col min="18" max="18" width="15" style="3" bestFit="1" customWidth="1"/>
    <col min="19" max="19" width="11.125" style="3" bestFit="1" customWidth="1"/>
    <col min="20" max="20" width="12.25" style="3" bestFit="1" customWidth="1"/>
    <col min="21" max="21" width="11" style="3" bestFit="1" customWidth="1"/>
    <col min="22" max="22" width="8.625" style="3"/>
    <col min="23" max="24" width="15" style="3" bestFit="1" customWidth="1"/>
    <col min="25" max="25" width="13.375" style="3" bestFit="1" customWidth="1"/>
    <col min="26" max="26" width="11.125" style="3" bestFit="1" customWidth="1"/>
    <col min="27" max="27" width="9" style="3"/>
    <col min="28" max="28" width="15" style="3" bestFit="1" customWidth="1"/>
    <col min="30" max="30" width="14.125" bestFit="1" customWidth="1"/>
    <col min="31" max="31" width="11" bestFit="1" customWidth="1"/>
  </cols>
  <sheetData>
    <row r="1" spans="2:31" ht="14.25" thickBot="1">
      <c r="B1"/>
      <c r="C1"/>
      <c r="D1"/>
      <c r="E1"/>
      <c r="F1" s="5"/>
      <c r="G1"/>
      <c r="J1"/>
      <c r="K1"/>
      <c r="L1"/>
      <c r="M1"/>
      <c r="N1"/>
      <c r="O1"/>
      <c r="P1"/>
      <c r="Q1"/>
      <c r="R1"/>
      <c r="S1"/>
      <c r="T1"/>
      <c r="U1"/>
      <c r="V1"/>
      <c r="W1"/>
      <c r="X1"/>
      <c r="Y1"/>
      <c r="Z1"/>
      <c r="AA1"/>
      <c r="AB1"/>
    </row>
    <row r="2" spans="2:31" ht="14.25" thickBot="1">
      <c r="B2" s="1" t="s">
        <v>143</v>
      </c>
      <c r="C2"/>
      <c r="D2"/>
      <c r="E2"/>
      <c r="F2" s="5"/>
      <c r="G2"/>
      <c r="J2"/>
      <c r="K2"/>
      <c r="L2"/>
      <c r="M2"/>
      <c r="N2"/>
      <c r="O2"/>
      <c r="P2"/>
      <c r="Q2"/>
      <c r="R2"/>
      <c r="S2"/>
      <c r="T2"/>
      <c r="U2"/>
      <c r="V2"/>
      <c r="W2"/>
      <c r="X2"/>
      <c r="Y2"/>
      <c r="Z2"/>
      <c r="AA2"/>
      <c r="AB2"/>
    </row>
    <row r="3" spans="2:31">
      <c r="B3"/>
      <c r="C3"/>
      <c r="D3"/>
      <c r="E3"/>
      <c r="F3" s="5"/>
      <c r="G3"/>
      <c r="J3"/>
      <c r="K3"/>
      <c r="L3"/>
      <c r="M3"/>
      <c r="N3"/>
      <c r="O3"/>
      <c r="P3"/>
      <c r="Q3"/>
      <c r="R3"/>
      <c r="S3"/>
      <c r="T3"/>
      <c r="U3"/>
      <c r="V3"/>
      <c r="W3"/>
      <c r="X3"/>
      <c r="Y3"/>
      <c r="Z3"/>
      <c r="AA3"/>
      <c r="AB3"/>
    </row>
    <row r="4" spans="2:31" s="2" customFormat="1" ht="14.25" thickBot="1">
      <c r="B4" s="2" t="s">
        <v>0</v>
      </c>
      <c r="C4" s="2" t="s">
        <v>1</v>
      </c>
      <c r="D4" s="2" t="s">
        <v>2</v>
      </c>
      <c r="E4" s="2" t="s">
        <v>3</v>
      </c>
      <c r="F4" s="2" t="s">
        <v>26</v>
      </c>
      <c r="G4" s="2" t="s">
        <v>4</v>
      </c>
      <c r="H4" s="2" t="s">
        <v>6</v>
      </c>
      <c r="I4" s="2" t="s">
        <v>111</v>
      </c>
      <c r="J4" s="2" t="s">
        <v>7</v>
      </c>
      <c r="K4" s="2" t="s">
        <v>8</v>
      </c>
      <c r="L4" s="2" t="s">
        <v>9</v>
      </c>
      <c r="M4" s="2" t="s">
        <v>24</v>
      </c>
      <c r="N4" s="2" t="s">
        <v>25</v>
      </c>
      <c r="O4" s="2" t="s">
        <v>10</v>
      </c>
      <c r="P4" s="2" t="s">
        <v>18</v>
      </c>
      <c r="Q4" s="2" t="s">
        <v>13</v>
      </c>
      <c r="R4" s="2" t="s">
        <v>15</v>
      </c>
      <c r="S4" s="2" t="s">
        <v>12</v>
      </c>
      <c r="T4" s="2" t="s">
        <v>11</v>
      </c>
      <c r="U4" s="2" t="s">
        <v>20</v>
      </c>
      <c r="V4" s="2" t="s">
        <v>19</v>
      </c>
      <c r="W4" s="2" t="s">
        <v>23</v>
      </c>
      <c r="X4" s="2" t="s">
        <v>14</v>
      </c>
      <c r="Y4" s="2" t="s">
        <v>17</v>
      </c>
      <c r="Z4" s="2" t="s">
        <v>16</v>
      </c>
      <c r="AA4" s="2" t="s">
        <v>21</v>
      </c>
      <c r="AB4" s="2" t="s">
        <v>22</v>
      </c>
      <c r="AC4" s="2" t="s">
        <v>27</v>
      </c>
      <c r="AD4" s="2" t="s">
        <v>99</v>
      </c>
      <c r="AE4" s="2" t="s">
        <v>101</v>
      </c>
    </row>
    <row r="5" spans="2:31" ht="14.25" thickBot="1">
      <c r="B5" s="148" t="s">
        <v>5</v>
      </c>
      <c r="C5" s="149"/>
      <c r="D5" s="150"/>
      <c r="E5" s="150"/>
      <c r="F5" s="6" t="str">
        <f>IF(D5-E5=0,"-",D5-E5)</f>
        <v>-</v>
      </c>
      <c r="G5" s="7">
        <v>40000000</v>
      </c>
      <c r="H5" s="149"/>
      <c r="I5" s="148"/>
      <c r="J5" s="151"/>
      <c r="K5" s="151"/>
      <c r="L5" s="151"/>
      <c r="M5" s="151"/>
      <c r="N5" s="151"/>
      <c r="O5" s="151"/>
      <c r="P5" s="151"/>
      <c r="Q5" s="151"/>
      <c r="R5" s="151"/>
      <c r="S5" s="151"/>
      <c r="T5" s="151"/>
      <c r="U5" s="151"/>
      <c r="V5" s="151"/>
      <c r="W5" s="151"/>
      <c r="X5" s="151"/>
      <c r="Y5" s="151"/>
      <c r="Z5" s="151"/>
      <c r="AA5" s="151"/>
      <c r="AB5" s="151"/>
      <c r="AD5" s="149"/>
      <c r="AE5" s="149"/>
    </row>
    <row r="6" spans="2:31">
      <c r="B6" s="8">
        <v>44592</v>
      </c>
      <c r="E6" s="6">
        <v>5000000</v>
      </c>
      <c r="F6" s="6">
        <f t="shared" ref="F6" si="0">IF(D6-E6=0,"-",D6-E6)</f>
        <v>-5000000</v>
      </c>
      <c r="G6" s="6">
        <f t="shared" ref="G6:G30" si="1">IF(B6="","-",IFERROR(G5+F6,G5))</f>
        <v>35000000</v>
      </c>
      <c r="H6" t="s">
        <v>150</v>
      </c>
      <c r="I6" s="2" t="s">
        <v>35</v>
      </c>
      <c r="S6" s="3">
        <f>+F6</f>
        <v>-5000000</v>
      </c>
      <c r="AC6" s="3" t="str">
        <f t="shared" ref="AC6:AC69" si="2">IFERROR(IF(SUM(J6:AB6)-F6=0,"-","NG"),"-")</f>
        <v>-</v>
      </c>
      <c r="AD6" s="4"/>
    </row>
    <row r="7" spans="2:31">
      <c r="B7" s="8">
        <v>44592</v>
      </c>
      <c r="E7" s="6">
        <v>600000</v>
      </c>
      <c r="F7" s="6">
        <f t="shared" ref="F7:F70" si="3">IF(D7-E7=0,"-",D7-E7)</f>
        <v>-600000</v>
      </c>
      <c r="G7" s="6">
        <f t="shared" si="1"/>
        <v>34400000</v>
      </c>
      <c r="H7" t="s">
        <v>151</v>
      </c>
      <c r="I7" s="2" t="s">
        <v>35</v>
      </c>
      <c r="T7" s="3">
        <f>+F7</f>
        <v>-600000</v>
      </c>
      <c r="AC7" s="3" t="str">
        <f t="shared" si="2"/>
        <v>-</v>
      </c>
      <c r="AD7" s="4"/>
      <c r="AE7" s="4"/>
    </row>
    <row r="8" spans="2:31">
      <c r="B8" s="8">
        <v>44592</v>
      </c>
      <c r="D8" s="6">
        <v>20000000</v>
      </c>
      <c r="F8" s="6">
        <f t="shared" si="3"/>
        <v>20000000</v>
      </c>
      <c r="G8" s="6">
        <f t="shared" si="1"/>
        <v>54400000</v>
      </c>
      <c r="H8" t="s">
        <v>152</v>
      </c>
      <c r="I8" s="2" t="s">
        <v>35</v>
      </c>
      <c r="J8" s="3">
        <f>+F8</f>
        <v>20000000</v>
      </c>
      <c r="AC8" s="3" t="str">
        <f t="shared" si="2"/>
        <v>-</v>
      </c>
      <c r="AD8" s="4"/>
      <c r="AE8" s="4"/>
    </row>
    <row r="9" spans="2:31">
      <c r="B9" s="8">
        <v>44592</v>
      </c>
      <c r="E9" s="6">
        <v>8000000</v>
      </c>
      <c r="F9" s="6">
        <f t="shared" si="3"/>
        <v>-8000000</v>
      </c>
      <c r="G9" s="6">
        <f t="shared" si="1"/>
        <v>46400000</v>
      </c>
      <c r="H9" t="s">
        <v>153</v>
      </c>
      <c r="I9" s="2" t="s">
        <v>35</v>
      </c>
      <c r="P9" s="3">
        <f>+F9</f>
        <v>-8000000</v>
      </c>
      <c r="AC9" s="3" t="str">
        <f t="shared" si="2"/>
        <v>-</v>
      </c>
      <c r="AD9" s="4"/>
      <c r="AE9" s="4"/>
    </row>
    <row r="10" spans="2:31">
      <c r="B10" s="8">
        <v>44592</v>
      </c>
      <c r="E10" s="6">
        <v>1600000</v>
      </c>
      <c r="F10" s="6">
        <f t="shared" si="3"/>
        <v>-1600000</v>
      </c>
      <c r="G10" s="6">
        <f t="shared" si="1"/>
        <v>44800000</v>
      </c>
      <c r="H10" t="s">
        <v>154</v>
      </c>
      <c r="I10" s="2" t="s">
        <v>35</v>
      </c>
      <c r="Q10" s="3">
        <f>+F10</f>
        <v>-1600000</v>
      </c>
      <c r="AC10" s="3" t="str">
        <f t="shared" si="2"/>
        <v>-</v>
      </c>
      <c r="AD10" s="4"/>
      <c r="AE10" s="4"/>
    </row>
    <row r="11" spans="2:31">
      <c r="B11" s="8">
        <v>44592</v>
      </c>
      <c r="E11" s="6">
        <v>800000</v>
      </c>
      <c r="F11" s="6">
        <f t="shared" si="3"/>
        <v>-800000</v>
      </c>
      <c r="G11" s="6">
        <f t="shared" si="1"/>
        <v>44000000</v>
      </c>
      <c r="H11" t="s">
        <v>15</v>
      </c>
      <c r="I11" s="2" t="s">
        <v>35</v>
      </c>
      <c r="R11" s="3">
        <f>+F11</f>
        <v>-800000</v>
      </c>
      <c r="AC11" s="3" t="str">
        <f t="shared" si="2"/>
        <v>-</v>
      </c>
      <c r="AD11" s="4"/>
      <c r="AE11" s="4"/>
    </row>
    <row r="12" spans="2:31">
      <c r="B12" s="8">
        <v>44592</v>
      </c>
      <c r="E12" s="6">
        <v>1000000</v>
      </c>
      <c r="F12" s="6">
        <f t="shared" si="3"/>
        <v>-1000000</v>
      </c>
      <c r="G12" s="6">
        <f t="shared" si="1"/>
        <v>43000000</v>
      </c>
      <c r="H12" t="s">
        <v>155</v>
      </c>
      <c r="I12" s="2" t="s">
        <v>35</v>
      </c>
      <c r="Y12" s="3">
        <f>+F12</f>
        <v>-1000000</v>
      </c>
      <c r="AC12" s="3" t="str">
        <f t="shared" si="2"/>
        <v>-</v>
      </c>
      <c r="AD12" s="4" t="s">
        <v>145</v>
      </c>
      <c r="AE12" s="4"/>
    </row>
    <row r="13" spans="2:31">
      <c r="B13" s="8">
        <v>44620</v>
      </c>
      <c r="E13" s="6">
        <v>5100000</v>
      </c>
      <c r="F13" s="6">
        <f t="shared" si="3"/>
        <v>-5100000</v>
      </c>
      <c r="G13" s="6">
        <f t="shared" si="1"/>
        <v>37900000</v>
      </c>
      <c r="H13" s="4" t="s">
        <v>150</v>
      </c>
      <c r="I13" s="2" t="s">
        <v>35</v>
      </c>
      <c r="S13" s="3">
        <f>+F13</f>
        <v>-5100000</v>
      </c>
      <c r="AC13" s="3" t="str">
        <f t="shared" si="2"/>
        <v>-</v>
      </c>
      <c r="AD13" s="4"/>
      <c r="AE13" s="4"/>
    </row>
    <row r="14" spans="2:31">
      <c r="B14" s="8">
        <v>44620</v>
      </c>
      <c r="E14" s="6">
        <v>620000</v>
      </c>
      <c r="F14" s="6">
        <f t="shared" si="3"/>
        <v>-620000</v>
      </c>
      <c r="G14" s="6">
        <f t="shared" si="1"/>
        <v>37280000</v>
      </c>
      <c r="H14" s="4" t="s">
        <v>151</v>
      </c>
      <c r="I14" s="2" t="s">
        <v>35</v>
      </c>
      <c r="T14" s="3">
        <f>+F14</f>
        <v>-620000</v>
      </c>
      <c r="AC14" s="3" t="str">
        <f t="shared" si="2"/>
        <v>-</v>
      </c>
      <c r="AD14" s="4"/>
      <c r="AE14" s="4"/>
    </row>
    <row r="15" spans="2:31">
      <c r="B15" s="8">
        <v>44620</v>
      </c>
      <c r="D15" s="6">
        <v>18000000</v>
      </c>
      <c r="F15" s="6">
        <f t="shared" si="3"/>
        <v>18000000</v>
      </c>
      <c r="G15" s="6">
        <f t="shared" si="1"/>
        <v>55280000</v>
      </c>
      <c r="H15" s="4" t="s">
        <v>152</v>
      </c>
      <c r="I15" s="2" t="s">
        <v>35</v>
      </c>
      <c r="J15" s="3">
        <f>+F15</f>
        <v>18000000</v>
      </c>
      <c r="AC15" s="3" t="str">
        <f t="shared" si="2"/>
        <v>-</v>
      </c>
      <c r="AD15" s="4"/>
      <c r="AE15" s="4"/>
    </row>
    <row r="16" spans="2:31">
      <c r="B16" s="8">
        <v>44620</v>
      </c>
      <c r="E16" s="6">
        <v>7500000</v>
      </c>
      <c r="F16" s="6">
        <f t="shared" si="3"/>
        <v>-7500000</v>
      </c>
      <c r="G16" s="6">
        <f t="shared" si="1"/>
        <v>47780000</v>
      </c>
      <c r="H16" s="4" t="s">
        <v>153</v>
      </c>
      <c r="I16" s="2" t="s">
        <v>35</v>
      </c>
      <c r="P16" s="3">
        <f>+F16</f>
        <v>-7500000</v>
      </c>
      <c r="AC16" s="3" t="str">
        <f t="shared" si="2"/>
        <v>-</v>
      </c>
      <c r="AD16" s="4"/>
      <c r="AE16" s="4"/>
    </row>
    <row r="17" spans="2:31">
      <c r="B17" s="8">
        <v>44620</v>
      </c>
      <c r="E17" s="6">
        <v>1000000</v>
      </c>
      <c r="F17" s="6">
        <f t="shared" si="3"/>
        <v>-1000000</v>
      </c>
      <c r="G17" s="6">
        <f t="shared" si="1"/>
        <v>46780000</v>
      </c>
      <c r="H17" s="4" t="s">
        <v>154</v>
      </c>
      <c r="I17" s="2" t="s">
        <v>35</v>
      </c>
      <c r="Q17" s="3">
        <f>+F17</f>
        <v>-1000000</v>
      </c>
      <c r="AC17" s="3" t="str">
        <f t="shared" si="2"/>
        <v>-</v>
      </c>
      <c r="AD17" s="4"/>
      <c r="AE17" s="4"/>
    </row>
    <row r="18" spans="2:31">
      <c r="B18" s="8">
        <v>44620</v>
      </c>
      <c r="E18" s="6">
        <v>500000</v>
      </c>
      <c r="F18" s="6">
        <f t="shared" si="3"/>
        <v>-500000</v>
      </c>
      <c r="G18" s="6">
        <f t="shared" si="1"/>
        <v>46280000</v>
      </c>
      <c r="H18" s="4" t="s">
        <v>15</v>
      </c>
      <c r="I18" s="2" t="s">
        <v>35</v>
      </c>
      <c r="R18" s="3">
        <f>+F18</f>
        <v>-500000</v>
      </c>
      <c r="AC18" s="3" t="str">
        <f t="shared" si="2"/>
        <v>-</v>
      </c>
      <c r="AD18" s="4"/>
      <c r="AE18" s="4"/>
    </row>
    <row r="19" spans="2:31">
      <c r="B19" s="8">
        <v>44620</v>
      </c>
      <c r="E19" s="6">
        <v>1000000</v>
      </c>
      <c r="F19" s="6">
        <f t="shared" si="3"/>
        <v>-1000000</v>
      </c>
      <c r="G19" s="6">
        <f t="shared" si="1"/>
        <v>45280000</v>
      </c>
      <c r="H19" s="4" t="s">
        <v>155</v>
      </c>
      <c r="I19" s="2" t="s">
        <v>35</v>
      </c>
      <c r="Y19" s="3">
        <f>+F19</f>
        <v>-1000000</v>
      </c>
      <c r="AC19" s="3" t="str">
        <f t="shared" si="2"/>
        <v>-</v>
      </c>
      <c r="AD19" s="4" t="s">
        <v>145</v>
      </c>
      <c r="AE19" s="4"/>
    </row>
    <row r="20" spans="2:31">
      <c r="B20" s="8">
        <v>44620</v>
      </c>
      <c r="D20" s="6">
        <v>1500</v>
      </c>
      <c r="F20" s="6">
        <f t="shared" si="3"/>
        <v>1500</v>
      </c>
      <c r="G20" s="6">
        <f t="shared" si="1"/>
        <v>45281500</v>
      </c>
      <c r="H20" s="4" t="s">
        <v>158</v>
      </c>
      <c r="I20" s="2" t="s">
        <v>35</v>
      </c>
      <c r="L20" s="3">
        <f>+F20</f>
        <v>1500</v>
      </c>
      <c r="AC20" s="3" t="str">
        <f t="shared" si="2"/>
        <v>-</v>
      </c>
      <c r="AD20" s="4"/>
      <c r="AE20" s="4"/>
    </row>
    <row r="21" spans="2:31">
      <c r="B21" s="8">
        <v>44651</v>
      </c>
      <c r="E21" s="6">
        <v>5120000</v>
      </c>
      <c r="F21" s="6">
        <f t="shared" si="3"/>
        <v>-5120000</v>
      </c>
      <c r="G21" s="6">
        <f t="shared" si="1"/>
        <v>40161500</v>
      </c>
      <c r="H21" s="4" t="s">
        <v>150</v>
      </c>
      <c r="I21" s="2" t="s">
        <v>35</v>
      </c>
      <c r="S21" s="3">
        <f>+F21</f>
        <v>-5120000</v>
      </c>
      <c r="AC21" s="3" t="str">
        <f t="shared" si="2"/>
        <v>-</v>
      </c>
      <c r="AD21" s="4"/>
      <c r="AE21" s="4"/>
    </row>
    <row r="22" spans="2:31">
      <c r="B22" s="8">
        <v>44651</v>
      </c>
      <c r="E22" s="6">
        <v>605000</v>
      </c>
      <c r="F22" s="6">
        <f t="shared" si="3"/>
        <v>-605000</v>
      </c>
      <c r="G22" s="6">
        <f t="shared" si="1"/>
        <v>39556500</v>
      </c>
      <c r="H22" s="4" t="s">
        <v>151</v>
      </c>
      <c r="I22" s="2" t="s">
        <v>35</v>
      </c>
      <c r="T22" s="3">
        <f>+F22</f>
        <v>-605000</v>
      </c>
      <c r="AC22" s="3" t="str">
        <f t="shared" si="2"/>
        <v>-</v>
      </c>
      <c r="AD22" s="4"/>
      <c r="AE22" s="4"/>
    </row>
    <row r="23" spans="2:31">
      <c r="B23" s="8">
        <v>44651</v>
      </c>
      <c r="D23" s="6">
        <v>25000000</v>
      </c>
      <c r="F23" s="6">
        <f t="shared" si="3"/>
        <v>25000000</v>
      </c>
      <c r="G23" s="6">
        <f t="shared" si="1"/>
        <v>64556500</v>
      </c>
      <c r="H23" s="4" t="s">
        <v>152</v>
      </c>
      <c r="I23" s="2" t="s">
        <v>35</v>
      </c>
      <c r="J23" s="3">
        <f>+F23</f>
        <v>25000000</v>
      </c>
      <c r="AC23" s="3" t="str">
        <f t="shared" si="2"/>
        <v>-</v>
      </c>
      <c r="AD23" s="4"/>
      <c r="AE23" s="4"/>
    </row>
    <row r="24" spans="2:31">
      <c r="B24" s="8">
        <v>44651</v>
      </c>
      <c r="E24" s="6">
        <v>8200000</v>
      </c>
      <c r="F24" s="6">
        <f t="shared" si="3"/>
        <v>-8200000</v>
      </c>
      <c r="G24" s="6">
        <f t="shared" si="1"/>
        <v>56356500</v>
      </c>
      <c r="H24" s="4" t="s">
        <v>153</v>
      </c>
      <c r="I24" s="2" t="s">
        <v>35</v>
      </c>
      <c r="P24" s="3">
        <f>+F24</f>
        <v>-8200000</v>
      </c>
      <c r="AC24" s="3" t="str">
        <f t="shared" si="2"/>
        <v>-</v>
      </c>
      <c r="AD24" s="4"/>
      <c r="AE24" s="4"/>
    </row>
    <row r="25" spans="2:31">
      <c r="B25" s="8">
        <v>44651</v>
      </c>
      <c r="E25" s="6">
        <v>1100000</v>
      </c>
      <c r="F25" s="6">
        <f t="shared" si="3"/>
        <v>-1100000</v>
      </c>
      <c r="G25" s="6">
        <f t="shared" si="1"/>
        <v>55256500</v>
      </c>
      <c r="H25" s="4" t="s">
        <v>154</v>
      </c>
      <c r="I25" s="2" t="s">
        <v>35</v>
      </c>
      <c r="Q25" s="3">
        <f>+F25</f>
        <v>-1100000</v>
      </c>
      <c r="AC25" s="3" t="str">
        <f t="shared" si="2"/>
        <v>-</v>
      </c>
      <c r="AD25" s="4"/>
      <c r="AE25" s="4"/>
    </row>
    <row r="26" spans="2:31">
      <c r="B26" s="8">
        <v>44651</v>
      </c>
      <c r="E26" s="6">
        <v>1200000</v>
      </c>
      <c r="F26" s="6">
        <f t="shared" si="3"/>
        <v>-1200000</v>
      </c>
      <c r="G26" s="6">
        <f t="shared" si="1"/>
        <v>54056500</v>
      </c>
      <c r="H26" s="4" t="s">
        <v>15</v>
      </c>
      <c r="I26" s="2" t="s">
        <v>35</v>
      </c>
      <c r="R26" s="3">
        <f>+F26</f>
        <v>-1200000</v>
      </c>
      <c r="AC26" s="3" t="str">
        <f t="shared" si="2"/>
        <v>-</v>
      </c>
      <c r="AD26" s="4"/>
      <c r="AE26" s="4"/>
    </row>
    <row r="27" spans="2:31">
      <c r="B27" s="8">
        <v>44651</v>
      </c>
      <c r="E27" s="6">
        <v>1000000</v>
      </c>
      <c r="F27" s="6">
        <f t="shared" si="3"/>
        <v>-1000000</v>
      </c>
      <c r="G27" s="6">
        <f t="shared" si="1"/>
        <v>53056500</v>
      </c>
      <c r="H27" s="4" t="s">
        <v>155</v>
      </c>
      <c r="I27" s="2" t="s">
        <v>35</v>
      </c>
      <c r="Y27" s="3">
        <f>+F27</f>
        <v>-1000000</v>
      </c>
      <c r="AC27" s="3" t="str">
        <f t="shared" si="2"/>
        <v>-</v>
      </c>
      <c r="AD27" s="4" t="s">
        <v>145</v>
      </c>
      <c r="AE27" s="4"/>
    </row>
    <row r="28" spans="2:31">
      <c r="B28" s="8">
        <v>44651</v>
      </c>
      <c r="E28" s="6">
        <v>700000</v>
      </c>
      <c r="F28" s="6">
        <f t="shared" si="3"/>
        <v>-700000</v>
      </c>
      <c r="G28" s="6">
        <f t="shared" si="1"/>
        <v>52356500</v>
      </c>
      <c r="H28" s="4" t="s">
        <v>156</v>
      </c>
      <c r="I28" s="2" t="s">
        <v>35</v>
      </c>
      <c r="AA28" s="3">
        <f>+F28</f>
        <v>-700000</v>
      </c>
      <c r="AC28" s="3" t="str">
        <f t="shared" si="2"/>
        <v>-</v>
      </c>
      <c r="AD28" s="4"/>
      <c r="AE28" s="4"/>
    </row>
    <row r="29" spans="2:31">
      <c r="B29" s="8">
        <v>44651</v>
      </c>
      <c r="E29" s="6">
        <v>400000</v>
      </c>
      <c r="F29" s="6">
        <f t="shared" si="3"/>
        <v>-400000</v>
      </c>
      <c r="G29" s="6">
        <f t="shared" si="1"/>
        <v>51956500</v>
      </c>
      <c r="H29" s="4" t="s">
        <v>157</v>
      </c>
      <c r="I29" s="2" t="s">
        <v>108</v>
      </c>
      <c r="S29" s="3">
        <f>+F29</f>
        <v>-400000</v>
      </c>
      <c r="AC29" s="3" t="str">
        <f t="shared" si="2"/>
        <v>-</v>
      </c>
      <c r="AD29" s="4"/>
      <c r="AE29" s="4"/>
    </row>
    <row r="30" spans="2:31">
      <c r="B30" s="8">
        <v>44651</v>
      </c>
      <c r="D30" s="6">
        <v>4000000</v>
      </c>
      <c r="F30" s="6">
        <f t="shared" si="3"/>
        <v>4000000</v>
      </c>
      <c r="G30" s="6">
        <f t="shared" si="1"/>
        <v>55956500</v>
      </c>
      <c r="I30" s="2" t="s">
        <v>108</v>
      </c>
      <c r="M30" s="3">
        <f>+F30</f>
        <v>4000000</v>
      </c>
      <c r="AC30" s="3" t="str">
        <f t="shared" si="2"/>
        <v>-</v>
      </c>
      <c r="AD30" s="4"/>
      <c r="AE30" s="4"/>
    </row>
    <row r="31" spans="2:31">
      <c r="F31" s="6" t="str">
        <f>IF(D31-E31=0,"-",D31-E31)</f>
        <v>-</v>
      </c>
      <c r="G31" s="6" t="str">
        <f>IF(B31="","-",IFERROR(G30+F31,G30))</f>
        <v>-</v>
      </c>
      <c r="AC31" s="3" t="str">
        <f t="shared" si="2"/>
        <v>-</v>
      </c>
      <c r="AD31" s="4"/>
      <c r="AE31" s="4"/>
    </row>
    <row r="32" spans="2:31">
      <c r="F32" s="6" t="str">
        <f t="shared" si="3"/>
        <v>-</v>
      </c>
      <c r="G32" s="6" t="str">
        <f t="shared" ref="G32:G95" si="4">IF(B32="","-",IFERROR(G31+F32,G31))</f>
        <v>-</v>
      </c>
      <c r="AC32" s="3" t="str">
        <f t="shared" si="2"/>
        <v>-</v>
      </c>
      <c r="AD32" s="4"/>
      <c r="AE32" s="4"/>
    </row>
    <row r="33" spans="6:31">
      <c r="F33" s="6" t="str">
        <f t="shared" si="3"/>
        <v>-</v>
      </c>
      <c r="G33" s="6" t="str">
        <f t="shared" si="4"/>
        <v>-</v>
      </c>
      <c r="AC33" s="3" t="str">
        <f t="shared" si="2"/>
        <v>-</v>
      </c>
      <c r="AD33" s="4"/>
      <c r="AE33" s="4"/>
    </row>
    <row r="34" spans="6:31">
      <c r="F34" s="6" t="str">
        <f t="shared" si="3"/>
        <v>-</v>
      </c>
      <c r="G34" s="6" t="str">
        <f t="shared" si="4"/>
        <v>-</v>
      </c>
      <c r="AC34" s="3" t="str">
        <f t="shared" si="2"/>
        <v>-</v>
      </c>
      <c r="AD34" s="4"/>
      <c r="AE34" s="4"/>
    </row>
    <row r="35" spans="6:31">
      <c r="F35" s="6" t="str">
        <f t="shared" si="3"/>
        <v>-</v>
      </c>
      <c r="G35" s="6" t="str">
        <f t="shared" si="4"/>
        <v>-</v>
      </c>
      <c r="AC35" s="3" t="str">
        <f t="shared" si="2"/>
        <v>-</v>
      </c>
      <c r="AD35" s="4"/>
      <c r="AE35" s="4"/>
    </row>
    <row r="36" spans="6:31">
      <c r="F36" s="6" t="str">
        <f t="shared" si="3"/>
        <v>-</v>
      </c>
      <c r="G36" s="6" t="str">
        <f t="shared" si="4"/>
        <v>-</v>
      </c>
      <c r="AC36" s="3" t="str">
        <f t="shared" si="2"/>
        <v>-</v>
      </c>
      <c r="AD36" s="4"/>
      <c r="AE36" s="4"/>
    </row>
    <row r="37" spans="6:31">
      <c r="F37" s="6" t="str">
        <f t="shared" si="3"/>
        <v>-</v>
      </c>
      <c r="G37" s="6" t="str">
        <f t="shared" si="4"/>
        <v>-</v>
      </c>
      <c r="AC37" s="3" t="str">
        <f t="shared" si="2"/>
        <v>-</v>
      </c>
      <c r="AD37" s="4"/>
      <c r="AE37" s="4"/>
    </row>
    <row r="38" spans="6:31">
      <c r="F38" s="6" t="str">
        <f t="shared" si="3"/>
        <v>-</v>
      </c>
      <c r="G38" s="6" t="str">
        <f t="shared" si="4"/>
        <v>-</v>
      </c>
      <c r="AC38" s="3" t="str">
        <f t="shared" si="2"/>
        <v>-</v>
      </c>
      <c r="AD38" s="4"/>
      <c r="AE38" s="4"/>
    </row>
    <row r="39" spans="6:31">
      <c r="F39" s="6" t="str">
        <f t="shared" si="3"/>
        <v>-</v>
      </c>
      <c r="G39" s="6" t="str">
        <f t="shared" si="4"/>
        <v>-</v>
      </c>
      <c r="AC39" s="3" t="str">
        <f t="shared" si="2"/>
        <v>-</v>
      </c>
      <c r="AD39" s="4"/>
      <c r="AE39" s="4"/>
    </row>
    <row r="40" spans="6:31">
      <c r="F40" s="6" t="str">
        <f t="shared" si="3"/>
        <v>-</v>
      </c>
      <c r="G40" s="6" t="str">
        <f t="shared" si="4"/>
        <v>-</v>
      </c>
      <c r="AC40" s="3" t="str">
        <f t="shared" si="2"/>
        <v>-</v>
      </c>
      <c r="AD40" s="4"/>
      <c r="AE40" s="4"/>
    </row>
    <row r="41" spans="6:31">
      <c r="F41" s="6" t="str">
        <f t="shared" si="3"/>
        <v>-</v>
      </c>
      <c r="G41" s="6" t="str">
        <f t="shared" si="4"/>
        <v>-</v>
      </c>
      <c r="AC41" s="3" t="str">
        <f t="shared" si="2"/>
        <v>-</v>
      </c>
      <c r="AD41" s="4"/>
      <c r="AE41" s="4"/>
    </row>
    <row r="42" spans="6:31">
      <c r="F42" s="6" t="str">
        <f t="shared" si="3"/>
        <v>-</v>
      </c>
      <c r="G42" s="6" t="str">
        <f t="shared" si="4"/>
        <v>-</v>
      </c>
      <c r="AC42" s="3" t="str">
        <f t="shared" si="2"/>
        <v>-</v>
      </c>
      <c r="AD42" s="4"/>
      <c r="AE42" s="4"/>
    </row>
    <row r="43" spans="6:31">
      <c r="F43" s="6" t="str">
        <f t="shared" si="3"/>
        <v>-</v>
      </c>
      <c r="G43" s="6" t="str">
        <f t="shared" si="4"/>
        <v>-</v>
      </c>
      <c r="AC43" s="3" t="str">
        <f t="shared" si="2"/>
        <v>-</v>
      </c>
      <c r="AD43" s="4"/>
      <c r="AE43" s="4"/>
    </row>
    <row r="44" spans="6:31">
      <c r="F44" s="6" t="str">
        <f t="shared" si="3"/>
        <v>-</v>
      </c>
      <c r="G44" s="6" t="str">
        <f t="shared" si="4"/>
        <v>-</v>
      </c>
      <c r="AC44" s="3" t="str">
        <f t="shared" si="2"/>
        <v>-</v>
      </c>
      <c r="AD44" s="4"/>
      <c r="AE44" s="4"/>
    </row>
    <row r="45" spans="6:31">
      <c r="F45" s="6" t="str">
        <f t="shared" si="3"/>
        <v>-</v>
      </c>
      <c r="G45" s="6" t="str">
        <f t="shared" si="4"/>
        <v>-</v>
      </c>
      <c r="AC45" s="3" t="str">
        <f t="shared" si="2"/>
        <v>-</v>
      </c>
      <c r="AD45" s="4"/>
      <c r="AE45" s="4"/>
    </row>
    <row r="46" spans="6:31">
      <c r="F46" s="6" t="str">
        <f t="shared" si="3"/>
        <v>-</v>
      </c>
      <c r="G46" s="6" t="str">
        <f t="shared" si="4"/>
        <v>-</v>
      </c>
      <c r="AC46" s="3" t="str">
        <f t="shared" si="2"/>
        <v>-</v>
      </c>
      <c r="AD46" s="4"/>
      <c r="AE46" s="4"/>
    </row>
    <row r="47" spans="6:31">
      <c r="F47" s="6" t="str">
        <f t="shared" si="3"/>
        <v>-</v>
      </c>
      <c r="G47" s="6" t="str">
        <f t="shared" si="4"/>
        <v>-</v>
      </c>
      <c r="AC47" s="3" t="str">
        <f t="shared" si="2"/>
        <v>-</v>
      </c>
      <c r="AD47" s="4"/>
      <c r="AE47" s="4"/>
    </row>
    <row r="48" spans="6:31">
      <c r="F48" s="6" t="str">
        <f t="shared" si="3"/>
        <v>-</v>
      </c>
      <c r="G48" s="6" t="str">
        <f t="shared" si="4"/>
        <v>-</v>
      </c>
      <c r="AC48" s="3" t="str">
        <f t="shared" si="2"/>
        <v>-</v>
      </c>
      <c r="AD48" s="4"/>
      <c r="AE48" s="4"/>
    </row>
    <row r="49" spans="6:31">
      <c r="F49" s="6" t="str">
        <f t="shared" si="3"/>
        <v>-</v>
      </c>
      <c r="G49" s="6" t="str">
        <f t="shared" si="4"/>
        <v>-</v>
      </c>
      <c r="AC49" s="3" t="str">
        <f t="shared" si="2"/>
        <v>-</v>
      </c>
      <c r="AD49" s="4"/>
      <c r="AE49" s="4"/>
    </row>
    <row r="50" spans="6:31">
      <c r="F50" s="6" t="str">
        <f t="shared" si="3"/>
        <v>-</v>
      </c>
      <c r="G50" s="6" t="str">
        <f t="shared" si="4"/>
        <v>-</v>
      </c>
      <c r="AC50" s="3" t="str">
        <f t="shared" si="2"/>
        <v>-</v>
      </c>
      <c r="AD50" s="4"/>
      <c r="AE50" s="4"/>
    </row>
    <row r="51" spans="6:31">
      <c r="F51" s="6" t="str">
        <f t="shared" si="3"/>
        <v>-</v>
      </c>
      <c r="G51" s="6" t="str">
        <f t="shared" si="4"/>
        <v>-</v>
      </c>
      <c r="AC51" s="3" t="str">
        <f t="shared" si="2"/>
        <v>-</v>
      </c>
      <c r="AD51" s="4"/>
      <c r="AE51" s="4"/>
    </row>
    <row r="52" spans="6:31">
      <c r="F52" s="6" t="str">
        <f t="shared" si="3"/>
        <v>-</v>
      </c>
      <c r="G52" s="6" t="str">
        <f t="shared" si="4"/>
        <v>-</v>
      </c>
      <c r="AC52" s="3" t="str">
        <f t="shared" si="2"/>
        <v>-</v>
      </c>
      <c r="AD52" s="4"/>
      <c r="AE52" s="4"/>
    </row>
    <row r="53" spans="6:31">
      <c r="F53" s="6" t="str">
        <f t="shared" si="3"/>
        <v>-</v>
      </c>
      <c r="G53" s="6" t="str">
        <f t="shared" si="4"/>
        <v>-</v>
      </c>
      <c r="AC53" s="3" t="str">
        <f t="shared" si="2"/>
        <v>-</v>
      </c>
      <c r="AD53" s="4"/>
      <c r="AE53" s="4"/>
    </row>
    <row r="54" spans="6:31">
      <c r="F54" s="6" t="str">
        <f t="shared" si="3"/>
        <v>-</v>
      </c>
      <c r="G54" s="6" t="str">
        <f t="shared" si="4"/>
        <v>-</v>
      </c>
      <c r="AC54" s="3" t="str">
        <f t="shared" si="2"/>
        <v>-</v>
      </c>
      <c r="AD54" s="4"/>
      <c r="AE54" s="4"/>
    </row>
    <row r="55" spans="6:31">
      <c r="F55" s="6" t="str">
        <f t="shared" si="3"/>
        <v>-</v>
      </c>
      <c r="G55" s="6" t="str">
        <f t="shared" si="4"/>
        <v>-</v>
      </c>
      <c r="AC55" s="3" t="str">
        <f t="shared" si="2"/>
        <v>-</v>
      </c>
      <c r="AD55" s="4"/>
      <c r="AE55" s="4"/>
    </row>
    <row r="56" spans="6:31">
      <c r="F56" s="6" t="str">
        <f t="shared" si="3"/>
        <v>-</v>
      </c>
      <c r="G56" s="6" t="str">
        <f t="shared" si="4"/>
        <v>-</v>
      </c>
      <c r="AC56" s="3" t="str">
        <f t="shared" si="2"/>
        <v>-</v>
      </c>
      <c r="AD56" s="4"/>
      <c r="AE56" s="4"/>
    </row>
    <row r="57" spans="6:31">
      <c r="F57" s="6" t="str">
        <f t="shared" si="3"/>
        <v>-</v>
      </c>
      <c r="G57" s="6" t="str">
        <f t="shared" si="4"/>
        <v>-</v>
      </c>
      <c r="AC57" s="3" t="str">
        <f t="shared" si="2"/>
        <v>-</v>
      </c>
      <c r="AD57" s="4"/>
      <c r="AE57" s="4"/>
    </row>
    <row r="58" spans="6:31">
      <c r="F58" s="6" t="str">
        <f t="shared" si="3"/>
        <v>-</v>
      </c>
      <c r="G58" s="6" t="str">
        <f t="shared" si="4"/>
        <v>-</v>
      </c>
      <c r="AC58" s="3" t="str">
        <f t="shared" si="2"/>
        <v>-</v>
      </c>
      <c r="AD58" s="4"/>
      <c r="AE58" s="4"/>
    </row>
    <row r="59" spans="6:31">
      <c r="F59" s="6" t="str">
        <f t="shared" si="3"/>
        <v>-</v>
      </c>
      <c r="G59" s="6" t="str">
        <f t="shared" si="4"/>
        <v>-</v>
      </c>
      <c r="AC59" s="3" t="str">
        <f t="shared" si="2"/>
        <v>-</v>
      </c>
      <c r="AD59" s="4"/>
      <c r="AE59" s="4"/>
    </row>
    <row r="60" spans="6:31">
      <c r="F60" s="6" t="str">
        <f t="shared" si="3"/>
        <v>-</v>
      </c>
      <c r="G60" s="6" t="str">
        <f t="shared" si="4"/>
        <v>-</v>
      </c>
      <c r="AC60" s="3" t="str">
        <f t="shared" si="2"/>
        <v>-</v>
      </c>
      <c r="AD60" s="4"/>
      <c r="AE60" s="4"/>
    </row>
    <row r="61" spans="6:31">
      <c r="F61" s="6" t="str">
        <f t="shared" si="3"/>
        <v>-</v>
      </c>
      <c r="G61" s="6" t="str">
        <f t="shared" si="4"/>
        <v>-</v>
      </c>
      <c r="AC61" s="3" t="str">
        <f t="shared" si="2"/>
        <v>-</v>
      </c>
      <c r="AD61" s="4"/>
      <c r="AE61" s="4"/>
    </row>
    <row r="62" spans="6:31">
      <c r="F62" s="6" t="str">
        <f t="shared" si="3"/>
        <v>-</v>
      </c>
      <c r="G62" s="6" t="str">
        <f t="shared" si="4"/>
        <v>-</v>
      </c>
      <c r="AC62" s="3" t="str">
        <f t="shared" si="2"/>
        <v>-</v>
      </c>
      <c r="AD62" s="4"/>
      <c r="AE62" s="4"/>
    </row>
    <row r="63" spans="6:31">
      <c r="F63" s="6" t="str">
        <f t="shared" si="3"/>
        <v>-</v>
      </c>
      <c r="G63" s="6" t="str">
        <f t="shared" si="4"/>
        <v>-</v>
      </c>
      <c r="AC63" s="3" t="str">
        <f t="shared" si="2"/>
        <v>-</v>
      </c>
      <c r="AD63" s="4"/>
      <c r="AE63" s="4"/>
    </row>
    <row r="64" spans="6:31">
      <c r="F64" s="6" t="str">
        <f t="shared" si="3"/>
        <v>-</v>
      </c>
      <c r="G64" s="6" t="str">
        <f t="shared" si="4"/>
        <v>-</v>
      </c>
      <c r="AC64" s="3" t="str">
        <f t="shared" si="2"/>
        <v>-</v>
      </c>
      <c r="AD64" s="4"/>
      <c r="AE64" s="4"/>
    </row>
    <row r="65" spans="6:31">
      <c r="F65" s="6" t="str">
        <f t="shared" si="3"/>
        <v>-</v>
      </c>
      <c r="G65" s="6" t="str">
        <f t="shared" si="4"/>
        <v>-</v>
      </c>
      <c r="AC65" s="3" t="str">
        <f t="shared" si="2"/>
        <v>-</v>
      </c>
      <c r="AD65" s="4"/>
      <c r="AE65" s="4"/>
    </row>
    <row r="66" spans="6:31">
      <c r="F66" s="6" t="str">
        <f t="shared" si="3"/>
        <v>-</v>
      </c>
      <c r="G66" s="6" t="str">
        <f t="shared" si="4"/>
        <v>-</v>
      </c>
      <c r="AC66" s="3" t="str">
        <f t="shared" si="2"/>
        <v>-</v>
      </c>
      <c r="AD66" s="4"/>
      <c r="AE66" s="4"/>
    </row>
    <row r="67" spans="6:31">
      <c r="F67" s="6" t="str">
        <f t="shared" si="3"/>
        <v>-</v>
      </c>
      <c r="G67" s="6" t="str">
        <f t="shared" si="4"/>
        <v>-</v>
      </c>
      <c r="AC67" s="3" t="str">
        <f t="shared" si="2"/>
        <v>-</v>
      </c>
      <c r="AD67" s="4"/>
      <c r="AE67" s="4"/>
    </row>
    <row r="68" spans="6:31">
      <c r="F68" s="6" t="str">
        <f t="shared" si="3"/>
        <v>-</v>
      </c>
      <c r="G68" s="6" t="str">
        <f t="shared" si="4"/>
        <v>-</v>
      </c>
      <c r="AC68" s="3" t="str">
        <f t="shared" si="2"/>
        <v>-</v>
      </c>
      <c r="AD68" s="4"/>
      <c r="AE68" s="4"/>
    </row>
    <row r="69" spans="6:31">
      <c r="F69" s="6" t="str">
        <f t="shared" si="3"/>
        <v>-</v>
      </c>
      <c r="G69" s="6" t="str">
        <f t="shared" si="4"/>
        <v>-</v>
      </c>
      <c r="AC69" s="3" t="str">
        <f t="shared" si="2"/>
        <v>-</v>
      </c>
      <c r="AD69" s="4"/>
      <c r="AE69" s="4"/>
    </row>
    <row r="70" spans="6:31">
      <c r="F70" s="6" t="str">
        <f t="shared" si="3"/>
        <v>-</v>
      </c>
      <c r="G70" s="6" t="str">
        <f t="shared" si="4"/>
        <v>-</v>
      </c>
      <c r="AC70" s="3" t="str">
        <f t="shared" ref="AC70:AC133" si="5">IFERROR(IF(SUM(J70:AB70)-F70=0,"-","NG"),"-")</f>
        <v>-</v>
      </c>
      <c r="AD70" s="4"/>
      <c r="AE70" s="4"/>
    </row>
    <row r="71" spans="6:31">
      <c r="F71" s="6" t="str">
        <f t="shared" ref="F71:F134" si="6">IF(D71-E71=0,"-",D71-E71)</f>
        <v>-</v>
      </c>
      <c r="G71" s="6" t="str">
        <f t="shared" si="4"/>
        <v>-</v>
      </c>
      <c r="AC71" s="3" t="str">
        <f t="shared" si="5"/>
        <v>-</v>
      </c>
      <c r="AD71" s="4"/>
      <c r="AE71" s="4"/>
    </row>
    <row r="72" spans="6:31">
      <c r="F72" s="6" t="str">
        <f t="shared" si="6"/>
        <v>-</v>
      </c>
      <c r="G72" s="6" t="str">
        <f t="shared" si="4"/>
        <v>-</v>
      </c>
      <c r="AC72" s="3" t="str">
        <f t="shared" si="5"/>
        <v>-</v>
      </c>
      <c r="AD72" s="4"/>
      <c r="AE72" s="4"/>
    </row>
    <row r="73" spans="6:31">
      <c r="F73" s="6" t="str">
        <f t="shared" si="6"/>
        <v>-</v>
      </c>
      <c r="G73" s="6" t="str">
        <f t="shared" si="4"/>
        <v>-</v>
      </c>
      <c r="AC73" s="3" t="str">
        <f t="shared" si="5"/>
        <v>-</v>
      </c>
      <c r="AD73" s="4"/>
      <c r="AE73" s="4"/>
    </row>
    <row r="74" spans="6:31">
      <c r="F74" s="6" t="str">
        <f t="shared" si="6"/>
        <v>-</v>
      </c>
      <c r="G74" s="6" t="str">
        <f t="shared" si="4"/>
        <v>-</v>
      </c>
      <c r="AC74" s="3" t="str">
        <f t="shared" si="5"/>
        <v>-</v>
      </c>
      <c r="AD74" s="4"/>
      <c r="AE74" s="4"/>
    </row>
    <row r="75" spans="6:31">
      <c r="F75" s="6" t="str">
        <f t="shared" si="6"/>
        <v>-</v>
      </c>
      <c r="G75" s="6" t="str">
        <f t="shared" si="4"/>
        <v>-</v>
      </c>
      <c r="AC75" s="3" t="str">
        <f t="shared" si="5"/>
        <v>-</v>
      </c>
      <c r="AD75" s="4"/>
      <c r="AE75" s="4"/>
    </row>
    <row r="76" spans="6:31">
      <c r="F76" s="6" t="str">
        <f t="shared" si="6"/>
        <v>-</v>
      </c>
      <c r="G76" s="6" t="str">
        <f t="shared" si="4"/>
        <v>-</v>
      </c>
      <c r="AC76" s="3" t="str">
        <f t="shared" si="5"/>
        <v>-</v>
      </c>
      <c r="AD76" s="4"/>
      <c r="AE76" s="4"/>
    </row>
    <row r="77" spans="6:31">
      <c r="F77" s="6" t="str">
        <f t="shared" si="6"/>
        <v>-</v>
      </c>
      <c r="G77" s="6" t="str">
        <f t="shared" si="4"/>
        <v>-</v>
      </c>
      <c r="AC77" s="3" t="str">
        <f t="shared" si="5"/>
        <v>-</v>
      </c>
      <c r="AD77" s="4"/>
      <c r="AE77" s="4"/>
    </row>
    <row r="78" spans="6:31">
      <c r="F78" s="6" t="str">
        <f t="shared" si="6"/>
        <v>-</v>
      </c>
      <c r="G78" s="6" t="str">
        <f t="shared" si="4"/>
        <v>-</v>
      </c>
      <c r="AC78" s="3" t="str">
        <f t="shared" si="5"/>
        <v>-</v>
      </c>
      <c r="AD78" s="4"/>
      <c r="AE78" s="4"/>
    </row>
    <row r="79" spans="6:31">
      <c r="F79" s="6" t="str">
        <f t="shared" si="6"/>
        <v>-</v>
      </c>
      <c r="G79" s="6" t="str">
        <f t="shared" si="4"/>
        <v>-</v>
      </c>
      <c r="AC79" s="3" t="str">
        <f t="shared" si="5"/>
        <v>-</v>
      </c>
      <c r="AD79" s="4"/>
      <c r="AE79" s="4"/>
    </row>
    <row r="80" spans="6:31">
      <c r="F80" s="6" t="str">
        <f t="shared" si="6"/>
        <v>-</v>
      </c>
      <c r="G80" s="6" t="str">
        <f t="shared" si="4"/>
        <v>-</v>
      </c>
      <c r="AC80" s="3" t="str">
        <f t="shared" si="5"/>
        <v>-</v>
      </c>
      <c r="AD80" s="4"/>
      <c r="AE80" s="4"/>
    </row>
    <row r="81" spans="6:31">
      <c r="F81" s="6" t="str">
        <f t="shared" si="6"/>
        <v>-</v>
      </c>
      <c r="G81" s="6" t="str">
        <f t="shared" si="4"/>
        <v>-</v>
      </c>
      <c r="AC81" s="3" t="str">
        <f t="shared" si="5"/>
        <v>-</v>
      </c>
      <c r="AD81" s="4"/>
      <c r="AE81" s="4"/>
    </row>
    <row r="82" spans="6:31">
      <c r="F82" s="6" t="str">
        <f t="shared" si="6"/>
        <v>-</v>
      </c>
      <c r="G82" s="6" t="str">
        <f t="shared" si="4"/>
        <v>-</v>
      </c>
      <c r="AC82" s="3" t="str">
        <f t="shared" si="5"/>
        <v>-</v>
      </c>
      <c r="AD82" s="4"/>
      <c r="AE82" s="4"/>
    </row>
    <row r="83" spans="6:31">
      <c r="F83" s="6" t="str">
        <f t="shared" si="6"/>
        <v>-</v>
      </c>
      <c r="G83" s="6" t="str">
        <f t="shared" si="4"/>
        <v>-</v>
      </c>
      <c r="AC83" s="3" t="str">
        <f t="shared" si="5"/>
        <v>-</v>
      </c>
      <c r="AD83" s="4"/>
      <c r="AE83" s="4"/>
    </row>
    <row r="84" spans="6:31">
      <c r="F84" s="6" t="str">
        <f t="shared" si="6"/>
        <v>-</v>
      </c>
      <c r="G84" s="6" t="str">
        <f t="shared" si="4"/>
        <v>-</v>
      </c>
      <c r="AC84" s="3" t="str">
        <f t="shared" si="5"/>
        <v>-</v>
      </c>
      <c r="AD84" s="4"/>
      <c r="AE84" s="4"/>
    </row>
    <row r="85" spans="6:31">
      <c r="F85" s="6" t="str">
        <f t="shared" si="6"/>
        <v>-</v>
      </c>
      <c r="G85" s="6" t="str">
        <f t="shared" si="4"/>
        <v>-</v>
      </c>
      <c r="AC85" s="3" t="str">
        <f t="shared" si="5"/>
        <v>-</v>
      </c>
      <c r="AD85" s="4"/>
      <c r="AE85" s="4"/>
    </row>
    <row r="86" spans="6:31">
      <c r="F86" s="6" t="str">
        <f t="shared" si="6"/>
        <v>-</v>
      </c>
      <c r="G86" s="6" t="str">
        <f t="shared" si="4"/>
        <v>-</v>
      </c>
      <c r="AC86" s="3" t="str">
        <f t="shared" si="5"/>
        <v>-</v>
      </c>
      <c r="AD86" s="4"/>
      <c r="AE86" s="4"/>
    </row>
    <row r="87" spans="6:31">
      <c r="F87" s="6" t="str">
        <f t="shared" si="6"/>
        <v>-</v>
      </c>
      <c r="G87" s="6" t="str">
        <f t="shared" si="4"/>
        <v>-</v>
      </c>
      <c r="AC87" s="3" t="str">
        <f t="shared" si="5"/>
        <v>-</v>
      </c>
      <c r="AD87" s="4"/>
      <c r="AE87" s="4"/>
    </row>
    <row r="88" spans="6:31">
      <c r="F88" s="6" t="str">
        <f t="shared" si="6"/>
        <v>-</v>
      </c>
      <c r="G88" s="6" t="str">
        <f t="shared" si="4"/>
        <v>-</v>
      </c>
      <c r="AC88" s="3" t="str">
        <f t="shared" si="5"/>
        <v>-</v>
      </c>
      <c r="AD88" s="4"/>
      <c r="AE88" s="4"/>
    </row>
    <row r="89" spans="6:31">
      <c r="F89" s="6" t="str">
        <f t="shared" si="6"/>
        <v>-</v>
      </c>
      <c r="G89" s="6" t="str">
        <f t="shared" si="4"/>
        <v>-</v>
      </c>
      <c r="AC89" s="3" t="str">
        <f t="shared" si="5"/>
        <v>-</v>
      </c>
      <c r="AD89" s="4"/>
      <c r="AE89" s="4"/>
    </row>
    <row r="90" spans="6:31">
      <c r="F90" s="6" t="str">
        <f t="shared" si="6"/>
        <v>-</v>
      </c>
      <c r="G90" s="6" t="str">
        <f t="shared" si="4"/>
        <v>-</v>
      </c>
      <c r="AC90" s="3" t="str">
        <f t="shared" si="5"/>
        <v>-</v>
      </c>
      <c r="AD90" s="4"/>
      <c r="AE90" s="4"/>
    </row>
    <row r="91" spans="6:31">
      <c r="F91" s="6" t="str">
        <f t="shared" si="6"/>
        <v>-</v>
      </c>
      <c r="G91" s="6" t="str">
        <f t="shared" si="4"/>
        <v>-</v>
      </c>
      <c r="AC91" s="3" t="str">
        <f t="shared" si="5"/>
        <v>-</v>
      </c>
      <c r="AD91" s="4"/>
      <c r="AE91" s="4"/>
    </row>
    <row r="92" spans="6:31">
      <c r="F92" s="6" t="str">
        <f t="shared" si="6"/>
        <v>-</v>
      </c>
      <c r="G92" s="6" t="str">
        <f t="shared" si="4"/>
        <v>-</v>
      </c>
      <c r="AC92" s="3" t="str">
        <f t="shared" si="5"/>
        <v>-</v>
      </c>
      <c r="AD92" s="4"/>
      <c r="AE92" s="4"/>
    </row>
    <row r="93" spans="6:31">
      <c r="F93" s="6" t="str">
        <f t="shared" si="6"/>
        <v>-</v>
      </c>
      <c r="G93" s="6" t="str">
        <f t="shared" si="4"/>
        <v>-</v>
      </c>
      <c r="AC93" s="3" t="str">
        <f t="shared" si="5"/>
        <v>-</v>
      </c>
      <c r="AD93" s="4"/>
      <c r="AE93" s="4"/>
    </row>
    <row r="94" spans="6:31">
      <c r="F94" s="6" t="str">
        <f t="shared" si="6"/>
        <v>-</v>
      </c>
      <c r="G94" s="6" t="str">
        <f t="shared" si="4"/>
        <v>-</v>
      </c>
      <c r="AC94" s="3" t="str">
        <f t="shared" si="5"/>
        <v>-</v>
      </c>
      <c r="AD94" s="4"/>
      <c r="AE94" s="4"/>
    </row>
    <row r="95" spans="6:31">
      <c r="F95" s="6" t="str">
        <f t="shared" si="6"/>
        <v>-</v>
      </c>
      <c r="G95" s="6" t="str">
        <f t="shared" si="4"/>
        <v>-</v>
      </c>
      <c r="AC95" s="3" t="str">
        <f t="shared" si="5"/>
        <v>-</v>
      </c>
      <c r="AD95" s="4"/>
      <c r="AE95" s="4"/>
    </row>
    <row r="96" spans="6:31">
      <c r="F96" s="6" t="str">
        <f t="shared" si="6"/>
        <v>-</v>
      </c>
      <c r="G96" s="6" t="str">
        <f t="shared" ref="G96:G159" si="7">IF(B96="","-",IFERROR(G95+F96,G95))</f>
        <v>-</v>
      </c>
      <c r="AC96" s="3" t="str">
        <f t="shared" si="5"/>
        <v>-</v>
      </c>
      <c r="AD96" s="4"/>
      <c r="AE96" s="4"/>
    </row>
    <row r="97" spans="6:31">
      <c r="F97" s="6" t="str">
        <f t="shared" si="6"/>
        <v>-</v>
      </c>
      <c r="G97" s="6" t="str">
        <f t="shared" si="7"/>
        <v>-</v>
      </c>
      <c r="AC97" s="3" t="str">
        <f t="shared" si="5"/>
        <v>-</v>
      </c>
      <c r="AD97" s="4"/>
      <c r="AE97" s="4"/>
    </row>
    <row r="98" spans="6:31">
      <c r="F98" s="6" t="str">
        <f t="shared" si="6"/>
        <v>-</v>
      </c>
      <c r="G98" s="6" t="str">
        <f t="shared" si="7"/>
        <v>-</v>
      </c>
      <c r="AC98" s="3" t="str">
        <f t="shared" si="5"/>
        <v>-</v>
      </c>
      <c r="AD98" s="4"/>
      <c r="AE98" s="4"/>
    </row>
    <row r="99" spans="6:31">
      <c r="F99" s="6" t="str">
        <f t="shared" si="6"/>
        <v>-</v>
      </c>
      <c r="G99" s="6" t="str">
        <f t="shared" si="7"/>
        <v>-</v>
      </c>
      <c r="AC99" s="3" t="str">
        <f t="shared" si="5"/>
        <v>-</v>
      </c>
      <c r="AD99" s="4"/>
      <c r="AE99" s="4"/>
    </row>
    <row r="100" spans="6:31">
      <c r="F100" s="6" t="str">
        <f t="shared" si="6"/>
        <v>-</v>
      </c>
      <c r="G100" s="6" t="str">
        <f t="shared" si="7"/>
        <v>-</v>
      </c>
      <c r="AC100" s="3" t="str">
        <f t="shared" si="5"/>
        <v>-</v>
      </c>
      <c r="AD100" s="4"/>
      <c r="AE100" s="4"/>
    </row>
    <row r="101" spans="6:31">
      <c r="F101" s="6" t="str">
        <f t="shared" si="6"/>
        <v>-</v>
      </c>
      <c r="G101" s="6" t="str">
        <f t="shared" si="7"/>
        <v>-</v>
      </c>
      <c r="AC101" s="3" t="str">
        <f t="shared" si="5"/>
        <v>-</v>
      </c>
      <c r="AD101" s="4"/>
      <c r="AE101" s="4"/>
    </row>
    <row r="102" spans="6:31">
      <c r="F102" s="6" t="str">
        <f t="shared" si="6"/>
        <v>-</v>
      </c>
      <c r="G102" s="6" t="str">
        <f t="shared" si="7"/>
        <v>-</v>
      </c>
      <c r="AC102" s="3" t="str">
        <f t="shared" si="5"/>
        <v>-</v>
      </c>
      <c r="AD102" s="4"/>
      <c r="AE102" s="4"/>
    </row>
    <row r="103" spans="6:31">
      <c r="F103" s="6" t="str">
        <f t="shared" si="6"/>
        <v>-</v>
      </c>
      <c r="G103" s="6" t="str">
        <f t="shared" si="7"/>
        <v>-</v>
      </c>
      <c r="AC103" s="3" t="str">
        <f t="shared" si="5"/>
        <v>-</v>
      </c>
      <c r="AD103" s="4"/>
      <c r="AE103" s="4"/>
    </row>
    <row r="104" spans="6:31">
      <c r="F104" s="6" t="str">
        <f t="shared" si="6"/>
        <v>-</v>
      </c>
      <c r="G104" s="6" t="str">
        <f t="shared" si="7"/>
        <v>-</v>
      </c>
      <c r="AC104" s="3" t="str">
        <f t="shared" si="5"/>
        <v>-</v>
      </c>
      <c r="AD104" s="4"/>
      <c r="AE104" s="4"/>
    </row>
    <row r="105" spans="6:31">
      <c r="F105" s="6" t="str">
        <f t="shared" si="6"/>
        <v>-</v>
      </c>
      <c r="G105" s="6" t="str">
        <f t="shared" si="7"/>
        <v>-</v>
      </c>
      <c r="AC105" s="3" t="str">
        <f t="shared" si="5"/>
        <v>-</v>
      </c>
      <c r="AD105" s="4"/>
      <c r="AE105" s="4"/>
    </row>
    <row r="106" spans="6:31">
      <c r="F106" s="6" t="str">
        <f t="shared" si="6"/>
        <v>-</v>
      </c>
      <c r="G106" s="6" t="str">
        <f t="shared" si="7"/>
        <v>-</v>
      </c>
      <c r="AC106" s="3" t="str">
        <f t="shared" si="5"/>
        <v>-</v>
      </c>
      <c r="AD106" s="4"/>
      <c r="AE106" s="4"/>
    </row>
    <row r="107" spans="6:31">
      <c r="F107" s="6" t="str">
        <f t="shared" si="6"/>
        <v>-</v>
      </c>
      <c r="G107" s="6" t="str">
        <f t="shared" si="7"/>
        <v>-</v>
      </c>
      <c r="AC107" s="3" t="str">
        <f t="shared" si="5"/>
        <v>-</v>
      </c>
      <c r="AD107" s="4"/>
      <c r="AE107" s="4"/>
    </row>
    <row r="108" spans="6:31">
      <c r="F108" s="6" t="str">
        <f t="shared" si="6"/>
        <v>-</v>
      </c>
      <c r="G108" s="6" t="str">
        <f t="shared" si="7"/>
        <v>-</v>
      </c>
      <c r="AC108" s="3" t="str">
        <f t="shared" si="5"/>
        <v>-</v>
      </c>
      <c r="AD108" s="4"/>
      <c r="AE108" s="4"/>
    </row>
    <row r="109" spans="6:31">
      <c r="F109" s="6" t="str">
        <f t="shared" si="6"/>
        <v>-</v>
      </c>
      <c r="G109" s="6" t="str">
        <f t="shared" si="7"/>
        <v>-</v>
      </c>
      <c r="AC109" s="3" t="str">
        <f t="shared" si="5"/>
        <v>-</v>
      </c>
      <c r="AD109" s="4"/>
      <c r="AE109" s="4"/>
    </row>
    <row r="110" spans="6:31">
      <c r="F110" s="6" t="str">
        <f t="shared" si="6"/>
        <v>-</v>
      </c>
      <c r="G110" s="6" t="str">
        <f t="shared" si="7"/>
        <v>-</v>
      </c>
      <c r="AC110" s="3" t="str">
        <f t="shared" si="5"/>
        <v>-</v>
      </c>
      <c r="AD110" s="4"/>
      <c r="AE110" s="4"/>
    </row>
    <row r="111" spans="6:31">
      <c r="F111" s="6" t="str">
        <f t="shared" si="6"/>
        <v>-</v>
      </c>
      <c r="G111" s="6" t="str">
        <f t="shared" si="7"/>
        <v>-</v>
      </c>
      <c r="AC111" s="3" t="str">
        <f t="shared" si="5"/>
        <v>-</v>
      </c>
      <c r="AD111" s="4"/>
      <c r="AE111" s="4"/>
    </row>
    <row r="112" spans="6:31">
      <c r="F112" s="6" t="str">
        <f t="shared" si="6"/>
        <v>-</v>
      </c>
      <c r="G112" s="6" t="str">
        <f t="shared" si="7"/>
        <v>-</v>
      </c>
      <c r="AC112" s="3" t="str">
        <f t="shared" si="5"/>
        <v>-</v>
      </c>
      <c r="AD112" s="4"/>
      <c r="AE112" s="4"/>
    </row>
    <row r="113" spans="6:31">
      <c r="F113" s="6" t="str">
        <f t="shared" si="6"/>
        <v>-</v>
      </c>
      <c r="G113" s="6" t="str">
        <f t="shared" si="7"/>
        <v>-</v>
      </c>
      <c r="AC113" s="3" t="str">
        <f t="shared" si="5"/>
        <v>-</v>
      </c>
      <c r="AD113" s="4"/>
      <c r="AE113" s="4"/>
    </row>
    <row r="114" spans="6:31">
      <c r="F114" s="6" t="str">
        <f t="shared" si="6"/>
        <v>-</v>
      </c>
      <c r="G114" s="6" t="str">
        <f t="shared" si="7"/>
        <v>-</v>
      </c>
      <c r="AC114" s="3" t="str">
        <f t="shared" si="5"/>
        <v>-</v>
      </c>
      <c r="AD114" s="4"/>
      <c r="AE114" s="4"/>
    </row>
    <row r="115" spans="6:31">
      <c r="F115" s="6" t="str">
        <f t="shared" si="6"/>
        <v>-</v>
      </c>
      <c r="G115" s="6" t="str">
        <f t="shared" si="7"/>
        <v>-</v>
      </c>
      <c r="AC115" s="3" t="str">
        <f t="shared" si="5"/>
        <v>-</v>
      </c>
      <c r="AD115" s="4"/>
      <c r="AE115" s="4"/>
    </row>
    <row r="116" spans="6:31">
      <c r="F116" s="6" t="str">
        <f t="shared" si="6"/>
        <v>-</v>
      </c>
      <c r="G116" s="6" t="str">
        <f t="shared" si="7"/>
        <v>-</v>
      </c>
      <c r="AC116" s="3" t="str">
        <f t="shared" si="5"/>
        <v>-</v>
      </c>
      <c r="AD116" s="4"/>
      <c r="AE116" s="4"/>
    </row>
    <row r="117" spans="6:31">
      <c r="F117" s="6" t="str">
        <f t="shared" si="6"/>
        <v>-</v>
      </c>
      <c r="G117" s="6" t="str">
        <f t="shared" si="7"/>
        <v>-</v>
      </c>
      <c r="AC117" s="3" t="str">
        <f t="shared" si="5"/>
        <v>-</v>
      </c>
      <c r="AD117" s="4"/>
      <c r="AE117" s="4"/>
    </row>
    <row r="118" spans="6:31">
      <c r="F118" s="6" t="str">
        <f t="shared" si="6"/>
        <v>-</v>
      </c>
      <c r="G118" s="6" t="str">
        <f t="shared" si="7"/>
        <v>-</v>
      </c>
      <c r="AC118" s="3" t="str">
        <f t="shared" si="5"/>
        <v>-</v>
      </c>
      <c r="AD118" s="4"/>
      <c r="AE118" s="4"/>
    </row>
    <row r="119" spans="6:31">
      <c r="F119" s="6" t="str">
        <f t="shared" si="6"/>
        <v>-</v>
      </c>
      <c r="G119" s="6" t="str">
        <f t="shared" si="7"/>
        <v>-</v>
      </c>
      <c r="AC119" s="3" t="str">
        <f t="shared" si="5"/>
        <v>-</v>
      </c>
      <c r="AD119" s="4"/>
      <c r="AE119" s="4"/>
    </row>
    <row r="120" spans="6:31">
      <c r="F120" s="6" t="str">
        <f t="shared" si="6"/>
        <v>-</v>
      </c>
      <c r="G120" s="6" t="str">
        <f t="shared" si="7"/>
        <v>-</v>
      </c>
      <c r="AC120" s="3" t="str">
        <f t="shared" si="5"/>
        <v>-</v>
      </c>
      <c r="AD120" s="4"/>
      <c r="AE120" s="4"/>
    </row>
    <row r="121" spans="6:31">
      <c r="F121" s="6" t="str">
        <f t="shared" si="6"/>
        <v>-</v>
      </c>
      <c r="G121" s="6" t="str">
        <f t="shared" si="7"/>
        <v>-</v>
      </c>
      <c r="AC121" s="3" t="str">
        <f t="shared" si="5"/>
        <v>-</v>
      </c>
      <c r="AD121" s="4"/>
      <c r="AE121" s="4"/>
    </row>
    <row r="122" spans="6:31">
      <c r="F122" s="6" t="str">
        <f t="shared" si="6"/>
        <v>-</v>
      </c>
      <c r="G122" s="6" t="str">
        <f t="shared" si="7"/>
        <v>-</v>
      </c>
      <c r="AC122" s="3" t="str">
        <f t="shared" si="5"/>
        <v>-</v>
      </c>
      <c r="AD122" s="4"/>
      <c r="AE122" s="4"/>
    </row>
    <row r="123" spans="6:31">
      <c r="F123" s="6" t="str">
        <f t="shared" si="6"/>
        <v>-</v>
      </c>
      <c r="G123" s="6" t="str">
        <f t="shared" si="7"/>
        <v>-</v>
      </c>
      <c r="AC123" s="3" t="str">
        <f t="shared" si="5"/>
        <v>-</v>
      </c>
      <c r="AD123" s="4"/>
      <c r="AE123" s="4"/>
    </row>
    <row r="124" spans="6:31">
      <c r="F124" s="6" t="str">
        <f t="shared" si="6"/>
        <v>-</v>
      </c>
      <c r="G124" s="6" t="str">
        <f t="shared" si="7"/>
        <v>-</v>
      </c>
      <c r="AC124" s="3" t="str">
        <f t="shared" si="5"/>
        <v>-</v>
      </c>
      <c r="AD124" s="4"/>
      <c r="AE124" s="4"/>
    </row>
    <row r="125" spans="6:31">
      <c r="F125" s="6" t="str">
        <f t="shared" si="6"/>
        <v>-</v>
      </c>
      <c r="G125" s="6" t="str">
        <f t="shared" si="7"/>
        <v>-</v>
      </c>
      <c r="AC125" s="3" t="str">
        <f t="shared" si="5"/>
        <v>-</v>
      </c>
      <c r="AD125" s="4"/>
      <c r="AE125" s="4"/>
    </row>
    <row r="126" spans="6:31">
      <c r="F126" s="6" t="str">
        <f t="shared" si="6"/>
        <v>-</v>
      </c>
      <c r="G126" s="6" t="str">
        <f t="shared" si="7"/>
        <v>-</v>
      </c>
      <c r="AC126" s="3" t="str">
        <f t="shared" si="5"/>
        <v>-</v>
      </c>
      <c r="AD126" s="4"/>
      <c r="AE126" s="4"/>
    </row>
    <row r="127" spans="6:31">
      <c r="F127" s="6" t="str">
        <f t="shared" si="6"/>
        <v>-</v>
      </c>
      <c r="G127" s="6" t="str">
        <f t="shared" si="7"/>
        <v>-</v>
      </c>
      <c r="AC127" s="3" t="str">
        <f t="shared" si="5"/>
        <v>-</v>
      </c>
      <c r="AD127" s="4"/>
      <c r="AE127" s="4"/>
    </row>
    <row r="128" spans="6:31">
      <c r="F128" s="6" t="str">
        <f t="shared" si="6"/>
        <v>-</v>
      </c>
      <c r="G128" s="6" t="str">
        <f t="shared" si="7"/>
        <v>-</v>
      </c>
      <c r="AC128" s="3" t="str">
        <f t="shared" si="5"/>
        <v>-</v>
      </c>
      <c r="AD128" s="4"/>
      <c r="AE128" s="4"/>
    </row>
    <row r="129" spans="6:31">
      <c r="F129" s="6" t="str">
        <f t="shared" si="6"/>
        <v>-</v>
      </c>
      <c r="G129" s="6" t="str">
        <f t="shared" si="7"/>
        <v>-</v>
      </c>
      <c r="AC129" s="3" t="str">
        <f t="shared" si="5"/>
        <v>-</v>
      </c>
      <c r="AD129" s="4"/>
      <c r="AE129" s="4"/>
    </row>
    <row r="130" spans="6:31">
      <c r="F130" s="6" t="str">
        <f t="shared" si="6"/>
        <v>-</v>
      </c>
      <c r="G130" s="6" t="str">
        <f t="shared" si="7"/>
        <v>-</v>
      </c>
      <c r="AC130" s="3" t="str">
        <f t="shared" si="5"/>
        <v>-</v>
      </c>
      <c r="AD130" s="4"/>
      <c r="AE130" s="4"/>
    </row>
    <row r="131" spans="6:31">
      <c r="F131" s="6" t="str">
        <f t="shared" si="6"/>
        <v>-</v>
      </c>
      <c r="G131" s="6" t="str">
        <f t="shared" si="7"/>
        <v>-</v>
      </c>
      <c r="AC131" s="3" t="str">
        <f t="shared" si="5"/>
        <v>-</v>
      </c>
      <c r="AD131" s="4"/>
      <c r="AE131" s="4"/>
    </row>
    <row r="132" spans="6:31">
      <c r="F132" s="6" t="str">
        <f t="shared" si="6"/>
        <v>-</v>
      </c>
      <c r="G132" s="6" t="str">
        <f t="shared" si="7"/>
        <v>-</v>
      </c>
      <c r="AC132" s="3" t="str">
        <f t="shared" si="5"/>
        <v>-</v>
      </c>
      <c r="AD132" s="4"/>
      <c r="AE132" s="4"/>
    </row>
    <row r="133" spans="6:31">
      <c r="F133" s="6" t="str">
        <f t="shared" si="6"/>
        <v>-</v>
      </c>
      <c r="G133" s="6" t="str">
        <f t="shared" si="7"/>
        <v>-</v>
      </c>
      <c r="AC133" s="3" t="str">
        <f t="shared" si="5"/>
        <v>-</v>
      </c>
      <c r="AD133" s="4"/>
      <c r="AE133" s="4"/>
    </row>
    <row r="134" spans="6:31">
      <c r="F134" s="6" t="str">
        <f t="shared" si="6"/>
        <v>-</v>
      </c>
      <c r="G134" s="6" t="str">
        <f t="shared" si="7"/>
        <v>-</v>
      </c>
      <c r="AC134" s="3" t="str">
        <f t="shared" ref="AC134:AC197" si="8">IFERROR(IF(SUM(J134:AB134)-F134=0,"-","NG"),"-")</f>
        <v>-</v>
      </c>
      <c r="AD134" s="4"/>
      <c r="AE134" s="4"/>
    </row>
    <row r="135" spans="6:31">
      <c r="F135" s="6" t="str">
        <f t="shared" ref="F135:F198" si="9">IF(D135-E135=0,"-",D135-E135)</f>
        <v>-</v>
      </c>
      <c r="G135" s="6" t="str">
        <f t="shared" si="7"/>
        <v>-</v>
      </c>
      <c r="AC135" s="3" t="str">
        <f t="shared" si="8"/>
        <v>-</v>
      </c>
      <c r="AD135" s="4"/>
      <c r="AE135" s="4"/>
    </row>
    <row r="136" spans="6:31">
      <c r="F136" s="6" t="str">
        <f t="shared" si="9"/>
        <v>-</v>
      </c>
      <c r="G136" s="6" t="str">
        <f t="shared" si="7"/>
        <v>-</v>
      </c>
      <c r="AC136" s="3" t="str">
        <f t="shared" si="8"/>
        <v>-</v>
      </c>
      <c r="AD136" s="4"/>
      <c r="AE136" s="4"/>
    </row>
    <row r="137" spans="6:31">
      <c r="F137" s="6" t="str">
        <f t="shared" si="9"/>
        <v>-</v>
      </c>
      <c r="G137" s="6" t="str">
        <f t="shared" si="7"/>
        <v>-</v>
      </c>
      <c r="AC137" s="3" t="str">
        <f t="shared" si="8"/>
        <v>-</v>
      </c>
      <c r="AD137" s="4"/>
      <c r="AE137" s="4"/>
    </row>
    <row r="138" spans="6:31">
      <c r="F138" s="6" t="str">
        <f t="shared" si="9"/>
        <v>-</v>
      </c>
      <c r="G138" s="6" t="str">
        <f t="shared" si="7"/>
        <v>-</v>
      </c>
      <c r="AC138" s="3" t="str">
        <f t="shared" si="8"/>
        <v>-</v>
      </c>
      <c r="AD138" s="4"/>
      <c r="AE138" s="4"/>
    </row>
    <row r="139" spans="6:31">
      <c r="F139" s="6" t="str">
        <f t="shared" si="9"/>
        <v>-</v>
      </c>
      <c r="G139" s="6" t="str">
        <f t="shared" si="7"/>
        <v>-</v>
      </c>
      <c r="AC139" s="3" t="str">
        <f t="shared" si="8"/>
        <v>-</v>
      </c>
      <c r="AD139" s="4"/>
      <c r="AE139" s="4"/>
    </row>
    <row r="140" spans="6:31">
      <c r="F140" s="6" t="str">
        <f t="shared" si="9"/>
        <v>-</v>
      </c>
      <c r="G140" s="6" t="str">
        <f t="shared" si="7"/>
        <v>-</v>
      </c>
      <c r="AC140" s="3" t="str">
        <f t="shared" si="8"/>
        <v>-</v>
      </c>
      <c r="AD140" s="4"/>
      <c r="AE140" s="4"/>
    </row>
    <row r="141" spans="6:31">
      <c r="F141" s="6" t="str">
        <f t="shared" si="9"/>
        <v>-</v>
      </c>
      <c r="G141" s="6" t="str">
        <f t="shared" si="7"/>
        <v>-</v>
      </c>
      <c r="AC141" s="3" t="str">
        <f t="shared" si="8"/>
        <v>-</v>
      </c>
      <c r="AD141" s="4"/>
      <c r="AE141" s="4"/>
    </row>
    <row r="142" spans="6:31">
      <c r="F142" s="6" t="str">
        <f t="shared" si="9"/>
        <v>-</v>
      </c>
      <c r="G142" s="6" t="str">
        <f t="shared" si="7"/>
        <v>-</v>
      </c>
      <c r="AC142" s="3" t="str">
        <f t="shared" si="8"/>
        <v>-</v>
      </c>
      <c r="AD142" s="4"/>
      <c r="AE142" s="4"/>
    </row>
    <row r="143" spans="6:31">
      <c r="F143" s="6" t="str">
        <f t="shared" si="9"/>
        <v>-</v>
      </c>
      <c r="G143" s="6" t="str">
        <f t="shared" si="7"/>
        <v>-</v>
      </c>
      <c r="AC143" s="3" t="str">
        <f t="shared" si="8"/>
        <v>-</v>
      </c>
      <c r="AD143" s="4"/>
      <c r="AE143" s="4"/>
    </row>
    <row r="144" spans="6:31">
      <c r="F144" s="6" t="str">
        <f t="shared" si="9"/>
        <v>-</v>
      </c>
      <c r="G144" s="6" t="str">
        <f t="shared" si="7"/>
        <v>-</v>
      </c>
      <c r="AC144" s="3" t="str">
        <f t="shared" si="8"/>
        <v>-</v>
      </c>
      <c r="AD144" s="4"/>
      <c r="AE144" s="4"/>
    </row>
    <row r="145" spans="6:31">
      <c r="F145" s="6" t="str">
        <f t="shared" si="9"/>
        <v>-</v>
      </c>
      <c r="G145" s="6" t="str">
        <f t="shared" si="7"/>
        <v>-</v>
      </c>
      <c r="AC145" s="3" t="str">
        <f t="shared" si="8"/>
        <v>-</v>
      </c>
      <c r="AD145" s="4"/>
      <c r="AE145" s="4"/>
    </row>
    <row r="146" spans="6:31">
      <c r="F146" s="6" t="str">
        <f t="shared" si="9"/>
        <v>-</v>
      </c>
      <c r="G146" s="6" t="str">
        <f t="shared" si="7"/>
        <v>-</v>
      </c>
      <c r="AC146" s="3" t="str">
        <f t="shared" si="8"/>
        <v>-</v>
      </c>
      <c r="AD146" s="4"/>
      <c r="AE146" s="4"/>
    </row>
    <row r="147" spans="6:31">
      <c r="F147" s="6" t="str">
        <f t="shared" si="9"/>
        <v>-</v>
      </c>
      <c r="G147" s="6" t="str">
        <f t="shared" si="7"/>
        <v>-</v>
      </c>
      <c r="AC147" s="3" t="str">
        <f t="shared" si="8"/>
        <v>-</v>
      </c>
      <c r="AD147" s="4"/>
      <c r="AE147" s="4"/>
    </row>
    <row r="148" spans="6:31">
      <c r="F148" s="6" t="str">
        <f t="shared" si="9"/>
        <v>-</v>
      </c>
      <c r="G148" s="6" t="str">
        <f t="shared" si="7"/>
        <v>-</v>
      </c>
      <c r="AC148" s="3" t="str">
        <f t="shared" si="8"/>
        <v>-</v>
      </c>
      <c r="AD148" s="4"/>
      <c r="AE148" s="4"/>
    </row>
    <row r="149" spans="6:31">
      <c r="F149" s="6" t="str">
        <f t="shared" si="9"/>
        <v>-</v>
      </c>
      <c r="G149" s="6" t="str">
        <f t="shared" si="7"/>
        <v>-</v>
      </c>
      <c r="AC149" s="3" t="str">
        <f t="shared" si="8"/>
        <v>-</v>
      </c>
      <c r="AD149" s="4"/>
      <c r="AE149" s="4"/>
    </row>
    <row r="150" spans="6:31">
      <c r="F150" s="6" t="str">
        <f t="shared" si="9"/>
        <v>-</v>
      </c>
      <c r="G150" s="6" t="str">
        <f t="shared" si="7"/>
        <v>-</v>
      </c>
      <c r="AC150" s="3" t="str">
        <f t="shared" si="8"/>
        <v>-</v>
      </c>
      <c r="AD150" s="4"/>
      <c r="AE150" s="4"/>
    </row>
    <row r="151" spans="6:31">
      <c r="F151" s="6" t="str">
        <f t="shared" si="9"/>
        <v>-</v>
      </c>
      <c r="G151" s="6" t="str">
        <f t="shared" si="7"/>
        <v>-</v>
      </c>
      <c r="AC151" s="3" t="str">
        <f t="shared" si="8"/>
        <v>-</v>
      </c>
      <c r="AD151" s="4"/>
      <c r="AE151" s="4"/>
    </row>
    <row r="152" spans="6:31">
      <c r="F152" s="6" t="str">
        <f t="shared" si="9"/>
        <v>-</v>
      </c>
      <c r="G152" s="6" t="str">
        <f t="shared" si="7"/>
        <v>-</v>
      </c>
      <c r="AC152" s="3" t="str">
        <f t="shared" si="8"/>
        <v>-</v>
      </c>
      <c r="AD152" s="4"/>
      <c r="AE152" s="4"/>
    </row>
    <row r="153" spans="6:31">
      <c r="F153" s="6" t="str">
        <f t="shared" si="9"/>
        <v>-</v>
      </c>
      <c r="G153" s="6" t="str">
        <f t="shared" si="7"/>
        <v>-</v>
      </c>
      <c r="AC153" s="3" t="str">
        <f t="shared" si="8"/>
        <v>-</v>
      </c>
      <c r="AD153" s="4"/>
      <c r="AE153" s="4"/>
    </row>
    <row r="154" spans="6:31">
      <c r="F154" s="6" t="str">
        <f t="shared" si="9"/>
        <v>-</v>
      </c>
      <c r="G154" s="6" t="str">
        <f t="shared" si="7"/>
        <v>-</v>
      </c>
      <c r="AC154" s="3" t="str">
        <f t="shared" si="8"/>
        <v>-</v>
      </c>
      <c r="AD154" s="4"/>
      <c r="AE154" s="4"/>
    </row>
    <row r="155" spans="6:31">
      <c r="F155" s="6" t="str">
        <f t="shared" si="9"/>
        <v>-</v>
      </c>
      <c r="G155" s="6" t="str">
        <f t="shared" si="7"/>
        <v>-</v>
      </c>
      <c r="AC155" s="3" t="str">
        <f t="shared" si="8"/>
        <v>-</v>
      </c>
      <c r="AD155" s="4"/>
      <c r="AE155" s="4"/>
    </row>
    <row r="156" spans="6:31">
      <c r="F156" s="6" t="str">
        <f t="shared" si="9"/>
        <v>-</v>
      </c>
      <c r="G156" s="6" t="str">
        <f t="shared" si="7"/>
        <v>-</v>
      </c>
      <c r="AC156" s="3" t="str">
        <f t="shared" si="8"/>
        <v>-</v>
      </c>
      <c r="AD156" s="4"/>
      <c r="AE156" s="4"/>
    </row>
    <row r="157" spans="6:31">
      <c r="F157" s="6" t="str">
        <f t="shared" si="9"/>
        <v>-</v>
      </c>
      <c r="G157" s="6" t="str">
        <f t="shared" si="7"/>
        <v>-</v>
      </c>
      <c r="AC157" s="3" t="str">
        <f t="shared" si="8"/>
        <v>-</v>
      </c>
      <c r="AD157" s="4"/>
      <c r="AE157" s="4"/>
    </row>
    <row r="158" spans="6:31">
      <c r="F158" s="6" t="str">
        <f t="shared" si="9"/>
        <v>-</v>
      </c>
      <c r="G158" s="6" t="str">
        <f t="shared" si="7"/>
        <v>-</v>
      </c>
      <c r="AC158" s="3" t="str">
        <f t="shared" si="8"/>
        <v>-</v>
      </c>
      <c r="AD158" s="4"/>
      <c r="AE158" s="4"/>
    </row>
    <row r="159" spans="6:31">
      <c r="F159" s="6" t="str">
        <f t="shared" si="9"/>
        <v>-</v>
      </c>
      <c r="G159" s="6" t="str">
        <f t="shared" si="7"/>
        <v>-</v>
      </c>
      <c r="AC159" s="3" t="str">
        <f t="shared" si="8"/>
        <v>-</v>
      </c>
      <c r="AD159" s="4"/>
      <c r="AE159" s="4"/>
    </row>
    <row r="160" spans="6:31">
      <c r="F160" s="6" t="str">
        <f t="shared" si="9"/>
        <v>-</v>
      </c>
      <c r="G160" s="6" t="str">
        <f t="shared" ref="G160:G223" si="10">IF(B160="","-",IFERROR(G159+F160,G159))</f>
        <v>-</v>
      </c>
      <c r="AC160" s="3" t="str">
        <f t="shared" si="8"/>
        <v>-</v>
      </c>
      <c r="AD160" s="4"/>
      <c r="AE160" s="4"/>
    </row>
    <row r="161" spans="6:31">
      <c r="F161" s="6" t="str">
        <f t="shared" si="9"/>
        <v>-</v>
      </c>
      <c r="G161" s="6" t="str">
        <f t="shared" si="10"/>
        <v>-</v>
      </c>
      <c r="AC161" s="3" t="str">
        <f t="shared" si="8"/>
        <v>-</v>
      </c>
      <c r="AD161" s="4"/>
      <c r="AE161" s="4"/>
    </row>
    <row r="162" spans="6:31">
      <c r="F162" s="6" t="str">
        <f t="shared" si="9"/>
        <v>-</v>
      </c>
      <c r="G162" s="6" t="str">
        <f t="shared" si="10"/>
        <v>-</v>
      </c>
      <c r="AC162" s="3" t="str">
        <f t="shared" si="8"/>
        <v>-</v>
      </c>
      <c r="AD162" s="4"/>
      <c r="AE162" s="4"/>
    </row>
    <row r="163" spans="6:31">
      <c r="F163" s="6" t="str">
        <f t="shared" si="9"/>
        <v>-</v>
      </c>
      <c r="G163" s="6" t="str">
        <f t="shared" si="10"/>
        <v>-</v>
      </c>
      <c r="AC163" s="3" t="str">
        <f t="shared" si="8"/>
        <v>-</v>
      </c>
      <c r="AD163" s="4"/>
      <c r="AE163" s="4"/>
    </row>
    <row r="164" spans="6:31">
      <c r="F164" s="6" t="str">
        <f t="shared" si="9"/>
        <v>-</v>
      </c>
      <c r="G164" s="6" t="str">
        <f t="shared" si="10"/>
        <v>-</v>
      </c>
      <c r="AC164" s="3" t="str">
        <f t="shared" si="8"/>
        <v>-</v>
      </c>
      <c r="AD164" s="4"/>
      <c r="AE164" s="4"/>
    </row>
    <row r="165" spans="6:31">
      <c r="F165" s="6" t="str">
        <f t="shared" si="9"/>
        <v>-</v>
      </c>
      <c r="G165" s="6" t="str">
        <f t="shared" si="10"/>
        <v>-</v>
      </c>
      <c r="AC165" s="3" t="str">
        <f t="shared" si="8"/>
        <v>-</v>
      </c>
      <c r="AD165" s="4"/>
      <c r="AE165" s="4"/>
    </row>
    <row r="166" spans="6:31">
      <c r="F166" s="6" t="str">
        <f t="shared" si="9"/>
        <v>-</v>
      </c>
      <c r="G166" s="6" t="str">
        <f t="shared" si="10"/>
        <v>-</v>
      </c>
      <c r="AC166" s="3" t="str">
        <f t="shared" si="8"/>
        <v>-</v>
      </c>
      <c r="AD166" s="4"/>
      <c r="AE166" s="4"/>
    </row>
    <row r="167" spans="6:31">
      <c r="F167" s="6" t="str">
        <f t="shared" si="9"/>
        <v>-</v>
      </c>
      <c r="G167" s="6" t="str">
        <f t="shared" si="10"/>
        <v>-</v>
      </c>
      <c r="AC167" s="3" t="str">
        <f t="shared" si="8"/>
        <v>-</v>
      </c>
      <c r="AD167" s="4"/>
      <c r="AE167" s="4"/>
    </row>
    <row r="168" spans="6:31">
      <c r="F168" s="6" t="str">
        <f t="shared" si="9"/>
        <v>-</v>
      </c>
      <c r="G168" s="6" t="str">
        <f t="shared" si="10"/>
        <v>-</v>
      </c>
      <c r="AC168" s="3" t="str">
        <f t="shared" si="8"/>
        <v>-</v>
      </c>
      <c r="AD168" s="4"/>
      <c r="AE168" s="4"/>
    </row>
    <row r="169" spans="6:31">
      <c r="F169" s="6" t="str">
        <f t="shared" si="9"/>
        <v>-</v>
      </c>
      <c r="G169" s="6" t="str">
        <f t="shared" si="10"/>
        <v>-</v>
      </c>
      <c r="AC169" s="3" t="str">
        <f t="shared" si="8"/>
        <v>-</v>
      </c>
      <c r="AD169" s="4"/>
      <c r="AE169" s="4"/>
    </row>
    <row r="170" spans="6:31">
      <c r="F170" s="6" t="str">
        <f t="shared" si="9"/>
        <v>-</v>
      </c>
      <c r="G170" s="6" t="str">
        <f t="shared" si="10"/>
        <v>-</v>
      </c>
      <c r="AC170" s="3" t="str">
        <f t="shared" si="8"/>
        <v>-</v>
      </c>
      <c r="AD170" s="4"/>
      <c r="AE170" s="4"/>
    </row>
    <row r="171" spans="6:31">
      <c r="F171" s="6" t="str">
        <f t="shared" si="9"/>
        <v>-</v>
      </c>
      <c r="G171" s="6" t="str">
        <f t="shared" si="10"/>
        <v>-</v>
      </c>
      <c r="AC171" s="3" t="str">
        <f t="shared" si="8"/>
        <v>-</v>
      </c>
      <c r="AD171" s="4"/>
      <c r="AE171" s="4"/>
    </row>
    <row r="172" spans="6:31">
      <c r="F172" s="6" t="str">
        <f t="shared" si="9"/>
        <v>-</v>
      </c>
      <c r="G172" s="6" t="str">
        <f t="shared" si="10"/>
        <v>-</v>
      </c>
      <c r="AC172" s="3" t="str">
        <f t="shared" si="8"/>
        <v>-</v>
      </c>
      <c r="AD172" s="4"/>
      <c r="AE172" s="4"/>
    </row>
    <row r="173" spans="6:31">
      <c r="F173" s="6" t="str">
        <f t="shared" si="9"/>
        <v>-</v>
      </c>
      <c r="G173" s="6" t="str">
        <f t="shared" si="10"/>
        <v>-</v>
      </c>
      <c r="AC173" s="3" t="str">
        <f t="shared" si="8"/>
        <v>-</v>
      </c>
      <c r="AD173" s="4"/>
      <c r="AE173" s="4"/>
    </row>
    <row r="174" spans="6:31">
      <c r="F174" s="6" t="str">
        <f t="shared" si="9"/>
        <v>-</v>
      </c>
      <c r="G174" s="6" t="str">
        <f t="shared" si="10"/>
        <v>-</v>
      </c>
      <c r="AC174" s="3" t="str">
        <f t="shared" si="8"/>
        <v>-</v>
      </c>
      <c r="AD174" s="4"/>
      <c r="AE174" s="4"/>
    </row>
    <row r="175" spans="6:31">
      <c r="F175" s="6" t="str">
        <f t="shared" si="9"/>
        <v>-</v>
      </c>
      <c r="G175" s="6" t="str">
        <f t="shared" si="10"/>
        <v>-</v>
      </c>
      <c r="AC175" s="3" t="str">
        <f t="shared" si="8"/>
        <v>-</v>
      </c>
      <c r="AD175" s="4"/>
      <c r="AE175" s="4"/>
    </row>
    <row r="176" spans="6:31">
      <c r="F176" s="6" t="str">
        <f t="shared" si="9"/>
        <v>-</v>
      </c>
      <c r="G176" s="6" t="str">
        <f t="shared" si="10"/>
        <v>-</v>
      </c>
      <c r="AC176" s="3" t="str">
        <f t="shared" si="8"/>
        <v>-</v>
      </c>
      <c r="AD176" s="4"/>
      <c r="AE176" s="4"/>
    </row>
    <row r="177" spans="6:31">
      <c r="F177" s="6" t="str">
        <f t="shared" si="9"/>
        <v>-</v>
      </c>
      <c r="G177" s="6" t="str">
        <f t="shared" si="10"/>
        <v>-</v>
      </c>
      <c r="AC177" s="3" t="str">
        <f t="shared" si="8"/>
        <v>-</v>
      </c>
      <c r="AD177" s="4"/>
      <c r="AE177" s="4"/>
    </row>
    <row r="178" spans="6:31">
      <c r="F178" s="6" t="str">
        <f t="shared" si="9"/>
        <v>-</v>
      </c>
      <c r="G178" s="6" t="str">
        <f t="shared" si="10"/>
        <v>-</v>
      </c>
      <c r="AC178" s="3" t="str">
        <f t="shared" si="8"/>
        <v>-</v>
      </c>
      <c r="AD178" s="4"/>
      <c r="AE178" s="4"/>
    </row>
    <row r="179" spans="6:31">
      <c r="F179" s="6" t="str">
        <f t="shared" si="9"/>
        <v>-</v>
      </c>
      <c r="G179" s="6" t="str">
        <f t="shared" si="10"/>
        <v>-</v>
      </c>
      <c r="AC179" s="3" t="str">
        <f t="shared" si="8"/>
        <v>-</v>
      </c>
      <c r="AD179" s="4"/>
      <c r="AE179" s="4"/>
    </row>
    <row r="180" spans="6:31">
      <c r="F180" s="6" t="str">
        <f t="shared" si="9"/>
        <v>-</v>
      </c>
      <c r="G180" s="6" t="str">
        <f t="shared" si="10"/>
        <v>-</v>
      </c>
      <c r="AC180" s="3" t="str">
        <f t="shared" si="8"/>
        <v>-</v>
      </c>
      <c r="AD180" s="4"/>
      <c r="AE180" s="4"/>
    </row>
    <row r="181" spans="6:31">
      <c r="F181" s="6" t="str">
        <f t="shared" si="9"/>
        <v>-</v>
      </c>
      <c r="G181" s="6" t="str">
        <f t="shared" si="10"/>
        <v>-</v>
      </c>
      <c r="AC181" s="3" t="str">
        <f t="shared" si="8"/>
        <v>-</v>
      </c>
      <c r="AD181" s="4"/>
      <c r="AE181" s="4"/>
    </row>
    <row r="182" spans="6:31">
      <c r="F182" s="6" t="str">
        <f t="shared" si="9"/>
        <v>-</v>
      </c>
      <c r="G182" s="6" t="str">
        <f t="shared" si="10"/>
        <v>-</v>
      </c>
      <c r="AC182" s="3" t="str">
        <f t="shared" si="8"/>
        <v>-</v>
      </c>
      <c r="AD182" s="4"/>
      <c r="AE182" s="4"/>
    </row>
    <row r="183" spans="6:31">
      <c r="F183" s="6" t="str">
        <f t="shared" si="9"/>
        <v>-</v>
      </c>
      <c r="G183" s="6" t="str">
        <f t="shared" si="10"/>
        <v>-</v>
      </c>
      <c r="AC183" s="3" t="str">
        <f t="shared" si="8"/>
        <v>-</v>
      </c>
      <c r="AD183" s="4"/>
      <c r="AE183" s="4"/>
    </row>
    <row r="184" spans="6:31">
      <c r="F184" s="6" t="str">
        <f t="shared" si="9"/>
        <v>-</v>
      </c>
      <c r="G184" s="6" t="str">
        <f t="shared" si="10"/>
        <v>-</v>
      </c>
      <c r="AC184" s="3" t="str">
        <f t="shared" si="8"/>
        <v>-</v>
      </c>
      <c r="AD184" s="4"/>
      <c r="AE184" s="4"/>
    </row>
    <row r="185" spans="6:31">
      <c r="F185" s="6" t="str">
        <f t="shared" si="9"/>
        <v>-</v>
      </c>
      <c r="G185" s="6" t="str">
        <f t="shared" si="10"/>
        <v>-</v>
      </c>
      <c r="AC185" s="3" t="str">
        <f t="shared" si="8"/>
        <v>-</v>
      </c>
      <c r="AD185" s="4"/>
      <c r="AE185" s="4"/>
    </row>
    <row r="186" spans="6:31">
      <c r="F186" s="6" t="str">
        <f t="shared" si="9"/>
        <v>-</v>
      </c>
      <c r="G186" s="6" t="str">
        <f t="shared" si="10"/>
        <v>-</v>
      </c>
      <c r="AC186" s="3" t="str">
        <f t="shared" si="8"/>
        <v>-</v>
      </c>
      <c r="AD186" s="4"/>
      <c r="AE186" s="4"/>
    </row>
    <row r="187" spans="6:31">
      <c r="F187" s="6" t="str">
        <f t="shared" si="9"/>
        <v>-</v>
      </c>
      <c r="G187" s="6" t="str">
        <f t="shared" si="10"/>
        <v>-</v>
      </c>
      <c r="AC187" s="3" t="str">
        <f t="shared" si="8"/>
        <v>-</v>
      </c>
      <c r="AD187" s="4"/>
      <c r="AE187" s="4"/>
    </row>
    <row r="188" spans="6:31">
      <c r="F188" s="6" t="str">
        <f t="shared" si="9"/>
        <v>-</v>
      </c>
      <c r="G188" s="6" t="str">
        <f t="shared" si="10"/>
        <v>-</v>
      </c>
      <c r="AC188" s="3" t="str">
        <f t="shared" si="8"/>
        <v>-</v>
      </c>
      <c r="AD188" s="4"/>
      <c r="AE188" s="4"/>
    </row>
    <row r="189" spans="6:31">
      <c r="F189" s="6" t="str">
        <f t="shared" si="9"/>
        <v>-</v>
      </c>
      <c r="G189" s="6" t="str">
        <f t="shared" si="10"/>
        <v>-</v>
      </c>
      <c r="AC189" s="3" t="str">
        <f t="shared" si="8"/>
        <v>-</v>
      </c>
      <c r="AD189" s="4"/>
      <c r="AE189" s="4"/>
    </row>
    <row r="190" spans="6:31">
      <c r="F190" s="6" t="str">
        <f t="shared" si="9"/>
        <v>-</v>
      </c>
      <c r="G190" s="6" t="str">
        <f t="shared" si="10"/>
        <v>-</v>
      </c>
      <c r="AC190" s="3" t="str">
        <f t="shared" si="8"/>
        <v>-</v>
      </c>
      <c r="AD190" s="4"/>
      <c r="AE190" s="4"/>
    </row>
    <row r="191" spans="6:31">
      <c r="F191" s="6" t="str">
        <f t="shared" si="9"/>
        <v>-</v>
      </c>
      <c r="G191" s="6" t="str">
        <f t="shared" si="10"/>
        <v>-</v>
      </c>
      <c r="AC191" s="3" t="str">
        <f t="shared" si="8"/>
        <v>-</v>
      </c>
      <c r="AD191" s="4"/>
      <c r="AE191" s="4"/>
    </row>
    <row r="192" spans="6:31">
      <c r="F192" s="6" t="str">
        <f t="shared" si="9"/>
        <v>-</v>
      </c>
      <c r="G192" s="6" t="str">
        <f t="shared" si="10"/>
        <v>-</v>
      </c>
      <c r="AC192" s="3" t="str">
        <f t="shared" si="8"/>
        <v>-</v>
      </c>
      <c r="AD192" s="4"/>
      <c r="AE192" s="4"/>
    </row>
    <row r="193" spans="6:31">
      <c r="F193" s="6" t="str">
        <f t="shared" si="9"/>
        <v>-</v>
      </c>
      <c r="G193" s="6" t="str">
        <f t="shared" si="10"/>
        <v>-</v>
      </c>
      <c r="AC193" s="3" t="str">
        <f t="shared" si="8"/>
        <v>-</v>
      </c>
      <c r="AD193" s="4"/>
      <c r="AE193" s="4"/>
    </row>
    <row r="194" spans="6:31">
      <c r="F194" s="6" t="str">
        <f t="shared" si="9"/>
        <v>-</v>
      </c>
      <c r="G194" s="6" t="str">
        <f t="shared" si="10"/>
        <v>-</v>
      </c>
      <c r="AC194" s="3" t="str">
        <f t="shared" si="8"/>
        <v>-</v>
      </c>
      <c r="AD194" s="4"/>
      <c r="AE194" s="4"/>
    </row>
    <row r="195" spans="6:31">
      <c r="F195" s="6" t="str">
        <f t="shared" si="9"/>
        <v>-</v>
      </c>
      <c r="G195" s="6" t="str">
        <f t="shared" si="10"/>
        <v>-</v>
      </c>
      <c r="AC195" s="3" t="str">
        <f t="shared" si="8"/>
        <v>-</v>
      </c>
      <c r="AD195" s="4"/>
      <c r="AE195" s="4"/>
    </row>
    <row r="196" spans="6:31">
      <c r="F196" s="6" t="str">
        <f t="shared" si="9"/>
        <v>-</v>
      </c>
      <c r="G196" s="6" t="str">
        <f t="shared" si="10"/>
        <v>-</v>
      </c>
      <c r="AC196" s="3" t="str">
        <f t="shared" si="8"/>
        <v>-</v>
      </c>
      <c r="AD196" s="4"/>
      <c r="AE196" s="4"/>
    </row>
    <row r="197" spans="6:31">
      <c r="F197" s="6" t="str">
        <f t="shared" si="9"/>
        <v>-</v>
      </c>
      <c r="G197" s="6" t="str">
        <f t="shared" si="10"/>
        <v>-</v>
      </c>
      <c r="AC197" s="3" t="str">
        <f t="shared" si="8"/>
        <v>-</v>
      </c>
      <c r="AD197" s="4"/>
      <c r="AE197" s="4"/>
    </row>
    <row r="198" spans="6:31">
      <c r="F198" s="6" t="str">
        <f t="shared" si="9"/>
        <v>-</v>
      </c>
      <c r="G198" s="6" t="str">
        <f t="shared" si="10"/>
        <v>-</v>
      </c>
      <c r="AC198" s="3" t="str">
        <f t="shared" ref="AC198:AC261" si="11">IFERROR(IF(SUM(J198:AB198)-F198=0,"-","NG"),"-")</f>
        <v>-</v>
      </c>
      <c r="AD198" s="4"/>
      <c r="AE198" s="4"/>
    </row>
    <row r="199" spans="6:31">
      <c r="F199" s="6" t="str">
        <f t="shared" ref="F199:F262" si="12">IF(D199-E199=0,"-",D199-E199)</f>
        <v>-</v>
      </c>
      <c r="G199" s="6" t="str">
        <f t="shared" si="10"/>
        <v>-</v>
      </c>
      <c r="AC199" s="3" t="str">
        <f t="shared" si="11"/>
        <v>-</v>
      </c>
      <c r="AD199" s="4"/>
      <c r="AE199" s="4"/>
    </row>
    <row r="200" spans="6:31">
      <c r="F200" s="6" t="str">
        <f t="shared" si="12"/>
        <v>-</v>
      </c>
      <c r="G200" s="6" t="str">
        <f t="shared" si="10"/>
        <v>-</v>
      </c>
      <c r="AC200" s="3" t="str">
        <f t="shared" si="11"/>
        <v>-</v>
      </c>
      <c r="AD200" s="4"/>
      <c r="AE200" s="4"/>
    </row>
    <row r="201" spans="6:31">
      <c r="F201" s="6" t="str">
        <f t="shared" si="12"/>
        <v>-</v>
      </c>
      <c r="G201" s="6" t="str">
        <f t="shared" si="10"/>
        <v>-</v>
      </c>
      <c r="AC201" s="3" t="str">
        <f t="shared" si="11"/>
        <v>-</v>
      </c>
      <c r="AD201" s="4"/>
      <c r="AE201" s="4"/>
    </row>
    <row r="202" spans="6:31">
      <c r="F202" s="6" t="str">
        <f t="shared" si="12"/>
        <v>-</v>
      </c>
      <c r="G202" s="6" t="str">
        <f t="shared" si="10"/>
        <v>-</v>
      </c>
      <c r="AC202" s="3" t="str">
        <f t="shared" si="11"/>
        <v>-</v>
      </c>
      <c r="AD202" s="4"/>
      <c r="AE202" s="4"/>
    </row>
    <row r="203" spans="6:31">
      <c r="F203" s="6" t="str">
        <f t="shared" si="12"/>
        <v>-</v>
      </c>
      <c r="G203" s="6" t="str">
        <f t="shared" si="10"/>
        <v>-</v>
      </c>
      <c r="AC203" s="3" t="str">
        <f t="shared" si="11"/>
        <v>-</v>
      </c>
      <c r="AD203" s="4"/>
      <c r="AE203" s="4"/>
    </row>
    <row r="204" spans="6:31">
      <c r="F204" s="6" t="str">
        <f t="shared" si="12"/>
        <v>-</v>
      </c>
      <c r="G204" s="6" t="str">
        <f t="shared" si="10"/>
        <v>-</v>
      </c>
      <c r="AC204" s="3" t="str">
        <f t="shared" si="11"/>
        <v>-</v>
      </c>
      <c r="AD204" s="4"/>
      <c r="AE204" s="4"/>
    </row>
    <row r="205" spans="6:31">
      <c r="F205" s="6" t="str">
        <f t="shared" si="12"/>
        <v>-</v>
      </c>
      <c r="G205" s="6" t="str">
        <f t="shared" si="10"/>
        <v>-</v>
      </c>
      <c r="AC205" s="3" t="str">
        <f t="shared" si="11"/>
        <v>-</v>
      </c>
      <c r="AD205" s="4"/>
      <c r="AE205" s="4"/>
    </row>
    <row r="206" spans="6:31">
      <c r="F206" s="6" t="str">
        <f t="shared" si="12"/>
        <v>-</v>
      </c>
      <c r="G206" s="6" t="str">
        <f t="shared" si="10"/>
        <v>-</v>
      </c>
      <c r="AC206" s="3" t="str">
        <f t="shared" si="11"/>
        <v>-</v>
      </c>
      <c r="AD206" s="4"/>
      <c r="AE206" s="4"/>
    </row>
    <row r="207" spans="6:31">
      <c r="F207" s="6" t="str">
        <f t="shared" si="12"/>
        <v>-</v>
      </c>
      <c r="G207" s="6" t="str">
        <f t="shared" si="10"/>
        <v>-</v>
      </c>
      <c r="AC207" s="3" t="str">
        <f t="shared" si="11"/>
        <v>-</v>
      </c>
      <c r="AD207" s="4"/>
      <c r="AE207" s="4"/>
    </row>
    <row r="208" spans="6:31">
      <c r="F208" s="6" t="str">
        <f t="shared" si="12"/>
        <v>-</v>
      </c>
      <c r="G208" s="6" t="str">
        <f t="shared" si="10"/>
        <v>-</v>
      </c>
      <c r="AC208" s="3" t="str">
        <f t="shared" si="11"/>
        <v>-</v>
      </c>
      <c r="AD208" s="4"/>
      <c r="AE208" s="4"/>
    </row>
    <row r="209" spans="6:31">
      <c r="F209" s="6" t="str">
        <f t="shared" si="12"/>
        <v>-</v>
      </c>
      <c r="G209" s="6" t="str">
        <f t="shared" si="10"/>
        <v>-</v>
      </c>
      <c r="AC209" s="3" t="str">
        <f t="shared" si="11"/>
        <v>-</v>
      </c>
      <c r="AD209" s="4"/>
      <c r="AE209" s="4"/>
    </row>
    <row r="210" spans="6:31">
      <c r="F210" s="6" t="str">
        <f t="shared" si="12"/>
        <v>-</v>
      </c>
      <c r="G210" s="6" t="str">
        <f t="shared" si="10"/>
        <v>-</v>
      </c>
      <c r="AC210" s="3" t="str">
        <f t="shared" si="11"/>
        <v>-</v>
      </c>
      <c r="AD210" s="4"/>
      <c r="AE210" s="4"/>
    </row>
    <row r="211" spans="6:31">
      <c r="F211" s="6" t="str">
        <f t="shared" si="12"/>
        <v>-</v>
      </c>
      <c r="G211" s="6" t="str">
        <f t="shared" si="10"/>
        <v>-</v>
      </c>
      <c r="AC211" s="3" t="str">
        <f t="shared" si="11"/>
        <v>-</v>
      </c>
      <c r="AD211" s="4"/>
      <c r="AE211" s="4"/>
    </row>
    <row r="212" spans="6:31">
      <c r="F212" s="6" t="str">
        <f t="shared" si="12"/>
        <v>-</v>
      </c>
      <c r="G212" s="6" t="str">
        <f t="shared" si="10"/>
        <v>-</v>
      </c>
      <c r="AC212" s="3" t="str">
        <f t="shared" si="11"/>
        <v>-</v>
      </c>
      <c r="AD212" s="4"/>
      <c r="AE212" s="4"/>
    </row>
    <row r="213" spans="6:31">
      <c r="F213" s="6" t="str">
        <f t="shared" si="12"/>
        <v>-</v>
      </c>
      <c r="G213" s="6" t="str">
        <f t="shared" si="10"/>
        <v>-</v>
      </c>
      <c r="AC213" s="3" t="str">
        <f t="shared" si="11"/>
        <v>-</v>
      </c>
      <c r="AD213" s="4"/>
      <c r="AE213" s="4"/>
    </row>
    <row r="214" spans="6:31">
      <c r="F214" s="6" t="str">
        <f t="shared" si="12"/>
        <v>-</v>
      </c>
      <c r="G214" s="6" t="str">
        <f t="shared" si="10"/>
        <v>-</v>
      </c>
      <c r="AC214" s="3" t="str">
        <f t="shared" si="11"/>
        <v>-</v>
      </c>
      <c r="AD214" s="4"/>
      <c r="AE214" s="4"/>
    </row>
    <row r="215" spans="6:31">
      <c r="F215" s="6" t="str">
        <f t="shared" si="12"/>
        <v>-</v>
      </c>
      <c r="G215" s="6" t="str">
        <f t="shared" si="10"/>
        <v>-</v>
      </c>
      <c r="AC215" s="3" t="str">
        <f t="shared" si="11"/>
        <v>-</v>
      </c>
      <c r="AD215" s="4"/>
      <c r="AE215" s="4"/>
    </row>
    <row r="216" spans="6:31">
      <c r="F216" s="6" t="str">
        <f t="shared" si="12"/>
        <v>-</v>
      </c>
      <c r="G216" s="6" t="str">
        <f t="shared" si="10"/>
        <v>-</v>
      </c>
      <c r="AC216" s="3" t="str">
        <f t="shared" si="11"/>
        <v>-</v>
      </c>
      <c r="AD216" s="4"/>
      <c r="AE216" s="4"/>
    </row>
    <row r="217" spans="6:31">
      <c r="F217" s="6" t="str">
        <f t="shared" si="12"/>
        <v>-</v>
      </c>
      <c r="G217" s="6" t="str">
        <f t="shared" si="10"/>
        <v>-</v>
      </c>
      <c r="AC217" s="3" t="str">
        <f t="shared" si="11"/>
        <v>-</v>
      </c>
      <c r="AD217" s="4"/>
      <c r="AE217" s="4"/>
    </row>
    <row r="218" spans="6:31">
      <c r="F218" s="6" t="str">
        <f t="shared" si="12"/>
        <v>-</v>
      </c>
      <c r="G218" s="6" t="str">
        <f t="shared" si="10"/>
        <v>-</v>
      </c>
      <c r="AC218" s="3" t="str">
        <f t="shared" si="11"/>
        <v>-</v>
      </c>
      <c r="AD218" s="4"/>
      <c r="AE218" s="4"/>
    </row>
    <row r="219" spans="6:31">
      <c r="F219" s="6" t="str">
        <f t="shared" si="12"/>
        <v>-</v>
      </c>
      <c r="G219" s="6" t="str">
        <f t="shared" si="10"/>
        <v>-</v>
      </c>
      <c r="AC219" s="3" t="str">
        <f t="shared" si="11"/>
        <v>-</v>
      </c>
      <c r="AD219" s="4"/>
      <c r="AE219" s="4"/>
    </row>
    <row r="220" spans="6:31">
      <c r="F220" s="6" t="str">
        <f t="shared" si="12"/>
        <v>-</v>
      </c>
      <c r="G220" s="6" t="str">
        <f t="shared" si="10"/>
        <v>-</v>
      </c>
      <c r="AC220" s="3" t="str">
        <f t="shared" si="11"/>
        <v>-</v>
      </c>
      <c r="AD220" s="4"/>
      <c r="AE220" s="4"/>
    </row>
    <row r="221" spans="6:31">
      <c r="F221" s="6" t="str">
        <f t="shared" si="12"/>
        <v>-</v>
      </c>
      <c r="G221" s="6" t="str">
        <f t="shared" si="10"/>
        <v>-</v>
      </c>
      <c r="AC221" s="3" t="str">
        <f t="shared" si="11"/>
        <v>-</v>
      </c>
      <c r="AD221" s="4"/>
      <c r="AE221" s="4"/>
    </row>
    <row r="222" spans="6:31">
      <c r="F222" s="6" t="str">
        <f t="shared" si="12"/>
        <v>-</v>
      </c>
      <c r="G222" s="6" t="str">
        <f t="shared" si="10"/>
        <v>-</v>
      </c>
      <c r="AC222" s="3" t="str">
        <f t="shared" si="11"/>
        <v>-</v>
      </c>
      <c r="AD222" s="4"/>
      <c r="AE222" s="4"/>
    </row>
    <row r="223" spans="6:31">
      <c r="F223" s="6" t="str">
        <f t="shared" si="12"/>
        <v>-</v>
      </c>
      <c r="G223" s="6" t="str">
        <f t="shared" si="10"/>
        <v>-</v>
      </c>
      <c r="AC223" s="3" t="str">
        <f t="shared" si="11"/>
        <v>-</v>
      </c>
      <c r="AD223" s="4"/>
      <c r="AE223" s="4"/>
    </row>
    <row r="224" spans="6:31">
      <c r="F224" s="6" t="str">
        <f t="shared" si="12"/>
        <v>-</v>
      </c>
      <c r="G224" s="6" t="str">
        <f t="shared" ref="G224:G287" si="13">IF(B224="","-",IFERROR(G223+F224,G223))</f>
        <v>-</v>
      </c>
      <c r="AC224" s="3" t="str">
        <f t="shared" si="11"/>
        <v>-</v>
      </c>
      <c r="AD224" s="4"/>
      <c r="AE224" s="4"/>
    </row>
    <row r="225" spans="6:31">
      <c r="F225" s="6" t="str">
        <f t="shared" si="12"/>
        <v>-</v>
      </c>
      <c r="G225" s="6" t="str">
        <f t="shared" si="13"/>
        <v>-</v>
      </c>
      <c r="AC225" s="3" t="str">
        <f t="shared" si="11"/>
        <v>-</v>
      </c>
      <c r="AD225" s="4"/>
      <c r="AE225" s="4"/>
    </row>
    <row r="226" spans="6:31">
      <c r="F226" s="6" t="str">
        <f t="shared" si="12"/>
        <v>-</v>
      </c>
      <c r="G226" s="6" t="str">
        <f t="shared" si="13"/>
        <v>-</v>
      </c>
      <c r="AC226" s="3" t="str">
        <f t="shared" si="11"/>
        <v>-</v>
      </c>
      <c r="AD226" s="4"/>
      <c r="AE226" s="4"/>
    </row>
    <row r="227" spans="6:31">
      <c r="F227" s="6" t="str">
        <f t="shared" si="12"/>
        <v>-</v>
      </c>
      <c r="G227" s="6" t="str">
        <f t="shared" si="13"/>
        <v>-</v>
      </c>
      <c r="AC227" s="3" t="str">
        <f t="shared" si="11"/>
        <v>-</v>
      </c>
      <c r="AD227" s="4"/>
      <c r="AE227" s="4"/>
    </row>
    <row r="228" spans="6:31">
      <c r="F228" s="6" t="str">
        <f t="shared" si="12"/>
        <v>-</v>
      </c>
      <c r="G228" s="6" t="str">
        <f t="shared" si="13"/>
        <v>-</v>
      </c>
      <c r="AC228" s="3" t="str">
        <f t="shared" si="11"/>
        <v>-</v>
      </c>
      <c r="AD228" s="4"/>
      <c r="AE228" s="4"/>
    </row>
    <row r="229" spans="6:31">
      <c r="F229" s="6" t="str">
        <f t="shared" si="12"/>
        <v>-</v>
      </c>
      <c r="G229" s="6" t="str">
        <f t="shared" si="13"/>
        <v>-</v>
      </c>
      <c r="AC229" s="3" t="str">
        <f t="shared" si="11"/>
        <v>-</v>
      </c>
      <c r="AD229" s="4"/>
      <c r="AE229" s="4"/>
    </row>
    <row r="230" spans="6:31">
      <c r="F230" s="6" t="str">
        <f t="shared" si="12"/>
        <v>-</v>
      </c>
      <c r="G230" s="6" t="str">
        <f t="shared" si="13"/>
        <v>-</v>
      </c>
      <c r="AC230" s="3" t="str">
        <f t="shared" si="11"/>
        <v>-</v>
      </c>
      <c r="AD230" s="4"/>
      <c r="AE230" s="4"/>
    </row>
    <row r="231" spans="6:31">
      <c r="F231" s="6" t="str">
        <f t="shared" si="12"/>
        <v>-</v>
      </c>
      <c r="G231" s="6" t="str">
        <f t="shared" si="13"/>
        <v>-</v>
      </c>
      <c r="AC231" s="3" t="str">
        <f t="shared" si="11"/>
        <v>-</v>
      </c>
      <c r="AD231" s="4"/>
      <c r="AE231" s="4"/>
    </row>
    <row r="232" spans="6:31">
      <c r="F232" s="6" t="str">
        <f t="shared" si="12"/>
        <v>-</v>
      </c>
      <c r="G232" s="6" t="str">
        <f t="shared" si="13"/>
        <v>-</v>
      </c>
      <c r="AC232" s="3" t="str">
        <f t="shared" si="11"/>
        <v>-</v>
      </c>
      <c r="AD232" s="4"/>
      <c r="AE232" s="4"/>
    </row>
    <row r="233" spans="6:31">
      <c r="F233" s="6" t="str">
        <f t="shared" si="12"/>
        <v>-</v>
      </c>
      <c r="G233" s="6" t="str">
        <f t="shared" si="13"/>
        <v>-</v>
      </c>
      <c r="AC233" s="3" t="str">
        <f t="shared" si="11"/>
        <v>-</v>
      </c>
      <c r="AD233" s="4"/>
      <c r="AE233" s="4"/>
    </row>
    <row r="234" spans="6:31">
      <c r="F234" s="6" t="str">
        <f t="shared" si="12"/>
        <v>-</v>
      </c>
      <c r="G234" s="6" t="str">
        <f t="shared" si="13"/>
        <v>-</v>
      </c>
      <c r="AC234" s="3" t="str">
        <f t="shared" si="11"/>
        <v>-</v>
      </c>
      <c r="AD234" s="4"/>
      <c r="AE234" s="4"/>
    </row>
    <row r="235" spans="6:31">
      <c r="F235" s="6" t="str">
        <f t="shared" si="12"/>
        <v>-</v>
      </c>
      <c r="G235" s="6" t="str">
        <f t="shared" si="13"/>
        <v>-</v>
      </c>
      <c r="AC235" s="3" t="str">
        <f t="shared" si="11"/>
        <v>-</v>
      </c>
      <c r="AD235" s="4"/>
      <c r="AE235" s="4"/>
    </row>
    <row r="236" spans="6:31">
      <c r="F236" s="6" t="str">
        <f t="shared" si="12"/>
        <v>-</v>
      </c>
      <c r="G236" s="6" t="str">
        <f t="shared" si="13"/>
        <v>-</v>
      </c>
      <c r="AC236" s="3" t="str">
        <f t="shared" si="11"/>
        <v>-</v>
      </c>
      <c r="AD236" s="4"/>
      <c r="AE236" s="4"/>
    </row>
    <row r="237" spans="6:31">
      <c r="F237" s="6" t="str">
        <f t="shared" si="12"/>
        <v>-</v>
      </c>
      <c r="G237" s="6" t="str">
        <f t="shared" si="13"/>
        <v>-</v>
      </c>
      <c r="AC237" s="3" t="str">
        <f t="shared" si="11"/>
        <v>-</v>
      </c>
      <c r="AD237" s="4"/>
      <c r="AE237" s="4"/>
    </row>
    <row r="238" spans="6:31">
      <c r="F238" s="6" t="str">
        <f t="shared" si="12"/>
        <v>-</v>
      </c>
      <c r="G238" s="6" t="str">
        <f t="shared" si="13"/>
        <v>-</v>
      </c>
      <c r="AC238" s="3" t="str">
        <f t="shared" si="11"/>
        <v>-</v>
      </c>
      <c r="AD238" s="4"/>
      <c r="AE238" s="4"/>
    </row>
    <row r="239" spans="6:31">
      <c r="F239" s="6" t="str">
        <f t="shared" si="12"/>
        <v>-</v>
      </c>
      <c r="G239" s="6" t="str">
        <f t="shared" si="13"/>
        <v>-</v>
      </c>
      <c r="AC239" s="3" t="str">
        <f t="shared" si="11"/>
        <v>-</v>
      </c>
      <c r="AD239" s="4"/>
      <c r="AE239" s="4"/>
    </row>
    <row r="240" spans="6:31">
      <c r="F240" s="6" t="str">
        <f t="shared" si="12"/>
        <v>-</v>
      </c>
      <c r="G240" s="6" t="str">
        <f t="shared" si="13"/>
        <v>-</v>
      </c>
      <c r="AC240" s="3" t="str">
        <f t="shared" si="11"/>
        <v>-</v>
      </c>
      <c r="AD240" s="4"/>
      <c r="AE240" s="4"/>
    </row>
    <row r="241" spans="6:31">
      <c r="F241" s="6" t="str">
        <f t="shared" si="12"/>
        <v>-</v>
      </c>
      <c r="G241" s="6" t="str">
        <f t="shared" si="13"/>
        <v>-</v>
      </c>
      <c r="AC241" s="3" t="str">
        <f t="shared" si="11"/>
        <v>-</v>
      </c>
      <c r="AD241" s="4"/>
      <c r="AE241" s="4"/>
    </row>
    <row r="242" spans="6:31">
      <c r="F242" s="6" t="str">
        <f t="shared" si="12"/>
        <v>-</v>
      </c>
      <c r="G242" s="6" t="str">
        <f t="shared" si="13"/>
        <v>-</v>
      </c>
      <c r="AC242" s="3" t="str">
        <f t="shared" si="11"/>
        <v>-</v>
      </c>
      <c r="AD242" s="4"/>
      <c r="AE242" s="4"/>
    </row>
    <row r="243" spans="6:31">
      <c r="F243" s="6" t="str">
        <f t="shared" si="12"/>
        <v>-</v>
      </c>
      <c r="G243" s="6" t="str">
        <f t="shared" si="13"/>
        <v>-</v>
      </c>
      <c r="AC243" s="3" t="str">
        <f t="shared" si="11"/>
        <v>-</v>
      </c>
      <c r="AD243" s="4"/>
      <c r="AE243" s="4"/>
    </row>
    <row r="244" spans="6:31">
      <c r="F244" s="6" t="str">
        <f t="shared" si="12"/>
        <v>-</v>
      </c>
      <c r="G244" s="6" t="str">
        <f t="shared" si="13"/>
        <v>-</v>
      </c>
      <c r="AC244" s="3" t="str">
        <f t="shared" si="11"/>
        <v>-</v>
      </c>
      <c r="AD244" s="4"/>
      <c r="AE244" s="4"/>
    </row>
    <row r="245" spans="6:31">
      <c r="F245" s="6" t="str">
        <f t="shared" si="12"/>
        <v>-</v>
      </c>
      <c r="G245" s="6" t="str">
        <f t="shared" si="13"/>
        <v>-</v>
      </c>
      <c r="AC245" s="3" t="str">
        <f t="shared" si="11"/>
        <v>-</v>
      </c>
      <c r="AD245" s="4"/>
      <c r="AE245" s="4"/>
    </row>
    <row r="246" spans="6:31">
      <c r="F246" s="6" t="str">
        <f t="shared" si="12"/>
        <v>-</v>
      </c>
      <c r="G246" s="6" t="str">
        <f t="shared" si="13"/>
        <v>-</v>
      </c>
      <c r="AC246" s="3" t="str">
        <f t="shared" si="11"/>
        <v>-</v>
      </c>
      <c r="AD246" s="4"/>
      <c r="AE246" s="4"/>
    </row>
    <row r="247" spans="6:31">
      <c r="F247" s="6" t="str">
        <f t="shared" si="12"/>
        <v>-</v>
      </c>
      <c r="G247" s="6" t="str">
        <f t="shared" si="13"/>
        <v>-</v>
      </c>
      <c r="AC247" s="3" t="str">
        <f t="shared" si="11"/>
        <v>-</v>
      </c>
      <c r="AD247" s="4"/>
      <c r="AE247" s="4"/>
    </row>
    <row r="248" spans="6:31">
      <c r="F248" s="6" t="str">
        <f t="shared" si="12"/>
        <v>-</v>
      </c>
      <c r="G248" s="6" t="str">
        <f t="shared" si="13"/>
        <v>-</v>
      </c>
      <c r="AC248" s="3" t="str">
        <f t="shared" si="11"/>
        <v>-</v>
      </c>
      <c r="AD248" s="4"/>
      <c r="AE248" s="4"/>
    </row>
    <row r="249" spans="6:31">
      <c r="F249" s="6" t="str">
        <f t="shared" si="12"/>
        <v>-</v>
      </c>
      <c r="G249" s="6" t="str">
        <f t="shared" si="13"/>
        <v>-</v>
      </c>
      <c r="AC249" s="3" t="str">
        <f t="shared" si="11"/>
        <v>-</v>
      </c>
      <c r="AD249" s="4"/>
      <c r="AE249" s="4"/>
    </row>
    <row r="250" spans="6:31">
      <c r="F250" s="6" t="str">
        <f t="shared" si="12"/>
        <v>-</v>
      </c>
      <c r="G250" s="6" t="str">
        <f t="shared" si="13"/>
        <v>-</v>
      </c>
      <c r="AC250" s="3" t="str">
        <f t="shared" si="11"/>
        <v>-</v>
      </c>
      <c r="AD250" s="4"/>
      <c r="AE250" s="4"/>
    </row>
    <row r="251" spans="6:31">
      <c r="F251" s="6" t="str">
        <f t="shared" si="12"/>
        <v>-</v>
      </c>
      <c r="G251" s="6" t="str">
        <f t="shared" si="13"/>
        <v>-</v>
      </c>
      <c r="AC251" s="3" t="str">
        <f t="shared" si="11"/>
        <v>-</v>
      </c>
      <c r="AD251" s="4"/>
      <c r="AE251" s="4"/>
    </row>
    <row r="252" spans="6:31">
      <c r="F252" s="6" t="str">
        <f t="shared" si="12"/>
        <v>-</v>
      </c>
      <c r="G252" s="6" t="str">
        <f t="shared" si="13"/>
        <v>-</v>
      </c>
      <c r="AC252" s="3" t="str">
        <f t="shared" si="11"/>
        <v>-</v>
      </c>
      <c r="AD252" s="4"/>
      <c r="AE252" s="4"/>
    </row>
    <row r="253" spans="6:31">
      <c r="F253" s="6" t="str">
        <f t="shared" si="12"/>
        <v>-</v>
      </c>
      <c r="G253" s="6" t="str">
        <f t="shared" si="13"/>
        <v>-</v>
      </c>
      <c r="AC253" s="3" t="str">
        <f t="shared" si="11"/>
        <v>-</v>
      </c>
      <c r="AD253" s="4"/>
      <c r="AE253" s="4"/>
    </row>
    <row r="254" spans="6:31">
      <c r="F254" s="6" t="str">
        <f t="shared" si="12"/>
        <v>-</v>
      </c>
      <c r="G254" s="6" t="str">
        <f t="shared" si="13"/>
        <v>-</v>
      </c>
      <c r="AC254" s="3" t="str">
        <f t="shared" si="11"/>
        <v>-</v>
      </c>
      <c r="AD254" s="4"/>
      <c r="AE254" s="4"/>
    </row>
    <row r="255" spans="6:31">
      <c r="F255" s="6" t="str">
        <f t="shared" si="12"/>
        <v>-</v>
      </c>
      <c r="G255" s="6" t="str">
        <f t="shared" si="13"/>
        <v>-</v>
      </c>
      <c r="AC255" s="3" t="str">
        <f t="shared" si="11"/>
        <v>-</v>
      </c>
      <c r="AD255" s="4"/>
      <c r="AE255" s="4"/>
    </row>
    <row r="256" spans="6:31">
      <c r="F256" s="6" t="str">
        <f t="shared" si="12"/>
        <v>-</v>
      </c>
      <c r="G256" s="6" t="str">
        <f t="shared" si="13"/>
        <v>-</v>
      </c>
      <c r="AC256" s="3" t="str">
        <f t="shared" si="11"/>
        <v>-</v>
      </c>
      <c r="AD256" s="4"/>
      <c r="AE256" s="4"/>
    </row>
    <row r="257" spans="6:31">
      <c r="F257" s="6" t="str">
        <f t="shared" si="12"/>
        <v>-</v>
      </c>
      <c r="G257" s="6" t="str">
        <f t="shared" si="13"/>
        <v>-</v>
      </c>
      <c r="AC257" s="3" t="str">
        <f t="shared" si="11"/>
        <v>-</v>
      </c>
      <c r="AD257" s="4"/>
      <c r="AE257" s="4"/>
    </row>
    <row r="258" spans="6:31">
      <c r="F258" s="6" t="str">
        <f t="shared" si="12"/>
        <v>-</v>
      </c>
      <c r="G258" s="6" t="str">
        <f t="shared" si="13"/>
        <v>-</v>
      </c>
      <c r="AC258" s="3" t="str">
        <f t="shared" si="11"/>
        <v>-</v>
      </c>
      <c r="AD258" s="4"/>
      <c r="AE258" s="4"/>
    </row>
    <row r="259" spans="6:31">
      <c r="F259" s="6" t="str">
        <f t="shared" si="12"/>
        <v>-</v>
      </c>
      <c r="G259" s="6" t="str">
        <f t="shared" si="13"/>
        <v>-</v>
      </c>
      <c r="AC259" s="3" t="str">
        <f t="shared" si="11"/>
        <v>-</v>
      </c>
      <c r="AD259" s="4"/>
      <c r="AE259" s="4"/>
    </row>
    <row r="260" spans="6:31">
      <c r="F260" s="6" t="str">
        <f t="shared" si="12"/>
        <v>-</v>
      </c>
      <c r="G260" s="6" t="str">
        <f t="shared" si="13"/>
        <v>-</v>
      </c>
      <c r="AC260" s="3" t="str">
        <f t="shared" si="11"/>
        <v>-</v>
      </c>
      <c r="AD260" s="4"/>
      <c r="AE260" s="4"/>
    </row>
    <row r="261" spans="6:31">
      <c r="F261" s="6" t="str">
        <f t="shared" si="12"/>
        <v>-</v>
      </c>
      <c r="G261" s="6" t="str">
        <f t="shared" si="13"/>
        <v>-</v>
      </c>
      <c r="AC261" s="3" t="str">
        <f t="shared" si="11"/>
        <v>-</v>
      </c>
      <c r="AD261" s="4"/>
      <c r="AE261" s="4"/>
    </row>
    <row r="262" spans="6:31">
      <c r="F262" s="6" t="str">
        <f t="shared" si="12"/>
        <v>-</v>
      </c>
      <c r="G262" s="6" t="str">
        <f t="shared" si="13"/>
        <v>-</v>
      </c>
      <c r="AC262" s="3" t="str">
        <f t="shared" ref="AC262:AC325" si="14">IFERROR(IF(SUM(J262:AB262)-F262=0,"-","NG"),"-")</f>
        <v>-</v>
      </c>
      <c r="AD262" s="4"/>
      <c r="AE262" s="4"/>
    </row>
    <row r="263" spans="6:31">
      <c r="F263" s="6" t="str">
        <f t="shared" ref="F263:F326" si="15">IF(D263-E263=0,"-",D263-E263)</f>
        <v>-</v>
      </c>
      <c r="G263" s="6" t="str">
        <f t="shared" si="13"/>
        <v>-</v>
      </c>
      <c r="AC263" s="3" t="str">
        <f t="shared" si="14"/>
        <v>-</v>
      </c>
      <c r="AD263" s="4"/>
      <c r="AE263" s="4"/>
    </row>
    <row r="264" spans="6:31">
      <c r="F264" s="6" t="str">
        <f t="shared" si="15"/>
        <v>-</v>
      </c>
      <c r="G264" s="6" t="str">
        <f t="shared" si="13"/>
        <v>-</v>
      </c>
      <c r="AC264" s="3" t="str">
        <f t="shared" si="14"/>
        <v>-</v>
      </c>
      <c r="AD264" s="4"/>
      <c r="AE264" s="4"/>
    </row>
    <row r="265" spans="6:31">
      <c r="F265" s="6" t="str">
        <f t="shared" si="15"/>
        <v>-</v>
      </c>
      <c r="G265" s="6" t="str">
        <f t="shared" si="13"/>
        <v>-</v>
      </c>
      <c r="AC265" s="3" t="str">
        <f t="shared" si="14"/>
        <v>-</v>
      </c>
      <c r="AD265" s="4"/>
      <c r="AE265" s="4"/>
    </row>
    <row r="266" spans="6:31">
      <c r="F266" s="6" t="str">
        <f t="shared" si="15"/>
        <v>-</v>
      </c>
      <c r="G266" s="6" t="str">
        <f t="shared" si="13"/>
        <v>-</v>
      </c>
      <c r="AC266" s="3" t="str">
        <f t="shared" si="14"/>
        <v>-</v>
      </c>
      <c r="AD266" s="4"/>
      <c r="AE266" s="4"/>
    </row>
    <row r="267" spans="6:31">
      <c r="F267" s="6" t="str">
        <f t="shared" si="15"/>
        <v>-</v>
      </c>
      <c r="G267" s="6" t="str">
        <f t="shared" si="13"/>
        <v>-</v>
      </c>
      <c r="AC267" s="3" t="str">
        <f t="shared" si="14"/>
        <v>-</v>
      </c>
      <c r="AD267" s="4"/>
      <c r="AE267" s="4"/>
    </row>
    <row r="268" spans="6:31">
      <c r="F268" s="6" t="str">
        <f t="shared" si="15"/>
        <v>-</v>
      </c>
      <c r="G268" s="6" t="str">
        <f t="shared" si="13"/>
        <v>-</v>
      </c>
      <c r="AC268" s="3" t="str">
        <f t="shared" si="14"/>
        <v>-</v>
      </c>
      <c r="AD268" s="4"/>
      <c r="AE268" s="4"/>
    </row>
    <row r="269" spans="6:31">
      <c r="F269" s="6" t="str">
        <f t="shared" si="15"/>
        <v>-</v>
      </c>
      <c r="G269" s="6" t="str">
        <f t="shared" si="13"/>
        <v>-</v>
      </c>
      <c r="AC269" s="3" t="str">
        <f t="shared" si="14"/>
        <v>-</v>
      </c>
      <c r="AD269" s="4"/>
      <c r="AE269" s="4"/>
    </row>
    <row r="270" spans="6:31">
      <c r="F270" s="6" t="str">
        <f t="shared" si="15"/>
        <v>-</v>
      </c>
      <c r="G270" s="6" t="str">
        <f t="shared" si="13"/>
        <v>-</v>
      </c>
      <c r="AC270" s="3" t="str">
        <f t="shared" si="14"/>
        <v>-</v>
      </c>
      <c r="AD270" s="4"/>
      <c r="AE270" s="4"/>
    </row>
    <row r="271" spans="6:31">
      <c r="F271" s="6" t="str">
        <f t="shared" si="15"/>
        <v>-</v>
      </c>
      <c r="G271" s="6" t="str">
        <f t="shared" si="13"/>
        <v>-</v>
      </c>
      <c r="AC271" s="3" t="str">
        <f t="shared" si="14"/>
        <v>-</v>
      </c>
      <c r="AD271" s="4"/>
      <c r="AE271" s="4"/>
    </row>
    <row r="272" spans="6:31">
      <c r="F272" s="6" t="str">
        <f t="shared" si="15"/>
        <v>-</v>
      </c>
      <c r="G272" s="6" t="str">
        <f t="shared" si="13"/>
        <v>-</v>
      </c>
      <c r="AC272" s="3" t="str">
        <f t="shared" si="14"/>
        <v>-</v>
      </c>
      <c r="AD272" s="4"/>
      <c r="AE272" s="4"/>
    </row>
    <row r="273" spans="6:31">
      <c r="F273" s="6" t="str">
        <f t="shared" si="15"/>
        <v>-</v>
      </c>
      <c r="G273" s="6" t="str">
        <f t="shared" si="13"/>
        <v>-</v>
      </c>
      <c r="AC273" s="3" t="str">
        <f t="shared" si="14"/>
        <v>-</v>
      </c>
      <c r="AD273" s="4"/>
      <c r="AE273" s="4"/>
    </row>
    <row r="274" spans="6:31">
      <c r="F274" s="6" t="str">
        <f t="shared" si="15"/>
        <v>-</v>
      </c>
      <c r="G274" s="6" t="str">
        <f t="shared" si="13"/>
        <v>-</v>
      </c>
      <c r="AC274" s="3" t="str">
        <f t="shared" si="14"/>
        <v>-</v>
      </c>
      <c r="AD274" s="4"/>
      <c r="AE274" s="4"/>
    </row>
    <row r="275" spans="6:31">
      <c r="F275" s="6" t="str">
        <f t="shared" si="15"/>
        <v>-</v>
      </c>
      <c r="G275" s="6" t="str">
        <f t="shared" si="13"/>
        <v>-</v>
      </c>
      <c r="AC275" s="3" t="str">
        <f t="shared" si="14"/>
        <v>-</v>
      </c>
      <c r="AD275" s="4"/>
      <c r="AE275" s="4"/>
    </row>
    <row r="276" spans="6:31">
      <c r="F276" s="6" t="str">
        <f t="shared" si="15"/>
        <v>-</v>
      </c>
      <c r="G276" s="6" t="str">
        <f t="shared" si="13"/>
        <v>-</v>
      </c>
      <c r="AC276" s="3" t="str">
        <f t="shared" si="14"/>
        <v>-</v>
      </c>
      <c r="AD276" s="4"/>
      <c r="AE276" s="4"/>
    </row>
    <row r="277" spans="6:31">
      <c r="F277" s="6" t="str">
        <f t="shared" si="15"/>
        <v>-</v>
      </c>
      <c r="G277" s="6" t="str">
        <f t="shared" si="13"/>
        <v>-</v>
      </c>
      <c r="AC277" s="3" t="str">
        <f t="shared" si="14"/>
        <v>-</v>
      </c>
      <c r="AD277" s="4"/>
      <c r="AE277" s="4"/>
    </row>
    <row r="278" spans="6:31">
      <c r="F278" s="6" t="str">
        <f t="shared" si="15"/>
        <v>-</v>
      </c>
      <c r="G278" s="6" t="str">
        <f t="shared" si="13"/>
        <v>-</v>
      </c>
      <c r="AC278" s="3" t="str">
        <f t="shared" si="14"/>
        <v>-</v>
      </c>
      <c r="AD278" s="4"/>
      <c r="AE278" s="4"/>
    </row>
    <row r="279" spans="6:31">
      <c r="F279" s="6" t="str">
        <f t="shared" si="15"/>
        <v>-</v>
      </c>
      <c r="G279" s="6" t="str">
        <f t="shared" si="13"/>
        <v>-</v>
      </c>
      <c r="AC279" s="3" t="str">
        <f t="shared" si="14"/>
        <v>-</v>
      </c>
      <c r="AD279" s="4"/>
      <c r="AE279" s="4"/>
    </row>
    <row r="280" spans="6:31">
      <c r="F280" s="6" t="str">
        <f t="shared" si="15"/>
        <v>-</v>
      </c>
      <c r="G280" s="6" t="str">
        <f t="shared" si="13"/>
        <v>-</v>
      </c>
      <c r="AC280" s="3" t="str">
        <f t="shared" si="14"/>
        <v>-</v>
      </c>
      <c r="AD280" s="4"/>
      <c r="AE280" s="4"/>
    </row>
    <row r="281" spans="6:31">
      <c r="F281" s="6" t="str">
        <f t="shared" si="15"/>
        <v>-</v>
      </c>
      <c r="G281" s="6" t="str">
        <f t="shared" si="13"/>
        <v>-</v>
      </c>
      <c r="AC281" s="3" t="str">
        <f t="shared" si="14"/>
        <v>-</v>
      </c>
      <c r="AD281" s="4"/>
      <c r="AE281" s="4"/>
    </row>
    <row r="282" spans="6:31">
      <c r="F282" s="6" t="str">
        <f t="shared" si="15"/>
        <v>-</v>
      </c>
      <c r="G282" s="6" t="str">
        <f t="shared" si="13"/>
        <v>-</v>
      </c>
      <c r="AC282" s="3" t="str">
        <f t="shared" si="14"/>
        <v>-</v>
      </c>
      <c r="AD282" s="4"/>
      <c r="AE282" s="4"/>
    </row>
    <row r="283" spans="6:31">
      <c r="F283" s="6" t="str">
        <f t="shared" si="15"/>
        <v>-</v>
      </c>
      <c r="G283" s="6" t="str">
        <f t="shared" si="13"/>
        <v>-</v>
      </c>
      <c r="AC283" s="3" t="str">
        <f t="shared" si="14"/>
        <v>-</v>
      </c>
      <c r="AD283" s="4"/>
      <c r="AE283" s="4"/>
    </row>
    <row r="284" spans="6:31">
      <c r="F284" s="6" t="str">
        <f t="shared" si="15"/>
        <v>-</v>
      </c>
      <c r="G284" s="6" t="str">
        <f t="shared" si="13"/>
        <v>-</v>
      </c>
      <c r="AC284" s="3" t="str">
        <f t="shared" si="14"/>
        <v>-</v>
      </c>
      <c r="AD284" s="4"/>
      <c r="AE284" s="4"/>
    </row>
    <row r="285" spans="6:31">
      <c r="F285" s="6" t="str">
        <f t="shared" si="15"/>
        <v>-</v>
      </c>
      <c r="G285" s="6" t="str">
        <f t="shared" si="13"/>
        <v>-</v>
      </c>
      <c r="AC285" s="3" t="str">
        <f t="shared" si="14"/>
        <v>-</v>
      </c>
      <c r="AD285" s="4"/>
      <c r="AE285" s="4"/>
    </row>
    <row r="286" spans="6:31">
      <c r="F286" s="6" t="str">
        <f t="shared" si="15"/>
        <v>-</v>
      </c>
      <c r="G286" s="6" t="str">
        <f t="shared" si="13"/>
        <v>-</v>
      </c>
      <c r="AC286" s="3" t="str">
        <f t="shared" si="14"/>
        <v>-</v>
      </c>
      <c r="AD286" s="4"/>
      <c r="AE286" s="4"/>
    </row>
    <row r="287" spans="6:31">
      <c r="F287" s="6" t="str">
        <f t="shared" si="15"/>
        <v>-</v>
      </c>
      <c r="G287" s="6" t="str">
        <f t="shared" si="13"/>
        <v>-</v>
      </c>
      <c r="AC287" s="3" t="str">
        <f t="shared" si="14"/>
        <v>-</v>
      </c>
      <c r="AD287" s="4"/>
      <c r="AE287" s="4"/>
    </row>
    <row r="288" spans="6:31">
      <c r="F288" s="6" t="str">
        <f t="shared" si="15"/>
        <v>-</v>
      </c>
      <c r="G288" s="6" t="str">
        <f t="shared" ref="G288:G351" si="16">IF(B288="","-",IFERROR(G287+F288,G287))</f>
        <v>-</v>
      </c>
      <c r="AC288" s="3" t="str">
        <f t="shared" si="14"/>
        <v>-</v>
      </c>
      <c r="AD288" s="4"/>
      <c r="AE288" s="4"/>
    </row>
    <row r="289" spans="6:31">
      <c r="F289" s="6" t="str">
        <f t="shared" si="15"/>
        <v>-</v>
      </c>
      <c r="G289" s="6" t="str">
        <f t="shared" si="16"/>
        <v>-</v>
      </c>
      <c r="AC289" s="3" t="str">
        <f t="shared" si="14"/>
        <v>-</v>
      </c>
      <c r="AD289" s="4"/>
      <c r="AE289" s="4"/>
    </row>
    <row r="290" spans="6:31">
      <c r="F290" s="6" t="str">
        <f t="shared" si="15"/>
        <v>-</v>
      </c>
      <c r="G290" s="6" t="str">
        <f t="shared" si="16"/>
        <v>-</v>
      </c>
      <c r="AC290" s="3" t="str">
        <f t="shared" si="14"/>
        <v>-</v>
      </c>
      <c r="AD290" s="4"/>
      <c r="AE290" s="4"/>
    </row>
    <row r="291" spans="6:31">
      <c r="F291" s="6" t="str">
        <f t="shared" si="15"/>
        <v>-</v>
      </c>
      <c r="G291" s="6" t="str">
        <f t="shared" si="16"/>
        <v>-</v>
      </c>
      <c r="AC291" s="3" t="str">
        <f t="shared" si="14"/>
        <v>-</v>
      </c>
      <c r="AD291" s="4"/>
      <c r="AE291" s="4"/>
    </row>
    <row r="292" spans="6:31">
      <c r="F292" s="6" t="str">
        <f t="shared" si="15"/>
        <v>-</v>
      </c>
      <c r="G292" s="6" t="str">
        <f t="shared" si="16"/>
        <v>-</v>
      </c>
      <c r="AC292" s="3" t="str">
        <f t="shared" si="14"/>
        <v>-</v>
      </c>
      <c r="AD292" s="4"/>
      <c r="AE292" s="4"/>
    </row>
    <row r="293" spans="6:31">
      <c r="F293" s="6" t="str">
        <f t="shared" si="15"/>
        <v>-</v>
      </c>
      <c r="G293" s="6" t="str">
        <f t="shared" si="16"/>
        <v>-</v>
      </c>
      <c r="AC293" s="3" t="str">
        <f t="shared" si="14"/>
        <v>-</v>
      </c>
      <c r="AD293" s="4"/>
      <c r="AE293" s="4"/>
    </row>
    <row r="294" spans="6:31">
      <c r="F294" s="6" t="str">
        <f t="shared" si="15"/>
        <v>-</v>
      </c>
      <c r="G294" s="6" t="str">
        <f t="shared" si="16"/>
        <v>-</v>
      </c>
      <c r="AC294" s="3" t="str">
        <f t="shared" si="14"/>
        <v>-</v>
      </c>
      <c r="AD294" s="4"/>
      <c r="AE294" s="4"/>
    </row>
    <row r="295" spans="6:31">
      <c r="F295" s="6" t="str">
        <f t="shared" si="15"/>
        <v>-</v>
      </c>
      <c r="G295" s="6" t="str">
        <f t="shared" si="16"/>
        <v>-</v>
      </c>
      <c r="AC295" s="3" t="str">
        <f t="shared" si="14"/>
        <v>-</v>
      </c>
      <c r="AD295" s="4"/>
      <c r="AE295" s="4"/>
    </row>
    <row r="296" spans="6:31">
      <c r="F296" s="6" t="str">
        <f t="shared" si="15"/>
        <v>-</v>
      </c>
      <c r="G296" s="6" t="str">
        <f t="shared" si="16"/>
        <v>-</v>
      </c>
      <c r="AC296" s="3" t="str">
        <f t="shared" si="14"/>
        <v>-</v>
      </c>
      <c r="AD296" s="4"/>
      <c r="AE296" s="4"/>
    </row>
    <row r="297" spans="6:31">
      <c r="F297" s="6" t="str">
        <f t="shared" si="15"/>
        <v>-</v>
      </c>
      <c r="G297" s="6" t="str">
        <f t="shared" si="16"/>
        <v>-</v>
      </c>
      <c r="AC297" s="3" t="str">
        <f t="shared" si="14"/>
        <v>-</v>
      </c>
      <c r="AD297" s="4"/>
      <c r="AE297" s="4"/>
    </row>
    <row r="298" spans="6:31">
      <c r="F298" s="6" t="str">
        <f t="shared" si="15"/>
        <v>-</v>
      </c>
      <c r="G298" s="6" t="str">
        <f t="shared" si="16"/>
        <v>-</v>
      </c>
      <c r="AC298" s="3" t="str">
        <f t="shared" si="14"/>
        <v>-</v>
      </c>
      <c r="AD298" s="4"/>
      <c r="AE298" s="4"/>
    </row>
    <row r="299" spans="6:31">
      <c r="F299" s="6" t="str">
        <f t="shared" si="15"/>
        <v>-</v>
      </c>
      <c r="G299" s="6" t="str">
        <f t="shared" si="16"/>
        <v>-</v>
      </c>
      <c r="AC299" s="3" t="str">
        <f t="shared" si="14"/>
        <v>-</v>
      </c>
      <c r="AD299" s="4"/>
      <c r="AE299" s="4"/>
    </row>
    <row r="300" spans="6:31">
      <c r="F300" s="6" t="str">
        <f t="shared" si="15"/>
        <v>-</v>
      </c>
      <c r="G300" s="6" t="str">
        <f t="shared" si="16"/>
        <v>-</v>
      </c>
      <c r="AC300" s="3" t="str">
        <f t="shared" si="14"/>
        <v>-</v>
      </c>
      <c r="AD300" s="4"/>
      <c r="AE300" s="4"/>
    </row>
    <row r="301" spans="6:31">
      <c r="F301" s="6" t="str">
        <f t="shared" si="15"/>
        <v>-</v>
      </c>
      <c r="G301" s="6" t="str">
        <f t="shared" si="16"/>
        <v>-</v>
      </c>
      <c r="AC301" s="3" t="str">
        <f t="shared" si="14"/>
        <v>-</v>
      </c>
      <c r="AD301" s="4"/>
      <c r="AE301" s="4"/>
    </row>
    <row r="302" spans="6:31">
      <c r="F302" s="6" t="str">
        <f t="shared" si="15"/>
        <v>-</v>
      </c>
      <c r="G302" s="6" t="str">
        <f t="shared" si="16"/>
        <v>-</v>
      </c>
      <c r="AC302" s="3" t="str">
        <f t="shared" si="14"/>
        <v>-</v>
      </c>
      <c r="AD302" s="4"/>
      <c r="AE302" s="4"/>
    </row>
    <row r="303" spans="6:31">
      <c r="F303" s="6" t="str">
        <f t="shared" si="15"/>
        <v>-</v>
      </c>
      <c r="G303" s="6" t="str">
        <f t="shared" si="16"/>
        <v>-</v>
      </c>
      <c r="AC303" s="3" t="str">
        <f t="shared" si="14"/>
        <v>-</v>
      </c>
      <c r="AD303" s="4"/>
      <c r="AE303" s="4"/>
    </row>
    <row r="304" spans="6:31">
      <c r="F304" s="6" t="str">
        <f t="shared" si="15"/>
        <v>-</v>
      </c>
      <c r="G304" s="6" t="str">
        <f t="shared" si="16"/>
        <v>-</v>
      </c>
      <c r="AC304" s="3" t="str">
        <f t="shared" si="14"/>
        <v>-</v>
      </c>
      <c r="AD304" s="4"/>
      <c r="AE304" s="4"/>
    </row>
    <row r="305" spans="6:31">
      <c r="F305" s="6" t="str">
        <f t="shared" si="15"/>
        <v>-</v>
      </c>
      <c r="G305" s="6" t="str">
        <f t="shared" si="16"/>
        <v>-</v>
      </c>
      <c r="AC305" s="3" t="str">
        <f t="shared" si="14"/>
        <v>-</v>
      </c>
      <c r="AD305" s="4"/>
      <c r="AE305" s="4"/>
    </row>
    <row r="306" spans="6:31">
      <c r="F306" s="6" t="str">
        <f t="shared" si="15"/>
        <v>-</v>
      </c>
      <c r="G306" s="6" t="str">
        <f t="shared" si="16"/>
        <v>-</v>
      </c>
      <c r="AC306" s="3" t="str">
        <f t="shared" si="14"/>
        <v>-</v>
      </c>
      <c r="AD306" s="4"/>
      <c r="AE306" s="4"/>
    </row>
    <row r="307" spans="6:31">
      <c r="F307" s="6" t="str">
        <f t="shared" si="15"/>
        <v>-</v>
      </c>
      <c r="G307" s="6" t="str">
        <f t="shared" si="16"/>
        <v>-</v>
      </c>
      <c r="AC307" s="3" t="str">
        <f t="shared" si="14"/>
        <v>-</v>
      </c>
      <c r="AD307" s="4"/>
      <c r="AE307" s="4"/>
    </row>
    <row r="308" spans="6:31">
      <c r="F308" s="6" t="str">
        <f t="shared" si="15"/>
        <v>-</v>
      </c>
      <c r="G308" s="6" t="str">
        <f t="shared" si="16"/>
        <v>-</v>
      </c>
      <c r="AC308" s="3" t="str">
        <f t="shared" si="14"/>
        <v>-</v>
      </c>
      <c r="AD308" s="4"/>
      <c r="AE308" s="4"/>
    </row>
    <row r="309" spans="6:31">
      <c r="F309" s="6" t="str">
        <f t="shared" si="15"/>
        <v>-</v>
      </c>
      <c r="G309" s="6" t="str">
        <f t="shared" si="16"/>
        <v>-</v>
      </c>
      <c r="AC309" s="3" t="str">
        <f t="shared" si="14"/>
        <v>-</v>
      </c>
      <c r="AD309" s="4"/>
      <c r="AE309" s="4"/>
    </row>
    <row r="310" spans="6:31">
      <c r="F310" s="6" t="str">
        <f t="shared" si="15"/>
        <v>-</v>
      </c>
      <c r="G310" s="6" t="str">
        <f t="shared" si="16"/>
        <v>-</v>
      </c>
      <c r="AC310" s="3" t="str">
        <f t="shared" si="14"/>
        <v>-</v>
      </c>
      <c r="AD310" s="4"/>
      <c r="AE310" s="4"/>
    </row>
    <row r="311" spans="6:31">
      <c r="F311" s="6" t="str">
        <f t="shared" si="15"/>
        <v>-</v>
      </c>
      <c r="G311" s="6" t="str">
        <f t="shared" si="16"/>
        <v>-</v>
      </c>
      <c r="AC311" s="3" t="str">
        <f t="shared" si="14"/>
        <v>-</v>
      </c>
      <c r="AD311" s="4"/>
      <c r="AE311" s="4"/>
    </row>
    <row r="312" spans="6:31">
      <c r="F312" s="6" t="str">
        <f t="shared" si="15"/>
        <v>-</v>
      </c>
      <c r="G312" s="6" t="str">
        <f t="shared" si="16"/>
        <v>-</v>
      </c>
      <c r="AC312" s="3" t="str">
        <f t="shared" si="14"/>
        <v>-</v>
      </c>
      <c r="AD312" s="4"/>
      <c r="AE312" s="4"/>
    </row>
    <row r="313" spans="6:31">
      <c r="F313" s="6" t="str">
        <f t="shared" si="15"/>
        <v>-</v>
      </c>
      <c r="G313" s="6" t="str">
        <f t="shared" si="16"/>
        <v>-</v>
      </c>
      <c r="AC313" s="3" t="str">
        <f t="shared" si="14"/>
        <v>-</v>
      </c>
      <c r="AD313" s="4"/>
      <c r="AE313" s="4"/>
    </row>
    <row r="314" spans="6:31">
      <c r="F314" s="6" t="str">
        <f t="shared" si="15"/>
        <v>-</v>
      </c>
      <c r="G314" s="6" t="str">
        <f t="shared" si="16"/>
        <v>-</v>
      </c>
      <c r="AC314" s="3" t="str">
        <f t="shared" si="14"/>
        <v>-</v>
      </c>
      <c r="AD314" s="4"/>
      <c r="AE314" s="4"/>
    </row>
    <row r="315" spans="6:31">
      <c r="F315" s="6" t="str">
        <f t="shared" si="15"/>
        <v>-</v>
      </c>
      <c r="G315" s="6" t="str">
        <f t="shared" si="16"/>
        <v>-</v>
      </c>
      <c r="AC315" s="3" t="str">
        <f t="shared" si="14"/>
        <v>-</v>
      </c>
      <c r="AD315" s="4"/>
      <c r="AE315" s="4"/>
    </row>
    <row r="316" spans="6:31">
      <c r="F316" s="6" t="str">
        <f t="shared" si="15"/>
        <v>-</v>
      </c>
      <c r="G316" s="6" t="str">
        <f t="shared" si="16"/>
        <v>-</v>
      </c>
      <c r="AC316" s="3" t="str">
        <f t="shared" si="14"/>
        <v>-</v>
      </c>
      <c r="AD316" s="4"/>
      <c r="AE316" s="4"/>
    </row>
    <row r="317" spans="6:31">
      <c r="F317" s="6" t="str">
        <f t="shared" si="15"/>
        <v>-</v>
      </c>
      <c r="G317" s="6" t="str">
        <f t="shared" si="16"/>
        <v>-</v>
      </c>
      <c r="AC317" s="3" t="str">
        <f t="shared" si="14"/>
        <v>-</v>
      </c>
      <c r="AD317" s="4"/>
      <c r="AE317" s="4"/>
    </row>
    <row r="318" spans="6:31">
      <c r="F318" s="6" t="str">
        <f t="shared" si="15"/>
        <v>-</v>
      </c>
      <c r="G318" s="6" t="str">
        <f t="shared" si="16"/>
        <v>-</v>
      </c>
      <c r="AC318" s="3" t="str">
        <f t="shared" si="14"/>
        <v>-</v>
      </c>
      <c r="AD318" s="4"/>
      <c r="AE318" s="4"/>
    </row>
    <row r="319" spans="6:31">
      <c r="F319" s="6" t="str">
        <f t="shared" si="15"/>
        <v>-</v>
      </c>
      <c r="G319" s="6" t="str">
        <f t="shared" si="16"/>
        <v>-</v>
      </c>
      <c r="AC319" s="3" t="str">
        <f t="shared" si="14"/>
        <v>-</v>
      </c>
      <c r="AD319" s="4"/>
      <c r="AE319" s="4"/>
    </row>
    <row r="320" spans="6:31">
      <c r="F320" s="6" t="str">
        <f t="shared" si="15"/>
        <v>-</v>
      </c>
      <c r="G320" s="6" t="str">
        <f t="shared" si="16"/>
        <v>-</v>
      </c>
      <c r="AC320" s="3" t="str">
        <f t="shared" si="14"/>
        <v>-</v>
      </c>
      <c r="AD320" s="4"/>
      <c r="AE320" s="4"/>
    </row>
    <row r="321" spans="6:31">
      <c r="F321" s="6" t="str">
        <f t="shared" si="15"/>
        <v>-</v>
      </c>
      <c r="G321" s="6" t="str">
        <f t="shared" si="16"/>
        <v>-</v>
      </c>
      <c r="AC321" s="3" t="str">
        <f t="shared" si="14"/>
        <v>-</v>
      </c>
      <c r="AD321" s="4"/>
      <c r="AE321" s="4"/>
    </row>
    <row r="322" spans="6:31">
      <c r="F322" s="6" t="str">
        <f t="shared" si="15"/>
        <v>-</v>
      </c>
      <c r="G322" s="6" t="str">
        <f t="shared" si="16"/>
        <v>-</v>
      </c>
      <c r="AC322" s="3" t="str">
        <f t="shared" si="14"/>
        <v>-</v>
      </c>
      <c r="AD322" s="4"/>
      <c r="AE322" s="4"/>
    </row>
    <row r="323" spans="6:31">
      <c r="F323" s="6" t="str">
        <f t="shared" si="15"/>
        <v>-</v>
      </c>
      <c r="G323" s="6" t="str">
        <f t="shared" si="16"/>
        <v>-</v>
      </c>
      <c r="AC323" s="3" t="str">
        <f t="shared" si="14"/>
        <v>-</v>
      </c>
      <c r="AD323" s="4"/>
      <c r="AE323" s="4"/>
    </row>
    <row r="324" spans="6:31">
      <c r="F324" s="6" t="str">
        <f t="shared" si="15"/>
        <v>-</v>
      </c>
      <c r="G324" s="6" t="str">
        <f t="shared" si="16"/>
        <v>-</v>
      </c>
      <c r="AC324" s="3" t="str">
        <f t="shared" si="14"/>
        <v>-</v>
      </c>
      <c r="AD324" s="4"/>
      <c r="AE324" s="4"/>
    </row>
    <row r="325" spans="6:31">
      <c r="F325" s="6" t="str">
        <f t="shared" si="15"/>
        <v>-</v>
      </c>
      <c r="G325" s="6" t="str">
        <f t="shared" si="16"/>
        <v>-</v>
      </c>
      <c r="AC325" s="3" t="str">
        <f t="shared" si="14"/>
        <v>-</v>
      </c>
      <c r="AD325" s="4"/>
      <c r="AE325" s="4"/>
    </row>
    <row r="326" spans="6:31">
      <c r="F326" s="6" t="str">
        <f t="shared" si="15"/>
        <v>-</v>
      </c>
      <c r="G326" s="6" t="str">
        <f t="shared" si="16"/>
        <v>-</v>
      </c>
      <c r="AC326" s="3" t="str">
        <f t="shared" ref="AC326:AC389" si="17">IFERROR(IF(SUM(J326:AB326)-F326=0,"-","NG"),"-")</f>
        <v>-</v>
      </c>
      <c r="AD326" s="4"/>
      <c r="AE326" s="4"/>
    </row>
    <row r="327" spans="6:31">
      <c r="F327" s="6" t="str">
        <f t="shared" ref="F327:F390" si="18">IF(D327-E327=0,"-",D327-E327)</f>
        <v>-</v>
      </c>
      <c r="G327" s="6" t="str">
        <f t="shared" si="16"/>
        <v>-</v>
      </c>
      <c r="AC327" s="3" t="str">
        <f t="shared" si="17"/>
        <v>-</v>
      </c>
      <c r="AD327" s="4"/>
      <c r="AE327" s="4"/>
    </row>
    <row r="328" spans="6:31">
      <c r="F328" s="6" t="str">
        <f t="shared" si="18"/>
        <v>-</v>
      </c>
      <c r="G328" s="6" t="str">
        <f t="shared" si="16"/>
        <v>-</v>
      </c>
      <c r="AC328" s="3" t="str">
        <f t="shared" si="17"/>
        <v>-</v>
      </c>
      <c r="AD328" s="4"/>
      <c r="AE328" s="4"/>
    </row>
    <row r="329" spans="6:31">
      <c r="F329" s="6" t="str">
        <f t="shared" si="18"/>
        <v>-</v>
      </c>
      <c r="G329" s="6" t="str">
        <f t="shared" si="16"/>
        <v>-</v>
      </c>
      <c r="AC329" s="3" t="str">
        <f t="shared" si="17"/>
        <v>-</v>
      </c>
      <c r="AD329" s="4"/>
      <c r="AE329" s="4"/>
    </row>
    <row r="330" spans="6:31">
      <c r="F330" s="6" t="str">
        <f t="shared" si="18"/>
        <v>-</v>
      </c>
      <c r="G330" s="6" t="str">
        <f t="shared" si="16"/>
        <v>-</v>
      </c>
      <c r="AC330" s="3" t="str">
        <f t="shared" si="17"/>
        <v>-</v>
      </c>
      <c r="AD330" s="4"/>
      <c r="AE330" s="4"/>
    </row>
    <row r="331" spans="6:31">
      <c r="F331" s="6" t="str">
        <f t="shared" si="18"/>
        <v>-</v>
      </c>
      <c r="G331" s="6" t="str">
        <f t="shared" si="16"/>
        <v>-</v>
      </c>
      <c r="AC331" s="3" t="str">
        <f t="shared" si="17"/>
        <v>-</v>
      </c>
      <c r="AD331" s="4"/>
      <c r="AE331" s="4"/>
    </row>
    <row r="332" spans="6:31">
      <c r="F332" s="6" t="str">
        <f t="shared" si="18"/>
        <v>-</v>
      </c>
      <c r="G332" s="6" t="str">
        <f t="shared" si="16"/>
        <v>-</v>
      </c>
      <c r="AC332" s="3" t="str">
        <f t="shared" si="17"/>
        <v>-</v>
      </c>
      <c r="AD332" s="4"/>
      <c r="AE332" s="4"/>
    </row>
    <row r="333" spans="6:31">
      <c r="F333" s="6" t="str">
        <f t="shared" si="18"/>
        <v>-</v>
      </c>
      <c r="G333" s="6" t="str">
        <f t="shared" si="16"/>
        <v>-</v>
      </c>
      <c r="AC333" s="3" t="str">
        <f t="shared" si="17"/>
        <v>-</v>
      </c>
      <c r="AD333" s="4"/>
      <c r="AE333" s="4"/>
    </row>
    <row r="334" spans="6:31">
      <c r="F334" s="6" t="str">
        <f t="shared" si="18"/>
        <v>-</v>
      </c>
      <c r="G334" s="6" t="str">
        <f t="shared" si="16"/>
        <v>-</v>
      </c>
      <c r="AC334" s="3" t="str">
        <f t="shared" si="17"/>
        <v>-</v>
      </c>
      <c r="AD334" s="4"/>
      <c r="AE334" s="4"/>
    </row>
    <row r="335" spans="6:31">
      <c r="F335" s="6" t="str">
        <f t="shared" si="18"/>
        <v>-</v>
      </c>
      <c r="G335" s="6" t="str">
        <f t="shared" si="16"/>
        <v>-</v>
      </c>
      <c r="AC335" s="3" t="str">
        <f t="shared" si="17"/>
        <v>-</v>
      </c>
      <c r="AD335" s="4"/>
      <c r="AE335" s="4"/>
    </row>
    <row r="336" spans="6:31">
      <c r="F336" s="6" t="str">
        <f t="shared" si="18"/>
        <v>-</v>
      </c>
      <c r="G336" s="6" t="str">
        <f t="shared" si="16"/>
        <v>-</v>
      </c>
      <c r="AC336" s="3" t="str">
        <f t="shared" si="17"/>
        <v>-</v>
      </c>
      <c r="AD336" s="4"/>
      <c r="AE336" s="4"/>
    </row>
    <row r="337" spans="6:31">
      <c r="F337" s="6" t="str">
        <f t="shared" si="18"/>
        <v>-</v>
      </c>
      <c r="G337" s="6" t="str">
        <f t="shared" si="16"/>
        <v>-</v>
      </c>
      <c r="AC337" s="3" t="str">
        <f t="shared" si="17"/>
        <v>-</v>
      </c>
      <c r="AD337" s="4"/>
      <c r="AE337" s="4"/>
    </row>
    <row r="338" spans="6:31">
      <c r="F338" s="6" t="str">
        <f t="shared" si="18"/>
        <v>-</v>
      </c>
      <c r="G338" s="6" t="str">
        <f t="shared" si="16"/>
        <v>-</v>
      </c>
      <c r="AC338" s="3" t="str">
        <f t="shared" si="17"/>
        <v>-</v>
      </c>
      <c r="AD338" s="4"/>
      <c r="AE338" s="4"/>
    </row>
    <row r="339" spans="6:31">
      <c r="F339" s="6" t="str">
        <f t="shared" si="18"/>
        <v>-</v>
      </c>
      <c r="G339" s="6" t="str">
        <f t="shared" si="16"/>
        <v>-</v>
      </c>
      <c r="AC339" s="3" t="str">
        <f t="shared" si="17"/>
        <v>-</v>
      </c>
      <c r="AD339" s="4"/>
      <c r="AE339" s="4"/>
    </row>
    <row r="340" spans="6:31">
      <c r="F340" s="6" t="str">
        <f t="shared" si="18"/>
        <v>-</v>
      </c>
      <c r="G340" s="6" t="str">
        <f t="shared" si="16"/>
        <v>-</v>
      </c>
      <c r="AC340" s="3" t="str">
        <f t="shared" si="17"/>
        <v>-</v>
      </c>
      <c r="AD340" s="4"/>
      <c r="AE340" s="4"/>
    </row>
    <row r="341" spans="6:31">
      <c r="F341" s="6" t="str">
        <f t="shared" si="18"/>
        <v>-</v>
      </c>
      <c r="G341" s="6" t="str">
        <f t="shared" si="16"/>
        <v>-</v>
      </c>
      <c r="AC341" s="3" t="str">
        <f t="shared" si="17"/>
        <v>-</v>
      </c>
      <c r="AD341" s="4"/>
      <c r="AE341" s="4"/>
    </row>
    <row r="342" spans="6:31">
      <c r="F342" s="6" t="str">
        <f t="shared" si="18"/>
        <v>-</v>
      </c>
      <c r="G342" s="6" t="str">
        <f t="shared" si="16"/>
        <v>-</v>
      </c>
      <c r="AC342" s="3" t="str">
        <f t="shared" si="17"/>
        <v>-</v>
      </c>
      <c r="AD342" s="4"/>
      <c r="AE342" s="4"/>
    </row>
    <row r="343" spans="6:31">
      <c r="F343" s="6" t="str">
        <f t="shared" si="18"/>
        <v>-</v>
      </c>
      <c r="G343" s="6" t="str">
        <f t="shared" si="16"/>
        <v>-</v>
      </c>
      <c r="AC343" s="3" t="str">
        <f t="shared" si="17"/>
        <v>-</v>
      </c>
      <c r="AD343" s="4"/>
      <c r="AE343" s="4"/>
    </row>
    <row r="344" spans="6:31">
      <c r="F344" s="6" t="str">
        <f t="shared" si="18"/>
        <v>-</v>
      </c>
      <c r="G344" s="6" t="str">
        <f t="shared" si="16"/>
        <v>-</v>
      </c>
      <c r="AC344" s="3" t="str">
        <f t="shared" si="17"/>
        <v>-</v>
      </c>
      <c r="AD344" s="4"/>
      <c r="AE344" s="4"/>
    </row>
    <row r="345" spans="6:31">
      <c r="F345" s="6" t="str">
        <f t="shared" si="18"/>
        <v>-</v>
      </c>
      <c r="G345" s="6" t="str">
        <f t="shared" si="16"/>
        <v>-</v>
      </c>
      <c r="AC345" s="3" t="str">
        <f t="shared" si="17"/>
        <v>-</v>
      </c>
      <c r="AD345" s="4"/>
      <c r="AE345" s="4"/>
    </row>
    <row r="346" spans="6:31">
      <c r="F346" s="6" t="str">
        <f t="shared" si="18"/>
        <v>-</v>
      </c>
      <c r="G346" s="6" t="str">
        <f t="shared" si="16"/>
        <v>-</v>
      </c>
      <c r="AC346" s="3" t="str">
        <f t="shared" si="17"/>
        <v>-</v>
      </c>
      <c r="AD346" s="4"/>
      <c r="AE346" s="4"/>
    </row>
    <row r="347" spans="6:31">
      <c r="F347" s="6" t="str">
        <f t="shared" si="18"/>
        <v>-</v>
      </c>
      <c r="G347" s="6" t="str">
        <f t="shared" si="16"/>
        <v>-</v>
      </c>
      <c r="AC347" s="3" t="str">
        <f t="shared" si="17"/>
        <v>-</v>
      </c>
      <c r="AD347" s="4"/>
      <c r="AE347" s="4"/>
    </row>
    <row r="348" spans="6:31">
      <c r="F348" s="6" t="str">
        <f t="shared" si="18"/>
        <v>-</v>
      </c>
      <c r="G348" s="6" t="str">
        <f t="shared" si="16"/>
        <v>-</v>
      </c>
      <c r="AC348" s="3" t="str">
        <f t="shared" si="17"/>
        <v>-</v>
      </c>
      <c r="AD348" s="4"/>
      <c r="AE348" s="4"/>
    </row>
    <row r="349" spans="6:31">
      <c r="F349" s="6" t="str">
        <f t="shared" si="18"/>
        <v>-</v>
      </c>
      <c r="G349" s="6" t="str">
        <f t="shared" si="16"/>
        <v>-</v>
      </c>
      <c r="AC349" s="3" t="str">
        <f t="shared" si="17"/>
        <v>-</v>
      </c>
      <c r="AD349" s="4"/>
      <c r="AE349" s="4"/>
    </row>
    <row r="350" spans="6:31">
      <c r="F350" s="6" t="str">
        <f t="shared" si="18"/>
        <v>-</v>
      </c>
      <c r="G350" s="6" t="str">
        <f t="shared" si="16"/>
        <v>-</v>
      </c>
      <c r="AC350" s="3" t="str">
        <f t="shared" si="17"/>
        <v>-</v>
      </c>
      <c r="AD350" s="4"/>
      <c r="AE350" s="4"/>
    </row>
    <row r="351" spans="6:31">
      <c r="F351" s="6" t="str">
        <f t="shared" si="18"/>
        <v>-</v>
      </c>
      <c r="G351" s="6" t="str">
        <f t="shared" si="16"/>
        <v>-</v>
      </c>
      <c r="AC351" s="3" t="str">
        <f t="shared" si="17"/>
        <v>-</v>
      </c>
      <c r="AD351" s="4"/>
      <c r="AE351" s="4"/>
    </row>
    <row r="352" spans="6:31">
      <c r="F352" s="6" t="str">
        <f t="shared" si="18"/>
        <v>-</v>
      </c>
      <c r="G352" s="6" t="str">
        <f t="shared" ref="G352:G415" si="19">IF(B352="","-",IFERROR(G351+F352,G351))</f>
        <v>-</v>
      </c>
      <c r="AC352" s="3" t="str">
        <f t="shared" si="17"/>
        <v>-</v>
      </c>
      <c r="AD352" s="4"/>
      <c r="AE352" s="4"/>
    </row>
    <row r="353" spans="6:31">
      <c r="F353" s="6" t="str">
        <f t="shared" si="18"/>
        <v>-</v>
      </c>
      <c r="G353" s="6" t="str">
        <f t="shared" si="19"/>
        <v>-</v>
      </c>
      <c r="AC353" s="3" t="str">
        <f t="shared" si="17"/>
        <v>-</v>
      </c>
      <c r="AD353" s="4"/>
      <c r="AE353" s="4"/>
    </row>
    <row r="354" spans="6:31">
      <c r="F354" s="6" t="str">
        <f t="shared" si="18"/>
        <v>-</v>
      </c>
      <c r="G354" s="6" t="str">
        <f t="shared" si="19"/>
        <v>-</v>
      </c>
      <c r="AC354" s="3" t="str">
        <f t="shared" si="17"/>
        <v>-</v>
      </c>
      <c r="AD354" s="4"/>
      <c r="AE354" s="4"/>
    </row>
    <row r="355" spans="6:31">
      <c r="F355" s="6" t="str">
        <f t="shared" si="18"/>
        <v>-</v>
      </c>
      <c r="G355" s="6" t="str">
        <f t="shared" si="19"/>
        <v>-</v>
      </c>
      <c r="AC355" s="3" t="str">
        <f t="shared" si="17"/>
        <v>-</v>
      </c>
      <c r="AD355" s="4"/>
      <c r="AE355" s="4"/>
    </row>
    <row r="356" spans="6:31">
      <c r="F356" s="6" t="str">
        <f t="shared" si="18"/>
        <v>-</v>
      </c>
      <c r="G356" s="6" t="str">
        <f t="shared" si="19"/>
        <v>-</v>
      </c>
      <c r="AC356" s="3" t="str">
        <f t="shared" si="17"/>
        <v>-</v>
      </c>
      <c r="AD356" s="4"/>
      <c r="AE356" s="4"/>
    </row>
    <row r="357" spans="6:31">
      <c r="F357" s="6" t="str">
        <f t="shared" si="18"/>
        <v>-</v>
      </c>
      <c r="G357" s="6" t="str">
        <f t="shared" si="19"/>
        <v>-</v>
      </c>
      <c r="AC357" s="3" t="str">
        <f t="shared" si="17"/>
        <v>-</v>
      </c>
      <c r="AD357" s="4"/>
      <c r="AE357" s="4"/>
    </row>
    <row r="358" spans="6:31">
      <c r="F358" s="6" t="str">
        <f t="shared" si="18"/>
        <v>-</v>
      </c>
      <c r="G358" s="6" t="str">
        <f t="shared" si="19"/>
        <v>-</v>
      </c>
      <c r="AC358" s="3" t="str">
        <f t="shared" si="17"/>
        <v>-</v>
      </c>
      <c r="AD358" s="4"/>
      <c r="AE358" s="4"/>
    </row>
    <row r="359" spans="6:31">
      <c r="F359" s="6" t="str">
        <f t="shared" si="18"/>
        <v>-</v>
      </c>
      <c r="G359" s="6" t="str">
        <f t="shared" si="19"/>
        <v>-</v>
      </c>
      <c r="AC359" s="3" t="str">
        <f t="shared" si="17"/>
        <v>-</v>
      </c>
      <c r="AD359" s="4"/>
      <c r="AE359" s="4"/>
    </row>
    <row r="360" spans="6:31">
      <c r="F360" s="6" t="str">
        <f t="shared" si="18"/>
        <v>-</v>
      </c>
      <c r="G360" s="6" t="str">
        <f t="shared" si="19"/>
        <v>-</v>
      </c>
      <c r="AC360" s="3" t="str">
        <f t="shared" si="17"/>
        <v>-</v>
      </c>
      <c r="AD360" s="4"/>
      <c r="AE360" s="4"/>
    </row>
    <row r="361" spans="6:31">
      <c r="F361" s="6" t="str">
        <f t="shared" si="18"/>
        <v>-</v>
      </c>
      <c r="G361" s="6" t="str">
        <f t="shared" si="19"/>
        <v>-</v>
      </c>
      <c r="AC361" s="3" t="str">
        <f t="shared" si="17"/>
        <v>-</v>
      </c>
      <c r="AD361" s="4"/>
      <c r="AE361" s="4"/>
    </row>
    <row r="362" spans="6:31">
      <c r="F362" s="6" t="str">
        <f t="shared" si="18"/>
        <v>-</v>
      </c>
      <c r="G362" s="6" t="str">
        <f t="shared" si="19"/>
        <v>-</v>
      </c>
      <c r="AC362" s="3" t="str">
        <f t="shared" si="17"/>
        <v>-</v>
      </c>
      <c r="AD362" s="4"/>
      <c r="AE362" s="4"/>
    </row>
    <row r="363" spans="6:31">
      <c r="F363" s="6" t="str">
        <f t="shared" si="18"/>
        <v>-</v>
      </c>
      <c r="G363" s="6" t="str">
        <f t="shared" si="19"/>
        <v>-</v>
      </c>
      <c r="AC363" s="3" t="str">
        <f t="shared" si="17"/>
        <v>-</v>
      </c>
      <c r="AD363" s="4"/>
      <c r="AE363" s="4"/>
    </row>
    <row r="364" spans="6:31">
      <c r="F364" s="6" t="str">
        <f t="shared" si="18"/>
        <v>-</v>
      </c>
      <c r="G364" s="6" t="str">
        <f t="shared" si="19"/>
        <v>-</v>
      </c>
      <c r="AC364" s="3" t="str">
        <f t="shared" si="17"/>
        <v>-</v>
      </c>
      <c r="AD364" s="4"/>
      <c r="AE364" s="4"/>
    </row>
    <row r="365" spans="6:31">
      <c r="F365" s="6" t="str">
        <f t="shared" si="18"/>
        <v>-</v>
      </c>
      <c r="G365" s="6" t="str">
        <f t="shared" si="19"/>
        <v>-</v>
      </c>
      <c r="AC365" s="3" t="str">
        <f t="shared" si="17"/>
        <v>-</v>
      </c>
      <c r="AD365" s="4"/>
      <c r="AE365" s="4"/>
    </row>
    <row r="366" spans="6:31">
      <c r="F366" s="6" t="str">
        <f t="shared" si="18"/>
        <v>-</v>
      </c>
      <c r="G366" s="6" t="str">
        <f t="shared" si="19"/>
        <v>-</v>
      </c>
      <c r="AC366" s="3" t="str">
        <f t="shared" si="17"/>
        <v>-</v>
      </c>
      <c r="AD366" s="4"/>
      <c r="AE366" s="4"/>
    </row>
    <row r="367" spans="6:31">
      <c r="F367" s="6" t="str">
        <f t="shared" si="18"/>
        <v>-</v>
      </c>
      <c r="G367" s="6" t="str">
        <f t="shared" si="19"/>
        <v>-</v>
      </c>
      <c r="AC367" s="3" t="str">
        <f t="shared" si="17"/>
        <v>-</v>
      </c>
      <c r="AD367" s="4"/>
      <c r="AE367" s="4"/>
    </row>
    <row r="368" spans="6:31">
      <c r="F368" s="6" t="str">
        <f t="shared" si="18"/>
        <v>-</v>
      </c>
      <c r="G368" s="6" t="str">
        <f t="shared" si="19"/>
        <v>-</v>
      </c>
      <c r="AC368" s="3" t="str">
        <f t="shared" si="17"/>
        <v>-</v>
      </c>
      <c r="AD368" s="4"/>
      <c r="AE368" s="4"/>
    </row>
    <row r="369" spans="6:31">
      <c r="F369" s="6" t="str">
        <f t="shared" si="18"/>
        <v>-</v>
      </c>
      <c r="G369" s="6" t="str">
        <f t="shared" si="19"/>
        <v>-</v>
      </c>
      <c r="AC369" s="3" t="str">
        <f t="shared" si="17"/>
        <v>-</v>
      </c>
      <c r="AD369" s="4"/>
      <c r="AE369" s="4"/>
    </row>
    <row r="370" spans="6:31">
      <c r="F370" s="6" t="str">
        <f t="shared" si="18"/>
        <v>-</v>
      </c>
      <c r="G370" s="6" t="str">
        <f t="shared" si="19"/>
        <v>-</v>
      </c>
      <c r="AC370" s="3" t="str">
        <f t="shared" si="17"/>
        <v>-</v>
      </c>
      <c r="AD370" s="4"/>
      <c r="AE370" s="4"/>
    </row>
    <row r="371" spans="6:31">
      <c r="F371" s="6" t="str">
        <f t="shared" si="18"/>
        <v>-</v>
      </c>
      <c r="G371" s="6" t="str">
        <f t="shared" si="19"/>
        <v>-</v>
      </c>
      <c r="AC371" s="3" t="str">
        <f t="shared" si="17"/>
        <v>-</v>
      </c>
      <c r="AD371" s="4"/>
      <c r="AE371" s="4"/>
    </row>
    <row r="372" spans="6:31">
      <c r="F372" s="6" t="str">
        <f t="shared" si="18"/>
        <v>-</v>
      </c>
      <c r="G372" s="6" t="str">
        <f t="shared" si="19"/>
        <v>-</v>
      </c>
      <c r="AC372" s="3" t="str">
        <f t="shared" si="17"/>
        <v>-</v>
      </c>
      <c r="AD372" s="4"/>
      <c r="AE372" s="4"/>
    </row>
    <row r="373" spans="6:31">
      <c r="F373" s="6" t="str">
        <f t="shared" si="18"/>
        <v>-</v>
      </c>
      <c r="G373" s="6" t="str">
        <f t="shared" si="19"/>
        <v>-</v>
      </c>
      <c r="AC373" s="3" t="str">
        <f t="shared" si="17"/>
        <v>-</v>
      </c>
      <c r="AD373" s="4"/>
      <c r="AE373" s="4"/>
    </row>
    <row r="374" spans="6:31">
      <c r="F374" s="6" t="str">
        <f t="shared" si="18"/>
        <v>-</v>
      </c>
      <c r="G374" s="6" t="str">
        <f t="shared" si="19"/>
        <v>-</v>
      </c>
      <c r="AC374" s="3" t="str">
        <f t="shared" si="17"/>
        <v>-</v>
      </c>
      <c r="AD374" s="4"/>
      <c r="AE374" s="4"/>
    </row>
    <row r="375" spans="6:31">
      <c r="F375" s="6" t="str">
        <f t="shared" si="18"/>
        <v>-</v>
      </c>
      <c r="G375" s="6" t="str">
        <f t="shared" si="19"/>
        <v>-</v>
      </c>
      <c r="AC375" s="3" t="str">
        <f t="shared" si="17"/>
        <v>-</v>
      </c>
      <c r="AD375" s="4"/>
      <c r="AE375" s="4"/>
    </row>
    <row r="376" spans="6:31">
      <c r="F376" s="6" t="str">
        <f t="shared" si="18"/>
        <v>-</v>
      </c>
      <c r="G376" s="6" t="str">
        <f t="shared" si="19"/>
        <v>-</v>
      </c>
      <c r="AC376" s="3" t="str">
        <f t="shared" si="17"/>
        <v>-</v>
      </c>
      <c r="AD376" s="4"/>
      <c r="AE376" s="4"/>
    </row>
    <row r="377" spans="6:31">
      <c r="F377" s="6" t="str">
        <f t="shared" si="18"/>
        <v>-</v>
      </c>
      <c r="G377" s="6" t="str">
        <f t="shared" si="19"/>
        <v>-</v>
      </c>
      <c r="AC377" s="3" t="str">
        <f t="shared" si="17"/>
        <v>-</v>
      </c>
      <c r="AD377" s="4"/>
      <c r="AE377" s="4"/>
    </row>
    <row r="378" spans="6:31">
      <c r="F378" s="6" t="str">
        <f t="shared" si="18"/>
        <v>-</v>
      </c>
      <c r="G378" s="6" t="str">
        <f t="shared" si="19"/>
        <v>-</v>
      </c>
      <c r="AC378" s="3" t="str">
        <f t="shared" si="17"/>
        <v>-</v>
      </c>
      <c r="AD378" s="4"/>
      <c r="AE378" s="4"/>
    </row>
    <row r="379" spans="6:31">
      <c r="F379" s="6" t="str">
        <f t="shared" si="18"/>
        <v>-</v>
      </c>
      <c r="G379" s="6" t="str">
        <f t="shared" si="19"/>
        <v>-</v>
      </c>
      <c r="AC379" s="3" t="str">
        <f t="shared" si="17"/>
        <v>-</v>
      </c>
      <c r="AD379" s="4"/>
      <c r="AE379" s="4"/>
    </row>
    <row r="380" spans="6:31">
      <c r="F380" s="6" t="str">
        <f t="shared" si="18"/>
        <v>-</v>
      </c>
      <c r="G380" s="6" t="str">
        <f t="shared" si="19"/>
        <v>-</v>
      </c>
      <c r="AC380" s="3" t="str">
        <f t="shared" si="17"/>
        <v>-</v>
      </c>
      <c r="AD380" s="4"/>
      <c r="AE380" s="4"/>
    </row>
    <row r="381" spans="6:31">
      <c r="F381" s="6" t="str">
        <f t="shared" si="18"/>
        <v>-</v>
      </c>
      <c r="G381" s="6" t="str">
        <f t="shared" si="19"/>
        <v>-</v>
      </c>
      <c r="AC381" s="3" t="str">
        <f t="shared" si="17"/>
        <v>-</v>
      </c>
      <c r="AD381" s="4"/>
      <c r="AE381" s="4"/>
    </row>
    <row r="382" spans="6:31">
      <c r="F382" s="6" t="str">
        <f t="shared" si="18"/>
        <v>-</v>
      </c>
      <c r="G382" s="6" t="str">
        <f t="shared" si="19"/>
        <v>-</v>
      </c>
      <c r="AC382" s="3" t="str">
        <f t="shared" si="17"/>
        <v>-</v>
      </c>
      <c r="AD382" s="4"/>
      <c r="AE382" s="4"/>
    </row>
    <row r="383" spans="6:31">
      <c r="F383" s="6" t="str">
        <f t="shared" si="18"/>
        <v>-</v>
      </c>
      <c r="G383" s="6" t="str">
        <f t="shared" si="19"/>
        <v>-</v>
      </c>
      <c r="AC383" s="3" t="str">
        <f t="shared" si="17"/>
        <v>-</v>
      </c>
      <c r="AD383" s="4"/>
      <c r="AE383" s="4"/>
    </row>
    <row r="384" spans="6:31">
      <c r="F384" s="6" t="str">
        <f t="shared" si="18"/>
        <v>-</v>
      </c>
      <c r="G384" s="6" t="str">
        <f t="shared" si="19"/>
        <v>-</v>
      </c>
      <c r="AC384" s="3" t="str">
        <f t="shared" si="17"/>
        <v>-</v>
      </c>
      <c r="AD384" s="4"/>
      <c r="AE384" s="4"/>
    </row>
    <row r="385" spans="6:31">
      <c r="F385" s="6" t="str">
        <f t="shared" si="18"/>
        <v>-</v>
      </c>
      <c r="G385" s="6" t="str">
        <f t="shared" si="19"/>
        <v>-</v>
      </c>
      <c r="AC385" s="3" t="str">
        <f t="shared" si="17"/>
        <v>-</v>
      </c>
      <c r="AD385" s="4"/>
      <c r="AE385" s="4"/>
    </row>
    <row r="386" spans="6:31">
      <c r="F386" s="6" t="str">
        <f t="shared" si="18"/>
        <v>-</v>
      </c>
      <c r="G386" s="6" t="str">
        <f t="shared" si="19"/>
        <v>-</v>
      </c>
      <c r="AC386" s="3" t="str">
        <f t="shared" si="17"/>
        <v>-</v>
      </c>
      <c r="AD386" s="4"/>
      <c r="AE386" s="4"/>
    </row>
    <row r="387" spans="6:31">
      <c r="F387" s="6" t="str">
        <f t="shared" si="18"/>
        <v>-</v>
      </c>
      <c r="G387" s="6" t="str">
        <f t="shared" si="19"/>
        <v>-</v>
      </c>
      <c r="AC387" s="3" t="str">
        <f t="shared" si="17"/>
        <v>-</v>
      </c>
      <c r="AD387" s="4"/>
      <c r="AE387" s="4"/>
    </row>
    <row r="388" spans="6:31">
      <c r="F388" s="6" t="str">
        <f t="shared" si="18"/>
        <v>-</v>
      </c>
      <c r="G388" s="6" t="str">
        <f t="shared" si="19"/>
        <v>-</v>
      </c>
      <c r="AC388" s="3" t="str">
        <f t="shared" si="17"/>
        <v>-</v>
      </c>
      <c r="AD388" s="4"/>
      <c r="AE388" s="4"/>
    </row>
    <row r="389" spans="6:31">
      <c r="F389" s="6" t="str">
        <f t="shared" si="18"/>
        <v>-</v>
      </c>
      <c r="G389" s="6" t="str">
        <f t="shared" si="19"/>
        <v>-</v>
      </c>
      <c r="AC389" s="3" t="str">
        <f t="shared" si="17"/>
        <v>-</v>
      </c>
      <c r="AD389" s="4"/>
      <c r="AE389" s="4"/>
    </row>
    <row r="390" spans="6:31">
      <c r="F390" s="6" t="str">
        <f t="shared" si="18"/>
        <v>-</v>
      </c>
      <c r="G390" s="6" t="str">
        <f t="shared" si="19"/>
        <v>-</v>
      </c>
      <c r="AC390" s="3" t="str">
        <f t="shared" ref="AC390:AC453" si="20">IFERROR(IF(SUM(J390:AB390)-F390=0,"-","NG"),"-")</f>
        <v>-</v>
      </c>
      <c r="AD390" s="4"/>
      <c r="AE390" s="4"/>
    </row>
    <row r="391" spans="6:31">
      <c r="F391" s="6" t="str">
        <f t="shared" ref="F391:F454" si="21">IF(D391-E391=0,"-",D391-E391)</f>
        <v>-</v>
      </c>
      <c r="G391" s="6" t="str">
        <f t="shared" si="19"/>
        <v>-</v>
      </c>
      <c r="AC391" s="3" t="str">
        <f t="shared" si="20"/>
        <v>-</v>
      </c>
      <c r="AD391" s="4"/>
      <c r="AE391" s="4"/>
    </row>
    <row r="392" spans="6:31">
      <c r="F392" s="6" t="str">
        <f t="shared" si="21"/>
        <v>-</v>
      </c>
      <c r="G392" s="6" t="str">
        <f t="shared" si="19"/>
        <v>-</v>
      </c>
      <c r="AC392" s="3" t="str">
        <f t="shared" si="20"/>
        <v>-</v>
      </c>
      <c r="AD392" s="4"/>
      <c r="AE392" s="4"/>
    </row>
    <row r="393" spans="6:31">
      <c r="F393" s="6" t="str">
        <f t="shared" si="21"/>
        <v>-</v>
      </c>
      <c r="G393" s="6" t="str">
        <f t="shared" si="19"/>
        <v>-</v>
      </c>
      <c r="AC393" s="3" t="str">
        <f t="shared" si="20"/>
        <v>-</v>
      </c>
      <c r="AD393" s="4"/>
      <c r="AE393" s="4"/>
    </row>
    <row r="394" spans="6:31">
      <c r="F394" s="6" t="str">
        <f t="shared" si="21"/>
        <v>-</v>
      </c>
      <c r="G394" s="6" t="str">
        <f t="shared" si="19"/>
        <v>-</v>
      </c>
      <c r="AC394" s="3" t="str">
        <f t="shared" si="20"/>
        <v>-</v>
      </c>
      <c r="AD394" s="4"/>
      <c r="AE394" s="4"/>
    </row>
    <row r="395" spans="6:31">
      <c r="F395" s="6" t="str">
        <f t="shared" si="21"/>
        <v>-</v>
      </c>
      <c r="G395" s="6" t="str">
        <f t="shared" si="19"/>
        <v>-</v>
      </c>
      <c r="AC395" s="3" t="str">
        <f t="shared" si="20"/>
        <v>-</v>
      </c>
      <c r="AD395" s="4"/>
      <c r="AE395" s="4"/>
    </row>
    <row r="396" spans="6:31">
      <c r="F396" s="6" t="str">
        <f t="shared" si="21"/>
        <v>-</v>
      </c>
      <c r="G396" s="6" t="str">
        <f t="shared" si="19"/>
        <v>-</v>
      </c>
      <c r="AC396" s="3" t="str">
        <f t="shared" si="20"/>
        <v>-</v>
      </c>
      <c r="AD396" s="4"/>
      <c r="AE396" s="4"/>
    </row>
    <row r="397" spans="6:31">
      <c r="F397" s="6" t="str">
        <f t="shared" si="21"/>
        <v>-</v>
      </c>
      <c r="G397" s="6" t="str">
        <f t="shared" si="19"/>
        <v>-</v>
      </c>
      <c r="AC397" s="3" t="str">
        <f t="shared" si="20"/>
        <v>-</v>
      </c>
      <c r="AD397" s="4"/>
      <c r="AE397" s="4"/>
    </row>
    <row r="398" spans="6:31">
      <c r="F398" s="6" t="str">
        <f t="shared" si="21"/>
        <v>-</v>
      </c>
      <c r="G398" s="6" t="str">
        <f t="shared" si="19"/>
        <v>-</v>
      </c>
      <c r="AC398" s="3" t="str">
        <f t="shared" si="20"/>
        <v>-</v>
      </c>
      <c r="AD398" s="4"/>
      <c r="AE398" s="4"/>
    </row>
    <row r="399" spans="6:31">
      <c r="F399" s="6" t="str">
        <f t="shared" si="21"/>
        <v>-</v>
      </c>
      <c r="G399" s="6" t="str">
        <f t="shared" si="19"/>
        <v>-</v>
      </c>
      <c r="AC399" s="3" t="str">
        <f t="shared" si="20"/>
        <v>-</v>
      </c>
      <c r="AD399" s="4"/>
      <c r="AE399" s="4"/>
    </row>
    <row r="400" spans="6:31">
      <c r="F400" s="6" t="str">
        <f t="shared" si="21"/>
        <v>-</v>
      </c>
      <c r="G400" s="6" t="str">
        <f t="shared" si="19"/>
        <v>-</v>
      </c>
      <c r="AC400" s="3" t="str">
        <f t="shared" si="20"/>
        <v>-</v>
      </c>
      <c r="AD400" s="4"/>
      <c r="AE400" s="4"/>
    </row>
    <row r="401" spans="6:31">
      <c r="F401" s="6" t="str">
        <f t="shared" si="21"/>
        <v>-</v>
      </c>
      <c r="G401" s="6" t="str">
        <f t="shared" si="19"/>
        <v>-</v>
      </c>
      <c r="AC401" s="3" t="str">
        <f t="shared" si="20"/>
        <v>-</v>
      </c>
      <c r="AD401" s="4"/>
      <c r="AE401" s="4"/>
    </row>
    <row r="402" spans="6:31">
      <c r="F402" s="6" t="str">
        <f t="shared" si="21"/>
        <v>-</v>
      </c>
      <c r="G402" s="6" t="str">
        <f t="shared" si="19"/>
        <v>-</v>
      </c>
      <c r="AC402" s="3" t="str">
        <f t="shared" si="20"/>
        <v>-</v>
      </c>
      <c r="AD402" s="4"/>
      <c r="AE402" s="4"/>
    </row>
    <row r="403" spans="6:31">
      <c r="F403" s="6" t="str">
        <f t="shared" si="21"/>
        <v>-</v>
      </c>
      <c r="G403" s="6" t="str">
        <f t="shared" si="19"/>
        <v>-</v>
      </c>
      <c r="AC403" s="3" t="str">
        <f t="shared" si="20"/>
        <v>-</v>
      </c>
      <c r="AD403" s="4"/>
      <c r="AE403" s="4"/>
    </row>
    <row r="404" spans="6:31">
      <c r="F404" s="6" t="str">
        <f t="shared" si="21"/>
        <v>-</v>
      </c>
      <c r="G404" s="6" t="str">
        <f t="shared" si="19"/>
        <v>-</v>
      </c>
      <c r="AC404" s="3" t="str">
        <f t="shared" si="20"/>
        <v>-</v>
      </c>
      <c r="AD404" s="4"/>
      <c r="AE404" s="4"/>
    </row>
    <row r="405" spans="6:31">
      <c r="F405" s="6" t="str">
        <f t="shared" si="21"/>
        <v>-</v>
      </c>
      <c r="G405" s="6" t="str">
        <f t="shared" si="19"/>
        <v>-</v>
      </c>
      <c r="AC405" s="3" t="str">
        <f t="shared" si="20"/>
        <v>-</v>
      </c>
      <c r="AD405" s="4"/>
      <c r="AE405" s="4"/>
    </row>
    <row r="406" spans="6:31">
      <c r="F406" s="6" t="str">
        <f t="shared" si="21"/>
        <v>-</v>
      </c>
      <c r="G406" s="6" t="str">
        <f t="shared" si="19"/>
        <v>-</v>
      </c>
      <c r="AC406" s="3" t="str">
        <f t="shared" si="20"/>
        <v>-</v>
      </c>
      <c r="AD406" s="4"/>
      <c r="AE406" s="4"/>
    </row>
    <row r="407" spans="6:31">
      <c r="F407" s="6" t="str">
        <f t="shared" si="21"/>
        <v>-</v>
      </c>
      <c r="G407" s="6" t="str">
        <f t="shared" si="19"/>
        <v>-</v>
      </c>
      <c r="AC407" s="3" t="str">
        <f t="shared" si="20"/>
        <v>-</v>
      </c>
      <c r="AD407" s="4"/>
      <c r="AE407" s="4"/>
    </row>
    <row r="408" spans="6:31">
      <c r="F408" s="6" t="str">
        <f t="shared" si="21"/>
        <v>-</v>
      </c>
      <c r="G408" s="6" t="str">
        <f t="shared" si="19"/>
        <v>-</v>
      </c>
      <c r="AC408" s="3" t="str">
        <f t="shared" si="20"/>
        <v>-</v>
      </c>
      <c r="AD408" s="4"/>
      <c r="AE408" s="4"/>
    </row>
    <row r="409" spans="6:31">
      <c r="F409" s="6" t="str">
        <f t="shared" si="21"/>
        <v>-</v>
      </c>
      <c r="G409" s="6" t="str">
        <f t="shared" si="19"/>
        <v>-</v>
      </c>
      <c r="AC409" s="3" t="str">
        <f t="shared" si="20"/>
        <v>-</v>
      </c>
      <c r="AD409" s="4"/>
      <c r="AE409" s="4"/>
    </row>
    <row r="410" spans="6:31">
      <c r="F410" s="6" t="str">
        <f t="shared" si="21"/>
        <v>-</v>
      </c>
      <c r="G410" s="6" t="str">
        <f t="shared" si="19"/>
        <v>-</v>
      </c>
      <c r="AC410" s="3" t="str">
        <f t="shared" si="20"/>
        <v>-</v>
      </c>
      <c r="AD410" s="4"/>
      <c r="AE410" s="4"/>
    </row>
    <row r="411" spans="6:31">
      <c r="F411" s="6" t="str">
        <f t="shared" si="21"/>
        <v>-</v>
      </c>
      <c r="G411" s="6" t="str">
        <f t="shared" si="19"/>
        <v>-</v>
      </c>
      <c r="AC411" s="3" t="str">
        <f t="shared" si="20"/>
        <v>-</v>
      </c>
      <c r="AD411" s="4"/>
      <c r="AE411" s="4"/>
    </row>
    <row r="412" spans="6:31">
      <c r="F412" s="6" t="str">
        <f t="shared" si="21"/>
        <v>-</v>
      </c>
      <c r="G412" s="6" t="str">
        <f t="shared" si="19"/>
        <v>-</v>
      </c>
      <c r="AC412" s="3" t="str">
        <f t="shared" si="20"/>
        <v>-</v>
      </c>
      <c r="AD412" s="4"/>
      <c r="AE412" s="4"/>
    </row>
    <row r="413" spans="6:31">
      <c r="F413" s="6" t="str">
        <f t="shared" si="21"/>
        <v>-</v>
      </c>
      <c r="G413" s="6" t="str">
        <f t="shared" si="19"/>
        <v>-</v>
      </c>
      <c r="AC413" s="3" t="str">
        <f t="shared" si="20"/>
        <v>-</v>
      </c>
      <c r="AD413" s="4"/>
      <c r="AE413" s="4"/>
    </row>
    <row r="414" spans="6:31">
      <c r="F414" s="6" t="str">
        <f t="shared" si="21"/>
        <v>-</v>
      </c>
      <c r="G414" s="6" t="str">
        <f t="shared" si="19"/>
        <v>-</v>
      </c>
      <c r="AC414" s="3" t="str">
        <f t="shared" si="20"/>
        <v>-</v>
      </c>
      <c r="AD414" s="4"/>
      <c r="AE414" s="4"/>
    </row>
    <row r="415" spans="6:31">
      <c r="F415" s="6" t="str">
        <f t="shared" si="21"/>
        <v>-</v>
      </c>
      <c r="G415" s="6" t="str">
        <f t="shared" si="19"/>
        <v>-</v>
      </c>
      <c r="AC415" s="3" t="str">
        <f t="shared" si="20"/>
        <v>-</v>
      </c>
      <c r="AD415" s="4"/>
      <c r="AE415" s="4"/>
    </row>
    <row r="416" spans="6:31">
      <c r="F416" s="6" t="str">
        <f t="shared" si="21"/>
        <v>-</v>
      </c>
      <c r="G416" s="6" t="str">
        <f t="shared" ref="G416:G479" si="22">IF(B416="","-",IFERROR(G415+F416,G415))</f>
        <v>-</v>
      </c>
      <c r="AC416" s="3" t="str">
        <f t="shared" si="20"/>
        <v>-</v>
      </c>
      <c r="AD416" s="4"/>
      <c r="AE416" s="4"/>
    </row>
    <row r="417" spans="6:31">
      <c r="F417" s="6" t="str">
        <f t="shared" si="21"/>
        <v>-</v>
      </c>
      <c r="G417" s="6" t="str">
        <f t="shared" si="22"/>
        <v>-</v>
      </c>
      <c r="AC417" s="3" t="str">
        <f t="shared" si="20"/>
        <v>-</v>
      </c>
      <c r="AD417" s="4"/>
      <c r="AE417" s="4"/>
    </row>
    <row r="418" spans="6:31">
      <c r="F418" s="6" t="str">
        <f t="shared" si="21"/>
        <v>-</v>
      </c>
      <c r="G418" s="6" t="str">
        <f t="shared" si="22"/>
        <v>-</v>
      </c>
      <c r="AC418" s="3" t="str">
        <f t="shared" si="20"/>
        <v>-</v>
      </c>
      <c r="AD418" s="4"/>
      <c r="AE418" s="4"/>
    </row>
    <row r="419" spans="6:31">
      <c r="F419" s="6" t="str">
        <f t="shared" si="21"/>
        <v>-</v>
      </c>
      <c r="G419" s="6" t="str">
        <f t="shared" si="22"/>
        <v>-</v>
      </c>
      <c r="AC419" s="3" t="str">
        <f t="shared" si="20"/>
        <v>-</v>
      </c>
      <c r="AD419" s="4"/>
      <c r="AE419" s="4"/>
    </row>
    <row r="420" spans="6:31">
      <c r="F420" s="6" t="str">
        <f t="shared" si="21"/>
        <v>-</v>
      </c>
      <c r="G420" s="6" t="str">
        <f t="shared" si="22"/>
        <v>-</v>
      </c>
      <c r="AC420" s="3" t="str">
        <f t="shared" si="20"/>
        <v>-</v>
      </c>
      <c r="AD420" s="4"/>
      <c r="AE420" s="4"/>
    </row>
    <row r="421" spans="6:31">
      <c r="F421" s="6" t="str">
        <f t="shared" si="21"/>
        <v>-</v>
      </c>
      <c r="G421" s="6" t="str">
        <f t="shared" si="22"/>
        <v>-</v>
      </c>
      <c r="AC421" s="3" t="str">
        <f t="shared" si="20"/>
        <v>-</v>
      </c>
      <c r="AD421" s="4"/>
      <c r="AE421" s="4"/>
    </row>
    <row r="422" spans="6:31">
      <c r="F422" s="6" t="str">
        <f t="shared" si="21"/>
        <v>-</v>
      </c>
      <c r="G422" s="6" t="str">
        <f t="shared" si="22"/>
        <v>-</v>
      </c>
      <c r="AC422" s="3" t="str">
        <f t="shared" si="20"/>
        <v>-</v>
      </c>
      <c r="AD422" s="4"/>
      <c r="AE422" s="4"/>
    </row>
    <row r="423" spans="6:31">
      <c r="F423" s="6" t="str">
        <f t="shared" si="21"/>
        <v>-</v>
      </c>
      <c r="G423" s="6" t="str">
        <f t="shared" si="22"/>
        <v>-</v>
      </c>
      <c r="AC423" s="3" t="str">
        <f t="shared" si="20"/>
        <v>-</v>
      </c>
      <c r="AD423" s="4"/>
      <c r="AE423" s="4"/>
    </row>
    <row r="424" spans="6:31">
      <c r="F424" s="6" t="str">
        <f t="shared" si="21"/>
        <v>-</v>
      </c>
      <c r="G424" s="6" t="str">
        <f t="shared" si="22"/>
        <v>-</v>
      </c>
      <c r="AC424" s="3" t="str">
        <f t="shared" si="20"/>
        <v>-</v>
      </c>
      <c r="AD424" s="4"/>
      <c r="AE424" s="4"/>
    </row>
    <row r="425" spans="6:31">
      <c r="F425" s="6" t="str">
        <f t="shared" si="21"/>
        <v>-</v>
      </c>
      <c r="G425" s="6" t="str">
        <f t="shared" si="22"/>
        <v>-</v>
      </c>
      <c r="AC425" s="3" t="str">
        <f t="shared" si="20"/>
        <v>-</v>
      </c>
      <c r="AD425" s="4"/>
      <c r="AE425" s="4"/>
    </row>
    <row r="426" spans="6:31">
      <c r="F426" s="6" t="str">
        <f t="shared" si="21"/>
        <v>-</v>
      </c>
      <c r="G426" s="6" t="str">
        <f t="shared" si="22"/>
        <v>-</v>
      </c>
      <c r="AC426" s="3" t="str">
        <f t="shared" si="20"/>
        <v>-</v>
      </c>
      <c r="AD426" s="4"/>
      <c r="AE426" s="4"/>
    </row>
    <row r="427" spans="6:31">
      <c r="F427" s="6" t="str">
        <f t="shared" si="21"/>
        <v>-</v>
      </c>
      <c r="G427" s="6" t="str">
        <f t="shared" si="22"/>
        <v>-</v>
      </c>
      <c r="AC427" s="3" t="str">
        <f t="shared" si="20"/>
        <v>-</v>
      </c>
      <c r="AD427" s="4"/>
      <c r="AE427" s="4"/>
    </row>
    <row r="428" spans="6:31">
      <c r="F428" s="6" t="str">
        <f t="shared" si="21"/>
        <v>-</v>
      </c>
      <c r="G428" s="6" t="str">
        <f t="shared" si="22"/>
        <v>-</v>
      </c>
      <c r="AC428" s="3" t="str">
        <f t="shared" si="20"/>
        <v>-</v>
      </c>
      <c r="AD428" s="4"/>
      <c r="AE428" s="4"/>
    </row>
    <row r="429" spans="6:31">
      <c r="F429" s="6" t="str">
        <f t="shared" si="21"/>
        <v>-</v>
      </c>
      <c r="G429" s="6" t="str">
        <f t="shared" si="22"/>
        <v>-</v>
      </c>
      <c r="AC429" s="3" t="str">
        <f t="shared" si="20"/>
        <v>-</v>
      </c>
      <c r="AD429" s="4"/>
      <c r="AE429" s="4"/>
    </row>
    <row r="430" spans="6:31">
      <c r="F430" s="6" t="str">
        <f t="shared" si="21"/>
        <v>-</v>
      </c>
      <c r="G430" s="6" t="str">
        <f t="shared" si="22"/>
        <v>-</v>
      </c>
      <c r="AC430" s="3" t="str">
        <f t="shared" si="20"/>
        <v>-</v>
      </c>
      <c r="AD430" s="4"/>
      <c r="AE430" s="4"/>
    </row>
    <row r="431" spans="6:31">
      <c r="F431" s="6" t="str">
        <f t="shared" si="21"/>
        <v>-</v>
      </c>
      <c r="G431" s="6" t="str">
        <f t="shared" si="22"/>
        <v>-</v>
      </c>
      <c r="AC431" s="3" t="str">
        <f t="shared" si="20"/>
        <v>-</v>
      </c>
      <c r="AD431" s="4"/>
      <c r="AE431" s="4"/>
    </row>
    <row r="432" spans="6:31">
      <c r="F432" s="6" t="str">
        <f t="shared" si="21"/>
        <v>-</v>
      </c>
      <c r="G432" s="6" t="str">
        <f t="shared" si="22"/>
        <v>-</v>
      </c>
      <c r="AC432" s="3" t="str">
        <f t="shared" si="20"/>
        <v>-</v>
      </c>
      <c r="AD432" s="4"/>
      <c r="AE432" s="4"/>
    </row>
    <row r="433" spans="6:31">
      <c r="F433" s="6" t="str">
        <f t="shared" si="21"/>
        <v>-</v>
      </c>
      <c r="G433" s="6" t="str">
        <f t="shared" si="22"/>
        <v>-</v>
      </c>
      <c r="AC433" s="3" t="str">
        <f t="shared" si="20"/>
        <v>-</v>
      </c>
      <c r="AD433" s="4"/>
      <c r="AE433" s="4"/>
    </row>
    <row r="434" spans="6:31">
      <c r="F434" s="6" t="str">
        <f t="shared" si="21"/>
        <v>-</v>
      </c>
      <c r="G434" s="6" t="str">
        <f t="shared" si="22"/>
        <v>-</v>
      </c>
      <c r="AC434" s="3" t="str">
        <f t="shared" si="20"/>
        <v>-</v>
      </c>
      <c r="AD434" s="4"/>
      <c r="AE434" s="4"/>
    </row>
    <row r="435" spans="6:31">
      <c r="F435" s="6" t="str">
        <f t="shared" si="21"/>
        <v>-</v>
      </c>
      <c r="G435" s="6" t="str">
        <f t="shared" si="22"/>
        <v>-</v>
      </c>
      <c r="AC435" s="3" t="str">
        <f t="shared" si="20"/>
        <v>-</v>
      </c>
      <c r="AD435" s="4"/>
      <c r="AE435" s="4"/>
    </row>
    <row r="436" spans="6:31">
      <c r="F436" s="6" t="str">
        <f t="shared" si="21"/>
        <v>-</v>
      </c>
      <c r="G436" s="6" t="str">
        <f t="shared" si="22"/>
        <v>-</v>
      </c>
      <c r="AC436" s="3" t="str">
        <f t="shared" si="20"/>
        <v>-</v>
      </c>
      <c r="AD436" s="4"/>
      <c r="AE436" s="4"/>
    </row>
    <row r="437" spans="6:31">
      <c r="F437" s="6" t="str">
        <f t="shared" si="21"/>
        <v>-</v>
      </c>
      <c r="G437" s="6" t="str">
        <f t="shared" si="22"/>
        <v>-</v>
      </c>
      <c r="AC437" s="3" t="str">
        <f t="shared" si="20"/>
        <v>-</v>
      </c>
      <c r="AD437" s="4"/>
      <c r="AE437" s="4"/>
    </row>
    <row r="438" spans="6:31">
      <c r="F438" s="6" t="str">
        <f t="shared" si="21"/>
        <v>-</v>
      </c>
      <c r="G438" s="6" t="str">
        <f t="shared" si="22"/>
        <v>-</v>
      </c>
      <c r="AC438" s="3" t="str">
        <f t="shared" si="20"/>
        <v>-</v>
      </c>
      <c r="AD438" s="4"/>
      <c r="AE438" s="4"/>
    </row>
    <row r="439" spans="6:31">
      <c r="F439" s="6" t="str">
        <f t="shared" si="21"/>
        <v>-</v>
      </c>
      <c r="G439" s="6" t="str">
        <f t="shared" si="22"/>
        <v>-</v>
      </c>
      <c r="AC439" s="3" t="str">
        <f t="shared" si="20"/>
        <v>-</v>
      </c>
      <c r="AD439" s="4"/>
      <c r="AE439" s="4"/>
    </row>
    <row r="440" spans="6:31">
      <c r="F440" s="6" t="str">
        <f t="shared" si="21"/>
        <v>-</v>
      </c>
      <c r="G440" s="6" t="str">
        <f t="shared" si="22"/>
        <v>-</v>
      </c>
      <c r="AC440" s="3" t="str">
        <f t="shared" si="20"/>
        <v>-</v>
      </c>
      <c r="AD440" s="4"/>
      <c r="AE440" s="4"/>
    </row>
    <row r="441" spans="6:31">
      <c r="F441" s="6" t="str">
        <f t="shared" si="21"/>
        <v>-</v>
      </c>
      <c r="G441" s="6" t="str">
        <f t="shared" si="22"/>
        <v>-</v>
      </c>
      <c r="AC441" s="3" t="str">
        <f t="shared" si="20"/>
        <v>-</v>
      </c>
      <c r="AD441" s="4"/>
      <c r="AE441" s="4"/>
    </row>
    <row r="442" spans="6:31">
      <c r="F442" s="6" t="str">
        <f t="shared" si="21"/>
        <v>-</v>
      </c>
      <c r="G442" s="6" t="str">
        <f t="shared" si="22"/>
        <v>-</v>
      </c>
      <c r="AC442" s="3" t="str">
        <f t="shared" si="20"/>
        <v>-</v>
      </c>
      <c r="AD442" s="4"/>
      <c r="AE442" s="4"/>
    </row>
    <row r="443" spans="6:31">
      <c r="F443" s="6" t="str">
        <f t="shared" si="21"/>
        <v>-</v>
      </c>
      <c r="G443" s="6" t="str">
        <f t="shared" si="22"/>
        <v>-</v>
      </c>
      <c r="AC443" s="3" t="str">
        <f t="shared" si="20"/>
        <v>-</v>
      </c>
      <c r="AD443" s="4"/>
      <c r="AE443" s="4"/>
    </row>
    <row r="444" spans="6:31">
      <c r="F444" s="6" t="str">
        <f t="shared" si="21"/>
        <v>-</v>
      </c>
      <c r="G444" s="6" t="str">
        <f t="shared" si="22"/>
        <v>-</v>
      </c>
      <c r="AC444" s="3" t="str">
        <f t="shared" si="20"/>
        <v>-</v>
      </c>
      <c r="AD444" s="4"/>
      <c r="AE444" s="4"/>
    </row>
    <row r="445" spans="6:31">
      <c r="F445" s="6" t="str">
        <f t="shared" si="21"/>
        <v>-</v>
      </c>
      <c r="G445" s="6" t="str">
        <f t="shared" si="22"/>
        <v>-</v>
      </c>
      <c r="AC445" s="3" t="str">
        <f t="shared" si="20"/>
        <v>-</v>
      </c>
      <c r="AD445" s="4"/>
      <c r="AE445" s="4"/>
    </row>
    <row r="446" spans="6:31">
      <c r="F446" s="6" t="str">
        <f t="shared" si="21"/>
        <v>-</v>
      </c>
      <c r="G446" s="6" t="str">
        <f t="shared" si="22"/>
        <v>-</v>
      </c>
      <c r="AC446" s="3" t="str">
        <f t="shared" si="20"/>
        <v>-</v>
      </c>
      <c r="AD446" s="4"/>
      <c r="AE446" s="4"/>
    </row>
    <row r="447" spans="6:31">
      <c r="F447" s="6" t="str">
        <f t="shared" si="21"/>
        <v>-</v>
      </c>
      <c r="G447" s="6" t="str">
        <f t="shared" si="22"/>
        <v>-</v>
      </c>
      <c r="AC447" s="3" t="str">
        <f t="shared" si="20"/>
        <v>-</v>
      </c>
      <c r="AD447" s="4"/>
      <c r="AE447" s="4"/>
    </row>
    <row r="448" spans="6:31">
      <c r="F448" s="6" t="str">
        <f t="shared" si="21"/>
        <v>-</v>
      </c>
      <c r="G448" s="6" t="str">
        <f t="shared" si="22"/>
        <v>-</v>
      </c>
      <c r="AC448" s="3" t="str">
        <f t="shared" si="20"/>
        <v>-</v>
      </c>
      <c r="AD448" s="4"/>
      <c r="AE448" s="4"/>
    </row>
    <row r="449" spans="6:31">
      <c r="F449" s="6" t="str">
        <f t="shared" si="21"/>
        <v>-</v>
      </c>
      <c r="G449" s="6" t="str">
        <f t="shared" si="22"/>
        <v>-</v>
      </c>
      <c r="AC449" s="3" t="str">
        <f t="shared" si="20"/>
        <v>-</v>
      </c>
      <c r="AD449" s="4"/>
      <c r="AE449" s="4"/>
    </row>
    <row r="450" spans="6:31">
      <c r="F450" s="6" t="str">
        <f t="shared" si="21"/>
        <v>-</v>
      </c>
      <c r="G450" s="6" t="str">
        <f t="shared" si="22"/>
        <v>-</v>
      </c>
      <c r="AC450" s="3" t="str">
        <f t="shared" si="20"/>
        <v>-</v>
      </c>
      <c r="AD450" s="4"/>
      <c r="AE450" s="4"/>
    </row>
    <row r="451" spans="6:31">
      <c r="F451" s="6" t="str">
        <f t="shared" si="21"/>
        <v>-</v>
      </c>
      <c r="G451" s="6" t="str">
        <f t="shared" si="22"/>
        <v>-</v>
      </c>
      <c r="AC451" s="3" t="str">
        <f t="shared" si="20"/>
        <v>-</v>
      </c>
      <c r="AD451" s="4"/>
      <c r="AE451" s="4"/>
    </row>
    <row r="452" spans="6:31">
      <c r="F452" s="6" t="str">
        <f t="shared" si="21"/>
        <v>-</v>
      </c>
      <c r="G452" s="6" t="str">
        <f t="shared" si="22"/>
        <v>-</v>
      </c>
      <c r="AC452" s="3" t="str">
        <f t="shared" si="20"/>
        <v>-</v>
      </c>
      <c r="AD452" s="4"/>
      <c r="AE452" s="4"/>
    </row>
    <row r="453" spans="6:31">
      <c r="F453" s="6" t="str">
        <f t="shared" si="21"/>
        <v>-</v>
      </c>
      <c r="G453" s="6" t="str">
        <f t="shared" si="22"/>
        <v>-</v>
      </c>
      <c r="AC453" s="3" t="str">
        <f t="shared" si="20"/>
        <v>-</v>
      </c>
      <c r="AD453" s="4"/>
      <c r="AE453" s="4"/>
    </row>
    <row r="454" spans="6:31">
      <c r="F454" s="6" t="str">
        <f t="shared" si="21"/>
        <v>-</v>
      </c>
      <c r="G454" s="6" t="str">
        <f t="shared" si="22"/>
        <v>-</v>
      </c>
      <c r="AC454" s="3" t="str">
        <f t="shared" ref="AC454:AC517" si="23">IFERROR(IF(SUM(J454:AB454)-F454=0,"-","NG"),"-")</f>
        <v>-</v>
      </c>
      <c r="AD454" s="4"/>
      <c r="AE454" s="4"/>
    </row>
    <row r="455" spans="6:31">
      <c r="F455" s="6" t="str">
        <f t="shared" ref="F455:F518" si="24">IF(D455-E455=0,"-",D455-E455)</f>
        <v>-</v>
      </c>
      <c r="G455" s="6" t="str">
        <f t="shared" si="22"/>
        <v>-</v>
      </c>
      <c r="AC455" s="3" t="str">
        <f t="shared" si="23"/>
        <v>-</v>
      </c>
      <c r="AD455" s="4"/>
      <c r="AE455" s="4"/>
    </row>
    <row r="456" spans="6:31">
      <c r="F456" s="6" t="str">
        <f t="shared" si="24"/>
        <v>-</v>
      </c>
      <c r="G456" s="6" t="str">
        <f t="shared" si="22"/>
        <v>-</v>
      </c>
      <c r="AC456" s="3" t="str">
        <f t="shared" si="23"/>
        <v>-</v>
      </c>
      <c r="AD456" s="4"/>
      <c r="AE456" s="4"/>
    </row>
    <row r="457" spans="6:31">
      <c r="F457" s="6" t="str">
        <f t="shared" si="24"/>
        <v>-</v>
      </c>
      <c r="G457" s="6" t="str">
        <f t="shared" si="22"/>
        <v>-</v>
      </c>
      <c r="AC457" s="3" t="str">
        <f t="shared" si="23"/>
        <v>-</v>
      </c>
      <c r="AD457" s="4"/>
      <c r="AE457" s="4"/>
    </row>
    <row r="458" spans="6:31">
      <c r="F458" s="6" t="str">
        <f t="shared" si="24"/>
        <v>-</v>
      </c>
      <c r="G458" s="6" t="str">
        <f t="shared" si="22"/>
        <v>-</v>
      </c>
      <c r="AC458" s="3" t="str">
        <f t="shared" si="23"/>
        <v>-</v>
      </c>
      <c r="AD458" s="4"/>
      <c r="AE458" s="4"/>
    </row>
    <row r="459" spans="6:31">
      <c r="F459" s="6" t="str">
        <f t="shared" si="24"/>
        <v>-</v>
      </c>
      <c r="G459" s="6" t="str">
        <f t="shared" si="22"/>
        <v>-</v>
      </c>
      <c r="AC459" s="3" t="str">
        <f t="shared" si="23"/>
        <v>-</v>
      </c>
      <c r="AD459" s="4"/>
      <c r="AE459" s="4"/>
    </row>
    <row r="460" spans="6:31">
      <c r="F460" s="6" t="str">
        <f t="shared" si="24"/>
        <v>-</v>
      </c>
      <c r="G460" s="6" t="str">
        <f t="shared" si="22"/>
        <v>-</v>
      </c>
      <c r="AC460" s="3" t="str">
        <f t="shared" si="23"/>
        <v>-</v>
      </c>
      <c r="AD460" s="4"/>
      <c r="AE460" s="4"/>
    </row>
    <row r="461" spans="6:31">
      <c r="F461" s="6" t="str">
        <f t="shared" si="24"/>
        <v>-</v>
      </c>
      <c r="G461" s="6" t="str">
        <f t="shared" si="22"/>
        <v>-</v>
      </c>
      <c r="AC461" s="3" t="str">
        <f t="shared" si="23"/>
        <v>-</v>
      </c>
      <c r="AD461" s="4"/>
      <c r="AE461" s="4"/>
    </row>
    <row r="462" spans="6:31">
      <c r="F462" s="6" t="str">
        <f t="shared" si="24"/>
        <v>-</v>
      </c>
      <c r="G462" s="6" t="str">
        <f t="shared" si="22"/>
        <v>-</v>
      </c>
      <c r="AC462" s="3" t="str">
        <f t="shared" si="23"/>
        <v>-</v>
      </c>
      <c r="AD462" s="4"/>
      <c r="AE462" s="4"/>
    </row>
    <row r="463" spans="6:31">
      <c r="F463" s="6" t="str">
        <f t="shared" si="24"/>
        <v>-</v>
      </c>
      <c r="G463" s="6" t="str">
        <f t="shared" si="22"/>
        <v>-</v>
      </c>
      <c r="AC463" s="3" t="str">
        <f t="shared" si="23"/>
        <v>-</v>
      </c>
      <c r="AD463" s="4"/>
      <c r="AE463" s="4"/>
    </row>
    <row r="464" spans="6:31">
      <c r="F464" s="6" t="str">
        <f t="shared" si="24"/>
        <v>-</v>
      </c>
      <c r="G464" s="6" t="str">
        <f t="shared" si="22"/>
        <v>-</v>
      </c>
      <c r="AC464" s="3" t="str">
        <f t="shared" si="23"/>
        <v>-</v>
      </c>
      <c r="AD464" s="4"/>
      <c r="AE464" s="4"/>
    </row>
    <row r="465" spans="6:31">
      <c r="F465" s="6" t="str">
        <f t="shared" si="24"/>
        <v>-</v>
      </c>
      <c r="G465" s="6" t="str">
        <f t="shared" si="22"/>
        <v>-</v>
      </c>
      <c r="AC465" s="3" t="str">
        <f t="shared" si="23"/>
        <v>-</v>
      </c>
      <c r="AD465" s="4"/>
      <c r="AE465" s="4"/>
    </row>
    <row r="466" spans="6:31">
      <c r="F466" s="6" t="str">
        <f t="shared" si="24"/>
        <v>-</v>
      </c>
      <c r="G466" s="6" t="str">
        <f t="shared" si="22"/>
        <v>-</v>
      </c>
      <c r="AC466" s="3" t="str">
        <f t="shared" si="23"/>
        <v>-</v>
      </c>
      <c r="AD466" s="4"/>
      <c r="AE466" s="4"/>
    </row>
    <row r="467" spans="6:31">
      <c r="F467" s="6" t="str">
        <f t="shared" si="24"/>
        <v>-</v>
      </c>
      <c r="G467" s="6" t="str">
        <f t="shared" si="22"/>
        <v>-</v>
      </c>
      <c r="AC467" s="3" t="str">
        <f t="shared" si="23"/>
        <v>-</v>
      </c>
      <c r="AD467" s="4"/>
      <c r="AE467" s="4"/>
    </row>
    <row r="468" spans="6:31">
      <c r="F468" s="6" t="str">
        <f t="shared" si="24"/>
        <v>-</v>
      </c>
      <c r="G468" s="6" t="str">
        <f t="shared" si="22"/>
        <v>-</v>
      </c>
      <c r="AC468" s="3" t="str">
        <f t="shared" si="23"/>
        <v>-</v>
      </c>
      <c r="AD468" s="4"/>
      <c r="AE468" s="4"/>
    </row>
    <row r="469" spans="6:31">
      <c r="F469" s="6" t="str">
        <f t="shared" si="24"/>
        <v>-</v>
      </c>
      <c r="G469" s="6" t="str">
        <f t="shared" si="22"/>
        <v>-</v>
      </c>
      <c r="AC469" s="3" t="str">
        <f t="shared" si="23"/>
        <v>-</v>
      </c>
      <c r="AD469" s="4"/>
      <c r="AE469" s="4"/>
    </row>
    <row r="470" spans="6:31">
      <c r="F470" s="6" t="str">
        <f t="shared" si="24"/>
        <v>-</v>
      </c>
      <c r="G470" s="6" t="str">
        <f t="shared" si="22"/>
        <v>-</v>
      </c>
      <c r="AC470" s="3" t="str">
        <f t="shared" si="23"/>
        <v>-</v>
      </c>
      <c r="AD470" s="4"/>
      <c r="AE470" s="4"/>
    </row>
    <row r="471" spans="6:31">
      <c r="F471" s="6" t="str">
        <f t="shared" si="24"/>
        <v>-</v>
      </c>
      <c r="G471" s="6" t="str">
        <f t="shared" si="22"/>
        <v>-</v>
      </c>
      <c r="AC471" s="3" t="str">
        <f t="shared" si="23"/>
        <v>-</v>
      </c>
      <c r="AD471" s="4"/>
      <c r="AE471" s="4"/>
    </row>
    <row r="472" spans="6:31">
      <c r="F472" s="6" t="str">
        <f t="shared" si="24"/>
        <v>-</v>
      </c>
      <c r="G472" s="6" t="str">
        <f t="shared" si="22"/>
        <v>-</v>
      </c>
      <c r="AC472" s="3" t="str">
        <f t="shared" si="23"/>
        <v>-</v>
      </c>
      <c r="AD472" s="4"/>
      <c r="AE472" s="4"/>
    </row>
    <row r="473" spans="6:31">
      <c r="F473" s="6" t="str">
        <f t="shared" si="24"/>
        <v>-</v>
      </c>
      <c r="G473" s="6" t="str">
        <f t="shared" si="22"/>
        <v>-</v>
      </c>
      <c r="AC473" s="3" t="str">
        <f t="shared" si="23"/>
        <v>-</v>
      </c>
      <c r="AD473" s="4"/>
      <c r="AE473" s="4"/>
    </row>
    <row r="474" spans="6:31">
      <c r="F474" s="6" t="str">
        <f t="shared" si="24"/>
        <v>-</v>
      </c>
      <c r="G474" s="6" t="str">
        <f t="shared" si="22"/>
        <v>-</v>
      </c>
      <c r="AC474" s="3" t="str">
        <f t="shared" si="23"/>
        <v>-</v>
      </c>
      <c r="AD474" s="4"/>
      <c r="AE474" s="4"/>
    </row>
    <row r="475" spans="6:31">
      <c r="F475" s="6" t="str">
        <f t="shared" si="24"/>
        <v>-</v>
      </c>
      <c r="G475" s="6" t="str">
        <f t="shared" si="22"/>
        <v>-</v>
      </c>
      <c r="AC475" s="3" t="str">
        <f t="shared" si="23"/>
        <v>-</v>
      </c>
      <c r="AD475" s="4"/>
      <c r="AE475" s="4"/>
    </row>
    <row r="476" spans="6:31">
      <c r="F476" s="6" t="str">
        <f t="shared" si="24"/>
        <v>-</v>
      </c>
      <c r="G476" s="6" t="str">
        <f t="shared" si="22"/>
        <v>-</v>
      </c>
      <c r="AC476" s="3" t="str">
        <f t="shared" si="23"/>
        <v>-</v>
      </c>
      <c r="AD476" s="4"/>
      <c r="AE476" s="4"/>
    </row>
    <row r="477" spans="6:31">
      <c r="F477" s="6" t="str">
        <f t="shared" si="24"/>
        <v>-</v>
      </c>
      <c r="G477" s="6" t="str">
        <f t="shared" si="22"/>
        <v>-</v>
      </c>
      <c r="AC477" s="3" t="str">
        <f t="shared" si="23"/>
        <v>-</v>
      </c>
      <c r="AD477" s="4"/>
      <c r="AE477" s="4"/>
    </row>
    <row r="478" spans="6:31">
      <c r="F478" s="6" t="str">
        <f t="shared" si="24"/>
        <v>-</v>
      </c>
      <c r="G478" s="6" t="str">
        <f t="shared" si="22"/>
        <v>-</v>
      </c>
      <c r="AC478" s="3" t="str">
        <f t="shared" si="23"/>
        <v>-</v>
      </c>
      <c r="AD478" s="4"/>
      <c r="AE478" s="4"/>
    </row>
    <row r="479" spans="6:31">
      <c r="F479" s="6" t="str">
        <f t="shared" si="24"/>
        <v>-</v>
      </c>
      <c r="G479" s="6" t="str">
        <f t="shared" si="22"/>
        <v>-</v>
      </c>
      <c r="AC479" s="3" t="str">
        <f t="shared" si="23"/>
        <v>-</v>
      </c>
      <c r="AD479" s="4"/>
      <c r="AE479" s="4"/>
    </row>
    <row r="480" spans="6:31">
      <c r="F480" s="6" t="str">
        <f t="shared" si="24"/>
        <v>-</v>
      </c>
      <c r="G480" s="6" t="str">
        <f t="shared" ref="G480:G543" si="25">IF(B480="","-",IFERROR(G479+F480,G479))</f>
        <v>-</v>
      </c>
      <c r="AC480" s="3" t="str">
        <f t="shared" si="23"/>
        <v>-</v>
      </c>
      <c r="AD480" s="4"/>
      <c r="AE480" s="4"/>
    </row>
    <row r="481" spans="6:31">
      <c r="F481" s="6" t="str">
        <f t="shared" si="24"/>
        <v>-</v>
      </c>
      <c r="G481" s="6" t="str">
        <f t="shared" si="25"/>
        <v>-</v>
      </c>
      <c r="AC481" s="3" t="str">
        <f t="shared" si="23"/>
        <v>-</v>
      </c>
      <c r="AD481" s="4"/>
      <c r="AE481" s="4"/>
    </row>
    <row r="482" spans="6:31">
      <c r="F482" s="6" t="str">
        <f t="shared" si="24"/>
        <v>-</v>
      </c>
      <c r="G482" s="6" t="str">
        <f t="shared" si="25"/>
        <v>-</v>
      </c>
      <c r="AC482" s="3" t="str">
        <f t="shared" si="23"/>
        <v>-</v>
      </c>
      <c r="AD482" s="4"/>
      <c r="AE482" s="4"/>
    </row>
    <row r="483" spans="6:31">
      <c r="F483" s="6" t="str">
        <f t="shared" si="24"/>
        <v>-</v>
      </c>
      <c r="G483" s="6" t="str">
        <f t="shared" si="25"/>
        <v>-</v>
      </c>
      <c r="AC483" s="3" t="str">
        <f t="shared" si="23"/>
        <v>-</v>
      </c>
      <c r="AD483" s="4"/>
      <c r="AE483" s="4"/>
    </row>
    <row r="484" spans="6:31">
      <c r="F484" s="6" t="str">
        <f t="shared" si="24"/>
        <v>-</v>
      </c>
      <c r="G484" s="6" t="str">
        <f t="shared" si="25"/>
        <v>-</v>
      </c>
      <c r="AC484" s="3" t="str">
        <f t="shared" si="23"/>
        <v>-</v>
      </c>
      <c r="AD484" s="4"/>
      <c r="AE484" s="4"/>
    </row>
    <row r="485" spans="6:31">
      <c r="F485" s="6" t="str">
        <f t="shared" si="24"/>
        <v>-</v>
      </c>
      <c r="G485" s="6" t="str">
        <f t="shared" si="25"/>
        <v>-</v>
      </c>
      <c r="AC485" s="3" t="str">
        <f t="shared" si="23"/>
        <v>-</v>
      </c>
      <c r="AD485" s="4"/>
      <c r="AE485" s="4"/>
    </row>
    <row r="486" spans="6:31">
      <c r="F486" s="6" t="str">
        <f t="shared" si="24"/>
        <v>-</v>
      </c>
      <c r="G486" s="6" t="str">
        <f t="shared" si="25"/>
        <v>-</v>
      </c>
      <c r="AC486" s="3" t="str">
        <f t="shared" si="23"/>
        <v>-</v>
      </c>
      <c r="AD486" s="4"/>
      <c r="AE486" s="4"/>
    </row>
    <row r="487" spans="6:31">
      <c r="F487" s="6" t="str">
        <f t="shared" si="24"/>
        <v>-</v>
      </c>
      <c r="G487" s="6" t="str">
        <f t="shared" si="25"/>
        <v>-</v>
      </c>
      <c r="AC487" s="3" t="str">
        <f t="shared" si="23"/>
        <v>-</v>
      </c>
      <c r="AD487" s="4"/>
      <c r="AE487" s="4"/>
    </row>
    <row r="488" spans="6:31">
      <c r="F488" s="6" t="str">
        <f t="shared" si="24"/>
        <v>-</v>
      </c>
      <c r="G488" s="6" t="str">
        <f t="shared" si="25"/>
        <v>-</v>
      </c>
      <c r="AC488" s="3" t="str">
        <f t="shared" si="23"/>
        <v>-</v>
      </c>
      <c r="AD488" s="4"/>
      <c r="AE488" s="4"/>
    </row>
    <row r="489" spans="6:31">
      <c r="F489" s="6" t="str">
        <f t="shared" si="24"/>
        <v>-</v>
      </c>
      <c r="G489" s="6" t="str">
        <f t="shared" si="25"/>
        <v>-</v>
      </c>
      <c r="AC489" s="3" t="str">
        <f t="shared" si="23"/>
        <v>-</v>
      </c>
      <c r="AD489" s="4"/>
      <c r="AE489" s="4"/>
    </row>
    <row r="490" spans="6:31">
      <c r="F490" s="6" t="str">
        <f t="shared" si="24"/>
        <v>-</v>
      </c>
      <c r="G490" s="6" t="str">
        <f t="shared" si="25"/>
        <v>-</v>
      </c>
      <c r="AC490" s="3" t="str">
        <f t="shared" si="23"/>
        <v>-</v>
      </c>
      <c r="AD490" s="4"/>
      <c r="AE490" s="4"/>
    </row>
    <row r="491" spans="6:31">
      <c r="F491" s="6" t="str">
        <f t="shared" si="24"/>
        <v>-</v>
      </c>
      <c r="G491" s="6" t="str">
        <f t="shared" si="25"/>
        <v>-</v>
      </c>
      <c r="AC491" s="3" t="str">
        <f t="shared" si="23"/>
        <v>-</v>
      </c>
      <c r="AD491" s="4"/>
      <c r="AE491" s="4"/>
    </row>
    <row r="492" spans="6:31">
      <c r="F492" s="6" t="str">
        <f t="shared" si="24"/>
        <v>-</v>
      </c>
      <c r="G492" s="6" t="str">
        <f t="shared" si="25"/>
        <v>-</v>
      </c>
      <c r="AC492" s="3" t="str">
        <f t="shared" si="23"/>
        <v>-</v>
      </c>
      <c r="AD492" s="4"/>
      <c r="AE492" s="4"/>
    </row>
    <row r="493" spans="6:31">
      <c r="F493" s="6" t="str">
        <f t="shared" si="24"/>
        <v>-</v>
      </c>
      <c r="G493" s="6" t="str">
        <f t="shared" si="25"/>
        <v>-</v>
      </c>
      <c r="AC493" s="3" t="str">
        <f t="shared" si="23"/>
        <v>-</v>
      </c>
      <c r="AD493" s="4"/>
      <c r="AE493" s="4"/>
    </row>
    <row r="494" spans="6:31">
      <c r="F494" s="6" t="str">
        <f t="shared" si="24"/>
        <v>-</v>
      </c>
      <c r="G494" s="6" t="str">
        <f t="shared" si="25"/>
        <v>-</v>
      </c>
      <c r="AC494" s="3" t="str">
        <f t="shared" si="23"/>
        <v>-</v>
      </c>
      <c r="AD494" s="4"/>
      <c r="AE494" s="4"/>
    </row>
    <row r="495" spans="6:31">
      <c r="F495" s="6" t="str">
        <f t="shared" si="24"/>
        <v>-</v>
      </c>
      <c r="G495" s="6" t="str">
        <f t="shared" si="25"/>
        <v>-</v>
      </c>
      <c r="AC495" s="3" t="str">
        <f t="shared" si="23"/>
        <v>-</v>
      </c>
      <c r="AD495" s="4"/>
      <c r="AE495" s="4"/>
    </row>
    <row r="496" spans="6:31">
      <c r="F496" s="6" t="str">
        <f t="shared" si="24"/>
        <v>-</v>
      </c>
      <c r="G496" s="6" t="str">
        <f t="shared" si="25"/>
        <v>-</v>
      </c>
      <c r="AC496" s="3" t="str">
        <f t="shared" si="23"/>
        <v>-</v>
      </c>
      <c r="AD496" s="4"/>
      <c r="AE496" s="4"/>
    </row>
    <row r="497" spans="6:31">
      <c r="F497" s="6" t="str">
        <f t="shared" si="24"/>
        <v>-</v>
      </c>
      <c r="G497" s="6" t="str">
        <f t="shared" si="25"/>
        <v>-</v>
      </c>
      <c r="AC497" s="3" t="str">
        <f t="shared" si="23"/>
        <v>-</v>
      </c>
      <c r="AD497" s="4"/>
      <c r="AE497" s="4"/>
    </row>
    <row r="498" spans="6:31">
      <c r="F498" s="6" t="str">
        <f t="shared" si="24"/>
        <v>-</v>
      </c>
      <c r="G498" s="6" t="str">
        <f t="shared" si="25"/>
        <v>-</v>
      </c>
      <c r="AC498" s="3" t="str">
        <f t="shared" si="23"/>
        <v>-</v>
      </c>
      <c r="AD498" s="4"/>
      <c r="AE498" s="4"/>
    </row>
    <row r="499" spans="6:31">
      <c r="F499" s="6" t="str">
        <f t="shared" si="24"/>
        <v>-</v>
      </c>
      <c r="G499" s="6" t="str">
        <f t="shared" si="25"/>
        <v>-</v>
      </c>
      <c r="AC499" s="3" t="str">
        <f t="shared" si="23"/>
        <v>-</v>
      </c>
      <c r="AD499" s="4"/>
      <c r="AE499" s="4"/>
    </row>
    <row r="500" spans="6:31">
      <c r="F500" s="6" t="str">
        <f t="shared" si="24"/>
        <v>-</v>
      </c>
      <c r="G500" s="6" t="str">
        <f t="shared" si="25"/>
        <v>-</v>
      </c>
      <c r="AC500" s="3" t="str">
        <f t="shared" si="23"/>
        <v>-</v>
      </c>
      <c r="AD500" s="4"/>
      <c r="AE500" s="4"/>
    </row>
    <row r="501" spans="6:31">
      <c r="F501" s="6" t="str">
        <f t="shared" si="24"/>
        <v>-</v>
      </c>
      <c r="G501" s="6" t="str">
        <f t="shared" si="25"/>
        <v>-</v>
      </c>
      <c r="AC501" s="3" t="str">
        <f t="shared" si="23"/>
        <v>-</v>
      </c>
      <c r="AD501" s="4"/>
      <c r="AE501" s="4"/>
    </row>
    <row r="502" spans="6:31">
      <c r="F502" s="6" t="str">
        <f t="shared" si="24"/>
        <v>-</v>
      </c>
      <c r="G502" s="6" t="str">
        <f t="shared" si="25"/>
        <v>-</v>
      </c>
      <c r="AC502" s="3" t="str">
        <f t="shared" si="23"/>
        <v>-</v>
      </c>
      <c r="AD502" s="4"/>
      <c r="AE502" s="4"/>
    </row>
    <row r="503" spans="6:31">
      <c r="F503" s="6" t="str">
        <f t="shared" si="24"/>
        <v>-</v>
      </c>
      <c r="G503" s="6" t="str">
        <f t="shared" si="25"/>
        <v>-</v>
      </c>
      <c r="AC503" s="3" t="str">
        <f t="shared" si="23"/>
        <v>-</v>
      </c>
      <c r="AD503" s="4"/>
      <c r="AE503" s="4"/>
    </row>
    <row r="504" spans="6:31">
      <c r="F504" s="6" t="str">
        <f t="shared" si="24"/>
        <v>-</v>
      </c>
      <c r="G504" s="6" t="str">
        <f t="shared" si="25"/>
        <v>-</v>
      </c>
      <c r="AC504" s="3" t="str">
        <f t="shared" si="23"/>
        <v>-</v>
      </c>
      <c r="AD504" s="4"/>
      <c r="AE504" s="4"/>
    </row>
    <row r="505" spans="6:31">
      <c r="F505" s="6" t="str">
        <f t="shared" si="24"/>
        <v>-</v>
      </c>
      <c r="G505" s="6" t="str">
        <f t="shared" si="25"/>
        <v>-</v>
      </c>
      <c r="AC505" s="3" t="str">
        <f t="shared" si="23"/>
        <v>-</v>
      </c>
      <c r="AD505" s="4"/>
      <c r="AE505" s="4"/>
    </row>
    <row r="506" spans="6:31">
      <c r="F506" s="6" t="str">
        <f t="shared" si="24"/>
        <v>-</v>
      </c>
      <c r="G506" s="6" t="str">
        <f t="shared" si="25"/>
        <v>-</v>
      </c>
      <c r="AC506" s="3" t="str">
        <f t="shared" si="23"/>
        <v>-</v>
      </c>
      <c r="AD506" s="4"/>
      <c r="AE506" s="4"/>
    </row>
    <row r="507" spans="6:31">
      <c r="F507" s="6" t="str">
        <f t="shared" si="24"/>
        <v>-</v>
      </c>
      <c r="G507" s="6" t="str">
        <f t="shared" si="25"/>
        <v>-</v>
      </c>
      <c r="AC507" s="3" t="str">
        <f t="shared" si="23"/>
        <v>-</v>
      </c>
      <c r="AD507" s="4"/>
      <c r="AE507" s="4"/>
    </row>
    <row r="508" spans="6:31">
      <c r="F508" s="6" t="str">
        <f t="shared" si="24"/>
        <v>-</v>
      </c>
      <c r="G508" s="6" t="str">
        <f t="shared" si="25"/>
        <v>-</v>
      </c>
      <c r="AC508" s="3" t="str">
        <f t="shared" si="23"/>
        <v>-</v>
      </c>
      <c r="AD508" s="4"/>
      <c r="AE508" s="4"/>
    </row>
    <row r="509" spans="6:31">
      <c r="F509" s="6" t="str">
        <f t="shared" si="24"/>
        <v>-</v>
      </c>
      <c r="G509" s="6" t="str">
        <f t="shared" si="25"/>
        <v>-</v>
      </c>
      <c r="AC509" s="3" t="str">
        <f t="shared" si="23"/>
        <v>-</v>
      </c>
      <c r="AD509" s="4"/>
      <c r="AE509" s="4"/>
    </row>
    <row r="510" spans="6:31">
      <c r="F510" s="6" t="str">
        <f t="shared" si="24"/>
        <v>-</v>
      </c>
      <c r="G510" s="6" t="str">
        <f t="shared" si="25"/>
        <v>-</v>
      </c>
      <c r="AC510" s="3" t="str">
        <f t="shared" si="23"/>
        <v>-</v>
      </c>
      <c r="AD510" s="4"/>
      <c r="AE510" s="4"/>
    </row>
    <row r="511" spans="6:31">
      <c r="F511" s="6" t="str">
        <f t="shared" si="24"/>
        <v>-</v>
      </c>
      <c r="G511" s="6" t="str">
        <f t="shared" si="25"/>
        <v>-</v>
      </c>
      <c r="AC511" s="3" t="str">
        <f t="shared" si="23"/>
        <v>-</v>
      </c>
      <c r="AD511" s="4"/>
      <c r="AE511" s="4"/>
    </row>
    <row r="512" spans="6:31">
      <c r="F512" s="6" t="str">
        <f t="shared" si="24"/>
        <v>-</v>
      </c>
      <c r="G512" s="6" t="str">
        <f t="shared" si="25"/>
        <v>-</v>
      </c>
      <c r="AC512" s="3" t="str">
        <f t="shared" si="23"/>
        <v>-</v>
      </c>
      <c r="AD512" s="4"/>
      <c r="AE512" s="4"/>
    </row>
    <row r="513" spans="6:31">
      <c r="F513" s="6" t="str">
        <f t="shared" si="24"/>
        <v>-</v>
      </c>
      <c r="G513" s="6" t="str">
        <f t="shared" si="25"/>
        <v>-</v>
      </c>
      <c r="AC513" s="3" t="str">
        <f t="shared" si="23"/>
        <v>-</v>
      </c>
      <c r="AD513" s="4"/>
      <c r="AE513" s="4"/>
    </row>
    <row r="514" spans="6:31">
      <c r="F514" s="6" t="str">
        <f t="shared" si="24"/>
        <v>-</v>
      </c>
      <c r="G514" s="6" t="str">
        <f t="shared" si="25"/>
        <v>-</v>
      </c>
      <c r="AC514" s="3" t="str">
        <f t="shared" si="23"/>
        <v>-</v>
      </c>
      <c r="AD514" s="4"/>
      <c r="AE514" s="4"/>
    </row>
    <row r="515" spans="6:31">
      <c r="F515" s="6" t="str">
        <f t="shared" si="24"/>
        <v>-</v>
      </c>
      <c r="G515" s="6" t="str">
        <f t="shared" si="25"/>
        <v>-</v>
      </c>
      <c r="AC515" s="3" t="str">
        <f t="shared" si="23"/>
        <v>-</v>
      </c>
      <c r="AD515" s="4"/>
      <c r="AE515" s="4"/>
    </row>
    <row r="516" spans="6:31">
      <c r="F516" s="6" t="str">
        <f t="shared" si="24"/>
        <v>-</v>
      </c>
      <c r="G516" s="6" t="str">
        <f t="shared" si="25"/>
        <v>-</v>
      </c>
      <c r="AC516" s="3" t="str">
        <f t="shared" si="23"/>
        <v>-</v>
      </c>
      <c r="AD516" s="4"/>
      <c r="AE516" s="4"/>
    </row>
    <row r="517" spans="6:31">
      <c r="F517" s="6" t="str">
        <f t="shared" si="24"/>
        <v>-</v>
      </c>
      <c r="G517" s="6" t="str">
        <f t="shared" si="25"/>
        <v>-</v>
      </c>
      <c r="AC517" s="3" t="str">
        <f t="shared" si="23"/>
        <v>-</v>
      </c>
      <c r="AD517" s="4"/>
      <c r="AE517" s="4"/>
    </row>
    <row r="518" spans="6:31">
      <c r="F518" s="6" t="str">
        <f t="shared" si="24"/>
        <v>-</v>
      </c>
      <c r="G518" s="6" t="str">
        <f t="shared" si="25"/>
        <v>-</v>
      </c>
      <c r="AC518" s="3" t="str">
        <f t="shared" ref="AC518:AC581" si="26">IFERROR(IF(SUM(J518:AB518)-F518=0,"-","NG"),"-")</f>
        <v>-</v>
      </c>
      <c r="AD518" s="4"/>
      <c r="AE518" s="4"/>
    </row>
    <row r="519" spans="6:31">
      <c r="F519" s="6" t="str">
        <f t="shared" ref="F519:F582" si="27">IF(D519-E519=0,"-",D519-E519)</f>
        <v>-</v>
      </c>
      <c r="G519" s="6" t="str">
        <f t="shared" si="25"/>
        <v>-</v>
      </c>
      <c r="AC519" s="3" t="str">
        <f t="shared" si="26"/>
        <v>-</v>
      </c>
      <c r="AD519" s="4"/>
      <c r="AE519" s="4"/>
    </row>
    <row r="520" spans="6:31">
      <c r="F520" s="6" t="str">
        <f t="shared" si="27"/>
        <v>-</v>
      </c>
      <c r="G520" s="6" t="str">
        <f t="shared" si="25"/>
        <v>-</v>
      </c>
      <c r="AC520" s="3" t="str">
        <f t="shared" si="26"/>
        <v>-</v>
      </c>
      <c r="AD520" s="4"/>
      <c r="AE520" s="4"/>
    </row>
    <row r="521" spans="6:31">
      <c r="F521" s="6" t="str">
        <f t="shared" si="27"/>
        <v>-</v>
      </c>
      <c r="G521" s="6" t="str">
        <f t="shared" si="25"/>
        <v>-</v>
      </c>
      <c r="AC521" s="3" t="str">
        <f t="shared" si="26"/>
        <v>-</v>
      </c>
      <c r="AD521" s="4"/>
      <c r="AE521" s="4"/>
    </row>
    <row r="522" spans="6:31">
      <c r="F522" s="6" t="str">
        <f t="shared" si="27"/>
        <v>-</v>
      </c>
      <c r="G522" s="6" t="str">
        <f t="shared" si="25"/>
        <v>-</v>
      </c>
      <c r="AC522" s="3" t="str">
        <f t="shared" si="26"/>
        <v>-</v>
      </c>
      <c r="AD522" s="4"/>
      <c r="AE522" s="4"/>
    </row>
    <row r="523" spans="6:31">
      <c r="F523" s="6" t="str">
        <f t="shared" si="27"/>
        <v>-</v>
      </c>
      <c r="G523" s="6" t="str">
        <f t="shared" si="25"/>
        <v>-</v>
      </c>
      <c r="AC523" s="3" t="str">
        <f t="shared" si="26"/>
        <v>-</v>
      </c>
      <c r="AD523" s="4"/>
      <c r="AE523" s="4"/>
    </row>
    <row r="524" spans="6:31">
      <c r="F524" s="6" t="str">
        <f t="shared" si="27"/>
        <v>-</v>
      </c>
      <c r="G524" s="6" t="str">
        <f t="shared" si="25"/>
        <v>-</v>
      </c>
      <c r="AC524" s="3" t="str">
        <f t="shared" si="26"/>
        <v>-</v>
      </c>
      <c r="AD524" s="4"/>
      <c r="AE524" s="4"/>
    </row>
    <row r="525" spans="6:31">
      <c r="F525" s="6" t="str">
        <f t="shared" si="27"/>
        <v>-</v>
      </c>
      <c r="G525" s="6" t="str">
        <f t="shared" si="25"/>
        <v>-</v>
      </c>
      <c r="AC525" s="3" t="str">
        <f t="shared" si="26"/>
        <v>-</v>
      </c>
      <c r="AD525" s="4"/>
      <c r="AE525" s="4"/>
    </row>
    <row r="526" spans="6:31">
      <c r="F526" s="6" t="str">
        <f t="shared" si="27"/>
        <v>-</v>
      </c>
      <c r="G526" s="6" t="str">
        <f t="shared" si="25"/>
        <v>-</v>
      </c>
      <c r="AC526" s="3" t="str">
        <f t="shared" si="26"/>
        <v>-</v>
      </c>
      <c r="AD526" s="4"/>
      <c r="AE526" s="4"/>
    </row>
    <row r="527" spans="6:31">
      <c r="F527" s="6" t="str">
        <f t="shared" si="27"/>
        <v>-</v>
      </c>
      <c r="G527" s="6" t="str">
        <f t="shared" si="25"/>
        <v>-</v>
      </c>
      <c r="AC527" s="3" t="str">
        <f t="shared" si="26"/>
        <v>-</v>
      </c>
      <c r="AD527" s="4"/>
      <c r="AE527" s="4"/>
    </row>
    <row r="528" spans="6:31">
      <c r="F528" s="6" t="str">
        <f t="shared" si="27"/>
        <v>-</v>
      </c>
      <c r="G528" s="6" t="str">
        <f t="shared" si="25"/>
        <v>-</v>
      </c>
      <c r="AC528" s="3" t="str">
        <f t="shared" si="26"/>
        <v>-</v>
      </c>
      <c r="AD528" s="4"/>
      <c r="AE528" s="4"/>
    </row>
    <row r="529" spans="6:31">
      <c r="F529" s="6" t="str">
        <f t="shared" si="27"/>
        <v>-</v>
      </c>
      <c r="G529" s="6" t="str">
        <f t="shared" si="25"/>
        <v>-</v>
      </c>
      <c r="AC529" s="3" t="str">
        <f t="shared" si="26"/>
        <v>-</v>
      </c>
      <c r="AD529" s="4"/>
      <c r="AE529" s="4"/>
    </row>
    <row r="530" spans="6:31">
      <c r="F530" s="6" t="str">
        <f t="shared" si="27"/>
        <v>-</v>
      </c>
      <c r="G530" s="6" t="str">
        <f t="shared" si="25"/>
        <v>-</v>
      </c>
      <c r="AC530" s="3" t="str">
        <f t="shared" si="26"/>
        <v>-</v>
      </c>
      <c r="AD530" s="4"/>
      <c r="AE530" s="4"/>
    </row>
    <row r="531" spans="6:31">
      <c r="F531" s="6" t="str">
        <f t="shared" si="27"/>
        <v>-</v>
      </c>
      <c r="G531" s="6" t="str">
        <f t="shared" si="25"/>
        <v>-</v>
      </c>
      <c r="AC531" s="3" t="str">
        <f t="shared" si="26"/>
        <v>-</v>
      </c>
      <c r="AD531" s="4"/>
      <c r="AE531" s="4"/>
    </row>
    <row r="532" spans="6:31">
      <c r="F532" s="6" t="str">
        <f t="shared" si="27"/>
        <v>-</v>
      </c>
      <c r="G532" s="6" t="str">
        <f t="shared" si="25"/>
        <v>-</v>
      </c>
      <c r="AC532" s="3" t="str">
        <f t="shared" si="26"/>
        <v>-</v>
      </c>
      <c r="AD532" s="4"/>
      <c r="AE532" s="4"/>
    </row>
    <row r="533" spans="6:31">
      <c r="F533" s="6" t="str">
        <f t="shared" si="27"/>
        <v>-</v>
      </c>
      <c r="G533" s="6" t="str">
        <f t="shared" si="25"/>
        <v>-</v>
      </c>
      <c r="AC533" s="3" t="str">
        <f t="shared" si="26"/>
        <v>-</v>
      </c>
      <c r="AD533" s="4"/>
      <c r="AE533" s="4"/>
    </row>
    <row r="534" spans="6:31">
      <c r="F534" s="6" t="str">
        <f t="shared" si="27"/>
        <v>-</v>
      </c>
      <c r="G534" s="6" t="str">
        <f t="shared" si="25"/>
        <v>-</v>
      </c>
      <c r="AC534" s="3" t="str">
        <f t="shared" si="26"/>
        <v>-</v>
      </c>
      <c r="AD534" s="4"/>
      <c r="AE534" s="4"/>
    </row>
    <row r="535" spans="6:31">
      <c r="F535" s="6" t="str">
        <f t="shared" si="27"/>
        <v>-</v>
      </c>
      <c r="G535" s="6" t="str">
        <f t="shared" si="25"/>
        <v>-</v>
      </c>
      <c r="AC535" s="3" t="str">
        <f t="shared" si="26"/>
        <v>-</v>
      </c>
      <c r="AD535" s="4"/>
      <c r="AE535" s="4"/>
    </row>
    <row r="536" spans="6:31">
      <c r="F536" s="6" t="str">
        <f t="shared" si="27"/>
        <v>-</v>
      </c>
      <c r="G536" s="6" t="str">
        <f t="shared" si="25"/>
        <v>-</v>
      </c>
      <c r="AC536" s="3" t="str">
        <f t="shared" si="26"/>
        <v>-</v>
      </c>
      <c r="AD536" s="4"/>
      <c r="AE536" s="4"/>
    </row>
    <row r="537" spans="6:31">
      <c r="F537" s="6" t="str">
        <f t="shared" si="27"/>
        <v>-</v>
      </c>
      <c r="G537" s="6" t="str">
        <f t="shared" si="25"/>
        <v>-</v>
      </c>
      <c r="AC537" s="3" t="str">
        <f t="shared" si="26"/>
        <v>-</v>
      </c>
      <c r="AD537" s="4"/>
      <c r="AE537" s="4"/>
    </row>
    <row r="538" spans="6:31">
      <c r="F538" s="6" t="str">
        <f t="shared" si="27"/>
        <v>-</v>
      </c>
      <c r="G538" s="6" t="str">
        <f t="shared" si="25"/>
        <v>-</v>
      </c>
      <c r="AC538" s="3" t="str">
        <f t="shared" si="26"/>
        <v>-</v>
      </c>
      <c r="AD538" s="4"/>
      <c r="AE538" s="4"/>
    </row>
    <row r="539" spans="6:31">
      <c r="F539" s="6" t="str">
        <f t="shared" si="27"/>
        <v>-</v>
      </c>
      <c r="G539" s="6" t="str">
        <f t="shared" si="25"/>
        <v>-</v>
      </c>
      <c r="AC539" s="3" t="str">
        <f t="shared" si="26"/>
        <v>-</v>
      </c>
      <c r="AD539" s="4"/>
      <c r="AE539" s="4"/>
    </row>
    <row r="540" spans="6:31">
      <c r="F540" s="6" t="str">
        <f t="shared" si="27"/>
        <v>-</v>
      </c>
      <c r="G540" s="6" t="str">
        <f t="shared" si="25"/>
        <v>-</v>
      </c>
      <c r="AC540" s="3" t="str">
        <f t="shared" si="26"/>
        <v>-</v>
      </c>
      <c r="AD540" s="4"/>
      <c r="AE540" s="4"/>
    </row>
    <row r="541" spans="6:31">
      <c r="F541" s="6" t="str">
        <f t="shared" si="27"/>
        <v>-</v>
      </c>
      <c r="G541" s="6" t="str">
        <f t="shared" si="25"/>
        <v>-</v>
      </c>
      <c r="AC541" s="3" t="str">
        <f t="shared" si="26"/>
        <v>-</v>
      </c>
      <c r="AD541" s="4"/>
      <c r="AE541" s="4"/>
    </row>
    <row r="542" spans="6:31">
      <c r="F542" s="6" t="str">
        <f t="shared" si="27"/>
        <v>-</v>
      </c>
      <c r="G542" s="6" t="str">
        <f t="shared" si="25"/>
        <v>-</v>
      </c>
      <c r="AC542" s="3" t="str">
        <f t="shared" si="26"/>
        <v>-</v>
      </c>
      <c r="AD542" s="4"/>
      <c r="AE542" s="4"/>
    </row>
    <row r="543" spans="6:31">
      <c r="F543" s="6" t="str">
        <f t="shared" si="27"/>
        <v>-</v>
      </c>
      <c r="G543" s="6" t="str">
        <f t="shared" si="25"/>
        <v>-</v>
      </c>
      <c r="AC543" s="3" t="str">
        <f t="shared" si="26"/>
        <v>-</v>
      </c>
      <c r="AD543" s="4"/>
      <c r="AE543" s="4"/>
    </row>
    <row r="544" spans="6:31">
      <c r="F544" s="6" t="str">
        <f t="shared" si="27"/>
        <v>-</v>
      </c>
      <c r="G544" s="6" t="str">
        <f t="shared" ref="G544:G607" si="28">IF(B544="","-",IFERROR(G543+F544,G543))</f>
        <v>-</v>
      </c>
      <c r="AC544" s="3" t="str">
        <f t="shared" si="26"/>
        <v>-</v>
      </c>
      <c r="AD544" s="4"/>
      <c r="AE544" s="4"/>
    </row>
    <row r="545" spans="6:31">
      <c r="F545" s="6" t="str">
        <f t="shared" si="27"/>
        <v>-</v>
      </c>
      <c r="G545" s="6" t="str">
        <f t="shared" si="28"/>
        <v>-</v>
      </c>
      <c r="AC545" s="3" t="str">
        <f t="shared" si="26"/>
        <v>-</v>
      </c>
      <c r="AD545" s="4"/>
      <c r="AE545" s="4"/>
    </row>
    <row r="546" spans="6:31">
      <c r="F546" s="6" t="str">
        <f t="shared" si="27"/>
        <v>-</v>
      </c>
      <c r="G546" s="6" t="str">
        <f t="shared" si="28"/>
        <v>-</v>
      </c>
      <c r="AC546" s="3" t="str">
        <f t="shared" si="26"/>
        <v>-</v>
      </c>
      <c r="AD546" s="4"/>
      <c r="AE546" s="4"/>
    </row>
    <row r="547" spans="6:31">
      <c r="F547" s="6" t="str">
        <f t="shared" si="27"/>
        <v>-</v>
      </c>
      <c r="G547" s="6" t="str">
        <f t="shared" si="28"/>
        <v>-</v>
      </c>
      <c r="AC547" s="3" t="str">
        <f t="shared" si="26"/>
        <v>-</v>
      </c>
      <c r="AD547" s="4"/>
      <c r="AE547" s="4"/>
    </row>
    <row r="548" spans="6:31">
      <c r="F548" s="6" t="str">
        <f t="shared" si="27"/>
        <v>-</v>
      </c>
      <c r="G548" s="6" t="str">
        <f t="shared" si="28"/>
        <v>-</v>
      </c>
      <c r="AC548" s="3" t="str">
        <f t="shared" si="26"/>
        <v>-</v>
      </c>
      <c r="AD548" s="4"/>
      <c r="AE548" s="4"/>
    </row>
    <row r="549" spans="6:31">
      <c r="F549" s="6" t="str">
        <f t="shared" si="27"/>
        <v>-</v>
      </c>
      <c r="G549" s="6" t="str">
        <f t="shared" si="28"/>
        <v>-</v>
      </c>
      <c r="AC549" s="3" t="str">
        <f t="shared" si="26"/>
        <v>-</v>
      </c>
      <c r="AD549" s="4"/>
      <c r="AE549" s="4"/>
    </row>
    <row r="550" spans="6:31">
      <c r="F550" s="6" t="str">
        <f t="shared" si="27"/>
        <v>-</v>
      </c>
      <c r="G550" s="6" t="str">
        <f t="shared" si="28"/>
        <v>-</v>
      </c>
      <c r="AC550" s="3" t="str">
        <f t="shared" si="26"/>
        <v>-</v>
      </c>
      <c r="AD550" s="4"/>
      <c r="AE550" s="4"/>
    </row>
    <row r="551" spans="6:31">
      <c r="F551" s="6" t="str">
        <f t="shared" si="27"/>
        <v>-</v>
      </c>
      <c r="G551" s="6" t="str">
        <f t="shared" si="28"/>
        <v>-</v>
      </c>
      <c r="AC551" s="3" t="str">
        <f t="shared" si="26"/>
        <v>-</v>
      </c>
      <c r="AD551" s="4"/>
      <c r="AE551" s="4"/>
    </row>
    <row r="552" spans="6:31">
      <c r="F552" s="6" t="str">
        <f t="shared" si="27"/>
        <v>-</v>
      </c>
      <c r="G552" s="6" t="str">
        <f t="shared" si="28"/>
        <v>-</v>
      </c>
      <c r="AC552" s="3" t="str">
        <f t="shared" si="26"/>
        <v>-</v>
      </c>
      <c r="AD552" s="4"/>
      <c r="AE552" s="4"/>
    </row>
    <row r="553" spans="6:31">
      <c r="F553" s="6" t="str">
        <f t="shared" si="27"/>
        <v>-</v>
      </c>
      <c r="G553" s="6" t="str">
        <f t="shared" si="28"/>
        <v>-</v>
      </c>
      <c r="AC553" s="3" t="str">
        <f t="shared" si="26"/>
        <v>-</v>
      </c>
      <c r="AD553" s="4"/>
      <c r="AE553" s="4"/>
    </row>
    <row r="554" spans="6:31">
      <c r="F554" s="6" t="str">
        <f t="shared" si="27"/>
        <v>-</v>
      </c>
      <c r="G554" s="6" t="str">
        <f t="shared" si="28"/>
        <v>-</v>
      </c>
      <c r="AC554" s="3" t="str">
        <f t="shared" si="26"/>
        <v>-</v>
      </c>
      <c r="AD554" s="4"/>
      <c r="AE554" s="4"/>
    </row>
    <row r="555" spans="6:31">
      <c r="F555" s="6" t="str">
        <f t="shared" si="27"/>
        <v>-</v>
      </c>
      <c r="G555" s="6" t="str">
        <f t="shared" si="28"/>
        <v>-</v>
      </c>
      <c r="AC555" s="3" t="str">
        <f t="shared" si="26"/>
        <v>-</v>
      </c>
      <c r="AD555" s="4"/>
      <c r="AE555" s="4"/>
    </row>
    <row r="556" spans="6:31">
      <c r="F556" s="6" t="str">
        <f t="shared" si="27"/>
        <v>-</v>
      </c>
      <c r="G556" s="6" t="str">
        <f t="shared" si="28"/>
        <v>-</v>
      </c>
      <c r="AC556" s="3" t="str">
        <f t="shared" si="26"/>
        <v>-</v>
      </c>
      <c r="AD556" s="4"/>
      <c r="AE556" s="4"/>
    </row>
    <row r="557" spans="6:31">
      <c r="F557" s="6" t="str">
        <f t="shared" si="27"/>
        <v>-</v>
      </c>
      <c r="G557" s="6" t="str">
        <f t="shared" si="28"/>
        <v>-</v>
      </c>
      <c r="AC557" s="3" t="str">
        <f t="shared" si="26"/>
        <v>-</v>
      </c>
      <c r="AD557" s="4"/>
      <c r="AE557" s="4"/>
    </row>
    <row r="558" spans="6:31">
      <c r="F558" s="6" t="str">
        <f t="shared" si="27"/>
        <v>-</v>
      </c>
      <c r="G558" s="6" t="str">
        <f t="shared" si="28"/>
        <v>-</v>
      </c>
      <c r="AC558" s="3" t="str">
        <f t="shared" si="26"/>
        <v>-</v>
      </c>
      <c r="AD558" s="4"/>
      <c r="AE558" s="4"/>
    </row>
    <row r="559" spans="6:31">
      <c r="F559" s="6" t="str">
        <f t="shared" si="27"/>
        <v>-</v>
      </c>
      <c r="G559" s="6" t="str">
        <f t="shared" si="28"/>
        <v>-</v>
      </c>
      <c r="AC559" s="3" t="str">
        <f t="shared" si="26"/>
        <v>-</v>
      </c>
      <c r="AD559" s="4"/>
      <c r="AE559" s="4"/>
    </row>
    <row r="560" spans="6:31">
      <c r="F560" s="6" t="str">
        <f t="shared" si="27"/>
        <v>-</v>
      </c>
      <c r="G560" s="6" t="str">
        <f t="shared" si="28"/>
        <v>-</v>
      </c>
      <c r="AC560" s="3" t="str">
        <f t="shared" si="26"/>
        <v>-</v>
      </c>
      <c r="AD560" s="4"/>
      <c r="AE560" s="4"/>
    </row>
    <row r="561" spans="6:31">
      <c r="F561" s="6" t="str">
        <f t="shared" si="27"/>
        <v>-</v>
      </c>
      <c r="G561" s="6" t="str">
        <f t="shared" si="28"/>
        <v>-</v>
      </c>
      <c r="AC561" s="3" t="str">
        <f t="shared" si="26"/>
        <v>-</v>
      </c>
      <c r="AD561" s="4"/>
      <c r="AE561" s="4"/>
    </row>
    <row r="562" spans="6:31">
      <c r="F562" s="6" t="str">
        <f t="shared" si="27"/>
        <v>-</v>
      </c>
      <c r="G562" s="6" t="str">
        <f t="shared" si="28"/>
        <v>-</v>
      </c>
      <c r="AC562" s="3" t="str">
        <f t="shared" si="26"/>
        <v>-</v>
      </c>
      <c r="AD562" s="4"/>
      <c r="AE562" s="4"/>
    </row>
    <row r="563" spans="6:31">
      <c r="F563" s="6" t="str">
        <f t="shared" si="27"/>
        <v>-</v>
      </c>
      <c r="G563" s="6" t="str">
        <f t="shared" si="28"/>
        <v>-</v>
      </c>
      <c r="AC563" s="3" t="str">
        <f t="shared" si="26"/>
        <v>-</v>
      </c>
      <c r="AD563" s="4"/>
      <c r="AE563" s="4"/>
    </row>
    <row r="564" spans="6:31">
      <c r="F564" s="6" t="str">
        <f t="shared" si="27"/>
        <v>-</v>
      </c>
      <c r="G564" s="6" t="str">
        <f t="shared" si="28"/>
        <v>-</v>
      </c>
      <c r="AC564" s="3" t="str">
        <f t="shared" si="26"/>
        <v>-</v>
      </c>
      <c r="AD564" s="4"/>
      <c r="AE564" s="4"/>
    </row>
    <row r="565" spans="6:31">
      <c r="F565" s="6" t="str">
        <f t="shared" si="27"/>
        <v>-</v>
      </c>
      <c r="G565" s="6" t="str">
        <f t="shared" si="28"/>
        <v>-</v>
      </c>
      <c r="AC565" s="3" t="str">
        <f t="shared" si="26"/>
        <v>-</v>
      </c>
      <c r="AD565" s="4"/>
      <c r="AE565" s="4"/>
    </row>
    <row r="566" spans="6:31">
      <c r="F566" s="6" t="str">
        <f t="shared" si="27"/>
        <v>-</v>
      </c>
      <c r="G566" s="6" t="str">
        <f t="shared" si="28"/>
        <v>-</v>
      </c>
      <c r="AC566" s="3" t="str">
        <f t="shared" si="26"/>
        <v>-</v>
      </c>
      <c r="AD566" s="4"/>
      <c r="AE566" s="4"/>
    </row>
    <row r="567" spans="6:31">
      <c r="F567" s="6" t="str">
        <f t="shared" si="27"/>
        <v>-</v>
      </c>
      <c r="G567" s="6" t="str">
        <f t="shared" si="28"/>
        <v>-</v>
      </c>
      <c r="AC567" s="3" t="str">
        <f t="shared" si="26"/>
        <v>-</v>
      </c>
      <c r="AD567" s="4"/>
      <c r="AE567" s="4"/>
    </row>
    <row r="568" spans="6:31">
      <c r="F568" s="6" t="str">
        <f t="shared" si="27"/>
        <v>-</v>
      </c>
      <c r="G568" s="6" t="str">
        <f t="shared" si="28"/>
        <v>-</v>
      </c>
      <c r="AC568" s="3" t="str">
        <f t="shared" si="26"/>
        <v>-</v>
      </c>
      <c r="AD568" s="4"/>
      <c r="AE568" s="4"/>
    </row>
    <row r="569" spans="6:31">
      <c r="F569" s="6" t="str">
        <f t="shared" si="27"/>
        <v>-</v>
      </c>
      <c r="G569" s="6" t="str">
        <f t="shared" si="28"/>
        <v>-</v>
      </c>
      <c r="AC569" s="3" t="str">
        <f t="shared" si="26"/>
        <v>-</v>
      </c>
      <c r="AD569" s="4"/>
      <c r="AE569" s="4"/>
    </row>
    <row r="570" spans="6:31">
      <c r="F570" s="6" t="str">
        <f t="shared" si="27"/>
        <v>-</v>
      </c>
      <c r="G570" s="6" t="str">
        <f t="shared" si="28"/>
        <v>-</v>
      </c>
      <c r="AC570" s="3" t="str">
        <f t="shared" si="26"/>
        <v>-</v>
      </c>
      <c r="AD570" s="4"/>
      <c r="AE570" s="4"/>
    </row>
    <row r="571" spans="6:31">
      <c r="F571" s="6" t="str">
        <f t="shared" si="27"/>
        <v>-</v>
      </c>
      <c r="G571" s="6" t="str">
        <f t="shared" si="28"/>
        <v>-</v>
      </c>
      <c r="AC571" s="3" t="str">
        <f t="shared" si="26"/>
        <v>-</v>
      </c>
      <c r="AD571" s="4"/>
      <c r="AE571" s="4"/>
    </row>
    <row r="572" spans="6:31">
      <c r="F572" s="6" t="str">
        <f t="shared" si="27"/>
        <v>-</v>
      </c>
      <c r="G572" s="6" t="str">
        <f t="shared" si="28"/>
        <v>-</v>
      </c>
      <c r="AC572" s="3" t="str">
        <f t="shared" si="26"/>
        <v>-</v>
      </c>
      <c r="AD572" s="4"/>
      <c r="AE572" s="4"/>
    </row>
    <row r="573" spans="6:31">
      <c r="F573" s="6" t="str">
        <f t="shared" si="27"/>
        <v>-</v>
      </c>
      <c r="G573" s="6" t="str">
        <f t="shared" si="28"/>
        <v>-</v>
      </c>
      <c r="AC573" s="3" t="str">
        <f t="shared" si="26"/>
        <v>-</v>
      </c>
      <c r="AD573" s="4"/>
      <c r="AE573" s="4"/>
    </row>
    <row r="574" spans="6:31">
      <c r="F574" s="6" t="str">
        <f t="shared" si="27"/>
        <v>-</v>
      </c>
      <c r="G574" s="6" t="str">
        <f t="shared" si="28"/>
        <v>-</v>
      </c>
      <c r="AC574" s="3" t="str">
        <f t="shared" si="26"/>
        <v>-</v>
      </c>
      <c r="AD574" s="4"/>
      <c r="AE574" s="4"/>
    </row>
    <row r="575" spans="6:31">
      <c r="F575" s="6" t="str">
        <f t="shared" si="27"/>
        <v>-</v>
      </c>
      <c r="G575" s="6" t="str">
        <f t="shared" si="28"/>
        <v>-</v>
      </c>
      <c r="AC575" s="3" t="str">
        <f t="shared" si="26"/>
        <v>-</v>
      </c>
      <c r="AD575" s="4"/>
      <c r="AE575" s="4"/>
    </row>
    <row r="576" spans="6:31">
      <c r="F576" s="6" t="str">
        <f t="shared" si="27"/>
        <v>-</v>
      </c>
      <c r="G576" s="6" t="str">
        <f t="shared" si="28"/>
        <v>-</v>
      </c>
      <c r="AC576" s="3" t="str">
        <f t="shared" si="26"/>
        <v>-</v>
      </c>
      <c r="AD576" s="4"/>
      <c r="AE576" s="4"/>
    </row>
    <row r="577" spans="6:31">
      <c r="F577" s="6" t="str">
        <f t="shared" si="27"/>
        <v>-</v>
      </c>
      <c r="G577" s="6" t="str">
        <f t="shared" si="28"/>
        <v>-</v>
      </c>
      <c r="AC577" s="3" t="str">
        <f t="shared" si="26"/>
        <v>-</v>
      </c>
      <c r="AD577" s="4"/>
      <c r="AE577" s="4"/>
    </row>
    <row r="578" spans="6:31">
      <c r="F578" s="6" t="str">
        <f t="shared" si="27"/>
        <v>-</v>
      </c>
      <c r="G578" s="6" t="str">
        <f t="shared" si="28"/>
        <v>-</v>
      </c>
      <c r="AC578" s="3" t="str">
        <f t="shared" si="26"/>
        <v>-</v>
      </c>
      <c r="AD578" s="4"/>
      <c r="AE578" s="4"/>
    </row>
    <row r="579" spans="6:31">
      <c r="F579" s="6" t="str">
        <f t="shared" si="27"/>
        <v>-</v>
      </c>
      <c r="G579" s="6" t="str">
        <f t="shared" si="28"/>
        <v>-</v>
      </c>
      <c r="AC579" s="3" t="str">
        <f t="shared" si="26"/>
        <v>-</v>
      </c>
      <c r="AD579" s="4"/>
      <c r="AE579" s="4"/>
    </row>
    <row r="580" spans="6:31">
      <c r="F580" s="6" t="str">
        <f t="shared" si="27"/>
        <v>-</v>
      </c>
      <c r="G580" s="6" t="str">
        <f t="shared" si="28"/>
        <v>-</v>
      </c>
      <c r="AC580" s="3" t="str">
        <f t="shared" si="26"/>
        <v>-</v>
      </c>
      <c r="AD580" s="4"/>
      <c r="AE580" s="4"/>
    </row>
    <row r="581" spans="6:31">
      <c r="F581" s="6" t="str">
        <f t="shared" si="27"/>
        <v>-</v>
      </c>
      <c r="G581" s="6" t="str">
        <f t="shared" si="28"/>
        <v>-</v>
      </c>
      <c r="AC581" s="3" t="str">
        <f t="shared" si="26"/>
        <v>-</v>
      </c>
      <c r="AD581" s="4"/>
      <c r="AE581" s="4"/>
    </row>
    <row r="582" spans="6:31">
      <c r="F582" s="6" t="str">
        <f t="shared" si="27"/>
        <v>-</v>
      </c>
      <c r="G582" s="6" t="str">
        <f t="shared" si="28"/>
        <v>-</v>
      </c>
      <c r="AC582" s="3" t="str">
        <f t="shared" ref="AC582:AC645" si="29">IFERROR(IF(SUM(J582:AB582)-F582=0,"-","NG"),"-")</f>
        <v>-</v>
      </c>
      <c r="AD582" s="4"/>
      <c r="AE582" s="4"/>
    </row>
    <row r="583" spans="6:31">
      <c r="F583" s="6" t="str">
        <f t="shared" ref="F583:F646" si="30">IF(D583-E583=0,"-",D583-E583)</f>
        <v>-</v>
      </c>
      <c r="G583" s="6" t="str">
        <f t="shared" si="28"/>
        <v>-</v>
      </c>
      <c r="AC583" s="3" t="str">
        <f t="shared" si="29"/>
        <v>-</v>
      </c>
      <c r="AD583" s="4"/>
      <c r="AE583" s="4"/>
    </row>
    <row r="584" spans="6:31">
      <c r="F584" s="6" t="str">
        <f t="shared" si="30"/>
        <v>-</v>
      </c>
      <c r="G584" s="6" t="str">
        <f t="shared" si="28"/>
        <v>-</v>
      </c>
      <c r="AC584" s="3" t="str">
        <f t="shared" si="29"/>
        <v>-</v>
      </c>
      <c r="AD584" s="4"/>
      <c r="AE584" s="4"/>
    </row>
    <row r="585" spans="6:31">
      <c r="F585" s="6" t="str">
        <f t="shared" si="30"/>
        <v>-</v>
      </c>
      <c r="G585" s="6" t="str">
        <f t="shared" si="28"/>
        <v>-</v>
      </c>
      <c r="AC585" s="3" t="str">
        <f t="shared" si="29"/>
        <v>-</v>
      </c>
      <c r="AD585" s="4"/>
      <c r="AE585" s="4"/>
    </row>
    <row r="586" spans="6:31">
      <c r="F586" s="6" t="str">
        <f t="shared" si="30"/>
        <v>-</v>
      </c>
      <c r="G586" s="6" t="str">
        <f t="shared" si="28"/>
        <v>-</v>
      </c>
      <c r="AC586" s="3" t="str">
        <f t="shared" si="29"/>
        <v>-</v>
      </c>
      <c r="AD586" s="4"/>
      <c r="AE586" s="4"/>
    </row>
    <row r="587" spans="6:31">
      <c r="F587" s="6" t="str">
        <f t="shared" si="30"/>
        <v>-</v>
      </c>
      <c r="G587" s="6" t="str">
        <f t="shared" si="28"/>
        <v>-</v>
      </c>
      <c r="AC587" s="3" t="str">
        <f t="shared" si="29"/>
        <v>-</v>
      </c>
      <c r="AD587" s="4"/>
      <c r="AE587" s="4"/>
    </row>
    <row r="588" spans="6:31">
      <c r="F588" s="6" t="str">
        <f t="shared" si="30"/>
        <v>-</v>
      </c>
      <c r="G588" s="6" t="str">
        <f t="shared" si="28"/>
        <v>-</v>
      </c>
      <c r="AC588" s="3" t="str">
        <f t="shared" si="29"/>
        <v>-</v>
      </c>
      <c r="AD588" s="4"/>
      <c r="AE588" s="4"/>
    </row>
    <row r="589" spans="6:31">
      <c r="F589" s="6" t="str">
        <f t="shared" si="30"/>
        <v>-</v>
      </c>
      <c r="G589" s="6" t="str">
        <f t="shared" si="28"/>
        <v>-</v>
      </c>
      <c r="AC589" s="3" t="str">
        <f t="shared" si="29"/>
        <v>-</v>
      </c>
      <c r="AD589" s="4"/>
      <c r="AE589" s="4"/>
    </row>
    <row r="590" spans="6:31">
      <c r="F590" s="6" t="str">
        <f t="shared" si="30"/>
        <v>-</v>
      </c>
      <c r="G590" s="6" t="str">
        <f t="shared" si="28"/>
        <v>-</v>
      </c>
      <c r="AC590" s="3" t="str">
        <f t="shared" si="29"/>
        <v>-</v>
      </c>
      <c r="AD590" s="4"/>
      <c r="AE590" s="4"/>
    </row>
    <row r="591" spans="6:31">
      <c r="F591" s="6" t="str">
        <f t="shared" si="30"/>
        <v>-</v>
      </c>
      <c r="G591" s="6" t="str">
        <f t="shared" si="28"/>
        <v>-</v>
      </c>
      <c r="AC591" s="3" t="str">
        <f t="shared" si="29"/>
        <v>-</v>
      </c>
      <c r="AD591" s="4"/>
      <c r="AE591" s="4"/>
    </row>
    <row r="592" spans="6:31">
      <c r="F592" s="6" t="str">
        <f t="shared" si="30"/>
        <v>-</v>
      </c>
      <c r="G592" s="6" t="str">
        <f t="shared" si="28"/>
        <v>-</v>
      </c>
      <c r="AC592" s="3" t="str">
        <f t="shared" si="29"/>
        <v>-</v>
      </c>
      <c r="AD592" s="4"/>
      <c r="AE592" s="4"/>
    </row>
    <row r="593" spans="6:31">
      <c r="F593" s="6" t="str">
        <f t="shared" si="30"/>
        <v>-</v>
      </c>
      <c r="G593" s="6" t="str">
        <f t="shared" si="28"/>
        <v>-</v>
      </c>
      <c r="AC593" s="3" t="str">
        <f t="shared" si="29"/>
        <v>-</v>
      </c>
      <c r="AD593" s="4"/>
      <c r="AE593" s="4"/>
    </row>
    <row r="594" spans="6:31">
      <c r="F594" s="6" t="str">
        <f t="shared" si="30"/>
        <v>-</v>
      </c>
      <c r="G594" s="6" t="str">
        <f t="shared" si="28"/>
        <v>-</v>
      </c>
      <c r="AC594" s="3" t="str">
        <f t="shared" si="29"/>
        <v>-</v>
      </c>
      <c r="AD594" s="4"/>
      <c r="AE594" s="4"/>
    </row>
    <row r="595" spans="6:31">
      <c r="F595" s="6" t="str">
        <f t="shared" si="30"/>
        <v>-</v>
      </c>
      <c r="G595" s="6" t="str">
        <f t="shared" si="28"/>
        <v>-</v>
      </c>
      <c r="AC595" s="3" t="str">
        <f t="shared" si="29"/>
        <v>-</v>
      </c>
      <c r="AD595" s="4"/>
      <c r="AE595" s="4"/>
    </row>
    <row r="596" spans="6:31">
      <c r="F596" s="6" t="str">
        <f t="shared" si="30"/>
        <v>-</v>
      </c>
      <c r="G596" s="6" t="str">
        <f t="shared" si="28"/>
        <v>-</v>
      </c>
      <c r="AC596" s="3" t="str">
        <f t="shared" si="29"/>
        <v>-</v>
      </c>
      <c r="AD596" s="4"/>
      <c r="AE596" s="4"/>
    </row>
    <row r="597" spans="6:31">
      <c r="F597" s="6" t="str">
        <f t="shared" si="30"/>
        <v>-</v>
      </c>
      <c r="G597" s="6" t="str">
        <f t="shared" si="28"/>
        <v>-</v>
      </c>
      <c r="AC597" s="3" t="str">
        <f t="shared" si="29"/>
        <v>-</v>
      </c>
      <c r="AD597" s="4"/>
      <c r="AE597" s="4"/>
    </row>
    <row r="598" spans="6:31">
      <c r="F598" s="6" t="str">
        <f t="shared" si="30"/>
        <v>-</v>
      </c>
      <c r="G598" s="6" t="str">
        <f t="shared" si="28"/>
        <v>-</v>
      </c>
      <c r="AC598" s="3" t="str">
        <f t="shared" si="29"/>
        <v>-</v>
      </c>
      <c r="AD598" s="4"/>
      <c r="AE598" s="4"/>
    </row>
    <row r="599" spans="6:31">
      <c r="F599" s="6" t="str">
        <f t="shared" si="30"/>
        <v>-</v>
      </c>
      <c r="G599" s="6" t="str">
        <f t="shared" si="28"/>
        <v>-</v>
      </c>
      <c r="AC599" s="3" t="str">
        <f t="shared" si="29"/>
        <v>-</v>
      </c>
      <c r="AD599" s="4"/>
      <c r="AE599" s="4"/>
    </row>
    <row r="600" spans="6:31">
      <c r="F600" s="6" t="str">
        <f t="shared" si="30"/>
        <v>-</v>
      </c>
      <c r="G600" s="6" t="str">
        <f t="shared" si="28"/>
        <v>-</v>
      </c>
      <c r="AC600" s="3" t="str">
        <f t="shared" si="29"/>
        <v>-</v>
      </c>
      <c r="AD600" s="4"/>
      <c r="AE600" s="4"/>
    </row>
    <row r="601" spans="6:31">
      <c r="F601" s="6" t="str">
        <f t="shared" si="30"/>
        <v>-</v>
      </c>
      <c r="G601" s="6" t="str">
        <f t="shared" si="28"/>
        <v>-</v>
      </c>
      <c r="AC601" s="3" t="str">
        <f t="shared" si="29"/>
        <v>-</v>
      </c>
      <c r="AD601" s="4"/>
      <c r="AE601" s="4"/>
    </row>
    <row r="602" spans="6:31">
      <c r="F602" s="6" t="str">
        <f t="shared" si="30"/>
        <v>-</v>
      </c>
      <c r="G602" s="6" t="str">
        <f t="shared" si="28"/>
        <v>-</v>
      </c>
      <c r="AC602" s="3" t="str">
        <f t="shared" si="29"/>
        <v>-</v>
      </c>
      <c r="AD602" s="4"/>
      <c r="AE602" s="4"/>
    </row>
    <row r="603" spans="6:31">
      <c r="F603" s="6" t="str">
        <f t="shared" si="30"/>
        <v>-</v>
      </c>
      <c r="G603" s="6" t="str">
        <f t="shared" si="28"/>
        <v>-</v>
      </c>
      <c r="AC603" s="3" t="str">
        <f t="shared" si="29"/>
        <v>-</v>
      </c>
      <c r="AD603" s="4"/>
      <c r="AE603" s="4"/>
    </row>
    <row r="604" spans="6:31">
      <c r="F604" s="6" t="str">
        <f t="shared" si="30"/>
        <v>-</v>
      </c>
      <c r="G604" s="6" t="str">
        <f t="shared" si="28"/>
        <v>-</v>
      </c>
      <c r="AC604" s="3" t="str">
        <f t="shared" si="29"/>
        <v>-</v>
      </c>
      <c r="AD604" s="4"/>
      <c r="AE604" s="4"/>
    </row>
    <row r="605" spans="6:31">
      <c r="F605" s="6" t="str">
        <f t="shared" si="30"/>
        <v>-</v>
      </c>
      <c r="G605" s="6" t="str">
        <f t="shared" si="28"/>
        <v>-</v>
      </c>
      <c r="AC605" s="3" t="str">
        <f t="shared" si="29"/>
        <v>-</v>
      </c>
      <c r="AD605" s="4"/>
      <c r="AE605" s="4"/>
    </row>
    <row r="606" spans="6:31">
      <c r="F606" s="6" t="str">
        <f t="shared" si="30"/>
        <v>-</v>
      </c>
      <c r="G606" s="6" t="str">
        <f t="shared" si="28"/>
        <v>-</v>
      </c>
      <c r="AC606" s="3" t="str">
        <f t="shared" si="29"/>
        <v>-</v>
      </c>
      <c r="AD606" s="4"/>
      <c r="AE606" s="4"/>
    </row>
    <row r="607" spans="6:31">
      <c r="F607" s="6" t="str">
        <f t="shared" si="30"/>
        <v>-</v>
      </c>
      <c r="G607" s="6" t="str">
        <f t="shared" si="28"/>
        <v>-</v>
      </c>
      <c r="AC607" s="3" t="str">
        <f t="shared" si="29"/>
        <v>-</v>
      </c>
      <c r="AD607" s="4"/>
      <c r="AE607" s="4"/>
    </row>
    <row r="608" spans="6:31">
      <c r="F608" s="6" t="str">
        <f t="shared" si="30"/>
        <v>-</v>
      </c>
      <c r="G608" s="6" t="str">
        <f t="shared" ref="G608:G671" si="31">IF(B608="","-",IFERROR(G607+F608,G607))</f>
        <v>-</v>
      </c>
      <c r="AC608" s="3" t="str">
        <f t="shared" si="29"/>
        <v>-</v>
      </c>
      <c r="AD608" s="4"/>
      <c r="AE608" s="4"/>
    </row>
    <row r="609" spans="6:31">
      <c r="F609" s="6" t="str">
        <f t="shared" si="30"/>
        <v>-</v>
      </c>
      <c r="G609" s="6" t="str">
        <f t="shared" si="31"/>
        <v>-</v>
      </c>
      <c r="AC609" s="3" t="str">
        <f t="shared" si="29"/>
        <v>-</v>
      </c>
      <c r="AD609" s="4"/>
      <c r="AE609" s="4"/>
    </row>
    <row r="610" spans="6:31">
      <c r="F610" s="6" t="str">
        <f t="shared" si="30"/>
        <v>-</v>
      </c>
      <c r="G610" s="6" t="str">
        <f t="shared" si="31"/>
        <v>-</v>
      </c>
      <c r="AC610" s="3" t="str">
        <f t="shared" si="29"/>
        <v>-</v>
      </c>
      <c r="AD610" s="4"/>
      <c r="AE610" s="4"/>
    </row>
    <row r="611" spans="6:31">
      <c r="F611" s="6" t="str">
        <f t="shared" si="30"/>
        <v>-</v>
      </c>
      <c r="G611" s="6" t="str">
        <f t="shared" si="31"/>
        <v>-</v>
      </c>
      <c r="AC611" s="3" t="str">
        <f t="shared" si="29"/>
        <v>-</v>
      </c>
      <c r="AD611" s="4"/>
      <c r="AE611" s="4"/>
    </row>
    <row r="612" spans="6:31">
      <c r="F612" s="6" t="str">
        <f t="shared" si="30"/>
        <v>-</v>
      </c>
      <c r="G612" s="6" t="str">
        <f t="shared" si="31"/>
        <v>-</v>
      </c>
      <c r="AC612" s="3" t="str">
        <f t="shared" si="29"/>
        <v>-</v>
      </c>
      <c r="AD612" s="4"/>
      <c r="AE612" s="4"/>
    </row>
    <row r="613" spans="6:31">
      <c r="F613" s="6" t="str">
        <f t="shared" si="30"/>
        <v>-</v>
      </c>
      <c r="G613" s="6" t="str">
        <f t="shared" si="31"/>
        <v>-</v>
      </c>
      <c r="AC613" s="3" t="str">
        <f t="shared" si="29"/>
        <v>-</v>
      </c>
      <c r="AD613" s="4"/>
      <c r="AE613" s="4"/>
    </row>
    <row r="614" spans="6:31">
      <c r="F614" s="6" t="str">
        <f t="shared" si="30"/>
        <v>-</v>
      </c>
      <c r="G614" s="6" t="str">
        <f t="shared" si="31"/>
        <v>-</v>
      </c>
      <c r="AC614" s="3" t="str">
        <f t="shared" si="29"/>
        <v>-</v>
      </c>
      <c r="AD614" s="4"/>
      <c r="AE614" s="4"/>
    </row>
    <row r="615" spans="6:31">
      <c r="F615" s="6" t="str">
        <f t="shared" si="30"/>
        <v>-</v>
      </c>
      <c r="G615" s="6" t="str">
        <f t="shared" si="31"/>
        <v>-</v>
      </c>
      <c r="AC615" s="3" t="str">
        <f t="shared" si="29"/>
        <v>-</v>
      </c>
      <c r="AD615" s="4"/>
      <c r="AE615" s="4"/>
    </row>
    <row r="616" spans="6:31">
      <c r="F616" s="6" t="str">
        <f t="shared" si="30"/>
        <v>-</v>
      </c>
      <c r="G616" s="6" t="str">
        <f t="shared" si="31"/>
        <v>-</v>
      </c>
      <c r="AC616" s="3" t="str">
        <f t="shared" si="29"/>
        <v>-</v>
      </c>
      <c r="AD616" s="4"/>
      <c r="AE616" s="4"/>
    </row>
    <row r="617" spans="6:31">
      <c r="F617" s="6" t="str">
        <f t="shared" si="30"/>
        <v>-</v>
      </c>
      <c r="G617" s="6" t="str">
        <f t="shared" si="31"/>
        <v>-</v>
      </c>
      <c r="AC617" s="3" t="str">
        <f t="shared" si="29"/>
        <v>-</v>
      </c>
      <c r="AD617" s="4"/>
      <c r="AE617" s="4"/>
    </row>
    <row r="618" spans="6:31">
      <c r="F618" s="6" t="str">
        <f t="shared" si="30"/>
        <v>-</v>
      </c>
      <c r="G618" s="6" t="str">
        <f t="shared" si="31"/>
        <v>-</v>
      </c>
      <c r="AC618" s="3" t="str">
        <f t="shared" si="29"/>
        <v>-</v>
      </c>
      <c r="AD618" s="4"/>
      <c r="AE618" s="4"/>
    </row>
    <row r="619" spans="6:31">
      <c r="F619" s="6" t="str">
        <f t="shared" si="30"/>
        <v>-</v>
      </c>
      <c r="G619" s="6" t="str">
        <f t="shared" si="31"/>
        <v>-</v>
      </c>
      <c r="AC619" s="3" t="str">
        <f t="shared" si="29"/>
        <v>-</v>
      </c>
      <c r="AD619" s="4"/>
      <c r="AE619" s="4"/>
    </row>
    <row r="620" spans="6:31">
      <c r="F620" s="6" t="str">
        <f t="shared" si="30"/>
        <v>-</v>
      </c>
      <c r="G620" s="6" t="str">
        <f t="shared" si="31"/>
        <v>-</v>
      </c>
      <c r="AC620" s="3" t="str">
        <f t="shared" si="29"/>
        <v>-</v>
      </c>
      <c r="AD620" s="4"/>
      <c r="AE620" s="4"/>
    </row>
    <row r="621" spans="6:31">
      <c r="F621" s="6" t="str">
        <f t="shared" si="30"/>
        <v>-</v>
      </c>
      <c r="G621" s="6" t="str">
        <f t="shared" si="31"/>
        <v>-</v>
      </c>
      <c r="AC621" s="3" t="str">
        <f t="shared" si="29"/>
        <v>-</v>
      </c>
      <c r="AD621" s="4"/>
      <c r="AE621" s="4"/>
    </row>
    <row r="622" spans="6:31">
      <c r="F622" s="6" t="str">
        <f t="shared" si="30"/>
        <v>-</v>
      </c>
      <c r="G622" s="6" t="str">
        <f t="shared" si="31"/>
        <v>-</v>
      </c>
      <c r="AC622" s="3" t="str">
        <f t="shared" si="29"/>
        <v>-</v>
      </c>
      <c r="AD622" s="4"/>
      <c r="AE622" s="4"/>
    </row>
    <row r="623" spans="6:31">
      <c r="F623" s="6" t="str">
        <f t="shared" si="30"/>
        <v>-</v>
      </c>
      <c r="G623" s="6" t="str">
        <f t="shared" si="31"/>
        <v>-</v>
      </c>
      <c r="AC623" s="3" t="str">
        <f t="shared" si="29"/>
        <v>-</v>
      </c>
      <c r="AD623" s="4"/>
      <c r="AE623" s="4"/>
    </row>
    <row r="624" spans="6:31">
      <c r="F624" s="6" t="str">
        <f t="shared" si="30"/>
        <v>-</v>
      </c>
      <c r="G624" s="6" t="str">
        <f t="shared" si="31"/>
        <v>-</v>
      </c>
      <c r="AC624" s="3" t="str">
        <f t="shared" si="29"/>
        <v>-</v>
      </c>
      <c r="AD624" s="4"/>
      <c r="AE624" s="4"/>
    </row>
    <row r="625" spans="6:31">
      <c r="F625" s="6" t="str">
        <f t="shared" si="30"/>
        <v>-</v>
      </c>
      <c r="G625" s="6" t="str">
        <f t="shared" si="31"/>
        <v>-</v>
      </c>
      <c r="AC625" s="3" t="str">
        <f t="shared" si="29"/>
        <v>-</v>
      </c>
      <c r="AD625" s="4"/>
      <c r="AE625" s="4"/>
    </row>
    <row r="626" spans="6:31">
      <c r="F626" s="6" t="str">
        <f t="shared" si="30"/>
        <v>-</v>
      </c>
      <c r="G626" s="6" t="str">
        <f t="shared" si="31"/>
        <v>-</v>
      </c>
      <c r="AC626" s="3" t="str">
        <f t="shared" si="29"/>
        <v>-</v>
      </c>
      <c r="AD626" s="4"/>
      <c r="AE626" s="4"/>
    </row>
    <row r="627" spans="6:31">
      <c r="F627" s="6" t="str">
        <f t="shared" si="30"/>
        <v>-</v>
      </c>
      <c r="G627" s="6" t="str">
        <f t="shared" si="31"/>
        <v>-</v>
      </c>
      <c r="AC627" s="3" t="str">
        <f t="shared" si="29"/>
        <v>-</v>
      </c>
      <c r="AD627" s="4"/>
      <c r="AE627" s="4"/>
    </row>
    <row r="628" spans="6:31">
      <c r="F628" s="6" t="str">
        <f t="shared" si="30"/>
        <v>-</v>
      </c>
      <c r="G628" s="6" t="str">
        <f t="shared" si="31"/>
        <v>-</v>
      </c>
      <c r="AC628" s="3" t="str">
        <f t="shared" si="29"/>
        <v>-</v>
      </c>
      <c r="AD628" s="4"/>
      <c r="AE628" s="4"/>
    </row>
    <row r="629" spans="6:31">
      <c r="F629" s="6" t="str">
        <f t="shared" si="30"/>
        <v>-</v>
      </c>
      <c r="G629" s="6" t="str">
        <f t="shared" si="31"/>
        <v>-</v>
      </c>
      <c r="AC629" s="3" t="str">
        <f t="shared" si="29"/>
        <v>-</v>
      </c>
      <c r="AD629" s="4"/>
      <c r="AE629" s="4"/>
    </row>
    <row r="630" spans="6:31">
      <c r="F630" s="6" t="str">
        <f t="shared" si="30"/>
        <v>-</v>
      </c>
      <c r="G630" s="6" t="str">
        <f t="shared" si="31"/>
        <v>-</v>
      </c>
      <c r="AC630" s="3" t="str">
        <f t="shared" si="29"/>
        <v>-</v>
      </c>
      <c r="AD630" s="4"/>
      <c r="AE630" s="4"/>
    </row>
    <row r="631" spans="6:31">
      <c r="F631" s="6" t="str">
        <f t="shared" si="30"/>
        <v>-</v>
      </c>
      <c r="G631" s="6" t="str">
        <f t="shared" si="31"/>
        <v>-</v>
      </c>
      <c r="AC631" s="3" t="str">
        <f t="shared" si="29"/>
        <v>-</v>
      </c>
      <c r="AD631" s="4"/>
      <c r="AE631" s="4"/>
    </row>
    <row r="632" spans="6:31">
      <c r="F632" s="6" t="str">
        <f t="shared" si="30"/>
        <v>-</v>
      </c>
      <c r="G632" s="6" t="str">
        <f t="shared" si="31"/>
        <v>-</v>
      </c>
      <c r="AC632" s="3" t="str">
        <f t="shared" si="29"/>
        <v>-</v>
      </c>
      <c r="AD632" s="4"/>
      <c r="AE632" s="4"/>
    </row>
    <row r="633" spans="6:31">
      <c r="F633" s="6" t="str">
        <f t="shared" si="30"/>
        <v>-</v>
      </c>
      <c r="G633" s="6" t="str">
        <f t="shared" si="31"/>
        <v>-</v>
      </c>
      <c r="AC633" s="3" t="str">
        <f t="shared" si="29"/>
        <v>-</v>
      </c>
      <c r="AD633" s="4"/>
      <c r="AE633" s="4"/>
    </row>
    <row r="634" spans="6:31">
      <c r="F634" s="6" t="str">
        <f t="shared" si="30"/>
        <v>-</v>
      </c>
      <c r="G634" s="6" t="str">
        <f t="shared" si="31"/>
        <v>-</v>
      </c>
      <c r="AC634" s="3" t="str">
        <f t="shared" si="29"/>
        <v>-</v>
      </c>
      <c r="AD634" s="4"/>
      <c r="AE634" s="4"/>
    </row>
    <row r="635" spans="6:31">
      <c r="F635" s="6" t="str">
        <f t="shared" si="30"/>
        <v>-</v>
      </c>
      <c r="G635" s="6" t="str">
        <f t="shared" si="31"/>
        <v>-</v>
      </c>
      <c r="AC635" s="3" t="str">
        <f t="shared" si="29"/>
        <v>-</v>
      </c>
      <c r="AD635" s="4"/>
      <c r="AE635" s="4"/>
    </row>
    <row r="636" spans="6:31">
      <c r="F636" s="6" t="str">
        <f t="shared" si="30"/>
        <v>-</v>
      </c>
      <c r="G636" s="6" t="str">
        <f t="shared" si="31"/>
        <v>-</v>
      </c>
      <c r="AC636" s="3" t="str">
        <f t="shared" si="29"/>
        <v>-</v>
      </c>
      <c r="AD636" s="4"/>
      <c r="AE636" s="4"/>
    </row>
    <row r="637" spans="6:31">
      <c r="F637" s="6" t="str">
        <f t="shared" si="30"/>
        <v>-</v>
      </c>
      <c r="G637" s="6" t="str">
        <f t="shared" si="31"/>
        <v>-</v>
      </c>
      <c r="AC637" s="3" t="str">
        <f t="shared" si="29"/>
        <v>-</v>
      </c>
      <c r="AD637" s="4"/>
      <c r="AE637" s="4"/>
    </row>
    <row r="638" spans="6:31">
      <c r="F638" s="6" t="str">
        <f t="shared" si="30"/>
        <v>-</v>
      </c>
      <c r="G638" s="6" t="str">
        <f t="shared" si="31"/>
        <v>-</v>
      </c>
      <c r="AC638" s="3" t="str">
        <f t="shared" si="29"/>
        <v>-</v>
      </c>
      <c r="AD638" s="4"/>
      <c r="AE638" s="4"/>
    </row>
    <row r="639" spans="6:31">
      <c r="F639" s="6" t="str">
        <f t="shared" si="30"/>
        <v>-</v>
      </c>
      <c r="G639" s="6" t="str">
        <f t="shared" si="31"/>
        <v>-</v>
      </c>
      <c r="AC639" s="3" t="str">
        <f t="shared" si="29"/>
        <v>-</v>
      </c>
      <c r="AD639" s="4"/>
      <c r="AE639" s="4"/>
    </row>
    <row r="640" spans="6:31">
      <c r="F640" s="6" t="str">
        <f t="shared" si="30"/>
        <v>-</v>
      </c>
      <c r="G640" s="6" t="str">
        <f t="shared" si="31"/>
        <v>-</v>
      </c>
      <c r="AC640" s="3" t="str">
        <f t="shared" si="29"/>
        <v>-</v>
      </c>
      <c r="AD640" s="4"/>
      <c r="AE640" s="4"/>
    </row>
    <row r="641" spans="6:31">
      <c r="F641" s="6" t="str">
        <f t="shared" si="30"/>
        <v>-</v>
      </c>
      <c r="G641" s="6" t="str">
        <f t="shared" si="31"/>
        <v>-</v>
      </c>
      <c r="AC641" s="3" t="str">
        <f t="shared" si="29"/>
        <v>-</v>
      </c>
      <c r="AD641" s="4"/>
      <c r="AE641" s="4"/>
    </row>
    <row r="642" spans="6:31">
      <c r="F642" s="6" t="str">
        <f t="shared" si="30"/>
        <v>-</v>
      </c>
      <c r="G642" s="6" t="str">
        <f t="shared" si="31"/>
        <v>-</v>
      </c>
      <c r="AC642" s="3" t="str">
        <f t="shared" si="29"/>
        <v>-</v>
      </c>
      <c r="AD642" s="4"/>
      <c r="AE642" s="4"/>
    </row>
    <row r="643" spans="6:31">
      <c r="F643" s="6" t="str">
        <f t="shared" si="30"/>
        <v>-</v>
      </c>
      <c r="G643" s="6" t="str">
        <f t="shared" si="31"/>
        <v>-</v>
      </c>
      <c r="AC643" s="3" t="str">
        <f t="shared" si="29"/>
        <v>-</v>
      </c>
      <c r="AD643" s="4"/>
      <c r="AE643" s="4"/>
    </row>
    <row r="644" spans="6:31">
      <c r="F644" s="6" t="str">
        <f t="shared" si="30"/>
        <v>-</v>
      </c>
      <c r="G644" s="6" t="str">
        <f t="shared" si="31"/>
        <v>-</v>
      </c>
      <c r="AC644" s="3" t="str">
        <f t="shared" si="29"/>
        <v>-</v>
      </c>
      <c r="AD644" s="4"/>
      <c r="AE644" s="4"/>
    </row>
    <row r="645" spans="6:31">
      <c r="F645" s="6" t="str">
        <f t="shared" si="30"/>
        <v>-</v>
      </c>
      <c r="G645" s="6" t="str">
        <f t="shared" si="31"/>
        <v>-</v>
      </c>
      <c r="AC645" s="3" t="str">
        <f t="shared" si="29"/>
        <v>-</v>
      </c>
      <c r="AD645" s="4"/>
      <c r="AE645" s="4"/>
    </row>
    <row r="646" spans="6:31">
      <c r="F646" s="6" t="str">
        <f t="shared" si="30"/>
        <v>-</v>
      </c>
      <c r="G646" s="6" t="str">
        <f t="shared" si="31"/>
        <v>-</v>
      </c>
      <c r="AC646" s="3" t="str">
        <f t="shared" ref="AC646:AC709" si="32">IFERROR(IF(SUM(J646:AB646)-F646=0,"-","NG"),"-")</f>
        <v>-</v>
      </c>
      <c r="AD646" s="4"/>
      <c r="AE646" s="4"/>
    </row>
    <row r="647" spans="6:31">
      <c r="F647" s="6" t="str">
        <f t="shared" ref="F647:F710" si="33">IF(D647-E647=0,"-",D647-E647)</f>
        <v>-</v>
      </c>
      <c r="G647" s="6" t="str">
        <f t="shared" si="31"/>
        <v>-</v>
      </c>
      <c r="AC647" s="3" t="str">
        <f t="shared" si="32"/>
        <v>-</v>
      </c>
      <c r="AD647" s="4"/>
      <c r="AE647" s="4"/>
    </row>
    <row r="648" spans="6:31">
      <c r="F648" s="6" t="str">
        <f t="shared" si="33"/>
        <v>-</v>
      </c>
      <c r="G648" s="6" t="str">
        <f t="shared" si="31"/>
        <v>-</v>
      </c>
      <c r="AC648" s="3" t="str">
        <f t="shared" si="32"/>
        <v>-</v>
      </c>
      <c r="AD648" s="4"/>
      <c r="AE648" s="4"/>
    </row>
    <row r="649" spans="6:31">
      <c r="F649" s="6" t="str">
        <f t="shared" si="33"/>
        <v>-</v>
      </c>
      <c r="G649" s="6" t="str">
        <f t="shared" si="31"/>
        <v>-</v>
      </c>
      <c r="AC649" s="3" t="str">
        <f t="shared" si="32"/>
        <v>-</v>
      </c>
      <c r="AD649" s="4"/>
      <c r="AE649" s="4"/>
    </row>
    <row r="650" spans="6:31">
      <c r="F650" s="6" t="str">
        <f t="shared" si="33"/>
        <v>-</v>
      </c>
      <c r="G650" s="6" t="str">
        <f t="shared" si="31"/>
        <v>-</v>
      </c>
      <c r="AC650" s="3" t="str">
        <f t="shared" si="32"/>
        <v>-</v>
      </c>
      <c r="AD650" s="4"/>
      <c r="AE650" s="4"/>
    </row>
    <row r="651" spans="6:31">
      <c r="F651" s="6" t="str">
        <f t="shared" si="33"/>
        <v>-</v>
      </c>
      <c r="G651" s="6" t="str">
        <f t="shared" si="31"/>
        <v>-</v>
      </c>
      <c r="AC651" s="3" t="str">
        <f t="shared" si="32"/>
        <v>-</v>
      </c>
      <c r="AD651" s="4"/>
      <c r="AE651" s="4"/>
    </row>
    <row r="652" spans="6:31">
      <c r="F652" s="6" t="str">
        <f t="shared" si="33"/>
        <v>-</v>
      </c>
      <c r="G652" s="6" t="str">
        <f t="shared" si="31"/>
        <v>-</v>
      </c>
      <c r="AC652" s="3" t="str">
        <f t="shared" si="32"/>
        <v>-</v>
      </c>
      <c r="AD652" s="4"/>
      <c r="AE652" s="4"/>
    </row>
    <row r="653" spans="6:31">
      <c r="F653" s="6" t="str">
        <f t="shared" si="33"/>
        <v>-</v>
      </c>
      <c r="G653" s="6" t="str">
        <f t="shared" si="31"/>
        <v>-</v>
      </c>
      <c r="AC653" s="3" t="str">
        <f t="shared" si="32"/>
        <v>-</v>
      </c>
      <c r="AD653" s="4"/>
      <c r="AE653" s="4"/>
    </row>
    <row r="654" spans="6:31">
      <c r="F654" s="6" t="str">
        <f t="shared" si="33"/>
        <v>-</v>
      </c>
      <c r="G654" s="6" t="str">
        <f t="shared" si="31"/>
        <v>-</v>
      </c>
      <c r="AC654" s="3" t="str">
        <f t="shared" si="32"/>
        <v>-</v>
      </c>
      <c r="AD654" s="4"/>
      <c r="AE654" s="4"/>
    </row>
    <row r="655" spans="6:31">
      <c r="F655" s="6" t="str">
        <f t="shared" si="33"/>
        <v>-</v>
      </c>
      <c r="G655" s="6" t="str">
        <f t="shared" si="31"/>
        <v>-</v>
      </c>
      <c r="AC655" s="3" t="str">
        <f t="shared" si="32"/>
        <v>-</v>
      </c>
      <c r="AD655" s="4"/>
      <c r="AE655" s="4"/>
    </row>
    <row r="656" spans="6:31">
      <c r="F656" s="6" t="str">
        <f t="shared" si="33"/>
        <v>-</v>
      </c>
      <c r="G656" s="6" t="str">
        <f t="shared" si="31"/>
        <v>-</v>
      </c>
      <c r="AC656" s="3" t="str">
        <f t="shared" si="32"/>
        <v>-</v>
      </c>
      <c r="AD656" s="4"/>
      <c r="AE656" s="4"/>
    </row>
    <row r="657" spans="6:31">
      <c r="F657" s="6" t="str">
        <f t="shared" si="33"/>
        <v>-</v>
      </c>
      <c r="G657" s="6" t="str">
        <f t="shared" si="31"/>
        <v>-</v>
      </c>
      <c r="AC657" s="3" t="str">
        <f t="shared" si="32"/>
        <v>-</v>
      </c>
      <c r="AD657" s="4"/>
      <c r="AE657" s="4"/>
    </row>
    <row r="658" spans="6:31">
      <c r="F658" s="6" t="str">
        <f t="shared" si="33"/>
        <v>-</v>
      </c>
      <c r="G658" s="6" t="str">
        <f t="shared" si="31"/>
        <v>-</v>
      </c>
      <c r="AC658" s="3" t="str">
        <f t="shared" si="32"/>
        <v>-</v>
      </c>
      <c r="AD658" s="4"/>
      <c r="AE658" s="4"/>
    </row>
    <row r="659" spans="6:31">
      <c r="F659" s="6" t="str">
        <f t="shared" si="33"/>
        <v>-</v>
      </c>
      <c r="G659" s="6" t="str">
        <f t="shared" si="31"/>
        <v>-</v>
      </c>
      <c r="AC659" s="3" t="str">
        <f t="shared" si="32"/>
        <v>-</v>
      </c>
      <c r="AD659" s="4"/>
      <c r="AE659" s="4"/>
    </row>
    <row r="660" spans="6:31">
      <c r="F660" s="6" t="str">
        <f t="shared" si="33"/>
        <v>-</v>
      </c>
      <c r="G660" s="6" t="str">
        <f t="shared" si="31"/>
        <v>-</v>
      </c>
      <c r="AC660" s="3" t="str">
        <f t="shared" si="32"/>
        <v>-</v>
      </c>
      <c r="AD660" s="4"/>
      <c r="AE660" s="4"/>
    </row>
    <row r="661" spans="6:31">
      <c r="F661" s="6" t="str">
        <f t="shared" si="33"/>
        <v>-</v>
      </c>
      <c r="G661" s="6" t="str">
        <f t="shared" si="31"/>
        <v>-</v>
      </c>
      <c r="AC661" s="3" t="str">
        <f t="shared" si="32"/>
        <v>-</v>
      </c>
      <c r="AD661" s="4"/>
      <c r="AE661" s="4"/>
    </row>
    <row r="662" spans="6:31">
      <c r="F662" s="6" t="str">
        <f t="shared" si="33"/>
        <v>-</v>
      </c>
      <c r="G662" s="6" t="str">
        <f t="shared" si="31"/>
        <v>-</v>
      </c>
      <c r="AC662" s="3" t="str">
        <f t="shared" si="32"/>
        <v>-</v>
      </c>
      <c r="AD662" s="4"/>
      <c r="AE662" s="4"/>
    </row>
    <row r="663" spans="6:31">
      <c r="F663" s="6" t="str">
        <f t="shared" si="33"/>
        <v>-</v>
      </c>
      <c r="G663" s="6" t="str">
        <f t="shared" si="31"/>
        <v>-</v>
      </c>
      <c r="AC663" s="3" t="str">
        <f t="shared" si="32"/>
        <v>-</v>
      </c>
      <c r="AD663" s="4"/>
      <c r="AE663" s="4"/>
    </row>
    <row r="664" spans="6:31">
      <c r="F664" s="6" t="str">
        <f t="shared" si="33"/>
        <v>-</v>
      </c>
      <c r="G664" s="6" t="str">
        <f t="shared" si="31"/>
        <v>-</v>
      </c>
      <c r="AC664" s="3" t="str">
        <f t="shared" si="32"/>
        <v>-</v>
      </c>
      <c r="AD664" s="4"/>
      <c r="AE664" s="4"/>
    </row>
    <row r="665" spans="6:31">
      <c r="F665" s="6" t="str">
        <f t="shared" si="33"/>
        <v>-</v>
      </c>
      <c r="G665" s="6" t="str">
        <f t="shared" si="31"/>
        <v>-</v>
      </c>
      <c r="AC665" s="3" t="str">
        <f t="shared" si="32"/>
        <v>-</v>
      </c>
      <c r="AD665" s="4"/>
      <c r="AE665" s="4"/>
    </row>
    <row r="666" spans="6:31">
      <c r="F666" s="6" t="str">
        <f t="shared" si="33"/>
        <v>-</v>
      </c>
      <c r="G666" s="6" t="str">
        <f t="shared" si="31"/>
        <v>-</v>
      </c>
      <c r="AC666" s="3" t="str">
        <f t="shared" si="32"/>
        <v>-</v>
      </c>
      <c r="AD666" s="4"/>
      <c r="AE666" s="4"/>
    </row>
    <row r="667" spans="6:31">
      <c r="F667" s="6" t="str">
        <f t="shared" si="33"/>
        <v>-</v>
      </c>
      <c r="G667" s="6" t="str">
        <f t="shared" si="31"/>
        <v>-</v>
      </c>
      <c r="AC667" s="3" t="str">
        <f t="shared" si="32"/>
        <v>-</v>
      </c>
      <c r="AD667" s="4"/>
      <c r="AE667" s="4"/>
    </row>
    <row r="668" spans="6:31">
      <c r="F668" s="6" t="str">
        <f t="shared" si="33"/>
        <v>-</v>
      </c>
      <c r="G668" s="6" t="str">
        <f t="shared" si="31"/>
        <v>-</v>
      </c>
      <c r="AC668" s="3" t="str">
        <f t="shared" si="32"/>
        <v>-</v>
      </c>
      <c r="AD668" s="4"/>
      <c r="AE668" s="4"/>
    </row>
    <row r="669" spans="6:31">
      <c r="F669" s="6" t="str">
        <f t="shared" si="33"/>
        <v>-</v>
      </c>
      <c r="G669" s="6" t="str">
        <f t="shared" si="31"/>
        <v>-</v>
      </c>
      <c r="AC669" s="3" t="str">
        <f t="shared" si="32"/>
        <v>-</v>
      </c>
      <c r="AD669" s="4"/>
      <c r="AE669" s="4"/>
    </row>
    <row r="670" spans="6:31">
      <c r="F670" s="6" t="str">
        <f t="shared" si="33"/>
        <v>-</v>
      </c>
      <c r="G670" s="6" t="str">
        <f t="shared" si="31"/>
        <v>-</v>
      </c>
      <c r="AC670" s="3" t="str">
        <f t="shared" si="32"/>
        <v>-</v>
      </c>
      <c r="AD670" s="4"/>
      <c r="AE670" s="4"/>
    </row>
    <row r="671" spans="6:31">
      <c r="F671" s="6" t="str">
        <f t="shared" si="33"/>
        <v>-</v>
      </c>
      <c r="G671" s="6" t="str">
        <f t="shared" si="31"/>
        <v>-</v>
      </c>
      <c r="AC671" s="3" t="str">
        <f t="shared" si="32"/>
        <v>-</v>
      </c>
      <c r="AD671" s="4"/>
      <c r="AE671" s="4"/>
    </row>
    <row r="672" spans="6:31">
      <c r="F672" s="6" t="str">
        <f t="shared" si="33"/>
        <v>-</v>
      </c>
      <c r="G672" s="6" t="str">
        <f t="shared" ref="G672:G735" si="34">IF(B672="","-",IFERROR(G671+F672,G671))</f>
        <v>-</v>
      </c>
      <c r="AC672" s="3" t="str">
        <f t="shared" si="32"/>
        <v>-</v>
      </c>
      <c r="AD672" s="4"/>
      <c r="AE672" s="4"/>
    </row>
    <row r="673" spans="6:31">
      <c r="F673" s="6" t="str">
        <f t="shared" si="33"/>
        <v>-</v>
      </c>
      <c r="G673" s="6" t="str">
        <f t="shared" si="34"/>
        <v>-</v>
      </c>
      <c r="AC673" s="3" t="str">
        <f t="shared" si="32"/>
        <v>-</v>
      </c>
      <c r="AD673" s="4"/>
      <c r="AE673" s="4"/>
    </row>
    <row r="674" spans="6:31">
      <c r="F674" s="6" t="str">
        <f t="shared" si="33"/>
        <v>-</v>
      </c>
      <c r="G674" s="6" t="str">
        <f t="shared" si="34"/>
        <v>-</v>
      </c>
      <c r="AC674" s="3" t="str">
        <f t="shared" si="32"/>
        <v>-</v>
      </c>
      <c r="AD674" s="4"/>
      <c r="AE674" s="4"/>
    </row>
    <row r="675" spans="6:31">
      <c r="F675" s="6" t="str">
        <f t="shared" si="33"/>
        <v>-</v>
      </c>
      <c r="G675" s="6" t="str">
        <f t="shared" si="34"/>
        <v>-</v>
      </c>
      <c r="AC675" s="3" t="str">
        <f t="shared" si="32"/>
        <v>-</v>
      </c>
      <c r="AD675" s="4"/>
      <c r="AE675" s="4"/>
    </row>
    <row r="676" spans="6:31">
      <c r="F676" s="6" t="str">
        <f t="shared" si="33"/>
        <v>-</v>
      </c>
      <c r="G676" s="6" t="str">
        <f t="shared" si="34"/>
        <v>-</v>
      </c>
      <c r="AC676" s="3" t="str">
        <f t="shared" si="32"/>
        <v>-</v>
      </c>
      <c r="AD676" s="4"/>
      <c r="AE676" s="4"/>
    </row>
    <row r="677" spans="6:31">
      <c r="F677" s="6" t="str">
        <f t="shared" si="33"/>
        <v>-</v>
      </c>
      <c r="G677" s="6" t="str">
        <f t="shared" si="34"/>
        <v>-</v>
      </c>
      <c r="AC677" s="3" t="str">
        <f t="shared" si="32"/>
        <v>-</v>
      </c>
      <c r="AD677" s="4"/>
      <c r="AE677" s="4"/>
    </row>
    <row r="678" spans="6:31">
      <c r="F678" s="6" t="str">
        <f t="shared" si="33"/>
        <v>-</v>
      </c>
      <c r="G678" s="6" t="str">
        <f t="shared" si="34"/>
        <v>-</v>
      </c>
      <c r="AC678" s="3" t="str">
        <f t="shared" si="32"/>
        <v>-</v>
      </c>
      <c r="AD678" s="4"/>
      <c r="AE678" s="4"/>
    </row>
    <row r="679" spans="6:31">
      <c r="F679" s="6" t="str">
        <f t="shared" si="33"/>
        <v>-</v>
      </c>
      <c r="G679" s="6" t="str">
        <f t="shared" si="34"/>
        <v>-</v>
      </c>
      <c r="AC679" s="3" t="str">
        <f t="shared" si="32"/>
        <v>-</v>
      </c>
      <c r="AD679" s="4"/>
      <c r="AE679" s="4"/>
    </row>
    <row r="680" spans="6:31">
      <c r="F680" s="6" t="str">
        <f t="shared" si="33"/>
        <v>-</v>
      </c>
      <c r="G680" s="6" t="str">
        <f t="shared" si="34"/>
        <v>-</v>
      </c>
      <c r="AC680" s="3" t="str">
        <f t="shared" si="32"/>
        <v>-</v>
      </c>
      <c r="AD680" s="4"/>
      <c r="AE680" s="4"/>
    </row>
    <row r="681" spans="6:31">
      <c r="F681" s="6" t="str">
        <f t="shared" si="33"/>
        <v>-</v>
      </c>
      <c r="G681" s="6" t="str">
        <f t="shared" si="34"/>
        <v>-</v>
      </c>
      <c r="AC681" s="3" t="str">
        <f t="shared" si="32"/>
        <v>-</v>
      </c>
      <c r="AD681" s="4"/>
      <c r="AE681" s="4"/>
    </row>
    <row r="682" spans="6:31">
      <c r="F682" s="6" t="str">
        <f t="shared" si="33"/>
        <v>-</v>
      </c>
      <c r="G682" s="6" t="str">
        <f t="shared" si="34"/>
        <v>-</v>
      </c>
      <c r="AC682" s="3" t="str">
        <f t="shared" si="32"/>
        <v>-</v>
      </c>
      <c r="AD682" s="4"/>
      <c r="AE682" s="4"/>
    </row>
    <row r="683" spans="6:31">
      <c r="F683" s="6" t="str">
        <f t="shared" si="33"/>
        <v>-</v>
      </c>
      <c r="G683" s="6" t="str">
        <f t="shared" si="34"/>
        <v>-</v>
      </c>
      <c r="AC683" s="3" t="str">
        <f t="shared" si="32"/>
        <v>-</v>
      </c>
      <c r="AD683" s="4"/>
      <c r="AE683" s="4"/>
    </row>
    <row r="684" spans="6:31">
      <c r="F684" s="6" t="str">
        <f t="shared" si="33"/>
        <v>-</v>
      </c>
      <c r="G684" s="6" t="str">
        <f t="shared" si="34"/>
        <v>-</v>
      </c>
      <c r="AC684" s="3" t="str">
        <f t="shared" si="32"/>
        <v>-</v>
      </c>
      <c r="AD684" s="4"/>
      <c r="AE684" s="4"/>
    </row>
    <row r="685" spans="6:31">
      <c r="F685" s="6" t="str">
        <f t="shared" si="33"/>
        <v>-</v>
      </c>
      <c r="G685" s="6" t="str">
        <f t="shared" si="34"/>
        <v>-</v>
      </c>
      <c r="AC685" s="3" t="str">
        <f t="shared" si="32"/>
        <v>-</v>
      </c>
      <c r="AD685" s="4"/>
      <c r="AE685" s="4"/>
    </row>
    <row r="686" spans="6:31">
      <c r="F686" s="6" t="str">
        <f t="shared" si="33"/>
        <v>-</v>
      </c>
      <c r="G686" s="6" t="str">
        <f t="shared" si="34"/>
        <v>-</v>
      </c>
      <c r="AC686" s="3" t="str">
        <f t="shared" si="32"/>
        <v>-</v>
      </c>
      <c r="AD686" s="4"/>
      <c r="AE686" s="4"/>
    </row>
    <row r="687" spans="6:31">
      <c r="F687" s="6" t="str">
        <f t="shared" si="33"/>
        <v>-</v>
      </c>
      <c r="G687" s="6" t="str">
        <f t="shared" si="34"/>
        <v>-</v>
      </c>
      <c r="AC687" s="3" t="str">
        <f t="shared" si="32"/>
        <v>-</v>
      </c>
      <c r="AD687" s="4"/>
      <c r="AE687" s="4"/>
    </row>
    <row r="688" spans="6:31">
      <c r="F688" s="6" t="str">
        <f t="shared" si="33"/>
        <v>-</v>
      </c>
      <c r="G688" s="6" t="str">
        <f t="shared" si="34"/>
        <v>-</v>
      </c>
      <c r="AC688" s="3" t="str">
        <f t="shared" si="32"/>
        <v>-</v>
      </c>
      <c r="AD688" s="4"/>
      <c r="AE688" s="4"/>
    </row>
    <row r="689" spans="6:31">
      <c r="F689" s="6" t="str">
        <f t="shared" si="33"/>
        <v>-</v>
      </c>
      <c r="G689" s="6" t="str">
        <f t="shared" si="34"/>
        <v>-</v>
      </c>
      <c r="AC689" s="3" t="str">
        <f t="shared" si="32"/>
        <v>-</v>
      </c>
      <c r="AD689" s="4"/>
      <c r="AE689" s="4"/>
    </row>
    <row r="690" spans="6:31">
      <c r="F690" s="6" t="str">
        <f t="shared" si="33"/>
        <v>-</v>
      </c>
      <c r="G690" s="6" t="str">
        <f t="shared" si="34"/>
        <v>-</v>
      </c>
      <c r="AC690" s="3" t="str">
        <f t="shared" si="32"/>
        <v>-</v>
      </c>
      <c r="AD690" s="4"/>
      <c r="AE690" s="4"/>
    </row>
    <row r="691" spans="6:31">
      <c r="F691" s="6" t="str">
        <f t="shared" si="33"/>
        <v>-</v>
      </c>
      <c r="G691" s="6" t="str">
        <f t="shared" si="34"/>
        <v>-</v>
      </c>
      <c r="AC691" s="3" t="str">
        <f t="shared" si="32"/>
        <v>-</v>
      </c>
      <c r="AD691" s="4"/>
      <c r="AE691" s="4"/>
    </row>
    <row r="692" spans="6:31">
      <c r="F692" s="6" t="str">
        <f t="shared" si="33"/>
        <v>-</v>
      </c>
      <c r="G692" s="6" t="str">
        <f t="shared" si="34"/>
        <v>-</v>
      </c>
      <c r="AC692" s="3" t="str">
        <f t="shared" si="32"/>
        <v>-</v>
      </c>
      <c r="AD692" s="4"/>
      <c r="AE692" s="4"/>
    </row>
    <row r="693" spans="6:31">
      <c r="F693" s="6" t="str">
        <f t="shared" si="33"/>
        <v>-</v>
      </c>
      <c r="G693" s="6" t="str">
        <f t="shared" si="34"/>
        <v>-</v>
      </c>
      <c r="AC693" s="3" t="str">
        <f t="shared" si="32"/>
        <v>-</v>
      </c>
      <c r="AD693" s="4"/>
      <c r="AE693" s="4"/>
    </row>
    <row r="694" spans="6:31">
      <c r="F694" s="6" t="str">
        <f t="shared" si="33"/>
        <v>-</v>
      </c>
      <c r="G694" s="6" t="str">
        <f t="shared" si="34"/>
        <v>-</v>
      </c>
      <c r="AC694" s="3" t="str">
        <f t="shared" si="32"/>
        <v>-</v>
      </c>
      <c r="AD694" s="4"/>
      <c r="AE694" s="4"/>
    </row>
    <row r="695" spans="6:31">
      <c r="F695" s="6" t="str">
        <f t="shared" si="33"/>
        <v>-</v>
      </c>
      <c r="G695" s="6" t="str">
        <f t="shared" si="34"/>
        <v>-</v>
      </c>
      <c r="AC695" s="3" t="str">
        <f t="shared" si="32"/>
        <v>-</v>
      </c>
      <c r="AD695" s="4"/>
      <c r="AE695" s="4"/>
    </row>
    <row r="696" spans="6:31">
      <c r="F696" s="6" t="str">
        <f t="shared" si="33"/>
        <v>-</v>
      </c>
      <c r="G696" s="6" t="str">
        <f t="shared" si="34"/>
        <v>-</v>
      </c>
      <c r="AC696" s="3" t="str">
        <f t="shared" si="32"/>
        <v>-</v>
      </c>
      <c r="AD696" s="4"/>
      <c r="AE696" s="4"/>
    </row>
    <row r="697" spans="6:31">
      <c r="F697" s="6" t="str">
        <f t="shared" si="33"/>
        <v>-</v>
      </c>
      <c r="G697" s="6" t="str">
        <f t="shared" si="34"/>
        <v>-</v>
      </c>
      <c r="AC697" s="3" t="str">
        <f t="shared" si="32"/>
        <v>-</v>
      </c>
      <c r="AD697" s="4"/>
      <c r="AE697" s="4"/>
    </row>
    <row r="698" spans="6:31">
      <c r="F698" s="6" t="str">
        <f t="shared" si="33"/>
        <v>-</v>
      </c>
      <c r="G698" s="6" t="str">
        <f t="shared" si="34"/>
        <v>-</v>
      </c>
      <c r="AC698" s="3" t="str">
        <f t="shared" si="32"/>
        <v>-</v>
      </c>
      <c r="AD698" s="4"/>
      <c r="AE698" s="4"/>
    </row>
    <row r="699" spans="6:31">
      <c r="F699" s="6" t="str">
        <f t="shared" si="33"/>
        <v>-</v>
      </c>
      <c r="G699" s="6" t="str">
        <f t="shared" si="34"/>
        <v>-</v>
      </c>
      <c r="AC699" s="3" t="str">
        <f t="shared" si="32"/>
        <v>-</v>
      </c>
      <c r="AD699" s="4"/>
      <c r="AE699" s="4"/>
    </row>
    <row r="700" spans="6:31">
      <c r="F700" s="6" t="str">
        <f t="shared" si="33"/>
        <v>-</v>
      </c>
      <c r="G700" s="6" t="str">
        <f t="shared" si="34"/>
        <v>-</v>
      </c>
      <c r="AC700" s="3" t="str">
        <f t="shared" si="32"/>
        <v>-</v>
      </c>
      <c r="AD700" s="4"/>
      <c r="AE700" s="4"/>
    </row>
    <row r="701" spans="6:31">
      <c r="F701" s="6" t="str">
        <f t="shared" si="33"/>
        <v>-</v>
      </c>
      <c r="G701" s="6" t="str">
        <f t="shared" si="34"/>
        <v>-</v>
      </c>
      <c r="AC701" s="3" t="str">
        <f t="shared" si="32"/>
        <v>-</v>
      </c>
      <c r="AD701" s="4"/>
      <c r="AE701" s="4"/>
    </row>
    <row r="702" spans="6:31">
      <c r="F702" s="6" t="str">
        <f t="shared" si="33"/>
        <v>-</v>
      </c>
      <c r="G702" s="6" t="str">
        <f t="shared" si="34"/>
        <v>-</v>
      </c>
      <c r="AC702" s="3" t="str">
        <f t="shared" si="32"/>
        <v>-</v>
      </c>
      <c r="AD702" s="4"/>
      <c r="AE702" s="4"/>
    </row>
    <row r="703" spans="6:31">
      <c r="F703" s="6" t="str">
        <f t="shared" si="33"/>
        <v>-</v>
      </c>
      <c r="G703" s="6" t="str">
        <f t="shared" si="34"/>
        <v>-</v>
      </c>
      <c r="AC703" s="3" t="str">
        <f t="shared" si="32"/>
        <v>-</v>
      </c>
      <c r="AD703" s="4"/>
      <c r="AE703" s="4"/>
    </row>
    <row r="704" spans="6:31">
      <c r="F704" s="6" t="str">
        <f t="shared" si="33"/>
        <v>-</v>
      </c>
      <c r="G704" s="6" t="str">
        <f t="shared" si="34"/>
        <v>-</v>
      </c>
      <c r="AC704" s="3" t="str">
        <f t="shared" si="32"/>
        <v>-</v>
      </c>
      <c r="AD704" s="4"/>
      <c r="AE704" s="4"/>
    </row>
    <row r="705" spans="6:31">
      <c r="F705" s="6" t="str">
        <f t="shared" si="33"/>
        <v>-</v>
      </c>
      <c r="G705" s="6" t="str">
        <f t="shared" si="34"/>
        <v>-</v>
      </c>
      <c r="AC705" s="3" t="str">
        <f t="shared" si="32"/>
        <v>-</v>
      </c>
      <c r="AD705" s="4"/>
      <c r="AE705" s="4"/>
    </row>
    <row r="706" spans="6:31">
      <c r="F706" s="6" t="str">
        <f t="shared" si="33"/>
        <v>-</v>
      </c>
      <c r="G706" s="6" t="str">
        <f t="shared" si="34"/>
        <v>-</v>
      </c>
      <c r="AC706" s="3" t="str">
        <f t="shared" si="32"/>
        <v>-</v>
      </c>
      <c r="AD706" s="4"/>
      <c r="AE706" s="4"/>
    </row>
    <row r="707" spans="6:31">
      <c r="F707" s="6" t="str">
        <f t="shared" si="33"/>
        <v>-</v>
      </c>
      <c r="G707" s="6" t="str">
        <f t="shared" si="34"/>
        <v>-</v>
      </c>
      <c r="AC707" s="3" t="str">
        <f t="shared" si="32"/>
        <v>-</v>
      </c>
      <c r="AD707" s="4"/>
      <c r="AE707" s="4"/>
    </row>
    <row r="708" spans="6:31">
      <c r="F708" s="6" t="str">
        <f t="shared" si="33"/>
        <v>-</v>
      </c>
      <c r="G708" s="6" t="str">
        <f t="shared" si="34"/>
        <v>-</v>
      </c>
      <c r="AC708" s="3" t="str">
        <f t="shared" si="32"/>
        <v>-</v>
      </c>
      <c r="AD708" s="4"/>
      <c r="AE708" s="4"/>
    </row>
    <row r="709" spans="6:31">
      <c r="F709" s="6" t="str">
        <f t="shared" si="33"/>
        <v>-</v>
      </c>
      <c r="G709" s="6" t="str">
        <f t="shared" si="34"/>
        <v>-</v>
      </c>
      <c r="AC709" s="3" t="str">
        <f t="shared" si="32"/>
        <v>-</v>
      </c>
      <c r="AD709" s="4"/>
      <c r="AE709" s="4"/>
    </row>
    <row r="710" spans="6:31">
      <c r="F710" s="6" t="str">
        <f t="shared" si="33"/>
        <v>-</v>
      </c>
      <c r="G710" s="6" t="str">
        <f t="shared" si="34"/>
        <v>-</v>
      </c>
      <c r="AC710" s="3" t="str">
        <f t="shared" ref="AC710:AC773" si="35">IFERROR(IF(SUM(J710:AB710)-F710=0,"-","NG"),"-")</f>
        <v>-</v>
      </c>
      <c r="AD710" s="4"/>
      <c r="AE710" s="4"/>
    </row>
    <row r="711" spans="6:31">
      <c r="F711" s="6" t="str">
        <f t="shared" ref="F711:F774" si="36">IF(D711-E711=0,"-",D711-E711)</f>
        <v>-</v>
      </c>
      <c r="G711" s="6" t="str">
        <f t="shared" si="34"/>
        <v>-</v>
      </c>
      <c r="AC711" s="3" t="str">
        <f t="shared" si="35"/>
        <v>-</v>
      </c>
      <c r="AD711" s="4"/>
      <c r="AE711" s="4"/>
    </row>
    <row r="712" spans="6:31">
      <c r="F712" s="6" t="str">
        <f t="shared" si="36"/>
        <v>-</v>
      </c>
      <c r="G712" s="6" t="str">
        <f t="shared" si="34"/>
        <v>-</v>
      </c>
      <c r="AC712" s="3" t="str">
        <f t="shared" si="35"/>
        <v>-</v>
      </c>
      <c r="AD712" s="4"/>
      <c r="AE712" s="4"/>
    </row>
    <row r="713" spans="6:31">
      <c r="F713" s="6" t="str">
        <f t="shared" si="36"/>
        <v>-</v>
      </c>
      <c r="G713" s="6" t="str">
        <f t="shared" si="34"/>
        <v>-</v>
      </c>
      <c r="AC713" s="3" t="str">
        <f t="shared" si="35"/>
        <v>-</v>
      </c>
      <c r="AD713" s="4"/>
      <c r="AE713" s="4"/>
    </row>
    <row r="714" spans="6:31">
      <c r="F714" s="6" t="str">
        <f t="shared" si="36"/>
        <v>-</v>
      </c>
      <c r="G714" s="6" t="str">
        <f t="shared" si="34"/>
        <v>-</v>
      </c>
      <c r="AC714" s="3" t="str">
        <f t="shared" si="35"/>
        <v>-</v>
      </c>
      <c r="AD714" s="4"/>
      <c r="AE714" s="4"/>
    </row>
    <row r="715" spans="6:31">
      <c r="F715" s="6" t="str">
        <f t="shared" si="36"/>
        <v>-</v>
      </c>
      <c r="G715" s="6" t="str">
        <f t="shared" si="34"/>
        <v>-</v>
      </c>
      <c r="AC715" s="3" t="str">
        <f t="shared" si="35"/>
        <v>-</v>
      </c>
      <c r="AD715" s="4"/>
      <c r="AE715" s="4"/>
    </row>
    <row r="716" spans="6:31">
      <c r="F716" s="6" t="str">
        <f t="shared" si="36"/>
        <v>-</v>
      </c>
      <c r="G716" s="6" t="str">
        <f t="shared" si="34"/>
        <v>-</v>
      </c>
      <c r="AC716" s="3" t="str">
        <f t="shared" si="35"/>
        <v>-</v>
      </c>
      <c r="AD716" s="4"/>
      <c r="AE716" s="4"/>
    </row>
    <row r="717" spans="6:31">
      <c r="F717" s="6" t="str">
        <f t="shared" si="36"/>
        <v>-</v>
      </c>
      <c r="G717" s="6" t="str">
        <f t="shared" si="34"/>
        <v>-</v>
      </c>
      <c r="AC717" s="3" t="str">
        <f t="shared" si="35"/>
        <v>-</v>
      </c>
      <c r="AD717" s="4"/>
      <c r="AE717" s="4"/>
    </row>
    <row r="718" spans="6:31">
      <c r="F718" s="6" t="str">
        <f t="shared" si="36"/>
        <v>-</v>
      </c>
      <c r="G718" s="6" t="str">
        <f t="shared" si="34"/>
        <v>-</v>
      </c>
      <c r="AC718" s="3" t="str">
        <f t="shared" si="35"/>
        <v>-</v>
      </c>
      <c r="AD718" s="4"/>
      <c r="AE718" s="4"/>
    </row>
    <row r="719" spans="6:31">
      <c r="F719" s="6" t="str">
        <f t="shared" si="36"/>
        <v>-</v>
      </c>
      <c r="G719" s="6" t="str">
        <f t="shared" si="34"/>
        <v>-</v>
      </c>
      <c r="AC719" s="3" t="str">
        <f t="shared" si="35"/>
        <v>-</v>
      </c>
      <c r="AD719" s="4"/>
      <c r="AE719" s="4"/>
    </row>
    <row r="720" spans="6:31">
      <c r="F720" s="6" t="str">
        <f t="shared" si="36"/>
        <v>-</v>
      </c>
      <c r="G720" s="6" t="str">
        <f t="shared" si="34"/>
        <v>-</v>
      </c>
      <c r="AC720" s="3" t="str">
        <f t="shared" si="35"/>
        <v>-</v>
      </c>
      <c r="AD720" s="4"/>
      <c r="AE720" s="4"/>
    </row>
    <row r="721" spans="6:31">
      <c r="F721" s="6" t="str">
        <f t="shared" si="36"/>
        <v>-</v>
      </c>
      <c r="G721" s="6" t="str">
        <f t="shared" si="34"/>
        <v>-</v>
      </c>
      <c r="AC721" s="3" t="str">
        <f t="shared" si="35"/>
        <v>-</v>
      </c>
      <c r="AD721" s="4"/>
      <c r="AE721" s="4"/>
    </row>
    <row r="722" spans="6:31">
      <c r="F722" s="6" t="str">
        <f t="shared" si="36"/>
        <v>-</v>
      </c>
      <c r="G722" s="6" t="str">
        <f t="shared" si="34"/>
        <v>-</v>
      </c>
      <c r="AC722" s="3" t="str">
        <f t="shared" si="35"/>
        <v>-</v>
      </c>
      <c r="AD722" s="4"/>
      <c r="AE722" s="4"/>
    </row>
    <row r="723" spans="6:31">
      <c r="F723" s="6" t="str">
        <f t="shared" si="36"/>
        <v>-</v>
      </c>
      <c r="G723" s="6" t="str">
        <f t="shared" si="34"/>
        <v>-</v>
      </c>
      <c r="AC723" s="3" t="str">
        <f t="shared" si="35"/>
        <v>-</v>
      </c>
      <c r="AD723" s="4"/>
      <c r="AE723" s="4"/>
    </row>
    <row r="724" spans="6:31">
      <c r="F724" s="6" t="str">
        <f t="shared" si="36"/>
        <v>-</v>
      </c>
      <c r="G724" s="6" t="str">
        <f t="shared" si="34"/>
        <v>-</v>
      </c>
      <c r="AC724" s="3" t="str">
        <f t="shared" si="35"/>
        <v>-</v>
      </c>
      <c r="AD724" s="4"/>
      <c r="AE724" s="4"/>
    </row>
    <row r="725" spans="6:31">
      <c r="F725" s="6" t="str">
        <f t="shared" si="36"/>
        <v>-</v>
      </c>
      <c r="G725" s="6" t="str">
        <f t="shared" si="34"/>
        <v>-</v>
      </c>
      <c r="AC725" s="3" t="str">
        <f t="shared" si="35"/>
        <v>-</v>
      </c>
      <c r="AD725" s="4"/>
      <c r="AE725" s="4"/>
    </row>
    <row r="726" spans="6:31">
      <c r="F726" s="6" t="str">
        <f t="shared" si="36"/>
        <v>-</v>
      </c>
      <c r="G726" s="6" t="str">
        <f t="shared" si="34"/>
        <v>-</v>
      </c>
      <c r="AC726" s="3" t="str">
        <f t="shared" si="35"/>
        <v>-</v>
      </c>
      <c r="AD726" s="4"/>
      <c r="AE726" s="4"/>
    </row>
    <row r="727" spans="6:31">
      <c r="F727" s="6" t="str">
        <f t="shared" si="36"/>
        <v>-</v>
      </c>
      <c r="G727" s="6" t="str">
        <f t="shared" si="34"/>
        <v>-</v>
      </c>
      <c r="AC727" s="3" t="str">
        <f t="shared" si="35"/>
        <v>-</v>
      </c>
      <c r="AD727" s="4"/>
      <c r="AE727" s="4"/>
    </row>
    <row r="728" spans="6:31">
      <c r="F728" s="6" t="str">
        <f t="shared" si="36"/>
        <v>-</v>
      </c>
      <c r="G728" s="6" t="str">
        <f t="shared" si="34"/>
        <v>-</v>
      </c>
      <c r="AC728" s="3" t="str">
        <f t="shared" si="35"/>
        <v>-</v>
      </c>
      <c r="AD728" s="4"/>
      <c r="AE728" s="4"/>
    </row>
    <row r="729" spans="6:31">
      <c r="F729" s="6" t="str">
        <f t="shared" si="36"/>
        <v>-</v>
      </c>
      <c r="G729" s="6" t="str">
        <f t="shared" si="34"/>
        <v>-</v>
      </c>
      <c r="AC729" s="3" t="str">
        <f t="shared" si="35"/>
        <v>-</v>
      </c>
      <c r="AD729" s="4"/>
      <c r="AE729" s="4"/>
    </row>
    <row r="730" spans="6:31">
      <c r="F730" s="6" t="str">
        <f t="shared" si="36"/>
        <v>-</v>
      </c>
      <c r="G730" s="6" t="str">
        <f t="shared" si="34"/>
        <v>-</v>
      </c>
      <c r="AC730" s="3" t="str">
        <f t="shared" si="35"/>
        <v>-</v>
      </c>
      <c r="AD730" s="4"/>
      <c r="AE730" s="4"/>
    </row>
    <row r="731" spans="6:31">
      <c r="F731" s="6" t="str">
        <f t="shared" si="36"/>
        <v>-</v>
      </c>
      <c r="G731" s="6" t="str">
        <f t="shared" si="34"/>
        <v>-</v>
      </c>
      <c r="AC731" s="3" t="str">
        <f t="shared" si="35"/>
        <v>-</v>
      </c>
      <c r="AD731" s="4"/>
      <c r="AE731" s="4"/>
    </row>
    <row r="732" spans="6:31">
      <c r="F732" s="6" t="str">
        <f t="shared" si="36"/>
        <v>-</v>
      </c>
      <c r="G732" s="6" t="str">
        <f t="shared" si="34"/>
        <v>-</v>
      </c>
      <c r="AC732" s="3" t="str">
        <f t="shared" si="35"/>
        <v>-</v>
      </c>
      <c r="AD732" s="4"/>
      <c r="AE732" s="4"/>
    </row>
    <row r="733" spans="6:31">
      <c r="F733" s="6" t="str">
        <f t="shared" si="36"/>
        <v>-</v>
      </c>
      <c r="G733" s="6" t="str">
        <f t="shared" si="34"/>
        <v>-</v>
      </c>
      <c r="AC733" s="3" t="str">
        <f t="shared" si="35"/>
        <v>-</v>
      </c>
      <c r="AD733" s="4"/>
      <c r="AE733" s="4"/>
    </row>
    <row r="734" spans="6:31">
      <c r="F734" s="6" t="str">
        <f t="shared" si="36"/>
        <v>-</v>
      </c>
      <c r="G734" s="6" t="str">
        <f t="shared" si="34"/>
        <v>-</v>
      </c>
      <c r="AC734" s="3" t="str">
        <f t="shared" si="35"/>
        <v>-</v>
      </c>
      <c r="AD734" s="4"/>
      <c r="AE734" s="4"/>
    </row>
    <row r="735" spans="6:31">
      <c r="F735" s="6" t="str">
        <f t="shared" si="36"/>
        <v>-</v>
      </c>
      <c r="G735" s="6" t="str">
        <f t="shared" si="34"/>
        <v>-</v>
      </c>
      <c r="AC735" s="3" t="str">
        <f t="shared" si="35"/>
        <v>-</v>
      </c>
      <c r="AD735" s="4"/>
      <c r="AE735" s="4"/>
    </row>
    <row r="736" spans="6:31">
      <c r="F736" s="6" t="str">
        <f t="shared" si="36"/>
        <v>-</v>
      </c>
      <c r="G736" s="6" t="str">
        <f t="shared" ref="G736:G799" si="37">IF(B736="","-",IFERROR(G735+F736,G735))</f>
        <v>-</v>
      </c>
      <c r="AC736" s="3" t="str">
        <f t="shared" si="35"/>
        <v>-</v>
      </c>
      <c r="AD736" s="4"/>
      <c r="AE736" s="4"/>
    </row>
    <row r="737" spans="6:31">
      <c r="F737" s="6" t="str">
        <f t="shared" si="36"/>
        <v>-</v>
      </c>
      <c r="G737" s="6" t="str">
        <f t="shared" si="37"/>
        <v>-</v>
      </c>
      <c r="AC737" s="3" t="str">
        <f t="shared" si="35"/>
        <v>-</v>
      </c>
      <c r="AD737" s="4"/>
      <c r="AE737" s="4"/>
    </row>
    <row r="738" spans="6:31">
      <c r="F738" s="6" t="str">
        <f t="shared" si="36"/>
        <v>-</v>
      </c>
      <c r="G738" s="6" t="str">
        <f t="shared" si="37"/>
        <v>-</v>
      </c>
      <c r="AC738" s="3" t="str">
        <f t="shared" si="35"/>
        <v>-</v>
      </c>
      <c r="AD738" s="4"/>
      <c r="AE738" s="4"/>
    </row>
    <row r="739" spans="6:31">
      <c r="F739" s="6" t="str">
        <f t="shared" si="36"/>
        <v>-</v>
      </c>
      <c r="G739" s="6" t="str">
        <f t="shared" si="37"/>
        <v>-</v>
      </c>
      <c r="AC739" s="3" t="str">
        <f t="shared" si="35"/>
        <v>-</v>
      </c>
      <c r="AD739" s="4"/>
      <c r="AE739" s="4"/>
    </row>
    <row r="740" spans="6:31">
      <c r="F740" s="6" t="str">
        <f t="shared" si="36"/>
        <v>-</v>
      </c>
      <c r="G740" s="6" t="str">
        <f t="shared" si="37"/>
        <v>-</v>
      </c>
      <c r="AC740" s="3" t="str">
        <f t="shared" si="35"/>
        <v>-</v>
      </c>
      <c r="AD740" s="4"/>
      <c r="AE740" s="4"/>
    </row>
    <row r="741" spans="6:31">
      <c r="F741" s="6" t="str">
        <f t="shared" si="36"/>
        <v>-</v>
      </c>
      <c r="G741" s="6" t="str">
        <f t="shared" si="37"/>
        <v>-</v>
      </c>
      <c r="AC741" s="3" t="str">
        <f t="shared" si="35"/>
        <v>-</v>
      </c>
      <c r="AD741" s="4"/>
      <c r="AE741" s="4"/>
    </row>
    <row r="742" spans="6:31">
      <c r="F742" s="6" t="str">
        <f t="shared" si="36"/>
        <v>-</v>
      </c>
      <c r="G742" s="6" t="str">
        <f t="shared" si="37"/>
        <v>-</v>
      </c>
      <c r="AC742" s="3" t="str">
        <f t="shared" si="35"/>
        <v>-</v>
      </c>
      <c r="AD742" s="4"/>
      <c r="AE742" s="4"/>
    </row>
    <row r="743" spans="6:31">
      <c r="F743" s="6" t="str">
        <f t="shared" si="36"/>
        <v>-</v>
      </c>
      <c r="G743" s="6" t="str">
        <f t="shared" si="37"/>
        <v>-</v>
      </c>
      <c r="AC743" s="3" t="str">
        <f t="shared" si="35"/>
        <v>-</v>
      </c>
      <c r="AD743" s="4"/>
      <c r="AE743" s="4"/>
    </row>
    <row r="744" spans="6:31">
      <c r="F744" s="6" t="str">
        <f t="shared" si="36"/>
        <v>-</v>
      </c>
      <c r="G744" s="6" t="str">
        <f t="shared" si="37"/>
        <v>-</v>
      </c>
      <c r="AC744" s="3" t="str">
        <f t="shared" si="35"/>
        <v>-</v>
      </c>
      <c r="AD744" s="4"/>
      <c r="AE744" s="4"/>
    </row>
    <row r="745" spans="6:31">
      <c r="F745" s="6" t="str">
        <f t="shared" si="36"/>
        <v>-</v>
      </c>
      <c r="G745" s="6" t="str">
        <f t="shared" si="37"/>
        <v>-</v>
      </c>
      <c r="AC745" s="3" t="str">
        <f t="shared" si="35"/>
        <v>-</v>
      </c>
      <c r="AD745" s="4"/>
      <c r="AE745" s="4"/>
    </row>
    <row r="746" spans="6:31">
      <c r="F746" s="6" t="str">
        <f t="shared" si="36"/>
        <v>-</v>
      </c>
      <c r="G746" s="6" t="str">
        <f t="shared" si="37"/>
        <v>-</v>
      </c>
      <c r="AC746" s="3" t="str">
        <f t="shared" si="35"/>
        <v>-</v>
      </c>
      <c r="AD746" s="4"/>
      <c r="AE746" s="4"/>
    </row>
    <row r="747" spans="6:31">
      <c r="F747" s="6" t="str">
        <f t="shared" si="36"/>
        <v>-</v>
      </c>
      <c r="G747" s="6" t="str">
        <f t="shared" si="37"/>
        <v>-</v>
      </c>
      <c r="AC747" s="3" t="str">
        <f t="shared" si="35"/>
        <v>-</v>
      </c>
      <c r="AD747" s="4"/>
      <c r="AE747" s="4"/>
    </row>
    <row r="748" spans="6:31">
      <c r="F748" s="6" t="str">
        <f t="shared" si="36"/>
        <v>-</v>
      </c>
      <c r="G748" s="6" t="str">
        <f t="shared" si="37"/>
        <v>-</v>
      </c>
      <c r="AC748" s="3" t="str">
        <f t="shared" si="35"/>
        <v>-</v>
      </c>
      <c r="AD748" s="4"/>
      <c r="AE748" s="4"/>
    </row>
    <row r="749" spans="6:31">
      <c r="F749" s="6" t="str">
        <f t="shared" si="36"/>
        <v>-</v>
      </c>
      <c r="G749" s="6" t="str">
        <f t="shared" si="37"/>
        <v>-</v>
      </c>
      <c r="AC749" s="3" t="str">
        <f t="shared" si="35"/>
        <v>-</v>
      </c>
      <c r="AD749" s="4"/>
      <c r="AE749" s="4"/>
    </row>
    <row r="750" spans="6:31">
      <c r="F750" s="6" t="str">
        <f t="shared" si="36"/>
        <v>-</v>
      </c>
      <c r="G750" s="6" t="str">
        <f t="shared" si="37"/>
        <v>-</v>
      </c>
      <c r="AC750" s="3" t="str">
        <f t="shared" si="35"/>
        <v>-</v>
      </c>
      <c r="AD750" s="4"/>
      <c r="AE750" s="4"/>
    </row>
    <row r="751" spans="6:31">
      <c r="F751" s="6" t="str">
        <f t="shared" si="36"/>
        <v>-</v>
      </c>
      <c r="G751" s="6" t="str">
        <f t="shared" si="37"/>
        <v>-</v>
      </c>
      <c r="AC751" s="3" t="str">
        <f t="shared" si="35"/>
        <v>-</v>
      </c>
      <c r="AD751" s="4"/>
      <c r="AE751" s="4"/>
    </row>
    <row r="752" spans="6:31">
      <c r="F752" s="6" t="str">
        <f t="shared" si="36"/>
        <v>-</v>
      </c>
      <c r="G752" s="6" t="str">
        <f t="shared" si="37"/>
        <v>-</v>
      </c>
      <c r="AC752" s="3" t="str">
        <f t="shared" si="35"/>
        <v>-</v>
      </c>
      <c r="AD752" s="4"/>
      <c r="AE752" s="4"/>
    </row>
    <row r="753" spans="6:31">
      <c r="F753" s="6" t="str">
        <f t="shared" si="36"/>
        <v>-</v>
      </c>
      <c r="G753" s="6" t="str">
        <f t="shared" si="37"/>
        <v>-</v>
      </c>
      <c r="AC753" s="3" t="str">
        <f t="shared" si="35"/>
        <v>-</v>
      </c>
      <c r="AD753" s="4"/>
      <c r="AE753" s="4"/>
    </row>
    <row r="754" spans="6:31">
      <c r="F754" s="6" t="str">
        <f t="shared" si="36"/>
        <v>-</v>
      </c>
      <c r="G754" s="6" t="str">
        <f t="shared" si="37"/>
        <v>-</v>
      </c>
      <c r="AC754" s="3" t="str">
        <f t="shared" si="35"/>
        <v>-</v>
      </c>
      <c r="AD754" s="4"/>
      <c r="AE754" s="4"/>
    </row>
    <row r="755" spans="6:31">
      <c r="F755" s="6" t="str">
        <f t="shared" si="36"/>
        <v>-</v>
      </c>
      <c r="G755" s="6" t="str">
        <f t="shared" si="37"/>
        <v>-</v>
      </c>
      <c r="AC755" s="3" t="str">
        <f t="shared" si="35"/>
        <v>-</v>
      </c>
      <c r="AD755" s="4"/>
      <c r="AE755" s="4"/>
    </row>
    <row r="756" spans="6:31">
      <c r="F756" s="6" t="str">
        <f t="shared" si="36"/>
        <v>-</v>
      </c>
      <c r="G756" s="6" t="str">
        <f t="shared" si="37"/>
        <v>-</v>
      </c>
      <c r="AC756" s="3" t="str">
        <f t="shared" si="35"/>
        <v>-</v>
      </c>
      <c r="AD756" s="4"/>
      <c r="AE756" s="4"/>
    </row>
    <row r="757" spans="6:31">
      <c r="F757" s="6" t="str">
        <f t="shared" si="36"/>
        <v>-</v>
      </c>
      <c r="G757" s="6" t="str">
        <f t="shared" si="37"/>
        <v>-</v>
      </c>
      <c r="AC757" s="3" t="str">
        <f t="shared" si="35"/>
        <v>-</v>
      </c>
      <c r="AD757" s="4"/>
      <c r="AE757" s="4"/>
    </row>
    <row r="758" spans="6:31">
      <c r="F758" s="6" t="str">
        <f t="shared" si="36"/>
        <v>-</v>
      </c>
      <c r="G758" s="6" t="str">
        <f t="shared" si="37"/>
        <v>-</v>
      </c>
      <c r="AC758" s="3" t="str">
        <f t="shared" si="35"/>
        <v>-</v>
      </c>
      <c r="AD758" s="4"/>
      <c r="AE758" s="4"/>
    </row>
    <row r="759" spans="6:31">
      <c r="F759" s="6" t="str">
        <f t="shared" si="36"/>
        <v>-</v>
      </c>
      <c r="G759" s="6" t="str">
        <f t="shared" si="37"/>
        <v>-</v>
      </c>
      <c r="AC759" s="3" t="str">
        <f t="shared" si="35"/>
        <v>-</v>
      </c>
      <c r="AD759" s="4"/>
      <c r="AE759" s="4"/>
    </row>
    <row r="760" spans="6:31">
      <c r="F760" s="6" t="str">
        <f t="shared" si="36"/>
        <v>-</v>
      </c>
      <c r="G760" s="6" t="str">
        <f t="shared" si="37"/>
        <v>-</v>
      </c>
      <c r="AC760" s="3" t="str">
        <f t="shared" si="35"/>
        <v>-</v>
      </c>
      <c r="AD760" s="4"/>
      <c r="AE760" s="4"/>
    </row>
    <row r="761" spans="6:31">
      <c r="F761" s="6" t="str">
        <f t="shared" si="36"/>
        <v>-</v>
      </c>
      <c r="G761" s="6" t="str">
        <f t="shared" si="37"/>
        <v>-</v>
      </c>
      <c r="AC761" s="3" t="str">
        <f t="shared" si="35"/>
        <v>-</v>
      </c>
      <c r="AD761" s="4"/>
      <c r="AE761" s="4"/>
    </row>
    <row r="762" spans="6:31">
      <c r="F762" s="6" t="str">
        <f t="shared" si="36"/>
        <v>-</v>
      </c>
      <c r="G762" s="6" t="str">
        <f t="shared" si="37"/>
        <v>-</v>
      </c>
      <c r="AC762" s="3" t="str">
        <f t="shared" si="35"/>
        <v>-</v>
      </c>
      <c r="AD762" s="4"/>
      <c r="AE762" s="4"/>
    </row>
    <row r="763" spans="6:31">
      <c r="F763" s="6" t="str">
        <f t="shared" si="36"/>
        <v>-</v>
      </c>
      <c r="G763" s="6" t="str">
        <f t="shared" si="37"/>
        <v>-</v>
      </c>
      <c r="AC763" s="3" t="str">
        <f t="shared" si="35"/>
        <v>-</v>
      </c>
      <c r="AD763" s="4"/>
      <c r="AE763" s="4"/>
    </row>
    <row r="764" spans="6:31">
      <c r="F764" s="6" t="str">
        <f t="shared" si="36"/>
        <v>-</v>
      </c>
      <c r="G764" s="6" t="str">
        <f t="shared" si="37"/>
        <v>-</v>
      </c>
      <c r="AC764" s="3" t="str">
        <f t="shared" si="35"/>
        <v>-</v>
      </c>
      <c r="AD764" s="4"/>
      <c r="AE764" s="4"/>
    </row>
    <row r="765" spans="6:31">
      <c r="F765" s="6" t="str">
        <f t="shared" si="36"/>
        <v>-</v>
      </c>
      <c r="G765" s="6" t="str">
        <f t="shared" si="37"/>
        <v>-</v>
      </c>
      <c r="AC765" s="3" t="str">
        <f t="shared" si="35"/>
        <v>-</v>
      </c>
      <c r="AD765" s="4"/>
      <c r="AE765" s="4"/>
    </row>
    <row r="766" spans="6:31">
      <c r="F766" s="6" t="str">
        <f t="shared" si="36"/>
        <v>-</v>
      </c>
      <c r="G766" s="6" t="str">
        <f t="shared" si="37"/>
        <v>-</v>
      </c>
      <c r="AC766" s="3" t="str">
        <f t="shared" si="35"/>
        <v>-</v>
      </c>
      <c r="AD766" s="4"/>
      <c r="AE766" s="4"/>
    </row>
    <row r="767" spans="6:31">
      <c r="F767" s="6" t="str">
        <f t="shared" si="36"/>
        <v>-</v>
      </c>
      <c r="G767" s="6" t="str">
        <f t="shared" si="37"/>
        <v>-</v>
      </c>
      <c r="AC767" s="3" t="str">
        <f t="shared" si="35"/>
        <v>-</v>
      </c>
      <c r="AD767" s="4"/>
      <c r="AE767" s="4"/>
    </row>
    <row r="768" spans="6:31">
      <c r="F768" s="6" t="str">
        <f t="shared" si="36"/>
        <v>-</v>
      </c>
      <c r="G768" s="6" t="str">
        <f t="shared" si="37"/>
        <v>-</v>
      </c>
      <c r="AC768" s="3" t="str">
        <f t="shared" si="35"/>
        <v>-</v>
      </c>
      <c r="AD768" s="4"/>
      <c r="AE768" s="4"/>
    </row>
    <row r="769" spans="6:31">
      <c r="F769" s="6" t="str">
        <f t="shared" si="36"/>
        <v>-</v>
      </c>
      <c r="G769" s="6" t="str">
        <f t="shared" si="37"/>
        <v>-</v>
      </c>
      <c r="AC769" s="3" t="str">
        <f t="shared" si="35"/>
        <v>-</v>
      </c>
      <c r="AD769" s="4"/>
      <c r="AE769" s="4"/>
    </row>
    <row r="770" spans="6:31">
      <c r="F770" s="6" t="str">
        <f t="shared" si="36"/>
        <v>-</v>
      </c>
      <c r="G770" s="6" t="str">
        <f t="shared" si="37"/>
        <v>-</v>
      </c>
      <c r="AC770" s="3" t="str">
        <f t="shared" si="35"/>
        <v>-</v>
      </c>
      <c r="AD770" s="4"/>
      <c r="AE770" s="4"/>
    </row>
    <row r="771" spans="6:31">
      <c r="F771" s="6" t="str">
        <f t="shared" si="36"/>
        <v>-</v>
      </c>
      <c r="G771" s="6" t="str">
        <f t="shared" si="37"/>
        <v>-</v>
      </c>
      <c r="AC771" s="3" t="str">
        <f t="shared" si="35"/>
        <v>-</v>
      </c>
      <c r="AD771" s="4"/>
      <c r="AE771" s="4"/>
    </row>
    <row r="772" spans="6:31">
      <c r="F772" s="6" t="str">
        <f t="shared" si="36"/>
        <v>-</v>
      </c>
      <c r="G772" s="6" t="str">
        <f t="shared" si="37"/>
        <v>-</v>
      </c>
      <c r="AC772" s="3" t="str">
        <f t="shared" si="35"/>
        <v>-</v>
      </c>
      <c r="AD772" s="4"/>
      <c r="AE772" s="4"/>
    </row>
    <row r="773" spans="6:31">
      <c r="F773" s="6" t="str">
        <f t="shared" si="36"/>
        <v>-</v>
      </c>
      <c r="G773" s="6" t="str">
        <f t="shared" si="37"/>
        <v>-</v>
      </c>
      <c r="AC773" s="3" t="str">
        <f t="shared" si="35"/>
        <v>-</v>
      </c>
      <c r="AD773" s="4"/>
      <c r="AE773" s="4"/>
    </row>
    <row r="774" spans="6:31">
      <c r="F774" s="6" t="str">
        <f t="shared" si="36"/>
        <v>-</v>
      </c>
      <c r="G774" s="6" t="str">
        <f t="shared" si="37"/>
        <v>-</v>
      </c>
      <c r="AC774" s="3" t="str">
        <f t="shared" ref="AC774:AC837" si="38">IFERROR(IF(SUM(J774:AB774)-F774=0,"-","NG"),"-")</f>
        <v>-</v>
      </c>
      <c r="AD774" s="4"/>
      <c r="AE774" s="4"/>
    </row>
    <row r="775" spans="6:31">
      <c r="F775" s="6" t="str">
        <f t="shared" ref="F775:F838" si="39">IF(D775-E775=0,"-",D775-E775)</f>
        <v>-</v>
      </c>
      <c r="G775" s="6" t="str">
        <f t="shared" si="37"/>
        <v>-</v>
      </c>
      <c r="AC775" s="3" t="str">
        <f t="shared" si="38"/>
        <v>-</v>
      </c>
      <c r="AD775" s="4"/>
      <c r="AE775" s="4"/>
    </row>
    <row r="776" spans="6:31">
      <c r="F776" s="6" t="str">
        <f t="shared" si="39"/>
        <v>-</v>
      </c>
      <c r="G776" s="6" t="str">
        <f t="shared" si="37"/>
        <v>-</v>
      </c>
      <c r="AC776" s="3" t="str">
        <f t="shared" si="38"/>
        <v>-</v>
      </c>
      <c r="AD776" s="4"/>
      <c r="AE776" s="4"/>
    </row>
    <row r="777" spans="6:31">
      <c r="F777" s="6" t="str">
        <f t="shared" si="39"/>
        <v>-</v>
      </c>
      <c r="G777" s="6" t="str">
        <f t="shared" si="37"/>
        <v>-</v>
      </c>
      <c r="AC777" s="3" t="str">
        <f t="shared" si="38"/>
        <v>-</v>
      </c>
      <c r="AD777" s="4"/>
      <c r="AE777" s="4"/>
    </row>
    <row r="778" spans="6:31">
      <c r="F778" s="6" t="str">
        <f t="shared" si="39"/>
        <v>-</v>
      </c>
      <c r="G778" s="6" t="str">
        <f t="shared" si="37"/>
        <v>-</v>
      </c>
      <c r="AC778" s="3" t="str">
        <f t="shared" si="38"/>
        <v>-</v>
      </c>
      <c r="AD778" s="4"/>
      <c r="AE778" s="4"/>
    </row>
    <row r="779" spans="6:31">
      <c r="F779" s="6" t="str">
        <f t="shared" si="39"/>
        <v>-</v>
      </c>
      <c r="G779" s="6" t="str">
        <f t="shared" si="37"/>
        <v>-</v>
      </c>
      <c r="AC779" s="3" t="str">
        <f t="shared" si="38"/>
        <v>-</v>
      </c>
      <c r="AD779" s="4"/>
      <c r="AE779" s="4"/>
    </row>
    <row r="780" spans="6:31">
      <c r="F780" s="6" t="str">
        <f t="shared" si="39"/>
        <v>-</v>
      </c>
      <c r="G780" s="6" t="str">
        <f t="shared" si="37"/>
        <v>-</v>
      </c>
      <c r="AC780" s="3" t="str">
        <f t="shared" si="38"/>
        <v>-</v>
      </c>
      <c r="AD780" s="4"/>
      <c r="AE780" s="4"/>
    </row>
    <row r="781" spans="6:31">
      <c r="F781" s="6" t="str">
        <f t="shared" si="39"/>
        <v>-</v>
      </c>
      <c r="G781" s="6" t="str">
        <f t="shared" si="37"/>
        <v>-</v>
      </c>
      <c r="AC781" s="3" t="str">
        <f t="shared" si="38"/>
        <v>-</v>
      </c>
      <c r="AD781" s="4"/>
      <c r="AE781" s="4"/>
    </row>
    <row r="782" spans="6:31">
      <c r="F782" s="6" t="str">
        <f t="shared" si="39"/>
        <v>-</v>
      </c>
      <c r="G782" s="6" t="str">
        <f t="shared" si="37"/>
        <v>-</v>
      </c>
      <c r="AC782" s="3" t="str">
        <f t="shared" si="38"/>
        <v>-</v>
      </c>
      <c r="AD782" s="4"/>
      <c r="AE782" s="4"/>
    </row>
    <row r="783" spans="6:31">
      <c r="F783" s="6" t="str">
        <f t="shared" si="39"/>
        <v>-</v>
      </c>
      <c r="G783" s="6" t="str">
        <f t="shared" si="37"/>
        <v>-</v>
      </c>
      <c r="AC783" s="3" t="str">
        <f t="shared" si="38"/>
        <v>-</v>
      </c>
      <c r="AD783" s="4"/>
      <c r="AE783" s="4"/>
    </row>
    <row r="784" spans="6:31">
      <c r="F784" s="6" t="str">
        <f t="shared" si="39"/>
        <v>-</v>
      </c>
      <c r="G784" s="6" t="str">
        <f t="shared" si="37"/>
        <v>-</v>
      </c>
      <c r="AC784" s="3" t="str">
        <f t="shared" si="38"/>
        <v>-</v>
      </c>
      <c r="AD784" s="4"/>
      <c r="AE784" s="4"/>
    </row>
    <row r="785" spans="6:31">
      <c r="F785" s="6" t="str">
        <f t="shared" si="39"/>
        <v>-</v>
      </c>
      <c r="G785" s="6" t="str">
        <f t="shared" si="37"/>
        <v>-</v>
      </c>
      <c r="AC785" s="3" t="str">
        <f t="shared" si="38"/>
        <v>-</v>
      </c>
      <c r="AD785" s="4"/>
      <c r="AE785" s="4"/>
    </row>
    <row r="786" spans="6:31">
      <c r="F786" s="6" t="str">
        <f t="shared" si="39"/>
        <v>-</v>
      </c>
      <c r="G786" s="6" t="str">
        <f t="shared" si="37"/>
        <v>-</v>
      </c>
      <c r="AC786" s="3" t="str">
        <f t="shared" si="38"/>
        <v>-</v>
      </c>
      <c r="AD786" s="4"/>
      <c r="AE786" s="4"/>
    </row>
    <row r="787" spans="6:31">
      <c r="F787" s="6" t="str">
        <f t="shared" si="39"/>
        <v>-</v>
      </c>
      <c r="G787" s="6" t="str">
        <f t="shared" si="37"/>
        <v>-</v>
      </c>
      <c r="AC787" s="3" t="str">
        <f t="shared" si="38"/>
        <v>-</v>
      </c>
      <c r="AD787" s="4"/>
      <c r="AE787" s="4"/>
    </row>
    <row r="788" spans="6:31">
      <c r="F788" s="6" t="str">
        <f t="shared" si="39"/>
        <v>-</v>
      </c>
      <c r="G788" s="6" t="str">
        <f t="shared" si="37"/>
        <v>-</v>
      </c>
      <c r="AC788" s="3" t="str">
        <f t="shared" si="38"/>
        <v>-</v>
      </c>
      <c r="AD788" s="4"/>
      <c r="AE788" s="4"/>
    </row>
    <row r="789" spans="6:31">
      <c r="F789" s="6" t="str">
        <f t="shared" si="39"/>
        <v>-</v>
      </c>
      <c r="G789" s="6" t="str">
        <f t="shared" si="37"/>
        <v>-</v>
      </c>
      <c r="AC789" s="3" t="str">
        <f t="shared" si="38"/>
        <v>-</v>
      </c>
      <c r="AD789" s="4"/>
      <c r="AE789" s="4"/>
    </row>
    <row r="790" spans="6:31">
      <c r="F790" s="6" t="str">
        <f t="shared" si="39"/>
        <v>-</v>
      </c>
      <c r="G790" s="6" t="str">
        <f t="shared" si="37"/>
        <v>-</v>
      </c>
      <c r="AC790" s="3" t="str">
        <f t="shared" si="38"/>
        <v>-</v>
      </c>
      <c r="AD790" s="4"/>
      <c r="AE790" s="4"/>
    </row>
    <row r="791" spans="6:31">
      <c r="F791" s="6" t="str">
        <f t="shared" si="39"/>
        <v>-</v>
      </c>
      <c r="G791" s="6" t="str">
        <f t="shared" si="37"/>
        <v>-</v>
      </c>
      <c r="AC791" s="3" t="str">
        <f t="shared" si="38"/>
        <v>-</v>
      </c>
      <c r="AD791" s="4"/>
      <c r="AE791" s="4"/>
    </row>
    <row r="792" spans="6:31">
      <c r="F792" s="6" t="str">
        <f t="shared" si="39"/>
        <v>-</v>
      </c>
      <c r="G792" s="6" t="str">
        <f t="shared" si="37"/>
        <v>-</v>
      </c>
      <c r="AC792" s="3" t="str">
        <f t="shared" si="38"/>
        <v>-</v>
      </c>
      <c r="AD792" s="4"/>
      <c r="AE792" s="4"/>
    </row>
    <row r="793" spans="6:31">
      <c r="F793" s="6" t="str">
        <f t="shared" si="39"/>
        <v>-</v>
      </c>
      <c r="G793" s="6" t="str">
        <f t="shared" si="37"/>
        <v>-</v>
      </c>
      <c r="AC793" s="3" t="str">
        <f t="shared" si="38"/>
        <v>-</v>
      </c>
      <c r="AD793" s="4"/>
      <c r="AE793" s="4"/>
    </row>
    <row r="794" spans="6:31">
      <c r="F794" s="6" t="str">
        <f t="shared" si="39"/>
        <v>-</v>
      </c>
      <c r="G794" s="6" t="str">
        <f t="shared" si="37"/>
        <v>-</v>
      </c>
      <c r="AC794" s="3" t="str">
        <f t="shared" si="38"/>
        <v>-</v>
      </c>
      <c r="AD794" s="4"/>
      <c r="AE794" s="4"/>
    </row>
    <row r="795" spans="6:31">
      <c r="F795" s="6" t="str">
        <f t="shared" si="39"/>
        <v>-</v>
      </c>
      <c r="G795" s="6" t="str">
        <f t="shared" si="37"/>
        <v>-</v>
      </c>
      <c r="AC795" s="3" t="str">
        <f t="shared" si="38"/>
        <v>-</v>
      </c>
      <c r="AD795" s="4"/>
      <c r="AE795" s="4"/>
    </row>
    <row r="796" spans="6:31">
      <c r="F796" s="6" t="str">
        <f t="shared" si="39"/>
        <v>-</v>
      </c>
      <c r="G796" s="6" t="str">
        <f t="shared" si="37"/>
        <v>-</v>
      </c>
      <c r="AC796" s="3" t="str">
        <f t="shared" si="38"/>
        <v>-</v>
      </c>
      <c r="AD796" s="4"/>
      <c r="AE796" s="4"/>
    </row>
    <row r="797" spans="6:31">
      <c r="F797" s="6" t="str">
        <f t="shared" si="39"/>
        <v>-</v>
      </c>
      <c r="G797" s="6" t="str">
        <f t="shared" si="37"/>
        <v>-</v>
      </c>
      <c r="AC797" s="3" t="str">
        <f t="shared" si="38"/>
        <v>-</v>
      </c>
      <c r="AD797" s="4"/>
      <c r="AE797" s="4"/>
    </row>
    <row r="798" spans="6:31">
      <c r="F798" s="6" t="str">
        <f t="shared" si="39"/>
        <v>-</v>
      </c>
      <c r="G798" s="6" t="str">
        <f t="shared" si="37"/>
        <v>-</v>
      </c>
      <c r="AC798" s="3" t="str">
        <f t="shared" si="38"/>
        <v>-</v>
      </c>
      <c r="AD798" s="4"/>
      <c r="AE798" s="4"/>
    </row>
    <row r="799" spans="6:31">
      <c r="F799" s="6" t="str">
        <f t="shared" si="39"/>
        <v>-</v>
      </c>
      <c r="G799" s="6" t="str">
        <f t="shared" si="37"/>
        <v>-</v>
      </c>
      <c r="AC799" s="3" t="str">
        <f t="shared" si="38"/>
        <v>-</v>
      </c>
      <c r="AD799" s="4"/>
      <c r="AE799" s="4"/>
    </row>
    <row r="800" spans="6:31">
      <c r="F800" s="6" t="str">
        <f t="shared" si="39"/>
        <v>-</v>
      </c>
      <c r="G800" s="6" t="str">
        <f t="shared" ref="G800:G863" si="40">IF(B800="","-",IFERROR(G799+F800,G799))</f>
        <v>-</v>
      </c>
      <c r="AC800" s="3" t="str">
        <f t="shared" si="38"/>
        <v>-</v>
      </c>
      <c r="AD800" s="4"/>
      <c r="AE800" s="4"/>
    </row>
    <row r="801" spans="6:31">
      <c r="F801" s="6" t="str">
        <f t="shared" si="39"/>
        <v>-</v>
      </c>
      <c r="G801" s="6" t="str">
        <f t="shared" si="40"/>
        <v>-</v>
      </c>
      <c r="AC801" s="3" t="str">
        <f t="shared" si="38"/>
        <v>-</v>
      </c>
      <c r="AD801" s="4"/>
      <c r="AE801" s="4"/>
    </row>
    <row r="802" spans="6:31">
      <c r="F802" s="6" t="str">
        <f t="shared" si="39"/>
        <v>-</v>
      </c>
      <c r="G802" s="6" t="str">
        <f t="shared" si="40"/>
        <v>-</v>
      </c>
      <c r="AC802" s="3" t="str">
        <f t="shared" si="38"/>
        <v>-</v>
      </c>
      <c r="AD802" s="4"/>
      <c r="AE802" s="4"/>
    </row>
    <row r="803" spans="6:31">
      <c r="F803" s="6" t="str">
        <f t="shared" si="39"/>
        <v>-</v>
      </c>
      <c r="G803" s="6" t="str">
        <f t="shared" si="40"/>
        <v>-</v>
      </c>
      <c r="AC803" s="3" t="str">
        <f t="shared" si="38"/>
        <v>-</v>
      </c>
      <c r="AD803" s="4"/>
      <c r="AE803" s="4"/>
    </row>
    <row r="804" spans="6:31">
      <c r="F804" s="6" t="str">
        <f t="shared" si="39"/>
        <v>-</v>
      </c>
      <c r="G804" s="6" t="str">
        <f t="shared" si="40"/>
        <v>-</v>
      </c>
      <c r="AC804" s="3" t="str">
        <f t="shared" si="38"/>
        <v>-</v>
      </c>
      <c r="AD804" s="4"/>
      <c r="AE804" s="4"/>
    </row>
    <row r="805" spans="6:31">
      <c r="F805" s="6" t="str">
        <f t="shared" si="39"/>
        <v>-</v>
      </c>
      <c r="G805" s="6" t="str">
        <f t="shared" si="40"/>
        <v>-</v>
      </c>
      <c r="AC805" s="3" t="str">
        <f t="shared" si="38"/>
        <v>-</v>
      </c>
      <c r="AD805" s="4"/>
      <c r="AE805" s="4"/>
    </row>
    <row r="806" spans="6:31">
      <c r="F806" s="6" t="str">
        <f t="shared" si="39"/>
        <v>-</v>
      </c>
      <c r="G806" s="6" t="str">
        <f t="shared" si="40"/>
        <v>-</v>
      </c>
      <c r="AC806" s="3" t="str">
        <f t="shared" si="38"/>
        <v>-</v>
      </c>
      <c r="AD806" s="4"/>
      <c r="AE806" s="4"/>
    </row>
    <row r="807" spans="6:31">
      <c r="F807" s="6" t="str">
        <f t="shared" si="39"/>
        <v>-</v>
      </c>
      <c r="G807" s="6" t="str">
        <f t="shared" si="40"/>
        <v>-</v>
      </c>
      <c r="AC807" s="3" t="str">
        <f t="shared" si="38"/>
        <v>-</v>
      </c>
      <c r="AD807" s="4"/>
      <c r="AE807" s="4"/>
    </row>
    <row r="808" spans="6:31">
      <c r="F808" s="6" t="str">
        <f t="shared" si="39"/>
        <v>-</v>
      </c>
      <c r="G808" s="6" t="str">
        <f t="shared" si="40"/>
        <v>-</v>
      </c>
      <c r="AC808" s="3" t="str">
        <f t="shared" si="38"/>
        <v>-</v>
      </c>
      <c r="AD808" s="4"/>
      <c r="AE808" s="4"/>
    </row>
    <row r="809" spans="6:31">
      <c r="F809" s="6" t="str">
        <f t="shared" si="39"/>
        <v>-</v>
      </c>
      <c r="G809" s="6" t="str">
        <f t="shared" si="40"/>
        <v>-</v>
      </c>
      <c r="AC809" s="3" t="str">
        <f t="shared" si="38"/>
        <v>-</v>
      </c>
      <c r="AD809" s="4"/>
      <c r="AE809" s="4"/>
    </row>
    <row r="810" spans="6:31">
      <c r="F810" s="6" t="str">
        <f t="shared" si="39"/>
        <v>-</v>
      </c>
      <c r="G810" s="6" t="str">
        <f t="shared" si="40"/>
        <v>-</v>
      </c>
      <c r="AC810" s="3" t="str">
        <f t="shared" si="38"/>
        <v>-</v>
      </c>
      <c r="AD810" s="4"/>
      <c r="AE810" s="4"/>
    </row>
    <row r="811" spans="6:31">
      <c r="F811" s="6" t="str">
        <f t="shared" si="39"/>
        <v>-</v>
      </c>
      <c r="G811" s="6" t="str">
        <f t="shared" si="40"/>
        <v>-</v>
      </c>
      <c r="AC811" s="3" t="str">
        <f t="shared" si="38"/>
        <v>-</v>
      </c>
      <c r="AD811" s="4"/>
      <c r="AE811" s="4"/>
    </row>
    <row r="812" spans="6:31">
      <c r="F812" s="6" t="str">
        <f t="shared" si="39"/>
        <v>-</v>
      </c>
      <c r="G812" s="6" t="str">
        <f t="shared" si="40"/>
        <v>-</v>
      </c>
      <c r="AC812" s="3" t="str">
        <f t="shared" si="38"/>
        <v>-</v>
      </c>
      <c r="AD812" s="4"/>
      <c r="AE812" s="4"/>
    </row>
    <row r="813" spans="6:31">
      <c r="F813" s="6" t="str">
        <f t="shared" si="39"/>
        <v>-</v>
      </c>
      <c r="G813" s="6" t="str">
        <f t="shared" si="40"/>
        <v>-</v>
      </c>
      <c r="AC813" s="3" t="str">
        <f t="shared" si="38"/>
        <v>-</v>
      </c>
      <c r="AD813" s="4"/>
      <c r="AE813" s="4"/>
    </row>
    <row r="814" spans="6:31">
      <c r="F814" s="6" t="str">
        <f t="shared" si="39"/>
        <v>-</v>
      </c>
      <c r="G814" s="6" t="str">
        <f t="shared" si="40"/>
        <v>-</v>
      </c>
      <c r="AC814" s="3" t="str">
        <f t="shared" si="38"/>
        <v>-</v>
      </c>
      <c r="AD814" s="4"/>
      <c r="AE814" s="4"/>
    </row>
    <row r="815" spans="6:31">
      <c r="F815" s="6" t="str">
        <f t="shared" si="39"/>
        <v>-</v>
      </c>
      <c r="G815" s="6" t="str">
        <f t="shared" si="40"/>
        <v>-</v>
      </c>
      <c r="AC815" s="3" t="str">
        <f t="shared" si="38"/>
        <v>-</v>
      </c>
      <c r="AD815" s="4"/>
      <c r="AE815" s="4"/>
    </row>
    <row r="816" spans="6:31">
      <c r="F816" s="6" t="str">
        <f t="shared" si="39"/>
        <v>-</v>
      </c>
      <c r="G816" s="6" t="str">
        <f t="shared" si="40"/>
        <v>-</v>
      </c>
      <c r="AC816" s="3" t="str">
        <f t="shared" si="38"/>
        <v>-</v>
      </c>
      <c r="AD816" s="4"/>
      <c r="AE816" s="4"/>
    </row>
    <row r="817" spans="6:31">
      <c r="F817" s="6" t="str">
        <f t="shared" si="39"/>
        <v>-</v>
      </c>
      <c r="G817" s="6" t="str">
        <f t="shared" si="40"/>
        <v>-</v>
      </c>
      <c r="AC817" s="3" t="str">
        <f t="shared" si="38"/>
        <v>-</v>
      </c>
      <c r="AD817" s="4"/>
      <c r="AE817" s="4"/>
    </row>
    <row r="818" spans="6:31">
      <c r="F818" s="6" t="str">
        <f t="shared" si="39"/>
        <v>-</v>
      </c>
      <c r="G818" s="6" t="str">
        <f t="shared" si="40"/>
        <v>-</v>
      </c>
      <c r="AC818" s="3" t="str">
        <f t="shared" si="38"/>
        <v>-</v>
      </c>
      <c r="AD818" s="4"/>
      <c r="AE818" s="4"/>
    </row>
    <row r="819" spans="6:31">
      <c r="F819" s="6" t="str">
        <f t="shared" si="39"/>
        <v>-</v>
      </c>
      <c r="G819" s="6" t="str">
        <f t="shared" si="40"/>
        <v>-</v>
      </c>
      <c r="AC819" s="3" t="str">
        <f t="shared" si="38"/>
        <v>-</v>
      </c>
      <c r="AD819" s="4"/>
      <c r="AE819" s="4"/>
    </row>
    <row r="820" spans="6:31">
      <c r="F820" s="6" t="str">
        <f t="shared" si="39"/>
        <v>-</v>
      </c>
      <c r="G820" s="6" t="str">
        <f t="shared" si="40"/>
        <v>-</v>
      </c>
      <c r="AC820" s="3" t="str">
        <f t="shared" si="38"/>
        <v>-</v>
      </c>
      <c r="AD820" s="4"/>
      <c r="AE820" s="4"/>
    </row>
    <row r="821" spans="6:31">
      <c r="F821" s="6" t="str">
        <f t="shared" si="39"/>
        <v>-</v>
      </c>
      <c r="G821" s="6" t="str">
        <f t="shared" si="40"/>
        <v>-</v>
      </c>
      <c r="AC821" s="3" t="str">
        <f t="shared" si="38"/>
        <v>-</v>
      </c>
      <c r="AD821" s="4"/>
      <c r="AE821" s="4"/>
    </row>
    <row r="822" spans="6:31">
      <c r="F822" s="6" t="str">
        <f t="shared" si="39"/>
        <v>-</v>
      </c>
      <c r="G822" s="6" t="str">
        <f t="shared" si="40"/>
        <v>-</v>
      </c>
      <c r="AC822" s="3" t="str">
        <f t="shared" si="38"/>
        <v>-</v>
      </c>
      <c r="AD822" s="4"/>
      <c r="AE822" s="4"/>
    </row>
    <row r="823" spans="6:31">
      <c r="F823" s="6" t="str">
        <f t="shared" si="39"/>
        <v>-</v>
      </c>
      <c r="G823" s="6" t="str">
        <f t="shared" si="40"/>
        <v>-</v>
      </c>
      <c r="AC823" s="3" t="str">
        <f t="shared" si="38"/>
        <v>-</v>
      </c>
      <c r="AD823" s="4"/>
      <c r="AE823" s="4"/>
    </row>
    <row r="824" spans="6:31">
      <c r="F824" s="6" t="str">
        <f t="shared" si="39"/>
        <v>-</v>
      </c>
      <c r="G824" s="6" t="str">
        <f t="shared" si="40"/>
        <v>-</v>
      </c>
      <c r="AC824" s="3" t="str">
        <f t="shared" si="38"/>
        <v>-</v>
      </c>
      <c r="AD824" s="4"/>
      <c r="AE824" s="4"/>
    </row>
    <row r="825" spans="6:31">
      <c r="F825" s="6" t="str">
        <f t="shared" si="39"/>
        <v>-</v>
      </c>
      <c r="G825" s="6" t="str">
        <f t="shared" si="40"/>
        <v>-</v>
      </c>
      <c r="AC825" s="3" t="str">
        <f t="shared" si="38"/>
        <v>-</v>
      </c>
      <c r="AD825" s="4"/>
      <c r="AE825" s="4"/>
    </row>
    <row r="826" spans="6:31">
      <c r="F826" s="6" t="str">
        <f t="shared" si="39"/>
        <v>-</v>
      </c>
      <c r="G826" s="6" t="str">
        <f t="shared" si="40"/>
        <v>-</v>
      </c>
      <c r="AC826" s="3" t="str">
        <f t="shared" si="38"/>
        <v>-</v>
      </c>
      <c r="AD826" s="4"/>
      <c r="AE826" s="4"/>
    </row>
    <row r="827" spans="6:31">
      <c r="F827" s="6" t="str">
        <f t="shared" si="39"/>
        <v>-</v>
      </c>
      <c r="G827" s="6" t="str">
        <f t="shared" si="40"/>
        <v>-</v>
      </c>
      <c r="AC827" s="3" t="str">
        <f t="shared" si="38"/>
        <v>-</v>
      </c>
      <c r="AD827" s="4"/>
      <c r="AE827" s="4"/>
    </row>
    <row r="828" spans="6:31">
      <c r="F828" s="6" t="str">
        <f t="shared" si="39"/>
        <v>-</v>
      </c>
      <c r="G828" s="6" t="str">
        <f t="shared" si="40"/>
        <v>-</v>
      </c>
      <c r="AC828" s="3" t="str">
        <f t="shared" si="38"/>
        <v>-</v>
      </c>
      <c r="AD828" s="4"/>
      <c r="AE828" s="4"/>
    </row>
    <row r="829" spans="6:31">
      <c r="F829" s="6" t="str">
        <f t="shared" si="39"/>
        <v>-</v>
      </c>
      <c r="G829" s="6" t="str">
        <f t="shared" si="40"/>
        <v>-</v>
      </c>
      <c r="AC829" s="3" t="str">
        <f t="shared" si="38"/>
        <v>-</v>
      </c>
      <c r="AD829" s="4"/>
      <c r="AE829" s="4"/>
    </row>
    <row r="830" spans="6:31">
      <c r="F830" s="6" t="str">
        <f t="shared" si="39"/>
        <v>-</v>
      </c>
      <c r="G830" s="6" t="str">
        <f t="shared" si="40"/>
        <v>-</v>
      </c>
      <c r="AC830" s="3" t="str">
        <f t="shared" si="38"/>
        <v>-</v>
      </c>
      <c r="AD830" s="4"/>
      <c r="AE830" s="4"/>
    </row>
    <row r="831" spans="6:31">
      <c r="F831" s="6" t="str">
        <f t="shared" si="39"/>
        <v>-</v>
      </c>
      <c r="G831" s="6" t="str">
        <f t="shared" si="40"/>
        <v>-</v>
      </c>
      <c r="AC831" s="3" t="str">
        <f t="shared" si="38"/>
        <v>-</v>
      </c>
      <c r="AD831" s="4"/>
      <c r="AE831" s="4"/>
    </row>
    <row r="832" spans="6:31">
      <c r="F832" s="6" t="str">
        <f t="shared" si="39"/>
        <v>-</v>
      </c>
      <c r="G832" s="6" t="str">
        <f t="shared" si="40"/>
        <v>-</v>
      </c>
      <c r="AC832" s="3" t="str">
        <f t="shared" si="38"/>
        <v>-</v>
      </c>
      <c r="AD832" s="4"/>
      <c r="AE832" s="4"/>
    </row>
    <row r="833" spans="6:31">
      <c r="F833" s="6" t="str">
        <f t="shared" si="39"/>
        <v>-</v>
      </c>
      <c r="G833" s="6" t="str">
        <f t="shared" si="40"/>
        <v>-</v>
      </c>
      <c r="AC833" s="3" t="str">
        <f t="shared" si="38"/>
        <v>-</v>
      </c>
      <c r="AD833" s="4"/>
      <c r="AE833" s="4"/>
    </row>
    <row r="834" spans="6:31">
      <c r="F834" s="6" t="str">
        <f t="shared" si="39"/>
        <v>-</v>
      </c>
      <c r="G834" s="6" t="str">
        <f t="shared" si="40"/>
        <v>-</v>
      </c>
      <c r="AC834" s="3" t="str">
        <f t="shared" si="38"/>
        <v>-</v>
      </c>
      <c r="AD834" s="4"/>
      <c r="AE834" s="4"/>
    </row>
    <row r="835" spans="6:31">
      <c r="F835" s="6" t="str">
        <f t="shared" si="39"/>
        <v>-</v>
      </c>
      <c r="G835" s="6" t="str">
        <f t="shared" si="40"/>
        <v>-</v>
      </c>
      <c r="AC835" s="3" t="str">
        <f t="shared" si="38"/>
        <v>-</v>
      </c>
      <c r="AD835" s="4"/>
      <c r="AE835" s="4"/>
    </row>
    <row r="836" spans="6:31">
      <c r="F836" s="6" t="str">
        <f t="shared" si="39"/>
        <v>-</v>
      </c>
      <c r="G836" s="6" t="str">
        <f t="shared" si="40"/>
        <v>-</v>
      </c>
      <c r="AC836" s="3" t="str">
        <f t="shared" si="38"/>
        <v>-</v>
      </c>
      <c r="AD836" s="4"/>
      <c r="AE836" s="4"/>
    </row>
    <row r="837" spans="6:31">
      <c r="F837" s="6" t="str">
        <f t="shared" si="39"/>
        <v>-</v>
      </c>
      <c r="G837" s="6" t="str">
        <f t="shared" si="40"/>
        <v>-</v>
      </c>
      <c r="AC837" s="3" t="str">
        <f t="shared" si="38"/>
        <v>-</v>
      </c>
      <c r="AD837" s="4"/>
      <c r="AE837" s="4"/>
    </row>
    <row r="838" spans="6:31">
      <c r="F838" s="6" t="str">
        <f t="shared" si="39"/>
        <v>-</v>
      </c>
      <c r="G838" s="6" t="str">
        <f t="shared" si="40"/>
        <v>-</v>
      </c>
      <c r="AC838" s="3" t="str">
        <f t="shared" ref="AC838:AC901" si="41">IFERROR(IF(SUM(J838:AB838)-F838=0,"-","NG"),"-")</f>
        <v>-</v>
      </c>
      <c r="AD838" s="4"/>
      <c r="AE838" s="4"/>
    </row>
    <row r="839" spans="6:31">
      <c r="F839" s="6" t="str">
        <f t="shared" ref="F839:F902" si="42">IF(D839-E839=0,"-",D839-E839)</f>
        <v>-</v>
      </c>
      <c r="G839" s="6" t="str">
        <f t="shared" si="40"/>
        <v>-</v>
      </c>
      <c r="AC839" s="3" t="str">
        <f t="shared" si="41"/>
        <v>-</v>
      </c>
      <c r="AD839" s="4"/>
      <c r="AE839" s="4"/>
    </row>
    <row r="840" spans="6:31">
      <c r="F840" s="6" t="str">
        <f t="shared" si="42"/>
        <v>-</v>
      </c>
      <c r="G840" s="6" t="str">
        <f t="shared" si="40"/>
        <v>-</v>
      </c>
      <c r="AC840" s="3" t="str">
        <f t="shared" si="41"/>
        <v>-</v>
      </c>
      <c r="AD840" s="4"/>
      <c r="AE840" s="4"/>
    </row>
    <row r="841" spans="6:31">
      <c r="F841" s="6" t="str">
        <f t="shared" si="42"/>
        <v>-</v>
      </c>
      <c r="G841" s="6" t="str">
        <f t="shared" si="40"/>
        <v>-</v>
      </c>
      <c r="AC841" s="3" t="str">
        <f t="shared" si="41"/>
        <v>-</v>
      </c>
      <c r="AD841" s="4"/>
      <c r="AE841" s="4"/>
    </row>
    <row r="842" spans="6:31">
      <c r="F842" s="6" t="str">
        <f t="shared" si="42"/>
        <v>-</v>
      </c>
      <c r="G842" s="6" t="str">
        <f t="shared" si="40"/>
        <v>-</v>
      </c>
      <c r="AC842" s="3" t="str">
        <f t="shared" si="41"/>
        <v>-</v>
      </c>
      <c r="AD842" s="4"/>
      <c r="AE842" s="4"/>
    </row>
    <row r="843" spans="6:31">
      <c r="F843" s="6" t="str">
        <f t="shared" si="42"/>
        <v>-</v>
      </c>
      <c r="G843" s="6" t="str">
        <f t="shared" si="40"/>
        <v>-</v>
      </c>
      <c r="AC843" s="3" t="str">
        <f t="shared" si="41"/>
        <v>-</v>
      </c>
      <c r="AD843" s="4"/>
      <c r="AE843" s="4"/>
    </row>
    <row r="844" spans="6:31">
      <c r="F844" s="6" t="str">
        <f t="shared" si="42"/>
        <v>-</v>
      </c>
      <c r="G844" s="6" t="str">
        <f t="shared" si="40"/>
        <v>-</v>
      </c>
      <c r="AC844" s="3" t="str">
        <f t="shared" si="41"/>
        <v>-</v>
      </c>
      <c r="AD844" s="4"/>
      <c r="AE844" s="4"/>
    </row>
    <row r="845" spans="6:31">
      <c r="F845" s="6" t="str">
        <f t="shared" si="42"/>
        <v>-</v>
      </c>
      <c r="G845" s="6" t="str">
        <f t="shared" si="40"/>
        <v>-</v>
      </c>
      <c r="AC845" s="3" t="str">
        <f t="shared" si="41"/>
        <v>-</v>
      </c>
      <c r="AD845" s="4"/>
      <c r="AE845" s="4"/>
    </row>
    <row r="846" spans="6:31">
      <c r="F846" s="6" t="str">
        <f t="shared" si="42"/>
        <v>-</v>
      </c>
      <c r="G846" s="6" t="str">
        <f t="shared" si="40"/>
        <v>-</v>
      </c>
      <c r="AC846" s="3" t="str">
        <f t="shared" si="41"/>
        <v>-</v>
      </c>
      <c r="AD846" s="4"/>
      <c r="AE846" s="4"/>
    </row>
    <row r="847" spans="6:31">
      <c r="F847" s="6" t="str">
        <f t="shared" si="42"/>
        <v>-</v>
      </c>
      <c r="G847" s="6" t="str">
        <f t="shared" si="40"/>
        <v>-</v>
      </c>
      <c r="AC847" s="3" t="str">
        <f t="shared" si="41"/>
        <v>-</v>
      </c>
      <c r="AD847" s="4"/>
      <c r="AE847" s="4"/>
    </row>
    <row r="848" spans="6:31">
      <c r="F848" s="6" t="str">
        <f t="shared" si="42"/>
        <v>-</v>
      </c>
      <c r="G848" s="6" t="str">
        <f t="shared" si="40"/>
        <v>-</v>
      </c>
      <c r="AC848" s="3" t="str">
        <f t="shared" si="41"/>
        <v>-</v>
      </c>
      <c r="AD848" s="4"/>
      <c r="AE848" s="4"/>
    </row>
    <row r="849" spans="6:31">
      <c r="F849" s="6" t="str">
        <f t="shared" si="42"/>
        <v>-</v>
      </c>
      <c r="G849" s="6" t="str">
        <f t="shared" si="40"/>
        <v>-</v>
      </c>
      <c r="AC849" s="3" t="str">
        <f t="shared" si="41"/>
        <v>-</v>
      </c>
      <c r="AD849" s="4"/>
      <c r="AE849" s="4"/>
    </row>
    <row r="850" spans="6:31">
      <c r="F850" s="6" t="str">
        <f t="shared" si="42"/>
        <v>-</v>
      </c>
      <c r="G850" s="6" t="str">
        <f t="shared" si="40"/>
        <v>-</v>
      </c>
      <c r="AC850" s="3" t="str">
        <f t="shared" si="41"/>
        <v>-</v>
      </c>
      <c r="AD850" s="4"/>
      <c r="AE850" s="4"/>
    </row>
    <row r="851" spans="6:31">
      <c r="F851" s="6" t="str">
        <f t="shared" si="42"/>
        <v>-</v>
      </c>
      <c r="G851" s="6" t="str">
        <f t="shared" si="40"/>
        <v>-</v>
      </c>
      <c r="AC851" s="3" t="str">
        <f t="shared" si="41"/>
        <v>-</v>
      </c>
      <c r="AD851" s="4"/>
      <c r="AE851" s="4"/>
    </row>
    <row r="852" spans="6:31">
      <c r="F852" s="6" t="str">
        <f t="shared" si="42"/>
        <v>-</v>
      </c>
      <c r="G852" s="6" t="str">
        <f t="shared" si="40"/>
        <v>-</v>
      </c>
      <c r="AC852" s="3" t="str">
        <f t="shared" si="41"/>
        <v>-</v>
      </c>
      <c r="AD852" s="4"/>
      <c r="AE852" s="4"/>
    </row>
    <row r="853" spans="6:31">
      <c r="F853" s="6" t="str">
        <f t="shared" si="42"/>
        <v>-</v>
      </c>
      <c r="G853" s="6" t="str">
        <f t="shared" si="40"/>
        <v>-</v>
      </c>
      <c r="AC853" s="3" t="str">
        <f t="shared" si="41"/>
        <v>-</v>
      </c>
      <c r="AD853" s="4"/>
      <c r="AE853" s="4"/>
    </row>
    <row r="854" spans="6:31">
      <c r="F854" s="6" t="str">
        <f t="shared" si="42"/>
        <v>-</v>
      </c>
      <c r="G854" s="6" t="str">
        <f t="shared" si="40"/>
        <v>-</v>
      </c>
      <c r="AC854" s="3" t="str">
        <f t="shared" si="41"/>
        <v>-</v>
      </c>
      <c r="AD854" s="4"/>
      <c r="AE854" s="4"/>
    </row>
    <row r="855" spans="6:31">
      <c r="F855" s="6" t="str">
        <f t="shared" si="42"/>
        <v>-</v>
      </c>
      <c r="G855" s="6" t="str">
        <f t="shared" si="40"/>
        <v>-</v>
      </c>
      <c r="AC855" s="3" t="str">
        <f t="shared" si="41"/>
        <v>-</v>
      </c>
      <c r="AD855" s="4"/>
      <c r="AE855" s="4"/>
    </row>
    <row r="856" spans="6:31">
      <c r="F856" s="6" t="str">
        <f t="shared" si="42"/>
        <v>-</v>
      </c>
      <c r="G856" s="6" t="str">
        <f t="shared" si="40"/>
        <v>-</v>
      </c>
      <c r="AC856" s="3" t="str">
        <f t="shared" si="41"/>
        <v>-</v>
      </c>
      <c r="AD856" s="4"/>
      <c r="AE856" s="4"/>
    </row>
    <row r="857" spans="6:31">
      <c r="F857" s="6" t="str">
        <f t="shared" si="42"/>
        <v>-</v>
      </c>
      <c r="G857" s="6" t="str">
        <f t="shared" si="40"/>
        <v>-</v>
      </c>
      <c r="AC857" s="3" t="str">
        <f t="shared" si="41"/>
        <v>-</v>
      </c>
      <c r="AD857" s="4"/>
      <c r="AE857" s="4"/>
    </row>
    <row r="858" spans="6:31">
      <c r="F858" s="6" t="str">
        <f t="shared" si="42"/>
        <v>-</v>
      </c>
      <c r="G858" s="6" t="str">
        <f t="shared" si="40"/>
        <v>-</v>
      </c>
      <c r="AC858" s="3" t="str">
        <f t="shared" si="41"/>
        <v>-</v>
      </c>
      <c r="AD858" s="4"/>
      <c r="AE858" s="4"/>
    </row>
    <row r="859" spans="6:31">
      <c r="F859" s="6" t="str">
        <f t="shared" si="42"/>
        <v>-</v>
      </c>
      <c r="G859" s="6" t="str">
        <f t="shared" si="40"/>
        <v>-</v>
      </c>
      <c r="AC859" s="3" t="str">
        <f t="shared" si="41"/>
        <v>-</v>
      </c>
      <c r="AD859" s="4"/>
      <c r="AE859" s="4"/>
    </row>
    <row r="860" spans="6:31">
      <c r="F860" s="6" t="str">
        <f t="shared" si="42"/>
        <v>-</v>
      </c>
      <c r="G860" s="6" t="str">
        <f t="shared" si="40"/>
        <v>-</v>
      </c>
      <c r="AC860" s="3" t="str">
        <f t="shared" si="41"/>
        <v>-</v>
      </c>
      <c r="AD860" s="4"/>
      <c r="AE860" s="4"/>
    </row>
    <row r="861" spans="6:31">
      <c r="F861" s="6" t="str">
        <f t="shared" si="42"/>
        <v>-</v>
      </c>
      <c r="G861" s="6" t="str">
        <f t="shared" si="40"/>
        <v>-</v>
      </c>
      <c r="AC861" s="3" t="str">
        <f t="shared" si="41"/>
        <v>-</v>
      </c>
      <c r="AD861" s="4"/>
      <c r="AE861" s="4"/>
    </row>
    <row r="862" spans="6:31">
      <c r="F862" s="6" t="str">
        <f t="shared" si="42"/>
        <v>-</v>
      </c>
      <c r="G862" s="6" t="str">
        <f t="shared" si="40"/>
        <v>-</v>
      </c>
      <c r="AC862" s="3" t="str">
        <f t="shared" si="41"/>
        <v>-</v>
      </c>
      <c r="AD862" s="4"/>
      <c r="AE862" s="4"/>
    </row>
    <row r="863" spans="6:31">
      <c r="F863" s="6" t="str">
        <f t="shared" si="42"/>
        <v>-</v>
      </c>
      <c r="G863" s="6" t="str">
        <f t="shared" si="40"/>
        <v>-</v>
      </c>
      <c r="AC863" s="3" t="str">
        <f t="shared" si="41"/>
        <v>-</v>
      </c>
      <c r="AD863" s="4"/>
      <c r="AE863" s="4"/>
    </row>
    <row r="864" spans="6:31">
      <c r="F864" s="6" t="str">
        <f t="shared" si="42"/>
        <v>-</v>
      </c>
      <c r="G864" s="6" t="str">
        <f t="shared" ref="G864:G927" si="43">IF(B864="","-",IFERROR(G863+F864,G863))</f>
        <v>-</v>
      </c>
      <c r="AC864" s="3" t="str">
        <f t="shared" si="41"/>
        <v>-</v>
      </c>
      <c r="AD864" s="4"/>
      <c r="AE864" s="4"/>
    </row>
    <row r="865" spans="6:31">
      <c r="F865" s="6" t="str">
        <f t="shared" si="42"/>
        <v>-</v>
      </c>
      <c r="G865" s="6" t="str">
        <f t="shared" si="43"/>
        <v>-</v>
      </c>
      <c r="AC865" s="3" t="str">
        <f t="shared" si="41"/>
        <v>-</v>
      </c>
      <c r="AD865" s="4"/>
      <c r="AE865" s="4"/>
    </row>
    <row r="866" spans="6:31">
      <c r="F866" s="6" t="str">
        <f t="shared" si="42"/>
        <v>-</v>
      </c>
      <c r="G866" s="6" t="str">
        <f t="shared" si="43"/>
        <v>-</v>
      </c>
      <c r="AC866" s="3" t="str">
        <f t="shared" si="41"/>
        <v>-</v>
      </c>
      <c r="AD866" s="4"/>
      <c r="AE866" s="4"/>
    </row>
    <row r="867" spans="6:31">
      <c r="F867" s="6" t="str">
        <f t="shared" si="42"/>
        <v>-</v>
      </c>
      <c r="G867" s="6" t="str">
        <f t="shared" si="43"/>
        <v>-</v>
      </c>
      <c r="AC867" s="3" t="str">
        <f t="shared" si="41"/>
        <v>-</v>
      </c>
      <c r="AD867" s="4"/>
      <c r="AE867" s="4"/>
    </row>
    <row r="868" spans="6:31">
      <c r="F868" s="6" t="str">
        <f t="shared" si="42"/>
        <v>-</v>
      </c>
      <c r="G868" s="6" t="str">
        <f t="shared" si="43"/>
        <v>-</v>
      </c>
      <c r="AC868" s="3" t="str">
        <f t="shared" si="41"/>
        <v>-</v>
      </c>
      <c r="AD868" s="4"/>
      <c r="AE868" s="4"/>
    </row>
    <row r="869" spans="6:31">
      <c r="F869" s="6" t="str">
        <f t="shared" si="42"/>
        <v>-</v>
      </c>
      <c r="G869" s="6" t="str">
        <f t="shared" si="43"/>
        <v>-</v>
      </c>
      <c r="AC869" s="3" t="str">
        <f t="shared" si="41"/>
        <v>-</v>
      </c>
      <c r="AD869" s="4"/>
      <c r="AE869" s="4"/>
    </row>
    <row r="870" spans="6:31">
      <c r="F870" s="6" t="str">
        <f t="shared" si="42"/>
        <v>-</v>
      </c>
      <c r="G870" s="6" t="str">
        <f t="shared" si="43"/>
        <v>-</v>
      </c>
      <c r="AC870" s="3" t="str">
        <f t="shared" si="41"/>
        <v>-</v>
      </c>
      <c r="AD870" s="4"/>
      <c r="AE870" s="4"/>
    </row>
    <row r="871" spans="6:31">
      <c r="F871" s="6" t="str">
        <f t="shared" si="42"/>
        <v>-</v>
      </c>
      <c r="G871" s="6" t="str">
        <f t="shared" si="43"/>
        <v>-</v>
      </c>
      <c r="AC871" s="3" t="str">
        <f t="shared" si="41"/>
        <v>-</v>
      </c>
      <c r="AD871" s="4"/>
      <c r="AE871" s="4"/>
    </row>
    <row r="872" spans="6:31">
      <c r="F872" s="6" t="str">
        <f t="shared" si="42"/>
        <v>-</v>
      </c>
      <c r="G872" s="6" t="str">
        <f t="shared" si="43"/>
        <v>-</v>
      </c>
      <c r="AC872" s="3" t="str">
        <f t="shared" si="41"/>
        <v>-</v>
      </c>
      <c r="AD872" s="4"/>
      <c r="AE872" s="4"/>
    </row>
    <row r="873" spans="6:31">
      <c r="F873" s="6" t="str">
        <f t="shared" si="42"/>
        <v>-</v>
      </c>
      <c r="G873" s="6" t="str">
        <f t="shared" si="43"/>
        <v>-</v>
      </c>
      <c r="AC873" s="3" t="str">
        <f t="shared" si="41"/>
        <v>-</v>
      </c>
      <c r="AD873" s="4"/>
      <c r="AE873" s="4"/>
    </row>
    <row r="874" spans="6:31">
      <c r="F874" s="6" t="str">
        <f t="shared" si="42"/>
        <v>-</v>
      </c>
      <c r="G874" s="6" t="str">
        <f t="shared" si="43"/>
        <v>-</v>
      </c>
      <c r="AC874" s="3" t="str">
        <f t="shared" si="41"/>
        <v>-</v>
      </c>
      <c r="AD874" s="4"/>
      <c r="AE874" s="4"/>
    </row>
    <row r="875" spans="6:31">
      <c r="F875" s="6" t="str">
        <f t="shared" si="42"/>
        <v>-</v>
      </c>
      <c r="G875" s="6" t="str">
        <f t="shared" si="43"/>
        <v>-</v>
      </c>
      <c r="AC875" s="3" t="str">
        <f t="shared" si="41"/>
        <v>-</v>
      </c>
      <c r="AD875" s="4"/>
      <c r="AE875" s="4"/>
    </row>
    <row r="876" spans="6:31">
      <c r="F876" s="6" t="str">
        <f t="shared" si="42"/>
        <v>-</v>
      </c>
      <c r="G876" s="6" t="str">
        <f t="shared" si="43"/>
        <v>-</v>
      </c>
      <c r="AC876" s="3" t="str">
        <f t="shared" si="41"/>
        <v>-</v>
      </c>
      <c r="AD876" s="4"/>
      <c r="AE876" s="4"/>
    </row>
    <row r="877" spans="6:31">
      <c r="F877" s="6" t="str">
        <f t="shared" si="42"/>
        <v>-</v>
      </c>
      <c r="G877" s="6" t="str">
        <f t="shared" si="43"/>
        <v>-</v>
      </c>
      <c r="AC877" s="3" t="str">
        <f t="shared" si="41"/>
        <v>-</v>
      </c>
      <c r="AD877" s="4"/>
      <c r="AE877" s="4"/>
    </row>
    <row r="878" spans="6:31">
      <c r="F878" s="6" t="str">
        <f t="shared" si="42"/>
        <v>-</v>
      </c>
      <c r="G878" s="6" t="str">
        <f t="shared" si="43"/>
        <v>-</v>
      </c>
      <c r="AC878" s="3" t="str">
        <f t="shared" si="41"/>
        <v>-</v>
      </c>
      <c r="AD878" s="4"/>
      <c r="AE878" s="4"/>
    </row>
    <row r="879" spans="6:31">
      <c r="F879" s="6" t="str">
        <f t="shared" si="42"/>
        <v>-</v>
      </c>
      <c r="G879" s="6" t="str">
        <f t="shared" si="43"/>
        <v>-</v>
      </c>
      <c r="AC879" s="3" t="str">
        <f t="shared" si="41"/>
        <v>-</v>
      </c>
      <c r="AD879" s="4"/>
      <c r="AE879" s="4"/>
    </row>
    <row r="880" spans="6:31">
      <c r="F880" s="6" t="str">
        <f t="shared" si="42"/>
        <v>-</v>
      </c>
      <c r="G880" s="6" t="str">
        <f t="shared" si="43"/>
        <v>-</v>
      </c>
      <c r="AC880" s="3" t="str">
        <f t="shared" si="41"/>
        <v>-</v>
      </c>
      <c r="AD880" s="4"/>
      <c r="AE880" s="4"/>
    </row>
    <row r="881" spans="6:31">
      <c r="F881" s="6" t="str">
        <f t="shared" si="42"/>
        <v>-</v>
      </c>
      <c r="G881" s="6" t="str">
        <f t="shared" si="43"/>
        <v>-</v>
      </c>
      <c r="AC881" s="3" t="str">
        <f t="shared" si="41"/>
        <v>-</v>
      </c>
      <c r="AD881" s="4"/>
      <c r="AE881" s="4"/>
    </row>
    <row r="882" spans="6:31">
      <c r="F882" s="6" t="str">
        <f t="shared" si="42"/>
        <v>-</v>
      </c>
      <c r="G882" s="6" t="str">
        <f t="shared" si="43"/>
        <v>-</v>
      </c>
      <c r="AC882" s="3" t="str">
        <f t="shared" si="41"/>
        <v>-</v>
      </c>
      <c r="AD882" s="4"/>
      <c r="AE882" s="4"/>
    </row>
    <row r="883" spans="6:31">
      <c r="F883" s="6" t="str">
        <f t="shared" si="42"/>
        <v>-</v>
      </c>
      <c r="G883" s="6" t="str">
        <f t="shared" si="43"/>
        <v>-</v>
      </c>
      <c r="AC883" s="3" t="str">
        <f t="shared" si="41"/>
        <v>-</v>
      </c>
      <c r="AD883" s="4"/>
      <c r="AE883" s="4"/>
    </row>
    <row r="884" spans="6:31">
      <c r="F884" s="6" t="str">
        <f t="shared" si="42"/>
        <v>-</v>
      </c>
      <c r="G884" s="6" t="str">
        <f t="shared" si="43"/>
        <v>-</v>
      </c>
      <c r="AC884" s="3" t="str">
        <f t="shared" si="41"/>
        <v>-</v>
      </c>
      <c r="AD884" s="4"/>
      <c r="AE884" s="4"/>
    </row>
    <row r="885" spans="6:31">
      <c r="F885" s="6" t="str">
        <f t="shared" si="42"/>
        <v>-</v>
      </c>
      <c r="G885" s="6" t="str">
        <f t="shared" si="43"/>
        <v>-</v>
      </c>
      <c r="AC885" s="3" t="str">
        <f t="shared" si="41"/>
        <v>-</v>
      </c>
      <c r="AD885" s="4"/>
      <c r="AE885" s="4"/>
    </row>
    <row r="886" spans="6:31">
      <c r="F886" s="6" t="str">
        <f t="shared" si="42"/>
        <v>-</v>
      </c>
      <c r="G886" s="6" t="str">
        <f t="shared" si="43"/>
        <v>-</v>
      </c>
      <c r="AC886" s="3" t="str">
        <f t="shared" si="41"/>
        <v>-</v>
      </c>
      <c r="AD886" s="4"/>
      <c r="AE886" s="4"/>
    </row>
    <row r="887" spans="6:31">
      <c r="F887" s="6" t="str">
        <f t="shared" si="42"/>
        <v>-</v>
      </c>
      <c r="G887" s="6" t="str">
        <f t="shared" si="43"/>
        <v>-</v>
      </c>
      <c r="AC887" s="3" t="str">
        <f t="shared" si="41"/>
        <v>-</v>
      </c>
      <c r="AD887" s="4"/>
      <c r="AE887" s="4"/>
    </row>
    <row r="888" spans="6:31">
      <c r="F888" s="6" t="str">
        <f t="shared" si="42"/>
        <v>-</v>
      </c>
      <c r="G888" s="6" t="str">
        <f t="shared" si="43"/>
        <v>-</v>
      </c>
      <c r="AC888" s="3" t="str">
        <f t="shared" si="41"/>
        <v>-</v>
      </c>
      <c r="AD888" s="4"/>
      <c r="AE888" s="4"/>
    </row>
    <row r="889" spans="6:31">
      <c r="F889" s="6" t="str">
        <f t="shared" si="42"/>
        <v>-</v>
      </c>
      <c r="G889" s="6" t="str">
        <f t="shared" si="43"/>
        <v>-</v>
      </c>
      <c r="AC889" s="3" t="str">
        <f t="shared" si="41"/>
        <v>-</v>
      </c>
      <c r="AD889" s="4"/>
      <c r="AE889" s="4"/>
    </row>
    <row r="890" spans="6:31">
      <c r="F890" s="6" t="str">
        <f t="shared" si="42"/>
        <v>-</v>
      </c>
      <c r="G890" s="6" t="str">
        <f t="shared" si="43"/>
        <v>-</v>
      </c>
      <c r="AC890" s="3" t="str">
        <f t="shared" si="41"/>
        <v>-</v>
      </c>
      <c r="AD890" s="4"/>
      <c r="AE890" s="4"/>
    </row>
    <row r="891" spans="6:31">
      <c r="F891" s="6" t="str">
        <f t="shared" si="42"/>
        <v>-</v>
      </c>
      <c r="G891" s="6" t="str">
        <f t="shared" si="43"/>
        <v>-</v>
      </c>
      <c r="AC891" s="3" t="str">
        <f t="shared" si="41"/>
        <v>-</v>
      </c>
      <c r="AD891" s="4"/>
      <c r="AE891" s="4"/>
    </row>
    <row r="892" spans="6:31">
      <c r="F892" s="6" t="str">
        <f t="shared" si="42"/>
        <v>-</v>
      </c>
      <c r="G892" s="6" t="str">
        <f t="shared" si="43"/>
        <v>-</v>
      </c>
      <c r="AC892" s="3" t="str">
        <f t="shared" si="41"/>
        <v>-</v>
      </c>
      <c r="AD892" s="4"/>
      <c r="AE892" s="4"/>
    </row>
    <row r="893" spans="6:31">
      <c r="F893" s="6" t="str">
        <f t="shared" si="42"/>
        <v>-</v>
      </c>
      <c r="G893" s="6" t="str">
        <f t="shared" si="43"/>
        <v>-</v>
      </c>
      <c r="AC893" s="3" t="str">
        <f t="shared" si="41"/>
        <v>-</v>
      </c>
      <c r="AD893" s="4"/>
      <c r="AE893" s="4"/>
    </row>
    <row r="894" spans="6:31">
      <c r="F894" s="6" t="str">
        <f t="shared" si="42"/>
        <v>-</v>
      </c>
      <c r="G894" s="6" t="str">
        <f t="shared" si="43"/>
        <v>-</v>
      </c>
      <c r="AC894" s="3" t="str">
        <f t="shared" si="41"/>
        <v>-</v>
      </c>
      <c r="AD894" s="4"/>
      <c r="AE894" s="4"/>
    </row>
    <row r="895" spans="6:31">
      <c r="F895" s="6" t="str">
        <f t="shared" si="42"/>
        <v>-</v>
      </c>
      <c r="G895" s="6" t="str">
        <f t="shared" si="43"/>
        <v>-</v>
      </c>
      <c r="AC895" s="3" t="str">
        <f t="shared" si="41"/>
        <v>-</v>
      </c>
      <c r="AD895" s="4"/>
      <c r="AE895" s="4"/>
    </row>
    <row r="896" spans="6:31">
      <c r="F896" s="6" t="str">
        <f t="shared" si="42"/>
        <v>-</v>
      </c>
      <c r="G896" s="6" t="str">
        <f t="shared" si="43"/>
        <v>-</v>
      </c>
      <c r="AC896" s="3" t="str">
        <f t="shared" si="41"/>
        <v>-</v>
      </c>
      <c r="AD896" s="4"/>
      <c r="AE896" s="4"/>
    </row>
    <row r="897" spans="6:31">
      <c r="F897" s="6" t="str">
        <f t="shared" si="42"/>
        <v>-</v>
      </c>
      <c r="G897" s="6" t="str">
        <f t="shared" si="43"/>
        <v>-</v>
      </c>
      <c r="AC897" s="3" t="str">
        <f t="shared" si="41"/>
        <v>-</v>
      </c>
      <c r="AD897" s="4"/>
      <c r="AE897" s="4"/>
    </row>
    <row r="898" spans="6:31">
      <c r="F898" s="6" t="str">
        <f t="shared" si="42"/>
        <v>-</v>
      </c>
      <c r="G898" s="6" t="str">
        <f t="shared" si="43"/>
        <v>-</v>
      </c>
      <c r="AC898" s="3" t="str">
        <f t="shared" si="41"/>
        <v>-</v>
      </c>
      <c r="AD898" s="4"/>
      <c r="AE898" s="4"/>
    </row>
    <row r="899" spans="6:31">
      <c r="F899" s="6" t="str">
        <f t="shared" si="42"/>
        <v>-</v>
      </c>
      <c r="G899" s="6" t="str">
        <f t="shared" si="43"/>
        <v>-</v>
      </c>
      <c r="AC899" s="3" t="str">
        <f t="shared" si="41"/>
        <v>-</v>
      </c>
      <c r="AD899" s="4"/>
      <c r="AE899" s="4"/>
    </row>
    <row r="900" spans="6:31">
      <c r="F900" s="6" t="str">
        <f t="shared" si="42"/>
        <v>-</v>
      </c>
      <c r="G900" s="6" t="str">
        <f t="shared" si="43"/>
        <v>-</v>
      </c>
      <c r="AC900" s="3" t="str">
        <f t="shared" si="41"/>
        <v>-</v>
      </c>
      <c r="AD900" s="4"/>
      <c r="AE900" s="4"/>
    </row>
    <row r="901" spans="6:31">
      <c r="F901" s="6" t="str">
        <f t="shared" si="42"/>
        <v>-</v>
      </c>
      <c r="G901" s="6" t="str">
        <f t="shared" si="43"/>
        <v>-</v>
      </c>
      <c r="AC901" s="3" t="str">
        <f t="shared" si="41"/>
        <v>-</v>
      </c>
      <c r="AD901" s="4"/>
      <c r="AE901" s="4"/>
    </row>
    <row r="902" spans="6:31">
      <c r="F902" s="6" t="str">
        <f t="shared" si="42"/>
        <v>-</v>
      </c>
      <c r="G902" s="6" t="str">
        <f t="shared" si="43"/>
        <v>-</v>
      </c>
      <c r="AC902" s="3" t="str">
        <f t="shared" ref="AC902:AC965" si="44">IFERROR(IF(SUM(J902:AB902)-F902=0,"-","NG"),"-")</f>
        <v>-</v>
      </c>
      <c r="AD902" s="4"/>
      <c r="AE902" s="4"/>
    </row>
    <row r="903" spans="6:31">
      <c r="F903" s="6" t="str">
        <f t="shared" ref="F903:F966" si="45">IF(D903-E903=0,"-",D903-E903)</f>
        <v>-</v>
      </c>
      <c r="G903" s="6" t="str">
        <f t="shared" si="43"/>
        <v>-</v>
      </c>
      <c r="AC903" s="3" t="str">
        <f t="shared" si="44"/>
        <v>-</v>
      </c>
      <c r="AD903" s="4"/>
      <c r="AE903" s="4"/>
    </row>
    <row r="904" spans="6:31">
      <c r="F904" s="6" t="str">
        <f t="shared" si="45"/>
        <v>-</v>
      </c>
      <c r="G904" s="6" t="str">
        <f t="shared" si="43"/>
        <v>-</v>
      </c>
      <c r="AC904" s="3" t="str">
        <f t="shared" si="44"/>
        <v>-</v>
      </c>
      <c r="AD904" s="4"/>
      <c r="AE904" s="4"/>
    </row>
    <row r="905" spans="6:31">
      <c r="F905" s="6" t="str">
        <f t="shared" si="45"/>
        <v>-</v>
      </c>
      <c r="G905" s="6" t="str">
        <f t="shared" si="43"/>
        <v>-</v>
      </c>
      <c r="AC905" s="3" t="str">
        <f t="shared" si="44"/>
        <v>-</v>
      </c>
      <c r="AD905" s="4"/>
      <c r="AE905" s="4"/>
    </row>
    <row r="906" spans="6:31">
      <c r="F906" s="6" t="str">
        <f t="shared" si="45"/>
        <v>-</v>
      </c>
      <c r="G906" s="6" t="str">
        <f t="shared" si="43"/>
        <v>-</v>
      </c>
      <c r="AC906" s="3" t="str">
        <f t="shared" si="44"/>
        <v>-</v>
      </c>
      <c r="AD906" s="4"/>
      <c r="AE906" s="4"/>
    </row>
    <row r="907" spans="6:31">
      <c r="F907" s="6" t="str">
        <f t="shared" si="45"/>
        <v>-</v>
      </c>
      <c r="G907" s="6" t="str">
        <f t="shared" si="43"/>
        <v>-</v>
      </c>
      <c r="AC907" s="3" t="str">
        <f t="shared" si="44"/>
        <v>-</v>
      </c>
      <c r="AD907" s="4"/>
      <c r="AE907" s="4"/>
    </row>
    <row r="908" spans="6:31">
      <c r="F908" s="6" t="str">
        <f t="shared" si="45"/>
        <v>-</v>
      </c>
      <c r="G908" s="6" t="str">
        <f t="shared" si="43"/>
        <v>-</v>
      </c>
      <c r="AC908" s="3" t="str">
        <f t="shared" si="44"/>
        <v>-</v>
      </c>
      <c r="AD908" s="4"/>
      <c r="AE908" s="4"/>
    </row>
    <row r="909" spans="6:31">
      <c r="F909" s="6" t="str">
        <f t="shared" si="45"/>
        <v>-</v>
      </c>
      <c r="G909" s="6" t="str">
        <f t="shared" si="43"/>
        <v>-</v>
      </c>
      <c r="AC909" s="3" t="str">
        <f t="shared" si="44"/>
        <v>-</v>
      </c>
      <c r="AD909" s="4"/>
      <c r="AE909" s="4"/>
    </row>
    <row r="910" spans="6:31">
      <c r="F910" s="6" t="str">
        <f t="shared" si="45"/>
        <v>-</v>
      </c>
      <c r="G910" s="6" t="str">
        <f t="shared" si="43"/>
        <v>-</v>
      </c>
      <c r="AC910" s="3" t="str">
        <f t="shared" si="44"/>
        <v>-</v>
      </c>
      <c r="AD910" s="4"/>
      <c r="AE910" s="4"/>
    </row>
    <row r="911" spans="6:31">
      <c r="F911" s="6" t="str">
        <f t="shared" si="45"/>
        <v>-</v>
      </c>
      <c r="G911" s="6" t="str">
        <f t="shared" si="43"/>
        <v>-</v>
      </c>
      <c r="AC911" s="3" t="str">
        <f t="shared" si="44"/>
        <v>-</v>
      </c>
      <c r="AD911" s="4"/>
      <c r="AE911" s="4"/>
    </row>
    <row r="912" spans="6:31">
      <c r="F912" s="6" t="str">
        <f t="shared" si="45"/>
        <v>-</v>
      </c>
      <c r="G912" s="6" t="str">
        <f t="shared" si="43"/>
        <v>-</v>
      </c>
      <c r="AC912" s="3" t="str">
        <f t="shared" si="44"/>
        <v>-</v>
      </c>
      <c r="AD912" s="4"/>
      <c r="AE912" s="4"/>
    </row>
    <row r="913" spans="6:31">
      <c r="F913" s="6" t="str">
        <f t="shared" si="45"/>
        <v>-</v>
      </c>
      <c r="G913" s="6" t="str">
        <f t="shared" si="43"/>
        <v>-</v>
      </c>
      <c r="AC913" s="3" t="str">
        <f t="shared" si="44"/>
        <v>-</v>
      </c>
      <c r="AD913" s="4"/>
      <c r="AE913" s="4"/>
    </row>
    <row r="914" spans="6:31">
      <c r="F914" s="6" t="str">
        <f t="shared" si="45"/>
        <v>-</v>
      </c>
      <c r="G914" s="6" t="str">
        <f t="shared" si="43"/>
        <v>-</v>
      </c>
      <c r="AC914" s="3" t="str">
        <f t="shared" si="44"/>
        <v>-</v>
      </c>
      <c r="AD914" s="4"/>
      <c r="AE914" s="4"/>
    </row>
    <row r="915" spans="6:31">
      <c r="F915" s="6" t="str">
        <f t="shared" si="45"/>
        <v>-</v>
      </c>
      <c r="G915" s="6" t="str">
        <f t="shared" si="43"/>
        <v>-</v>
      </c>
      <c r="AC915" s="3" t="str">
        <f t="shared" si="44"/>
        <v>-</v>
      </c>
      <c r="AD915" s="4"/>
      <c r="AE915" s="4"/>
    </row>
    <row r="916" spans="6:31">
      <c r="F916" s="6" t="str">
        <f t="shared" si="45"/>
        <v>-</v>
      </c>
      <c r="G916" s="6" t="str">
        <f t="shared" si="43"/>
        <v>-</v>
      </c>
      <c r="AC916" s="3" t="str">
        <f t="shared" si="44"/>
        <v>-</v>
      </c>
      <c r="AD916" s="4"/>
      <c r="AE916" s="4"/>
    </row>
    <row r="917" spans="6:31">
      <c r="F917" s="6" t="str">
        <f t="shared" si="45"/>
        <v>-</v>
      </c>
      <c r="G917" s="6" t="str">
        <f t="shared" si="43"/>
        <v>-</v>
      </c>
      <c r="AC917" s="3" t="str">
        <f t="shared" si="44"/>
        <v>-</v>
      </c>
      <c r="AD917" s="4"/>
      <c r="AE917" s="4"/>
    </row>
    <row r="918" spans="6:31">
      <c r="F918" s="6" t="str">
        <f t="shared" si="45"/>
        <v>-</v>
      </c>
      <c r="G918" s="6" t="str">
        <f t="shared" si="43"/>
        <v>-</v>
      </c>
      <c r="AC918" s="3" t="str">
        <f t="shared" si="44"/>
        <v>-</v>
      </c>
      <c r="AD918" s="4"/>
      <c r="AE918" s="4"/>
    </row>
    <row r="919" spans="6:31">
      <c r="F919" s="6" t="str">
        <f t="shared" si="45"/>
        <v>-</v>
      </c>
      <c r="G919" s="6" t="str">
        <f t="shared" si="43"/>
        <v>-</v>
      </c>
      <c r="AC919" s="3" t="str">
        <f t="shared" si="44"/>
        <v>-</v>
      </c>
      <c r="AD919" s="4"/>
      <c r="AE919" s="4"/>
    </row>
    <row r="920" spans="6:31">
      <c r="F920" s="6" t="str">
        <f t="shared" si="45"/>
        <v>-</v>
      </c>
      <c r="G920" s="6" t="str">
        <f t="shared" si="43"/>
        <v>-</v>
      </c>
      <c r="AC920" s="3" t="str">
        <f t="shared" si="44"/>
        <v>-</v>
      </c>
      <c r="AD920" s="4"/>
      <c r="AE920" s="4"/>
    </row>
    <row r="921" spans="6:31">
      <c r="F921" s="6" t="str">
        <f t="shared" si="45"/>
        <v>-</v>
      </c>
      <c r="G921" s="6" t="str">
        <f t="shared" si="43"/>
        <v>-</v>
      </c>
      <c r="AC921" s="3" t="str">
        <f t="shared" si="44"/>
        <v>-</v>
      </c>
      <c r="AD921" s="4"/>
      <c r="AE921" s="4"/>
    </row>
    <row r="922" spans="6:31">
      <c r="F922" s="6" t="str">
        <f t="shared" si="45"/>
        <v>-</v>
      </c>
      <c r="G922" s="6" t="str">
        <f t="shared" si="43"/>
        <v>-</v>
      </c>
      <c r="AC922" s="3" t="str">
        <f t="shared" si="44"/>
        <v>-</v>
      </c>
      <c r="AD922" s="4"/>
      <c r="AE922" s="4"/>
    </row>
    <row r="923" spans="6:31">
      <c r="F923" s="6" t="str">
        <f t="shared" si="45"/>
        <v>-</v>
      </c>
      <c r="G923" s="6" t="str">
        <f t="shared" si="43"/>
        <v>-</v>
      </c>
      <c r="AC923" s="3" t="str">
        <f t="shared" si="44"/>
        <v>-</v>
      </c>
      <c r="AD923" s="4"/>
      <c r="AE923" s="4"/>
    </row>
    <row r="924" spans="6:31">
      <c r="F924" s="6" t="str">
        <f t="shared" si="45"/>
        <v>-</v>
      </c>
      <c r="G924" s="6" t="str">
        <f t="shared" si="43"/>
        <v>-</v>
      </c>
      <c r="AC924" s="3" t="str">
        <f t="shared" si="44"/>
        <v>-</v>
      </c>
      <c r="AD924" s="4"/>
      <c r="AE924" s="4"/>
    </row>
    <row r="925" spans="6:31">
      <c r="F925" s="6" t="str">
        <f t="shared" si="45"/>
        <v>-</v>
      </c>
      <c r="G925" s="6" t="str">
        <f t="shared" si="43"/>
        <v>-</v>
      </c>
      <c r="AC925" s="3" t="str">
        <f t="shared" si="44"/>
        <v>-</v>
      </c>
      <c r="AD925" s="4"/>
      <c r="AE925" s="4"/>
    </row>
    <row r="926" spans="6:31">
      <c r="F926" s="6" t="str">
        <f t="shared" si="45"/>
        <v>-</v>
      </c>
      <c r="G926" s="6" t="str">
        <f t="shared" si="43"/>
        <v>-</v>
      </c>
      <c r="AC926" s="3" t="str">
        <f t="shared" si="44"/>
        <v>-</v>
      </c>
      <c r="AD926" s="4"/>
      <c r="AE926" s="4"/>
    </row>
    <row r="927" spans="6:31">
      <c r="F927" s="6" t="str">
        <f t="shared" si="45"/>
        <v>-</v>
      </c>
      <c r="G927" s="6" t="str">
        <f t="shared" si="43"/>
        <v>-</v>
      </c>
      <c r="AC927" s="3" t="str">
        <f t="shared" si="44"/>
        <v>-</v>
      </c>
      <c r="AD927" s="4"/>
      <c r="AE927" s="4"/>
    </row>
    <row r="928" spans="6:31">
      <c r="F928" s="6" t="str">
        <f t="shared" si="45"/>
        <v>-</v>
      </c>
      <c r="G928" s="6" t="str">
        <f t="shared" ref="G928:G991" si="46">IF(B928="","-",IFERROR(G927+F928,G927))</f>
        <v>-</v>
      </c>
      <c r="AC928" s="3" t="str">
        <f t="shared" si="44"/>
        <v>-</v>
      </c>
      <c r="AD928" s="4"/>
      <c r="AE928" s="4"/>
    </row>
    <row r="929" spans="6:31">
      <c r="F929" s="6" t="str">
        <f t="shared" si="45"/>
        <v>-</v>
      </c>
      <c r="G929" s="6" t="str">
        <f t="shared" si="46"/>
        <v>-</v>
      </c>
      <c r="AC929" s="3" t="str">
        <f t="shared" si="44"/>
        <v>-</v>
      </c>
      <c r="AD929" s="4"/>
      <c r="AE929" s="4"/>
    </row>
    <row r="930" spans="6:31">
      <c r="F930" s="6" t="str">
        <f t="shared" si="45"/>
        <v>-</v>
      </c>
      <c r="G930" s="6" t="str">
        <f t="shared" si="46"/>
        <v>-</v>
      </c>
      <c r="AC930" s="3" t="str">
        <f t="shared" si="44"/>
        <v>-</v>
      </c>
      <c r="AD930" s="4"/>
      <c r="AE930" s="4"/>
    </row>
    <row r="931" spans="6:31">
      <c r="F931" s="6" t="str">
        <f t="shared" si="45"/>
        <v>-</v>
      </c>
      <c r="G931" s="6" t="str">
        <f t="shared" si="46"/>
        <v>-</v>
      </c>
      <c r="AC931" s="3" t="str">
        <f t="shared" si="44"/>
        <v>-</v>
      </c>
      <c r="AD931" s="4"/>
      <c r="AE931" s="4"/>
    </row>
    <row r="932" spans="6:31">
      <c r="F932" s="6" t="str">
        <f t="shared" si="45"/>
        <v>-</v>
      </c>
      <c r="G932" s="6" t="str">
        <f t="shared" si="46"/>
        <v>-</v>
      </c>
      <c r="AC932" s="3" t="str">
        <f t="shared" si="44"/>
        <v>-</v>
      </c>
      <c r="AD932" s="4"/>
      <c r="AE932" s="4"/>
    </row>
    <row r="933" spans="6:31">
      <c r="F933" s="6" t="str">
        <f t="shared" si="45"/>
        <v>-</v>
      </c>
      <c r="G933" s="6" t="str">
        <f t="shared" si="46"/>
        <v>-</v>
      </c>
      <c r="AC933" s="3" t="str">
        <f t="shared" si="44"/>
        <v>-</v>
      </c>
      <c r="AD933" s="4"/>
      <c r="AE933" s="4"/>
    </row>
    <row r="934" spans="6:31">
      <c r="F934" s="6" t="str">
        <f t="shared" si="45"/>
        <v>-</v>
      </c>
      <c r="G934" s="6" t="str">
        <f t="shared" si="46"/>
        <v>-</v>
      </c>
      <c r="AC934" s="3" t="str">
        <f t="shared" si="44"/>
        <v>-</v>
      </c>
      <c r="AD934" s="4"/>
      <c r="AE934" s="4"/>
    </row>
    <row r="935" spans="6:31">
      <c r="F935" s="6" t="str">
        <f t="shared" si="45"/>
        <v>-</v>
      </c>
      <c r="G935" s="6" t="str">
        <f t="shared" si="46"/>
        <v>-</v>
      </c>
      <c r="AC935" s="3" t="str">
        <f t="shared" si="44"/>
        <v>-</v>
      </c>
      <c r="AD935" s="4"/>
      <c r="AE935" s="4"/>
    </row>
    <row r="936" spans="6:31">
      <c r="F936" s="6" t="str">
        <f t="shared" si="45"/>
        <v>-</v>
      </c>
      <c r="G936" s="6" t="str">
        <f t="shared" si="46"/>
        <v>-</v>
      </c>
      <c r="AC936" s="3" t="str">
        <f t="shared" si="44"/>
        <v>-</v>
      </c>
      <c r="AD936" s="4"/>
      <c r="AE936" s="4"/>
    </row>
    <row r="937" spans="6:31">
      <c r="F937" s="6" t="str">
        <f t="shared" si="45"/>
        <v>-</v>
      </c>
      <c r="G937" s="6" t="str">
        <f t="shared" si="46"/>
        <v>-</v>
      </c>
      <c r="AC937" s="3" t="str">
        <f t="shared" si="44"/>
        <v>-</v>
      </c>
      <c r="AD937" s="4"/>
      <c r="AE937" s="4"/>
    </row>
    <row r="938" spans="6:31">
      <c r="F938" s="6" t="str">
        <f t="shared" si="45"/>
        <v>-</v>
      </c>
      <c r="G938" s="6" t="str">
        <f t="shared" si="46"/>
        <v>-</v>
      </c>
      <c r="AC938" s="3" t="str">
        <f t="shared" si="44"/>
        <v>-</v>
      </c>
      <c r="AD938" s="4"/>
      <c r="AE938" s="4"/>
    </row>
    <row r="939" spans="6:31">
      <c r="F939" s="6" t="str">
        <f t="shared" si="45"/>
        <v>-</v>
      </c>
      <c r="G939" s="6" t="str">
        <f t="shared" si="46"/>
        <v>-</v>
      </c>
      <c r="AC939" s="3" t="str">
        <f t="shared" si="44"/>
        <v>-</v>
      </c>
      <c r="AD939" s="4"/>
      <c r="AE939" s="4"/>
    </row>
    <row r="940" spans="6:31">
      <c r="F940" s="6" t="str">
        <f t="shared" si="45"/>
        <v>-</v>
      </c>
      <c r="G940" s="6" t="str">
        <f t="shared" si="46"/>
        <v>-</v>
      </c>
      <c r="AC940" s="3" t="str">
        <f t="shared" si="44"/>
        <v>-</v>
      </c>
      <c r="AD940" s="4"/>
      <c r="AE940" s="4"/>
    </row>
    <row r="941" spans="6:31">
      <c r="F941" s="6" t="str">
        <f t="shared" si="45"/>
        <v>-</v>
      </c>
      <c r="G941" s="6" t="str">
        <f t="shared" si="46"/>
        <v>-</v>
      </c>
      <c r="AC941" s="3" t="str">
        <f t="shared" si="44"/>
        <v>-</v>
      </c>
      <c r="AD941" s="4"/>
      <c r="AE941" s="4"/>
    </row>
    <row r="942" spans="6:31">
      <c r="F942" s="6" t="str">
        <f t="shared" si="45"/>
        <v>-</v>
      </c>
      <c r="G942" s="6" t="str">
        <f t="shared" si="46"/>
        <v>-</v>
      </c>
      <c r="AC942" s="3" t="str">
        <f t="shared" si="44"/>
        <v>-</v>
      </c>
      <c r="AD942" s="4"/>
      <c r="AE942" s="4"/>
    </row>
    <row r="943" spans="6:31">
      <c r="F943" s="6" t="str">
        <f t="shared" si="45"/>
        <v>-</v>
      </c>
      <c r="G943" s="6" t="str">
        <f t="shared" si="46"/>
        <v>-</v>
      </c>
      <c r="AC943" s="3" t="str">
        <f t="shared" si="44"/>
        <v>-</v>
      </c>
      <c r="AD943" s="4"/>
      <c r="AE943" s="4"/>
    </row>
    <row r="944" spans="6:31">
      <c r="F944" s="6" t="str">
        <f t="shared" si="45"/>
        <v>-</v>
      </c>
      <c r="G944" s="6" t="str">
        <f t="shared" si="46"/>
        <v>-</v>
      </c>
      <c r="AC944" s="3" t="str">
        <f t="shared" si="44"/>
        <v>-</v>
      </c>
      <c r="AD944" s="4"/>
      <c r="AE944" s="4"/>
    </row>
    <row r="945" spans="6:31">
      <c r="F945" s="6" t="str">
        <f t="shared" si="45"/>
        <v>-</v>
      </c>
      <c r="G945" s="6" t="str">
        <f t="shared" si="46"/>
        <v>-</v>
      </c>
      <c r="AC945" s="3" t="str">
        <f t="shared" si="44"/>
        <v>-</v>
      </c>
      <c r="AD945" s="4"/>
      <c r="AE945" s="4"/>
    </row>
    <row r="946" spans="6:31">
      <c r="F946" s="6" t="str">
        <f t="shared" si="45"/>
        <v>-</v>
      </c>
      <c r="G946" s="6" t="str">
        <f t="shared" si="46"/>
        <v>-</v>
      </c>
      <c r="AC946" s="3" t="str">
        <f t="shared" si="44"/>
        <v>-</v>
      </c>
      <c r="AD946" s="4"/>
      <c r="AE946" s="4"/>
    </row>
    <row r="947" spans="6:31">
      <c r="F947" s="6" t="str">
        <f t="shared" si="45"/>
        <v>-</v>
      </c>
      <c r="G947" s="6" t="str">
        <f t="shared" si="46"/>
        <v>-</v>
      </c>
      <c r="AC947" s="3" t="str">
        <f t="shared" si="44"/>
        <v>-</v>
      </c>
      <c r="AD947" s="4"/>
      <c r="AE947" s="4"/>
    </row>
    <row r="948" spans="6:31">
      <c r="F948" s="6" t="str">
        <f t="shared" si="45"/>
        <v>-</v>
      </c>
      <c r="G948" s="6" t="str">
        <f t="shared" si="46"/>
        <v>-</v>
      </c>
      <c r="AC948" s="3" t="str">
        <f t="shared" si="44"/>
        <v>-</v>
      </c>
      <c r="AD948" s="4"/>
      <c r="AE948" s="4"/>
    </row>
    <row r="949" spans="6:31">
      <c r="F949" s="6" t="str">
        <f t="shared" si="45"/>
        <v>-</v>
      </c>
      <c r="G949" s="6" t="str">
        <f t="shared" si="46"/>
        <v>-</v>
      </c>
      <c r="AC949" s="3" t="str">
        <f t="shared" si="44"/>
        <v>-</v>
      </c>
      <c r="AD949" s="4"/>
      <c r="AE949" s="4"/>
    </row>
    <row r="950" spans="6:31">
      <c r="F950" s="6" t="str">
        <f t="shared" si="45"/>
        <v>-</v>
      </c>
      <c r="G950" s="6" t="str">
        <f t="shared" si="46"/>
        <v>-</v>
      </c>
      <c r="AC950" s="3" t="str">
        <f t="shared" si="44"/>
        <v>-</v>
      </c>
      <c r="AD950" s="4"/>
      <c r="AE950" s="4"/>
    </row>
    <row r="951" spans="6:31">
      <c r="F951" s="6" t="str">
        <f t="shared" si="45"/>
        <v>-</v>
      </c>
      <c r="G951" s="6" t="str">
        <f t="shared" si="46"/>
        <v>-</v>
      </c>
      <c r="AC951" s="3" t="str">
        <f t="shared" si="44"/>
        <v>-</v>
      </c>
      <c r="AD951" s="4"/>
      <c r="AE951" s="4"/>
    </row>
    <row r="952" spans="6:31">
      <c r="F952" s="6" t="str">
        <f t="shared" si="45"/>
        <v>-</v>
      </c>
      <c r="G952" s="6" t="str">
        <f t="shared" si="46"/>
        <v>-</v>
      </c>
      <c r="AC952" s="3" t="str">
        <f t="shared" si="44"/>
        <v>-</v>
      </c>
      <c r="AD952" s="4"/>
      <c r="AE952" s="4"/>
    </row>
    <row r="953" spans="6:31">
      <c r="F953" s="6" t="str">
        <f t="shared" si="45"/>
        <v>-</v>
      </c>
      <c r="G953" s="6" t="str">
        <f t="shared" si="46"/>
        <v>-</v>
      </c>
      <c r="AC953" s="3" t="str">
        <f t="shared" si="44"/>
        <v>-</v>
      </c>
      <c r="AD953" s="4"/>
      <c r="AE953" s="4"/>
    </row>
    <row r="954" spans="6:31">
      <c r="F954" s="6" t="str">
        <f t="shared" si="45"/>
        <v>-</v>
      </c>
      <c r="G954" s="6" t="str">
        <f t="shared" si="46"/>
        <v>-</v>
      </c>
      <c r="AC954" s="3" t="str">
        <f t="shared" si="44"/>
        <v>-</v>
      </c>
      <c r="AD954" s="4"/>
      <c r="AE954" s="4"/>
    </row>
    <row r="955" spans="6:31">
      <c r="F955" s="6" t="str">
        <f t="shared" si="45"/>
        <v>-</v>
      </c>
      <c r="G955" s="6" t="str">
        <f t="shared" si="46"/>
        <v>-</v>
      </c>
      <c r="AC955" s="3" t="str">
        <f t="shared" si="44"/>
        <v>-</v>
      </c>
      <c r="AD955" s="4"/>
      <c r="AE955" s="4"/>
    </row>
    <row r="956" spans="6:31">
      <c r="F956" s="6" t="str">
        <f t="shared" si="45"/>
        <v>-</v>
      </c>
      <c r="G956" s="6" t="str">
        <f t="shared" si="46"/>
        <v>-</v>
      </c>
      <c r="AC956" s="3" t="str">
        <f t="shared" si="44"/>
        <v>-</v>
      </c>
      <c r="AD956" s="4"/>
      <c r="AE956" s="4"/>
    </row>
    <row r="957" spans="6:31">
      <c r="F957" s="6" t="str">
        <f t="shared" si="45"/>
        <v>-</v>
      </c>
      <c r="G957" s="6" t="str">
        <f t="shared" si="46"/>
        <v>-</v>
      </c>
      <c r="AC957" s="3" t="str">
        <f t="shared" si="44"/>
        <v>-</v>
      </c>
      <c r="AD957" s="4"/>
      <c r="AE957" s="4"/>
    </row>
    <row r="958" spans="6:31">
      <c r="F958" s="6" t="str">
        <f t="shared" si="45"/>
        <v>-</v>
      </c>
      <c r="G958" s="6" t="str">
        <f t="shared" si="46"/>
        <v>-</v>
      </c>
      <c r="AC958" s="3" t="str">
        <f t="shared" si="44"/>
        <v>-</v>
      </c>
      <c r="AD958" s="4"/>
      <c r="AE958" s="4"/>
    </row>
    <row r="959" spans="6:31">
      <c r="F959" s="6" t="str">
        <f t="shared" si="45"/>
        <v>-</v>
      </c>
      <c r="G959" s="6" t="str">
        <f t="shared" si="46"/>
        <v>-</v>
      </c>
      <c r="AC959" s="3" t="str">
        <f t="shared" si="44"/>
        <v>-</v>
      </c>
      <c r="AD959" s="4"/>
      <c r="AE959" s="4"/>
    </row>
    <row r="960" spans="6:31">
      <c r="F960" s="6" t="str">
        <f t="shared" si="45"/>
        <v>-</v>
      </c>
      <c r="G960" s="6" t="str">
        <f t="shared" si="46"/>
        <v>-</v>
      </c>
      <c r="AC960" s="3" t="str">
        <f t="shared" si="44"/>
        <v>-</v>
      </c>
      <c r="AD960" s="4"/>
      <c r="AE960" s="4"/>
    </row>
    <row r="961" spans="6:31">
      <c r="F961" s="6" t="str">
        <f t="shared" si="45"/>
        <v>-</v>
      </c>
      <c r="G961" s="6" t="str">
        <f t="shared" si="46"/>
        <v>-</v>
      </c>
      <c r="AC961" s="3" t="str">
        <f t="shared" si="44"/>
        <v>-</v>
      </c>
      <c r="AD961" s="4"/>
      <c r="AE961" s="4"/>
    </row>
    <row r="962" spans="6:31">
      <c r="F962" s="6" t="str">
        <f t="shared" si="45"/>
        <v>-</v>
      </c>
      <c r="G962" s="6" t="str">
        <f t="shared" si="46"/>
        <v>-</v>
      </c>
      <c r="AC962" s="3" t="str">
        <f t="shared" si="44"/>
        <v>-</v>
      </c>
      <c r="AD962" s="4"/>
      <c r="AE962" s="4"/>
    </row>
    <row r="963" spans="6:31">
      <c r="F963" s="6" t="str">
        <f t="shared" si="45"/>
        <v>-</v>
      </c>
      <c r="G963" s="6" t="str">
        <f t="shared" si="46"/>
        <v>-</v>
      </c>
      <c r="AC963" s="3" t="str">
        <f t="shared" si="44"/>
        <v>-</v>
      </c>
      <c r="AD963" s="4"/>
      <c r="AE963" s="4"/>
    </row>
    <row r="964" spans="6:31">
      <c r="F964" s="6" t="str">
        <f t="shared" si="45"/>
        <v>-</v>
      </c>
      <c r="G964" s="6" t="str">
        <f t="shared" si="46"/>
        <v>-</v>
      </c>
      <c r="AC964" s="3" t="str">
        <f t="shared" si="44"/>
        <v>-</v>
      </c>
      <c r="AD964" s="4"/>
      <c r="AE964" s="4"/>
    </row>
    <row r="965" spans="6:31">
      <c r="F965" s="6" t="str">
        <f t="shared" si="45"/>
        <v>-</v>
      </c>
      <c r="G965" s="6" t="str">
        <f t="shared" si="46"/>
        <v>-</v>
      </c>
      <c r="AC965" s="3" t="str">
        <f t="shared" si="44"/>
        <v>-</v>
      </c>
      <c r="AD965" s="4"/>
      <c r="AE965" s="4"/>
    </row>
    <row r="966" spans="6:31">
      <c r="F966" s="6" t="str">
        <f t="shared" si="45"/>
        <v>-</v>
      </c>
      <c r="G966" s="6" t="str">
        <f t="shared" si="46"/>
        <v>-</v>
      </c>
      <c r="AC966" s="3" t="str">
        <f t="shared" ref="AC966:AC1029" si="47">IFERROR(IF(SUM(J966:AB966)-F966=0,"-","NG"),"-")</f>
        <v>-</v>
      </c>
      <c r="AD966" s="4"/>
      <c r="AE966" s="4"/>
    </row>
    <row r="967" spans="6:31">
      <c r="F967" s="6" t="str">
        <f t="shared" ref="F967:F1030" si="48">IF(D967-E967=0,"-",D967-E967)</f>
        <v>-</v>
      </c>
      <c r="G967" s="6" t="str">
        <f t="shared" si="46"/>
        <v>-</v>
      </c>
      <c r="AC967" s="3" t="str">
        <f t="shared" si="47"/>
        <v>-</v>
      </c>
      <c r="AD967" s="4"/>
      <c r="AE967" s="4"/>
    </row>
    <row r="968" spans="6:31">
      <c r="F968" s="6" t="str">
        <f t="shared" si="48"/>
        <v>-</v>
      </c>
      <c r="G968" s="6" t="str">
        <f t="shared" si="46"/>
        <v>-</v>
      </c>
      <c r="AC968" s="3" t="str">
        <f t="shared" si="47"/>
        <v>-</v>
      </c>
      <c r="AD968" s="4"/>
      <c r="AE968" s="4"/>
    </row>
    <row r="969" spans="6:31">
      <c r="F969" s="6" t="str">
        <f t="shared" si="48"/>
        <v>-</v>
      </c>
      <c r="G969" s="6" t="str">
        <f t="shared" si="46"/>
        <v>-</v>
      </c>
      <c r="AC969" s="3" t="str">
        <f t="shared" si="47"/>
        <v>-</v>
      </c>
      <c r="AD969" s="4"/>
      <c r="AE969" s="4"/>
    </row>
    <row r="970" spans="6:31">
      <c r="F970" s="6" t="str">
        <f t="shared" si="48"/>
        <v>-</v>
      </c>
      <c r="G970" s="6" t="str">
        <f t="shared" si="46"/>
        <v>-</v>
      </c>
      <c r="AC970" s="3" t="str">
        <f t="shared" si="47"/>
        <v>-</v>
      </c>
      <c r="AD970" s="4"/>
      <c r="AE970" s="4"/>
    </row>
    <row r="971" spans="6:31">
      <c r="F971" s="6" t="str">
        <f t="shared" si="48"/>
        <v>-</v>
      </c>
      <c r="G971" s="6" t="str">
        <f t="shared" si="46"/>
        <v>-</v>
      </c>
      <c r="AC971" s="3" t="str">
        <f t="shared" si="47"/>
        <v>-</v>
      </c>
      <c r="AD971" s="4"/>
      <c r="AE971" s="4"/>
    </row>
    <row r="972" spans="6:31">
      <c r="F972" s="6" t="str">
        <f t="shared" si="48"/>
        <v>-</v>
      </c>
      <c r="G972" s="6" t="str">
        <f t="shared" si="46"/>
        <v>-</v>
      </c>
      <c r="AC972" s="3" t="str">
        <f t="shared" si="47"/>
        <v>-</v>
      </c>
      <c r="AD972" s="4"/>
      <c r="AE972" s="4"/>
    </row>
    <row r="973" spans="6:31">
      <c r="F973" s="6" t="str">
        <f t="shared" si="48"/>
        <v>-</v>
      </c>
      <c r="G973" s="6" t="str">
        <f t="shared" si="46"/>
        <v>-</v>
      </c>
      <c r="AC973" s="3" t="str">
        <f t="shared" si="47"/>
        <v>-</v>
      </c>
      <c r="AD973" s="4"/>
      <c r="AE973" s="4"/>
    </row>
    <row r="974" spans="6:31">
      <c r="F974" s="6" t="str">
        <f t="shared" si="48"/>
        <v>-</v>
      </c>
      <c r="G974" s="6" t="str">
        <f t="shared" si="46"/>
        <v>-</v>
      </c>
      <c r="AC974" s="3" t="str">
        <f t="shared" si="47"/>
        <v>-</v>
      </c>
      <c r="AD974" s="4"/>
      <c r="AE974" s="4"/>
    </row>
    <row r="975" spans="6:31">
      <c r="F975" s="6" t="str">
        <f t="shared" si="48"/>
        <v>-</v>
      </c>
      <c r="G975" s="6" t="str">
        <f t="shared" si="46"/>
        <v>-</v>
      </c>
      <c r="AC975" s="3" t="str">
        <f t="shared" si="47"/>
        <v>-</v>
      </c>
      <c r="AD975" s="4"/>
      <c r="AE975" s="4"/>
    </row>
    <row r="976" spans="6:31">
      <c r="F976" s="6" t="str">
        <f t="shared" si="48"/>
        <v>-</v>
      </c>
      <c r="G976" s="6" t="str">
        <f t="shared" si="46"/>
        <v>-</v>
      </c>
      <c r="AC976" s="3" t="str">
        <f t="shared" si="47"/>
        <v>-</v>
      </c>
      <c r="AD976" s="4"/>
      <c r="AE976" s="4"/>
    </row>
    <row r="977" spans="6:31">
      <c r="F977" s="6" t="str">
        <f t="shared" si="48"/>
        <v>-</v>
      </c>
      <c r="G977" s="6" t="str">
        <f t="shared" si="46"/>
        <v>-</v>
      </c>
      <c r="AC977" s="3" t="str">
        <f t="shared" si="47"/>
        <v>-</v>
      </c>
      <c r="AD977" s="4"/>
      <c r="AE977" s="4"/>
    </row>
    <row r="978" spans="6:31">
      <c r="F978" s="6" t="str">
        <f t="shared" si="48"/>
        <v>-</v>
      </c>
      <c r="G978" s="6" t="str">
        <f t="shared" si="46"/>
        <v>-</v>
      </c>
      <c r="AC978" s="3" t="str">
        <f t="shared" si="47"/>
        <v>-</v>
      </c>
      <c r="AD978" s="4"/>
      <c r="AE978" s="4"/>
    </row>
    <row r="979" spans="6:31">
      <c r="F979" s="6" t="str">
        <f t="shared" si="48"/>
        <v>-</v>
      </c>
      <c r="G979" s="6" t="str">
        <f t="shared" si="46"/>
        <v>-</v>
      </c>
      <c r="AC979" s="3" t="str">
        <f t="shared" si="47"/>
        <v>-</v>
      </c>
      <c r="AD979" s="4"/>
      <c r="AE979" s="4"/>
    </row>
    <row r="980" spans="6:31">
      <c r="F980" s="6" t="str">
        <f t="shared" si="48"/>
        <v>-</v>
      </c>
      <c r="G980" s="6" t="str">
        <f t="shared" si="46"/>
        <v>-</v>
      </c>
      <c r="AC980" s="3" t="str">
        <f t="shared" si="47"/>
        <v>-</v>
      </c>
      <c r="AD980" s="4"/>
      <c r="AE980" s="4"/>
    </row>
    <row r="981" spans="6:31">
      <c r="F981" s="6" t="str">
        <f t="shared" si="48"/>
        <v>-</v>
      </c>
      <c r="G981" s="6" t="str">
        <f t="shared" si="46"/>
        <v>-</v>
      </c>
      <c r="AC981" s="3" t="str">
        <f t="shared" si="47"/>
        <v>-</v>
      </c>
      <c r="AD981" s="4"/>
      <c r="AE981" s="4"/>
    </row>
    <row r="982" spans="6:31">
      <c r="F982" s="6" t="str">
        <f t="shared" si="48"/>
        <v>-</v>
      </c>
      <c r="G982" s="6" t="str">
        <f t="shared" si="46"/>
        <v>-</v>
      </c>
      <c r="AC982" s="3" t="str">
        <f t="shared" si="47"/>
        <v>-</v>
      </c>
      <c r="AD982" s="4"/>
      <c r="AE982" s="4"/>
    </row>
    <row r="983" spans="6:31">
      <c r="F983" s="6" t="str">
        <f t="shared" si="48"/>
        <v>-</v>
      </c>
      <c r="G983" s="6" t="str">
        <f t="shared" si="46"/>
        <v>-</v>
      </c>
      <c r="AC983" s="3" t="str">
        <f t="shared" si="47"/>
        <v>-</v>
      </c>
      <c r="AD983" s="4"/>
      <c r="AE983" s="4"/>
    </row>
    <row r="984" spans="6:31">
      <c r="F984" s="6" t="str">
        <f t="shared" si="48"/>
        <v>-</v>
      </c>
      <c r="G984" s="6" t="str">
        <f t="shared" si="46"/>
        <v>-</v>
      </c>
      <c r="AC984" s="3" t="str">
        <f t="shared" si="47"/>
        <v>-</v>
      </c>
      <c r="AD984" s="4"/>
      <c r="AE984" s="4"/>
    </row>
    <row r="985" spans="6:31">
      <c r="F985" s="6" t="str">
        <f t="shared" si="48"/>
        <v>-</v>
      </c>
      <c r="G985" s="6" t="str">
        <f t="shared" si="46"/>
        <v>-</v>
      </c>
      <c r="AC985" s="3" t="str">
        <f t="shared" si="47"/>
        <v>-</v>
      </c>
      <c r="AD985" s="4"/>
      <c r="AE985" s="4"/>
    </row>
    <row r="986" spans="6:31">
      <c r="F986" s="6" t="str">
        <f t="shared" si="48"/>
        <v>-</v>
      </c>
      <c r="G986" s="6" t="str">
        <f t="shared" si="46"/>
        <v>-</v>
      </c>
      <c r="AC986" s="3" t="str">
        <f t="shared" si="47"/>
        <v>-</v>
      </c>
      <c r="AD986" s="4"/>
      <c r="AE986" s="4"/>
    </row>
    <row r="987" spans="6:31">
      <c r="F987" s="6" t="str">
        <f t="shared" si="48"/>
        <v>-</v>
      </c>
      <c r="G987" s="6" t="str">
        <f t="shared" si="46"/>
        <v>-</v>
      </c>
      <c r="AC987" s="3" t="str">
        <f t="shared" si="47"/>
        <v>-</v>
      </c>
      <c r="AD987" s="4"/>
      <c r="AE987" s="4"/>
    </row>
    <row r="988" spans="6:31">
      <c r="F988" s="6" t="str">
        <f t="shared" si="48"/>
        <v>-</v>
      </c>
      <c r="G988" s="6" t="str">
        <f t="shared" si="46"/>
        <v>-</v>
      </c>
      <c r="AC988" s="3" t="str">
        <f t="shared" si="47"/>
        <v>-</v>
      </c>
      <c r="AD988" s="4"/>
      <c r="AE988" s="4"/>
    </row>
    <row r="989" spans="6:31">
      <c r="F989" s="6" t="str">
        <f t="shared" si="48"/>
        <v>-</v>
      </c>
      <c r="G989" s="6" t="str">
        <f t="shared" si="46"/>
        <v>-</v>
      </c>
      <c r="AC989" s="3" t="str">
        <f t="shared" si="47"/>
        <v>-</v>
      </c>
      <c r="AD989" s="4"/>
      <c r="AE989" s="4"/>
    </row>
    <row r="990" spans="6:31">
      <c r="F990" s="6" t="str">
        <f t="shared" si="48"/>
        <v>-</v>
      </c>
      <c r="G990" s="6" t="str">
        <f t="shared" si="46"/>
        <v>-</v>
      </c>
      <c r="AC990" s="3" t="str">
        <f t="shared" si="47"/>
        <v>-</v>
      </c>
      <c r="AD990" s="4"/>
      <c r="AE990" s="4"/>
    </row>
    <row r="991" spans="6:31">
      <c r="F991" s="6" t="str">
        <f t="shared" si="48"/>
        <v>-</v>
      </c>
      <c r="G991" s="6" t="str">
        <f t="shared" si="46"/>
        <v>-</v>
      </c>
      <c r="AC991" s="3" t="str">
        <f t="shared" si="47"/>
        <v>-</v>
      </c>
      <c r="AD991" s="4"/>
      <c r="AE991" s="4"/>
    </row>
    <row r="992" spans="6:31">
      <c r="F992" s="6" t="str">
        <f t="shared" si="48"/>
        <v>-</v>
      </c>
      <c r="G992" s="6" t="str">
        <f t="shared" ref="G992:G1055" si="49">IF(B992="","-",IFERROR(G991+F992,G991))</f>
        <v>-</v>
      </c>
      <c r="AC992" s="3" t="str">
        <f t="shared" si="47"/>
        <v>-</v>
      </c>
      <c r="AD992" s="4"/>
      <c r="AE992" s="4"/>
    </row>
    <row r="993" spans="6:31">
      <c r="F993" s="6" t="str">
        <f t="shared" si="48"/>
        <v>-</v>
      </c>
      <c r="G993" s="6" t="str">
        <f t="shared" si="49"/>
        <v>-</v>
      </c>
      <c r="AC993" s="3" t="str">
        <f t="shared" si="47"/>
        <v>-</v>
      </c>
      <c r="AD993" s="4"/>
      <c r="AE993" s="4"/>
    </row>
    <row r="994" spans="6:31">
      <c r="F994" s="6" t="str">
        <f t="shared" si="48"/>
        <v>-</v>
      </c>
      <c r="G994" s="6" t="str">
        <f t="shared" si="49"/>
        <v>-</v>
      </c>
      <c r="AC994" s="3" t="str">
        <f t="shared" si="47"/>
        <v>-</v>
      </c>
      <c r="AD994" s="4"/>
      <c r="AE994" s="4"/>
    </row>
    <row r="995" spans="6:31">
      <c r="F995" s="6" t="str">
        <f t="shared" si="48"/>
        <v>-</v>
      </c>
      <c r="G995" s="6" t="str">
        <f t="shared" si="49"/>
        <v>-</v>
      </c>
      <c r="AC995" s="3" t="str">
        <f t="shared" si="47"/>
        <v>-</v>
      </c>
      <c r="AD995" s="4"/>
      <c r="AE995" s="4"/>
    </row>
    <row r="996" spans="6:31">
      <c r="F996" s="6" t="str">
        <f t="shared" si="48"/>
        <v>-</v>
      </c>
      <c r="G996" s="6" t="str">
        <f t="shared" si="49"/>
        <v>-</v>
      </c>
      <c r="AC996" s="3" t="str">
        <f t="shared" si="47"/>
        <v>-</v>
      </c>
      <c r="AD996" s="4"/>
      <c r="AE996" s="4"/>
    </row>
    <row r="997" spans="6:31">
      <c r="F997" s="6" t="str">
        <f t="shared" si="48"/>
        <v>-</v>
      </c>
      <c r="G997" s="6" t="str">
        <f t="shared" si="49"/>
        <v>-</v>
      </c>
      <c r="AC997" s="3" t="str">
        <f t="shared" si="47"/>
        <v>-</v>
      </c>
      <c r="AD997" s="4"/>
      <c r="AE997" s="4"/>
    </row>
    <row r="998" spans="6:31">
      <c r="F998" s="6" t="str">
        <f t="shared" si="48"/>
        <v>-</v>
      </c>
      <c r="G998" s="6" t="str">
        <f t="shared" si="49"/>
        <v>-</v>
      </c>
      <c r="AC998" s="3" t="str">
        <f t="shared" si="47"/>
        <v>-</v>
      </c>
      <c r="AD998" s="4"/>
      <c r="AE998" s="4"/>
    </row>
    <row r="999" spans="6:31">
      <c r="F999" s="6" t="str">
        <f t="shared" si="48"/>
        <v>-</v>
      </c>
      <c r="G999" s="6" t="str">
        <f t="shared" si="49"/>
        <v>-</v>
      </c>
      <c r="AC999" s="3" t="str">
        <f t="shared" si="47"/>
        <v>-</v>
      </c>
      <c r="AD999" s="4"/>
      <c r="AE999" s="4"/>
    </row>
    <row r="1000" spans="6:31">
      <c r="F1000" s="6" t="str">
        <f t="shared" si="48"/>
        <v>-</v>
      </c>
      <c r="G1000" s="6" t="str">
        <f t="shared" si="49"/>
        <v>-</v>
      </c>
      <c r="AC1000" s="3" t="str">
        <f t="shared" si="47"/>
        <v>-</v>
      </c>
      <c r="AE1000" s="4"/>
    </row>
    <row r="1001" spans="6:31">
      <c r="F1001" s="6" t="str">
        <f t="shared" si="48"/>
        <v>-</v>
      </c>
      <c r="G1001" s="6" t="str">
        <f t="shared" si="49"/>
        <v>-</v>
      </c>
      <c r="AC1001" s="3" t="str">
        <f t="shared" si="47"/>
        <v>-</v>
      </c>
      <c r="AD1001" s="4"/>
      <c r="AE1001" s="4"/>
    </row>
    <row r="1002" spans="6:31">
      <c r="F1002" s="6" t="str">
        <f t="shared" si="48"/>
        <v>-</v>
      </c>
      <c r="G1002" s="6" t="str">
        <f t="shared" si="49"/>
        <v>-</v>
      </c>
      <c r="AC1002" s="3" t="str">
        <f t="shared" si="47"/>
        <v>-</v>
      </c>
      <c r="AD1002" s="4"/>
      <c r="AE1002" s="4"/>
    </row>
    <row r="1003" spans="6:31">
      <c r="F1003" s="6" t="str">
        <f t="shared" si="48"/>
        <v>-</v>
      </c>
      <c r="G1003" s="6" t="str">
        <f t="shared" si="49"/>
        <v>-</v>
      </c>
      <c r="AC1003" s="3" t="str">
        <f t="shared" si="47"/>
        <v>-</v>
      </c>
      <c r="AD1003" s="4"/>
      <c r="AE1003" s="4"/>
    </row>
    <row r="1004" spans="6:31">
      <c r="F1004" s="6" t="str">
        <f t="shared" si="48"/>
        <v>-</v>
      </c>
      <c r="G1004" s="6" t="str">
        <f t="shared" si="49"/>
        <v>-</v>
      </c>
      <c r="AC1004" s="3" t="str">
        <f t="shared" si="47"/>
        <v>-</v>
      </c>
      <c r="AD1004" s="4"/>
      <c r="AE1004" s="4"/>
    </row>
    <row r="1005" spans="6:31">
      <c r="F1005" s="6" t="str">
        <f t="shared" si="48"/>
        <v>-</v>
      </c>
      <c r="G1005" s="6" t="str">
        <f t="shared" si="49"/>
        <v>-</v>
      </c>
      <c r="AC1005" s="3" t="str">
        <f t="shared" si="47"/>
        <v>-</v>
      </c>
      <c r="AD1005" s="4"/>
      <c r="AE1005" s="4"/>
    </row>
    <row r="1006" spans="6:31">
      <c r="F1006" s="6" t="str">
        <f t="shared" si="48"/>
        <v>-</v>
      </c>
      <c r="G1006" s="6" t="str">
        <f t="shared" si="49"/>
        <v>-</v>
      </c>
      <c r="AC1006" s="3" t="str">
        <f t="shared" si="47"/>
        <v>-</v>
      </c>
      <c r="AD1006" s="4"/>
      <c r="AE1006" s="4"/>
    </row>
    <row r="1007" spans="6:31">
      <c r="F1007" s="6" t="str">
        <f t="shared" si="48"/>
        <v>-</v>
      </c>
      <c r="G1007" s="6" t="str">
        <f t="shared" si="49"/>
        <v>-</v>
      </c>
      <c r="AC1007" s="3" t="str">
        <f t="shared" si="47"/>
        <v>-</v>
      </c>
      <c r="AD1007" s="4"/>
      <c r="AE1007" s="4"/>
    </row>
    <row r="1008" spans="6:31">
      <c r="F1008" s="6" t="str">
        <f t="shared" si="48"/>
        <v>-</v>
      </c>
      <c r="G1008" s="6" t="str">
        <f t="shared" si="49"/>
        <v>-</v>
      </c>
      <c r="AC1008" s="3" t="str">
        <f t="shared" si="47"/>
        <v>-</v>
      </c>
      <c r="AD1008" s="4"/>
      <c r="AE1008" s="4"/>
    </row>
    <row r="1009" spans="6:31">
      <c r="F1009" s="6" t="str">
        <f t="shared" si="48"/>
        <v>-</v>
      </c>
      <c r="G1009" s="6" t="str">
        <f t="shared" si="49"/>
        <v>-</v>
      </c>
      <c r="AC1009" s="3" t="str">
        <f t="shared" si="47"/>
        <v>-</v>
      </c>
      <c r="AD1009" s="4"/>
      <c r="AE1009" s="4"/>
    </row>
    <row r="1010" spans="6:31">
      <c r="F1010" s="6" t="str">
        <f t="shared" si="48"/>
        <v>-</v>
      </c>
      <c r="G1010" s="6" t="str">
        <f t="shared" si="49"/>
        <v>-</v>
      </c>
      <c r="AC1010" s="3" t="str">
        <f t="shared" si="47"/>
        <v>-</v>
      </c>
      <c r="AD1010" s="4"/>
      <c r="AE1010" s="4"/>
    </row>
    <row r="1011" spans="6:31">
      <c r="F1011" s="6" t="str">
        <f t="shared" si="48"/>
        <v>-</v>
      </c>
      <c r="G1011" s="6" t="str">
        <f t="shared" si="49"/>
        <v>-</v>
      </c>
      <c r="AC1011" s="3" t="str">
        <f t="shared" si="47"/>
        <v>-</v>
      </c>
      <c r="AD1011" s="4"/>
      <c r="AE1011" s="4"/>
    </row>
    <row r="1012" spans="6:31">
      <c r="F1012" s="6" t="str">
        <f t="shared" si="48"/>
        <v>-</v>
      </c>
      <c r="G1012" s="6" t="str">
        <f t="shared" si="49"/>
        <v>-</v>
      </c>
      <c r="AC1012" s="3" t="str">
        <f t="shared" si="47"/>
        <v>-</v>
      </c>
      <c r="AD1012" s="4"/>
      <c r="AE1012" s="4"/>
    </row>
    <row r="1013" spans="6:31">
      <c r="F1013" s="6" t="str">
        <f t="shared" si="48"/>
        <v>-</v>
      </c>
      <c r="G1013" s="6" t="str">
        <f t="shared" si="49"/>
        <v>-</v>
      </c>
      <c r="AC1013" s="3" t="str">
        <f t="shared" si="47"/>
        <v>-</v>
      </c>
      <c r="AD1013" s="4"/>
      <c r="AE1013" s="4"/>
    </row>
    <row r="1014" spans="6:31">
      <c r="F1014" s="6" t="str">
        <f t="shared" si="48"/>
        <v>-</v>
      </c>
      <c r="G1014" s="6" t="str">
        <f t="shared" si="49"/>
        <v>-</v>
      </c>
      <c r="AC1014" s="3" t="str">
        <f t="shared" si="47"/>
        <v>-</v>
      </c>
      <c r="AD1014" s="4"/>
      <c r="AE1014" s="4"/>
    </row>
    <row r="1015" spans="6:31">
      <c r="F1015" s="6" t="str">
        <f t="shared" si="48"/>
        <v>-</v>
      </c>
      <c r="G1015" s="6" t="str">
        <f t="shared" si="49"/>
        <v>-</v>
      </c>
      <c r="AC1015" s="3" t="str">
        <f t="shared" si="47"/>
        <v>-</v>
      </c>
      <c r="AD1015" s="4"/>
      <c r="AE1015" s="4"/>
    </row>
    <row r="1016" spans="6:31">
      <c r="F1016" s="6" t="str">
        <f t="shared" si="48"/>
        <v>-</v>
      </c>
      <c r="G1016" s="6" t="str">
        <f t="shared" si="49"/>
        <v>-</v>
      </c>
      <c r="AC1016" s="3" t="str">
        <f t="shared" si="47"/>
        <v>-</v>
      </c>
      <c r="AD1016" s="4"/>
      <c r="AE1016" s="4"/>
    </row>
    <row r="1017" spans="6:31">
      <c r="F1017" s="6" t="str">
        <f t="shared" si="48"/>
        <v>-</v>
      </c>
      <c r="G1017" s="6" t="str">
        <f t="shared" si="49"/>
        <v>-</v>
      </c>
      <c r="AC1017" s="3" t="str">
        <f t="shared" si="47"/>
        <v>-</v>
      </c>
      <c r="AD1017" s="4"/>
      <c r="AE1017" s="4"/>
    </row>
    <row r="1018" spans="6:31">
      <c r="F1018" s="6" t="str">
        <f t="shared" si="48"/>
        <v>-</v>
      </c>
      <c r="G1018" s="6" t="str">
        <f t="shared" si="49"/>
        <v>-</v>
      </c>
      <c r="AC1018" s="3" t="str">
        <f t="shared" si="47"/>
        <v>-</v>
      </c>
      <c r="AD1018" s="4"/>
      <c r="AE1018" s="4"/>
    </row>
    <row r="1019" spans="6:31">
      <c r="F1019" s="6" t="str">
        <f t="shared" si="48"/>
        <v>-</v>
      </c>
      <c r="G1019" s="6" t="str">
        <f t="shared" si="49"/>
        <v>-</v>
      </c>
      <c r="AC1019" s="3" t="str">
        <f t="shared" si="47"/>
        <v>-</v>
      </c>
      <c r="AD1019" s="4"/>
      <c r="AE1019" s="4"/>
    </row>
    <row r="1020" spans="6:31">
      <c r="F1020" s="6" t="str">
        <f t="shared" si="48"/>
        <v>-</v>
      </c>
      <c r="G1020" s="6" t="str">
        <f t="shared" si="49"/>
        <v>-</v>
      </c>
      <c r="AC1020" s="3" t="str">
        <f t="shared" si="47"/>
        <v>-</v>
      </c>
      <c r="AD1020" s="4"/>
      <c r="AE1020" s="4"/>
    </row>
    <row r="1021" spans="6:31">
      <c r="F1021" s="6" t="str">
        <f t="shared" si="48"/>
        <v>-</v>
      </c>
      <c r="G1021" s="6" t="str">
        <f t="shared" si="49"/>
        <v>-</v>
      </c>
      <c r="AC1021" s="3" t="str">
        <f t="shared" si="47"/>
        <v>-</v>
      </c>
      <c r="AD1021" s="4"/>
      <c r="AE1021" s="4"/>
    </row>
    <row r="1022" spans="6:31">
      <c r="F1022" s="6" t="str">
        <f t="shared" si="48"/>
        <v>-</v>
      </c>
      <c r="G1022" s="6" t="str">
        <f t="shared" si="49"/>
        <v>-</v>
      </c>
      <c r="AC1022" s="3" t="str">
        <f t="shared" si="47"/>
        <v>-</v>
      </c>
      <c r="AD1022" s="4"/>
      <c r="AE1022" s="4"/>
    </row>
    <row r="1023" spans="6:31">
      <c r="F1023" s="6" t="str">
        <f t="shared" si="48"/>
        <v>-</v>
      </c>
      <c r="G1023" s="6" t="str">
        <f t="shared" si="49"/>
        <v>-</v>
      </c>
      <c r="AC1023" s="3" t="str">
        <f t="shared" si="47"/>
        <v>-</v>
      </c>
      <c r="AD1023" s="4"/>
      <c r="AE1023" s="4"/>
    </row>
    <row r="1024" spans="6:31">
      <c r="F1024" s="6" t="str">
        <f t="shared" si="48"/>
        <v>-</v>
      </c>
      <c r="G1024" s="6" t="str">
        <f t="shared" si="49"/>
        <v>-</v>
      </c>
      <c r="AC1024" s="3" t="str">
        <f t="shared" si="47"/>
        <v>-</v>
      </c>
      <c r="AD1024" s="4"/>
      <c r="AE1024" s="4"/>
    </row>
    <row r="1025" spans="6:31">
      <c r="F1025" s="6" t="str">
        <f t="shared" si="48"/>
        <v>-</v>
      </c>
      <c r="G1025" s="6" t="str">
        <f t="shared" si="49"/>
        <v>-</v>
      </c>
      <c r="AC1025" s="3" t="str">
        <f t="shared" si="47"/>
        <v>-</v>
      </c>
      <c r="AD1025" s="4"/>
      <c r="AE1025" s="4"/>
    </row>
    <row r="1026" spans="6:31">
      <c r="F1026" s="6" t="str">
        <f t="shared" si="48"/>
        <v>-</v>
      </c>
      <c r="G1026" s="6" t="str">
        <f t="shared" si="49"/>
        <v>-</v>
      </c>
      <c r="AC1026" s="3" t="str">
        <f t="shared" si="47"/>
        <v>-</v>
      </c>
      <c r="AD1026" s="4"/>
      <c r="AE1026" s="4"/>
    </row>
    <row r="1027" spans="6:31">
      <c r="F1027" s="6" t="str">
        <f t="shared" si="48"/>
        <v>-</v>
      </c>
      <c r="G1027" s="6" t="str">
        <f t="shared" si="49"/>
        <v>-</v>
      </c>
      <c r="AC1027" s="3" t="str">
        <f t="shared" si="47"/>
        <v>-</v>
      </c>
      <c r="AD1027" s="4"/>
      <c r="AE1027" s="4"/>
    </row>
    <row r="1028" spans="6:31">
      <c r="F1028" s="6" t="str">
        <f t="shared" si="48"/>
        <v>-</v>
      </c>
      <c r="G1028" s="6" t="str">
        <f t="shared" si="49"/>
        <v>-</v>
      </c>
      <c r="AC1028" s="3" t="str">
        <f t="shared" si="47"/>
        <v>-</v>
      </c>
      <c r="AD1028" s="4"/>
      <c r="AE1028" s="4"/>
    </row>
    <row r="1029" spans="6:31">
      <c r="F1029" s="6" t="str">
        <f t="shared" si="48"/>
        <v>-</v>
      </c>
      <c r="G1029" s="6" t="str">
        <f t="shared" si="49"/>
        <v>-</v>
      </c>
      <c r="AC1029" s="3" t="str">
        <f t="shared" si="47"/>
        <v>-</v>
      </c>
      <c r="AD1029" s="4"/>
      <c r="AE1029" s="4"/>
    </row>
    <row r="1030" spans="6:31">
      <c r="F1030" s="6" t="str">
        <f t="shared" si="48"/>
        <v>-</v>
      </c>
      <c r="G1030" s="6" t="str">
        <f t="shared" si="49"/>
        <v>-</v>
      </c>
      <c r="AC1030" s="3" t="str">
        <f t="shared" ref="AC1030:AC1093" si="50">IFERROR(IF(SUM(J1030:AB1030)-F1030=0,"-","NG"),"-")</f>
        <v>-</v>
      </c>
      <c r="AD1030" s="4"/>
      <c r="AE1030" s="4"/>
    </row>
    <row r="1031" spans="6:31">
      <c r="F1031" s="6" t="str">
        <f t="shared" ref="F1031:F1094" si="51">IF(D1031-E1031=0,"-",D1031-E1031)</f>
        <v>-</v>
      </c>
      <c r="G1031" s="6" t="str">
        <f t="shared" si="49"/>
        <v>-</v>
      </c>
      <c r="AC1031" s="3" t="str">
        <f t="shared" si="50"/>
        <v>-</v>
      </c>
      <c r="AD1031" s="4"/>
      <c r="AE1031" s="4"/>
    </row>
    <row r="1032" spans="6:31">
      <c r="F1032" s="6" t="str">
        <f t="shared" si="51"/>
        <v>-</v>
      </c>
      <c r="G1032" s="6" t="str">
        <f t="shared" si="49"/>
        <v>-</v>
      </c>
      <c r="AC1032" s="3" t="str">
        <f t="shared" si="50"/>
        <v>-</v>
      </c>
      <c r="AD1032" s="4"/>
      <c r="AE1032" s="4"/>
    </row>
    <row r="1033" spans="6:31">
      <c r="F1033" s="6" t="str">
        <f t="shared" si="51"/>
        <v>-</v>
      </c>
      <c r="G1033" s="6" t="str">
        <f t="shared" si="49"/>
        <v>-</v>
      </c>
      <c r="AC1033" s="3" t="str">
        <f t="shared" si="50"/>
        <v>-</v>
      </c>
      <c r="AD1033" s="4"/>
      <c r="AE1033" s="4"/>
    </row>
    <row r="1034" spans="6:31">
      <c r="F1034" s="6" t="str">
        <f t="shared" si="51"/>
        <v>-</v>
      </c>
      <c r="G1034" s="6" t="str">
        <f t="shared" si="49"/>
        <v>-</v>
      </c>
      <c r="AC1034" s="3" t="str">
        <f t="shared" si="50"/>
        <v>-</v>
      </c>
      <c r="AD1034" s="4"/>
      <c r="AE1034" s="4"/>
    </row>
    <row r="1035" spans="6:31">
      <c r="F1035" s="6" t="str">
        <f t="shared" si="51"/>
        <v>-</v>
      </c>
      <c r="G1035" s="6" t="str">
        <f t="shared" si="49"/>
        <v>-</v>
      </c>
      <c r="AC1035" s="3" t="str">
        <f t="shared" si="50"/>
        <v>-</v>
      </c>
      <c r="AD1035" s="4"/>
      <c r="AE1035" s="4"/>
    </row>
    <row r="1036" spans="6:31">
      <c r="F1036" s="6" t="str">
        <f t="shared" si="51"/>
        <v>-</v>
      </c>
      <c r="G1036" s="6" t="str">
        <f t="shared" si="49"/>
        <v>-</v>
      </c>
      <c r="AC1036" s="3" t="str">
        <f t="shared" si="50"/>
        <v>-</v>
      </c>
      <c r="AD1036" s="4"/>
      <c r="AE1036" s="4"/>
    </row>
    <row r="1037" spans="6:31">
      <c r="F1037" s="6" t="str">
        <f t="shared" si="51"/>
        <v>-</v>
      </c>
      <c r="G1037" s="6" t="str">
        <f t="shared" si="49"/>
        <v>-</v>
      </c>
      <c r="AC1037" s="3" t="str">
        <f t="shared" si="50"/>
        <v>-</v>
      </c>
      <c r="AD1037" s="4"/>
      <c r="AE1037" s="4"/>
    </row>
    <row r="1038" spans="6:31">
      <c r="F1038" s="6" t="str">
        <f t="shared" si="51"/>
        <v>-</v>
      </c>
      <c r="G1038" s="6" t="str">
        <f t="shared" si="49"/>
        <v>-</v>
      </c>
      <c r="AC1038" s="3" t="str">
        <f t="shared" si="50"/>
        <v>-</v>
      </c>
      <c r="AD1038" s="4"/>
      <c r="AE1038" s="4"/>
    </row>
    <row r="1039" spans="6:31">
      <c r="F1039" s="6" t="str">
        <f t="shared" si="51"/>
        <v>-</v>
      </c>
      <c r="G1039" s="6" t="str">
        <f t="shared" si="49"/>
        <v>-</v>
      </c>
      <c r="AC1039" s="3" t="str">
        <f t="shared" si="50"/>
        <v>-</v>
      </c>
      <c r="AD1039" s="4"/>
      <c r="AE1039" s="4"/>
    </row>
    <row r="1040" spans="6:31">
      <c r="F1040" s="6" t="str">
        <f t="shared" si="51"/>
        <v>-</v>
      </c>
      <c r="G1040" s="6" t="str">
        <f t="shared" si="49"/>
        <v>-</v>
      </c>
      <c r="AC1040" s="3" t="str">
        <f t="shared" si="50"/>
        <v>-</v>
      </c>
      <c r="AD1040" s="4"/>
      <c r="AE1040" s="4"/>
    </row>
    <row r="1041" spans="6:31">
      <c r="F1041" s="6" t="str">
        <f t="shared" si="51"/>
        <v>-</v>
      </c>
      <c r="G1041" s="6" t="str">
        <f t="shared" si="49"/>
        <v>-</v>
      </c>
      <c r="AC1041" s="3" t="str">
        <f t="shared" si="50"/>
        <v>-</v>
      </c>
      <c r="AD1041" s="4"/>
      <c r="AE1041" s="4"/>
    </row>
    <row r="1042" spans="6:31">
      <c r="F1042" s="6" t="str">
        <f t="shared" si="51"/>
        <v>-</v>
      </c>
      <c r="G1042" s="6" t="str">
        <f t="shared" si="49"/>
        <v>-</v>
      </c>
      <c r="AC1042" s="3" t="str">
        <f t="shared" si="50"/>
        <v>-</v>
      </c>
      <c r="AD1042" s="4"/>
      <c r="AE1042" s="4"/>
    </row>
    <row r="1043" spans="6:31">
      <c r="F1043" s="6" t="str">
        <f t="shared" si="51"/>
        <v>-</v>
      </c>
      <c r="G1043" s="6" t="str">
        <f t="shared" si="49"/>
        <v>-</v>
      </c>
      <c r="AC1043" s="3" t="str">
        <f t="shared" si="50"/>
        <v>-</v>
      </c>
      <c r="AD1043" s="4"/>
      <c r="AE1043" s="4"/>
    </row>
    <row r="1044" spans="6:31">
      <c r="F1044" s="6" t="str">
        <f t="shared" si="51"/>
        <v>-</v>
      </c>
      <c r="G1044" s="6" t="str">
        <f t="shared" si="49"/>
        <v>-</v>
      </c>
      <c r="AC1044" s="3" t="str">
        <f t="shared" si="50"/>
        <v>-</v>
      </c>
      <c r="AD1044" s="4"/>
      <c r="AE1044" s="4"/>
    </row>
    <row r="1045" spans="6:31">
      <c r="F1045" s="6" t="str">
        <f t="shared" si="51"/>
        <v>-</v>
      </c>
      <c r="G1045" s="6" t="str">
        <f t="shared" si="49"/>
        <v>-</v>
      </c>
      <c r="AC1045" s="3" t="str">
        <f t="shared" si="50"/>
        <v>-</v>
      </c>
      <c r="AD1045" s="4"/>
      <c r="AE1045" s="4"/>
    </row>
    <row r="1046" spans="6:31">
      <c r="F1046" s="6" t="str">
        <f t="shared" si="51"/>
        <v>-</v>
      </c>
      <c r="G1046" s="6" t="str">
        <f t="shared" si="49"/>
        <v>-</v>
      </c>
      <c r="AC1046" s="3" t="str">
        <f t="shared" si="50"/>
        <v>-</v>
      </c>
      <c r="AD1046" s="4"/>
      <c r="AE1046" s="4"/>
    </row>
    <row r="1047" spans="6:31">
      <c r="F1047" s="6" t="str">
        <f t="shared" si="51"/>
        <v>-</v>
      </c>
      <c r="G1047" s="6" t="str">
        <f t="shared" si="49"/>
        <v>-</v>
      </c>
      <c r="AC1047" s="3" t="str">
        <f t="shared" si="50"/>
        <v>-</v>
      </c>
      <c r="AD1047" s="4"/>
      <c r="AE1047" s="4"/>
    </row>
    <row r="1048" spans="6:31">
      <c r="F1048" s="6" t="str">
        <f t="shared" si="51"/>
        <v>-</v>
      </c>
      <c r="G1048" s="6" t="str">
        <f t="shared" si="49"/>
        <v>-</v>
      </c>
      <c r="AC1048" s="3" t="str">
        <f t="shared" si="50"/>
        <v>-</v>
      </c>
      <c r="AD1048" s="4"/>
      <c r="AE1048" s="4"/>
    </row>
    <row r="1049" spans="6:31">
      <c r="F1049" s="6" t="str">
        <f t="shared" si="51"/>
        <v>-</v>
      </c>
      <c r="G1049" s="6" t="str">
        <f t="shared" si="49"/>
        <v>-</v>
      </c>
      <c r="AC1049" s="3" t="str">
        <f t="shared" si="50"/>
        <v>-</v>
      </c>
      <c r="AD1049" s="4"/>
      <c r="AE1049" s="4"/>
    </row>
    <row r="1050" spans="6:31">
      <c r="F1050" s="6" t="str">
        <f t="shared" si="51"/>
        <v>-</v>
      </c>
      <c r="G1050" s="6" t="str">
        <f t="shared" si="49"/>
        <v>-</v>
      </c>
      <c r="AC1050" s="3" t="str">
        <f t="shared" si="50"/>
        <v>-</v>
      </c>
      <c r="AD1050" s="4"/>
      <c r="AE1050" s="4"/>
    </row>
    <row r="1051" spans="6:31">
      <c r="F1051" s="6" t="str">
        <f t="shared" si="51"/>
        <v>-</v>
      </c>
      <c r="G1051" s="6" t="str">
        <f t="shared" si="49"/>
        <v>-</v>
      </c>
      <c r="AC1051" s="3" t="str">
        <f t="shared" si="50"/>
        <v>-</v>
      </c>
      <c r="AD1051" s="4"/>
      <c r="AE1051" s="4"/>
    </row>
    <row r="1052" spans="6:31">
      <c r="F1052" s="6" t="str">
        <f t="shared" si="51"/>
        <v>-</v>
      </c>
      <c r="G1052" s="6" t="str">
        <f t="shared" si="49"/>
        <v>-</v>
      </c>
      <c r="AC1052" s="3" t="str">
        <f t="shared" si="50"/>
        <v>-</v>
      </c>
      <c r="AD1052" s="4"/>
      <c r="AE1052" s="4"/>
    </row>
    <row r="1053" spans="6:31">
      <c r="F1053" s="6" t="str">
        <f t="shared" si="51"/>
        <v>-</v>
      </c>
      <c r="G1053" s="6" t="str">
        <f t="shared" si="49"/>
        <v>-</v>
      </c>
      <c r="AC1053" s="3" t="str">
        <f t="shared" si="50"/>
        <v>-</v>
      </c>
      <c r="AD1053" s="4"/>
      <c r="AE1053" s="4"/>
    </row>
    <row r="1054" spans="6:31">
      <c r="F1054" s="6" t="str">
        <f t="shared" si="51"/>
        <v>-</v>
      </c>
      <c r="G1054" s="6" t="str">
        <f t="shared" si="49"/>
        <v>-</v>
      </c>
      <c r="AC1054" s="3" t="str">
        <f t="shared" si="50"/>
        <v>-</v>
      </c>
      <c r="AD1054" s="4"/>
      <c r="AE1054" s="4"/>
    </row>
    <row r="1055" spans="6:31">
      <c r="F1055" s="6" t="str">
        <f t="shared" si="51"/>
        <v>-</v>
      </c>
      <c r="G1055" s="6" t="str">
        <f t="shared" si="49"/>
        <v>-</v>
      </c>
      <c r="AC1055" s="3" t="str">
        <f t="shared" si="50"/>
        <v>-</v>
      </c>
      <c r="AD1055" s="4"/>
      <c r="AE1055" s="4"/>
    </row>
    <row r="1056" spans="6:31">
      <c r="F1056" s="6" t="str">
        <f t="shared" si="51"/>
        <v>-</v>
      </c>
      <c r="G1056" s="6" t="str">
        <f t="shared" ref="G1056:G1119" si="52">IF(B1056="","-",IFERROR(G1055+F1056,G1055))</f>
        <v>-</v>
      </c>
      <c r="AC1056" s="3" t="str">
        <f t="shared" si="50"/>
        <v>-</v>
      </c>
      <c r="AD1056" s="4"/>
      <c r="AE1056" s="4"/>
    </row>
    <row r="1057" spans="6:31">
      <c r="F1057" s="6" t="str">
        <f t="shared" si="51"/>
        <v>-</v>
      </c>
      <c r="G1057" s="6" t="str">
        <f t="shared" si="52"/>
        <v>-</v>
      </c>
      <c r="AC1057" s="3" t="str">
        <f t="shared" si="50"/>
        <v>-</v>
      </c>
      <c r="AD1057" s="4"/>
      <c r="AE1057" s="4"/>
    </row>
    <row r="1058" spans="6:31">
      <c r="F1058" s="6" t="str">
        <f t="shared" si="51"/>
        <v>-</v>
      </c>
      <c r="G1058" s="6" t="str">
        <f t="shared" si="52"/>
        <v>-</v>
      </c>
      <c r="AC1058" s="3" t="str">
        <f t="shared" si="50"/>
        <v>-</v>
      </c>
      <c r="AD1058" s="4"/>
      <c r="AE1058" s="4"/>
    </row>
    <row r="1059" spans="6:31">
      <c r="F1059" s="6" t="str">
        <f t="shared" si="51"/>
        <v>-</v>
      </c>
      <c r="G1059" s="6" t="str">
        <f t="shared" si="52"/>
        <v>-</v>
      </c>
      <c r="AC1059" s="3" t="str">
        <f t="shared" si="50"/>
        <v>-</v>
      </c>
      <c r="AD1059" s="4"/>
      <c r="AE1059" s="4"/>
    </row>
    <row r="1060" spans="6:31">
      <c r="F1060" s="6" t="str">
        <f t="shared" si="51"/>
        <v>-</v>
      </c>
      <c r="G1060" s="6" t="str">
        <f t="shared" si="52"/>
        <v>-</v>
      </c>
      <c r="AC1060" s="3" t="str">
        <f t="shared" si="50"/>
        <v>-</v>
      </c>
      <c r="AD1060" s="4"/>
      <c r="AE1060" s="4"/>
    </row>
    <row r="1061" spans="6:31">
      <c r="F1061" s="6" t="str">
        <f t="shared" si="51"/>
        <v>-</v>
      </c>
      <c r="G1061" s="6" t="str">
        <f t="shared" si="52"/>
        <v>-</v>
      </c>
      <c r="AC1061" s="3" t="str">
        <f t="shared" si="50"/>
        <v>-</v>
      </c>
      <c r="AD1061" s="4"/>
      <c r="AE1061" s="4"/>
    </row>
    <row r="1062" spans="6:31">
      <c r="F1062" s="6" t="str">
        <f t="shared" si="51"/>
        <v>-</v>
      </c>
      <c r="G1062" s="6" t="str">
        <f t="shared" si="52"/>
        <v>-</v>
      </c>
      <c r="AC1062" s="3" t="str">
        <f t="shared" si="50"/>
        <v>-</v>
      </c>
      <c r="AD1062" s="4"/>
      <c r="AE1062" s="4"/>
    </row>
    <row r="1063" spans="6:31">
      <c r="F1063" s="6" t="str">
        <f t="shared" si="51"/>
        <v>-</v>
      </c>
      <c r="G1063" s="6" t="str">
        <f t="shared" si="52"/>
        <v>-</v>
      </c>
      <c r="AC1063" s="3" t="str">
        <f t="shared" si="50"/>
        <v>-</v>
      </c>
      <c r="AD1063" s="4"/>
      <c r="AE1063" s="4"/>
    </row>
    <row r="1064" spans="6:31">
      <c r="F1064" s="6" t="str">
        <f t="shared" si="51"/>
        <v>-</v>
      </c>
      <c r="G1064" s="6" t="str">
        <f t="shared" si="52"/>
        <v>-</v>
      </c>
      <c r="AC1064" s="3" t="str">
        <f t="shared" si="50"/>
        <v>-</v>
      </c>
      <c r="AD1064" s="4"/>
      <c r="AE1064" s="4"/>
    </row>
    <row r="1065" spans="6:31">
      <c r="F1065" s="6" t="str">
        <f t="shared" si="51"/>
        <v>-</v>
      </c>
      <c r="G1065" s="6" t="str">
        <f t="shared" si="52"/>
        <v>-</v>
      </c>
      <c r="AC1065" s="3" t="str">
        <f t="shared" si="50"/>
        <v>-</v>
      </c>
      <c r="AD1065" s="4"/>
      <c r="AE1065" s="4"/>
    </row>
    <row r="1066" spans="6:31">
      <c r="F1066" s="6" t="str">
        <f t="shared" si="51"/>
        <v>-</v>
      </c>
      <c r="G1066" s="6" t="str">
        <f t="shared" si="52"/>
        <v>-</v>
      </c>
      <c r="AC1066" s="3" t="str">
        <f t="shared" si="50"/>
        <v>-</v>
      </c>
      <c r="AD1066" s="4"/>
      <c r="AE1066" s="4"/>
    </row>
    <row r="1067" spans="6:31">
      <c r="F1067" s="6" t="str">
        <f t="shared" si="51"/>
        <v>-</v>
      </c>
      <c r="G1067" s="6" t="str">
        <f t="shared" si="52"/>
        <v>-</v>
      </c>
      <c r="AC1067" s="3" t="str">
        <f t="shared" si="50"/>
        <v>-</v>
      </c>
      <c r="AD1067" s="4"/>
      <c r="AE1067" s="4"/>
    </row>
    <row r="1068" spans="6:31">
      <c r="F1068" s="6" t="str">
        <f t="shared" si="51"/>
        <v>-</v>
      </c>
      <c r="G1068" s="6" t="str">
        <f t="shared" si="52"/>
        <v>-</v>
      </c>
      <c r="AC1068" s="3" t="str">
        <f t="shared" si="50"/>
        <v>-</v>
      </c>
      <c r="AD1068" s="4"/>
      <c r="AE1068" s="4"/>
    </row>
    <row r="1069" spans="6:31">
      <c r="F1069" s="6" t="str">
        <f t="shared" si="51"/>
        <v>-</v>
      </c>
      <c r="G1069" s="6" t="str">
        <f t="shared" si="52"/>
        <v>-</v>
      </c>
      <c r="AC1069" s="3" t="str">
        <f t="shared" si="50"/>
        <v>-</v>
      </c>
      <c r="AD1069" s="4"/>
      <c r="AE1069" s="4"/>
    </row>
    <row r="1070" spans="6:31">
      <c r="F1070" s="6" t="str">
        <f t="shared" si="51"/>
        <v>-</v>
      </c>
      <c r="G1070" s="6" t="str">
        <f t="shared" si="52"/>
        <v>-</v>
      </c>
      <c r="AC1070" s="3" t="str">
        <f t="shared" si="50"/>
        <v>-</v>
      </c>
      <c r="AD1070" s="4"/>
      <c r="AE1070" s="4"/>
    </row>
    <row r="1071" spans="6:31">
      <c r="F1071" s="6" t="str">
        <f t="shared" si="51"/>
        <v>-</v>
      </c>
      <c r="G1071" s="6" t="str">
        <f t="shared" si="52"/>
        <v>-</v>
      </c>
      <c r="AC1071" s="3" t="str">
        <f t="shared" si="50"/>
        <v>-</v>
      </c>
      <c r="AD1071" s="4"/>
      <c r="AE1071" s="4"/>
    </row>
    <row r="1072" spans="6:31">
      <c r="F1072" s="6" t="str">
        <f t="shared" si="51"/>
        <v>-</v>
      </c>
      <c r="G1072" s="6" t="str">
        <f t="shared" si="52"/>
        <v>-</v>
      </c>
      <c r="AC1072" s="3" t="str">
        <f t="shared" si="50"/>
        <v>-</v>
      </c>
      <c r="AD1072" s="4"/>
      <c r="AE1072" s="4"/>
    </row>
    <row r="1073" spans="6:31">
      <c r="F1073" s="6" t="str">
        <f t="shared" si="51"/>
        <v>-</v>
      </c>
      <c r="G1073" s="6" t="str">
        <f t="shared" si="52"/>
        <v>-</v>
      </c>
      <c r="AC1073" s="3" t="str">
        <f t="shared" si="50"/>
        <v>-</v>
      </c>
      <c r="AD1073" s="4"/>
      <c r="AE1073" s="4"/>
    </row>
    <row r="1074" spans="6:31">
      <c r="F1074" s="6" t="str">
        <f t="shared" si="51"/>
        <v>-</v>
      </c>
      <c r="G1074" s="6" t="str">
        <f t="shared" si="52"/>
        <v>-</v>
      </c>
      <c r="AC1074" s="3" t="str">
        <f t="shared" si="50"/>
        <v>-</v>
      </c>
      <c r="AD1074" s="4"/>
      <c r="AE1074" s="4"/>
    </row>
    <row r="1075" spans="6:31">
      <c r="F1075" s="6" t="str">
        <f t="shared" si="51"/>
        <v>-</v>
      </c>
      <c r="G1075" s="6" t="str">
        <f t="shared" si="52"/>
        <v>-</v>
      </c>
      <c r="AC1075" s="3" t="str">
        <f t="shared" si="50"/>
        <v>-</v>
      </c>
      <c r="AD1075" s="4"/>
      <c r="AE1075" s="4"/>
    </row>
    <row r="1076" spans="6:31">
      <c r="F1076" s="6" t="str">
        <f t="shared" si="51"/>
        <v>-</v>
      </c>
      <c r="G1076" s="6" t="str">
        <f t="shared" si="52"/>
        <v>-</v>
      </c>
      <c r="AC1076" s="3" t="str">
        <f t="shared" si="50"/>
        <v>-</v>
      </c>
      <c r="AD1076" s="4"/>
      <c r="AE1076" s="4"/>
    </row>
    <row r="1077" spans="6:31">
      <c r="F1077" s="6" t="str">
        <f t="shared" si="51"/>
        <v>-</v>
      </c>
      <c r="G1077" s="6" t="str">
        <f t="shared" si="52"/>
        <v>-</v>
      </c>
      <c r="AC1077" s="3" t="str">
        <f t="shared" si="50"/>
        <v>-</v>
      </c>
      <c r="AD1077" s="4"/>
      <c r="AE1077" s="4"/>
    </row>
    <row r="1078" spans="6:31">
      <c r="F1078" s="6" t="str">
        <f t="shared" si="51"/>
        <v>-</v>
      </c>
      <c r="G1078" s="6" t="str">
        <f t="shared" si="52"/>
        <v>-</v>
      </c>
      <c r="AC1078" s="3" t="str">
        <f t="shared" si="50"/>
        <v>-</v>
      </c>
      <c r="AD1078" s="4"/>
      <c r="AE1078" s="4"/>
    </row>
    <row r="1079" spans="6:31">
      <c r="F1079" s="6" t="str">
        <f t="shared" si="51"/>
        <v>-</v>
      </c>
      <c r="G1079" s="6" t="str">
        <f t="shared" si="52"/>
        <v>-</v>
      </c>
      <c r="AC1079" s="3" t="str">
        <f t="shared" si="50"/>
        <v>-</v>
      </c>
      <c r="AD1079" s="4"/>
      <c r="AE1079" s="4"/>
    </row>
    <row r="1080" spans="6:31">
      <c r="F1080" s="6" t="str">
        <f t="shared" si="51"/>
        <v>-</v>
      </c>
      <c r="G1080" s="6" t="str">
        <f t="shared" si="52"/>
        <v>-</v>
      </c>
      <c r="AC1080" s="3" t="str">
        <f t="shared" si="50"/>
        <v>-</v>
      </c>
      <c r="AD1080" s="4"/>
      <c r="AE1080" s="4"/>
    </row>
    <row r="1081" spans="6:31">
      <c r="F1081" s="6" t="str">
        <f t="shared" si="51"/>
        <v>-</v>
      </c>
      <c r="G1081" s="6" t="str">
        <f t="shared" si="52"/>
        <v>-</v>
      </c>
      <c r="AC1081" s="3" t="str">
        <f t="shared" si="50"/>
        <v>-</v>
      </c>
      <c r="AD1081" s="4"/>
      <c r="AE1081" s="4"/>
    </row>
    <row r="1082" spans="6:31">
      <c r="F1082" s="6" t="str">
        <f t="shared" si="51"/>
        <v>-</v>
      </c>
      <c r="G1082" s="6" t="str">
        <f t="shared" si="52"/>
        <v>-</v>
      </c>
      <c r="AC1082" s="3" t="str">
        <f t="shared" si="50"/>
        <v>-</v>
      </c>
      <c r="AD1082" s="4"/>
      <c r="AE1082" s="4"/>
    </row>
    <row r="1083" spans="6:31">
      <c r="F1083" s="6" t="str">
        <f t="shared" si="51"/>
        <v>-</v>
      </c>
      <c r="G1083" s="6" t="str">
        <f t="shared" si="52"/>
        <v>-</v>
      </c>
      <c r="AC1083" s="3" t="str">
        <f t="shared" si="50"/>
        <v>-</v>
      </c>
      <c r="AD1083" s="4"/>
      <c r="AE1083" s="4"/>
    </row>
    <row r="1084" spans="6:31">
      <c r="F1084" s="6" t="str">
        <f t="shared" si="51"/>
        <v>-</v>
      </c>
      <c r="G1084" s="6" t="str">
        <f t="shared" si="52"/>
        <v>-</v>
      </c>
      <c r="AC1084" s="3" t="str">
        <f t="shared" si="50"/>
        <v>-</v>
      </c>
      <c r="AD1084" s="4"/>
      <c r="AE1084" s="4"/>
    </row>
    <row r="1085" spans="6:31">
      <c r="F1085" s="6" t="str">
        <f t="shared" si="51"/>
        <v>-</v>
      </c>
      <c r="G1085" s="6" t="str">
        <f t="shared" si="52"/>
        <v>-</v>
      </c>
      <c r="AC1085" s="3" t="str">
        <f t="shared" si="50"/>
        <v>-</v>
      </c>
      <c r="AD1085" s="4"/>
      <c r="AE1085" s="4"/>
    </row>
    <row r="1086" spans="6:31">
      <c r="F1086" s="6" t="str">
        <f t="shared" si="51"/>
        <v>-</v>
      </c>
      <c r="G1086" s="6" t="str">
        <f t="shared" si="52"/>
        <v>-</v>
      </c>
      <c r="AC1086" s="3" t="str">
        <f t="shared" si="50"/>
        <v>-</v>
      </c>
      <c r="AD1086" s="4"/>
      <c r="AE1086" s="4"/>
    </row>
    <row r="1087" spans="6:31">
      <c r="F1087" s="6" t="str">
        <f t="shared" si="51"/>
        <v>-</v>
      </c>
      <c r="G1087" s="6" t="str">
        <f t="shared" si="52"/>
        <v>-</v>
      </c>
      <c r="AC1087" s="3" t="str">
        <f t="shared" si="50"/>
        <v>-</v>
      </c>
      <c r="AD1087" s="4"/>
      <c r="AE1087" s="4"/>
    </row>
    <row r="1088" spans="6:31">
      <c r="F1088" s="6" t="str">
        <f t="shared" si="51"/>
        <v>-</v>
      </c>
      <c r="G1088" s="6" t="str">
        <f t="shared" si="52"/>
        <v>-</v>
      </c>
      <c r="AC1088" s="3" t="str">
        <f t="shared" si="50"/>
        <v>-</v>
      </c>
      <c r="AD1088" s="4"/>
      <c r="AE1088" s="4"/>
    </row>
    <row r="1089" spans="6:31">
      <c r="F1089" s="6" t="str">
        <f t="shared" si="51"/>
        <v>-</v>
      </c>
      <c r="G1089" s="6" t="str">
        <f t="shared" si="52"/>
        <v>-</v>
      </c>
      <c r="AC1089" s="3" t="str">
        <f t="shared" si="50"/>
        <v>-</v>
      </c>
      <c r="AD1089" s="4"/>
      <c r="AE1089" s="4"/>
    </row>
    <row r="1090" spans="6:31">
      <c r="F1090" s="6" t="str">
        <f t="shared" si="51"/>
        <v>-</v>
      </c>
      <c r="G1090" s="6" t="str">
        <f t="shared" si="52"/>
        <v>-</v>
      </c>
      <c r="AC1090" s="3" t="str">
        <f t="shared" si="50"/>
        <v>-</v>
      </c>
      <c r="AD1090" s="4"/>
      <c r="AE1090" s="4"/>
    </row>
    <row r="1091" spans="6:31">
      <c r="F1091" s="6" t="str">
        <f t="shared" si="51"/>
        <v>-</v>
      </c>
      <c r="G1091" s="6" t="str">
        <f t="shared" si="52"/>
        <v>-</v>
      </c>
      <c r="AC1091" s="3" t="str">
        <f t="shared" si="50"/>
        <v>-</v>
      </c>
      <c r="AD1091" s="4"/>
      <c r="AE1091" s="4"/>
    </row>
    <row r="1092" spans="6:31">
      <c r="F1092" s="6" t="str">
        <f t="shared" si="51"/>
        <v>-</v>
      </c>
      <c r="G1092" s="6" t="str">
        <f t="shared" si="52"/>
        <v>-</v>
      </c>
      <c r="AC1092" s="3" t="str">
        <f t="shared" si="50"/>
        <v>-</v>
      </c>
      <c r="AD1092" s="4"/>
      <c r="AE1092" s="4"/>
    </row>
    <row r="1093" spans="6:31">
      <c r="F1093" s="6" t="str">
        <f t="shared" si="51"/>
        <v>-</v>
      </c>
      <c r="G1093" s="6" t="str">
        <f t="shared" si="52"/>
        <v>-</v>
      </c>
      <c r="AC1093" s="3" t="str">
        <f t="shared" si="50"/>
        <v>-</v>
      </c>
      <c r="AD1093" s="4"/>
      <c r="AE1093" s="4"/>
    </row>
    <row r="1094" spans="6:31">
      <c r="F1094" s="6" t="str">
        <f t="shared" si="51"/>
        <v>-</v>
      </c>
      <c r="G1094" s="6" t="str">
        <f t="shared" si="52"/>
        <v>-</v>
      </c>
      <c r="AC1094" s="3" t="str">
        <f t="shared" ref="AC1094:AC1157" si="53">IFERROR(IF(SUM(J1094:AB1094)-F1094=0,"-","NG"),"-")</f>
        <v>-</v>
      </c>
      <c r="AD1094" s="4"/>
      <c r="AE1094" s="4"/>
    </row>
    <row r="1095" spans="6:31">
      <c r="F1095" s="6" t="str">
        <f t="shared" ref="F1095:F1158" si="54">IF(D1095-E1095=0,"-",D1095-E1095)</f>
        <v>-</v>
      </c>
      <c r="G1095" s="6" t="str">
        <f t="shared" si="52"/>
        <v>-</v>
      </c>
      <c r="AC1095" s="3" t="str">
        <f t="shared" si="53"/>
        <v>-</v>
      </c>
      <c r="AD1095" s="4"/>
      <c r="AE1095" s="4"/>
    </row>
    <row r="1096" spans="6:31">
      <c r="F1096" s="6" t="str">
        <f t="shared" si="54"/>
        <v>-</v>
      </c>
      <c r="G1096" s="6" t="str">
        <f t="shared" si="52"/>
        <v>-</v>
      </c>
      <c r="AC1096" s="3" t="str">
        <f t="shared" si="53"/>
        <v>-</v>
      </c>
      <c r="AD1096" s="4"/>
      <c r="AE1096" s="4"/>
    </row>
    <row r="1097" spans="6:31">
      <c r="F1097" s="6" t="str">
        <f t="shared" si="54"/>
        <v>-</v>
      </c>
      <c r="G1097" s="6" t="str">
        <f t="shared" si="52"/>
        <v>-</v>
      </c>
      <c r="AC1097" s="3" t="str">
        <f t="shared" si="53"/>
        <v>-</v>
      </c>
      <c r="AD1097" s="4"/>
      <c r="AE1097" s="4"/>
    </row>
    <row r="1098" spans="6:31">
      <c r="F1098" s="6" t="str">
        <f t="shared" si="54"/>
        <v>-</v>
      </c>
      <c r="G1098" s="6" t="str">
        <f t="shared" si="52"/>
        <v>-</v>
      </c>
      <c r="AC1098" s="3" t="str">
        <f t="shared" si="53"/>
        <v>-</v>
      </c>
      <c r="AD1098" s="4"/>
      <c r="AE1098" s="4"/>
    </row>
    <row r="1099" spans="6:31">
      <c r="F1099" s="6" t="str">
        <f t="shared" si="54"/>
        <v>-</v>
      </c>
      <c r="G1099" s="6" t="str">
        <f t="shared" si="52"/>
        <v>-</v>
      </c>
      <c r="AC1099" s="3" t="str">
        <f t="shared" si="53"/>
        <v>-</v>
      </c>
      <c r="AD1099" s="4"/>
      <c r="AE1099" s="4"/>
    </row>
    <row r="1100" spans="6:31">
      <c r="F1100" s="6" t="str">
        <f t="shared" si="54"/>
        <v>-</v>
      </c>
      <c r="G1100" s="6" t="str">
        <f t="shared" si="52"/>
        <v>-</v>
      </c>
      <c r="AC1100" s="3" t="str">
        <f t="shared" si="53"/>
        <v>-</v>
      </c>
      <c r="AD1100" s="4"/>
      <c r="AE1100" s="4"/>
    </row>
    <row r="1101" spans="6:31">
      <c r="F1101" s="6" t="str">
        <f t="shared" si="54"/>
        <v>-</v>
      </c>
      <c r="G1101" s="6" t="str">
        <f t="shared" si="52"/>
        <v>-</v>
      </c>
      <c r="AC1101" s="3" t="str">
        <f t="shared" si="53"/>
        <v>-</v>
      </c>
      <c r="AD1101" s="4"/>
      <c r="AE1101" s="4"/>
    </row>
    <row r="1102" spans="6:31">
      <c r="F1102" s="6" t="str">
        <f t="shared" si="54"/>
        <v>-</v>
      </c>
      <c r="G1102" s="6" t="str">
        <f t="shared" si="52"/>
        <v>-</v>
      </c>
      <c r="AC1102" s="3" t="str">
        <f t="shared" si="53"/>
        <v>-</v>
      </c>
      <c r="AD1102" s="4"/>
      <c r="AE1102" s="4"/>
    </row>
    <row r="1103" spans="6:31">
      <c r="F1103" s="6" t="str">
        <f t="shared" si="54"/>
        <v>-</v>
      </c>
      <c r="G1103" s="6" t="str">
        <f t="shared" si="52"/>
        <v>-</v>
      </c>
      <c r="AC1103" s="3" t="str">
        <f t="shared" si="53"/>
        <v>-</v>
      </c>
      <c r="AD1103" s="4"/>
      <c r="AE1103" s="4"/>
    </row>
    <row r="1104" spans="6:31">
      <c r="F1104" s="6" t="str">
        <f t="shared" si="54"/>
        <v>-</v>
      </c>
      <c r="G1104" s="6" t="str">
        <f t="shared" si="52"/>
        <v>-</v>
      </c>
      <c r="AC1104" s="3" t="str">
        <f t="shared" si="53"/>
        <v>-</v>
      </c>
      <c r="AD1104" s="4"/>
      <c r="AE1104" s="4"/>
    </row>
    <row r="1105" spans="6:31">
      <c r="F1105" s="6" t="str">
        <f t="shared" si="54"/>
        <v>-</v>
      </c>
      <c r="G1105" s="6" t="str">
        <f t="shared" si="52"/>
        <v>-</v>
      </c>
      <c r="AC1105" s="3" t="str">
        <f t="shared" si="53"/>
        <v>-</v>
      </c>
      <c r="AD1105" s="4"/>
      <c r="AE1105" s="4"/>
    </row>
    <row r="1106" spans="6:31">
      <c r="F1106" s="6" t="str">
        <f t="shared" si="54"/>
        <v>-</v>
      </c>
      <c r="G1106" s="6" t="str">
        <f t="shared" si="52"/>
        <v>-</v>
      </c>
      <c r="AC1106" s="3" t="str">
        <f t="shared" si="53"/>
        <v>-</v>
      </c>
      <c r="AD1106" s="4"/>
      <c r="AE1106" s="4"/>
    </row>
    <row r="1107" spans="6:31">
      <c r="F1107" s="6" t="str">
        <f t="shared" si="54"/>
        <v>-</v>
      </c>
      <c r="G1107" s="6" t="str">
        <f t="shared" si="52"/>
        <v>-</v>
      </c>
      <c r="AC1107" s="3" t="str">
        <f t="shared" si="53"/>
        <v>-</v>
      </c>
      <c r="AD1107" s="4"/>
      <c r="AE1107" s="4"/>
    </row>
    <row r="1108" spans="6:31">
      <c r="F1108" s="6" t="str">
        <f t="shared" si="54"/>
        <v>-</v>
      </c>
      <c r="G1108" s="6" t="str">
        <f t="shared" si="52"/>
        <v>-</v>
      </c>
      <c r="AC1108" s="3" t="str">
        <f t="shared" si="53"/>
        <v>-</v>
      </c>
      <c r="AD1108" s="4"/>
      <c r="AE1108" s="4"/>
    </row>
    <row r="1109" spans="6:31">
      <c r="F1109" s="6" t="str">
        <f t="shared" si="54"/>
        <v>-</v>
      </c>
      <c r="G1109" s="6" t="str">
        <f t="shared" si="52"/>
        <v>-</v>
      </c>
      <c r="AC1109" s="3" t="str">
        <f t="shared" si="53"/>
        <v>-</v>
      </c>
      <c r="AD1109" s="4"/>
      <c r="AE1109" s="4"/>
    </row>
    <row r="1110" spans="6:31">
      <c r="F1110" s="6" t="str">
        <f t="shared" si="54"/>
        <v>-</v>
      </c>
      <c r="G1110" s="6" t="str">
        <f t="shared" si="52"/>
        <v>-</v>
      </c>
      <c r="AC1110" s="3" t="str">
        <f t="shared" si="53"/>
        <v>-</v>
      </c>
      <c r="AD1110" s="4"/>
      <c r="AE1110" s="4"/>
    </row>
    <row r="1111" spans="6:31">
      <c r="F1111" s="6" t="str">
        <f t="shared" si="54"/>
        <v>-</v>
      </c>
      <c r="G1111" s="6" t="str">
        <f t="shared" si="52"/>
        <v>-</v>
      </c>
      <c r="AC1111" s="3" t="str">
        <f t="shared" si="53"/>
        <v>-</v>
      </c>
      <c r="AD1111" s="4"/>
      <c r="AE1111" s="4"/>
    </row>
    <row r="1112" spans="6:31">
      <c r="F1112" s="6" t="str">
        <f t="shared" si="54"/>
        <v>-</v>
      </c>
      <c r="G1112" s="6" t="str">
        <f t="shared" si="52"/>
        <v>-</v>
      </c>
      <c r="AC1112" s="3" t="str">
        <f t="shared" si="53"/>
        <v>-</v>
      </c>
      <c r="AD1112" s="4"/>
      <c r="AE1112" s="4"/>
    </row>
    <row r="1113" spans="6:31">
      <c r="F1113" s="6" t="str">
        <f t="shared" si="54"/>
        <v>-</v>
      </c>
      <c r="G1113" s="6" t="str">
        <f t="shared" si="52"/>
        <v>-</v>
      </c>
      <c r="AC1113" s="3" t="str">
        <f t="shared" si="53"/>
        <v>-</v>
      </c>
      <c r="AD1113" s="4"/>
      <c r="AE1113" s="4"/>
    </row>
    <row r="1114" spans="6:31">
      <c r="F1114" s="6" t="str">
        <f t="shared" si="54"/>
        <v>-</v>
      </c>
      <c r="G1114" s="6" t="str">
        <f t="shared" si="52"/>
        <v>-</v>
      </c>
      <c r="AC1114" s="3" t="str">
        <f t="shared" si="53"/>
        <v>-</v>
      </c>
      <c r="AD1114" s="4"/>
      <c r="AE1114" s="4"/>
    </row>
    <row r="1115" spans="6:31">
      <c r="F1115" s="6" t="str">
        <f t="shared" si="54"/>
        <v>-</v>
      </c>
      <c r="G1115" s="6" t="str">
        <f t="shared" si="52"/>
        <v>-</v>
      </c>
      <c r="AC1115" s="3" t="str">
        <f t="shared" si="53"/>
        <v>-</v>
      </c>
      <c r="AD1115" s="4"/>
      <c r="AE1115" s="4"/>
    </row>
    <row r="1116" spans="6:31">
      <c r="F1116" s="6" t="str">
        <f t="shared" si="54"/>
        <v>-</v>
      </c>
      <c r="G1116" s="6" t="str">
        <f t="shared" si="52"/>
        <v>-</v>
      </c>
      <c r="AC1116" s="3" t="str">
        <f t="shared" si="53"/>
        <v>-</v>
      </c>
      <c r="AD1116" s="4"/>
      <c r="AE1116" s="4"/>
    </row>
    <row r="1117" spans="6:31">
      <c r="F1117" s="6" t="str">
        <f t="shared" si="54"/>
        <v>-</v>
      </c>
      <c r="G1117" s="6" t="str">
        <f t="shared" si="52"/>
        <v>-</v>
      </c>
      <c r="AC1117" s="3" t="str">
        <f t="shared" si="53"/>
        <v>-</v>
      </c>
      <c r="AD1117" s="4"/>
      <c r="AE1117" s="4"/>
    </row>
    <row r="1118" spans="6:31">
      <c r="F1118" s="6" t="str">
        <f t="shared" si="54"/>
        <v>-</v>
      </c>
      <c r="G1118" s="6" t="str">
        <f t="shared" si="52"/>
        <v>-</v>
      </c>
      <c r="AC1118" s="3" t="str">
        <f t="shared" si="53"/>
        <v>-</v>
      </c>
      <c r="AD1118" s="4"/>
      <c r="AE1118" s="4"/>
    </row>
    <row r="1119" spans="6:31">
      <c r="F1119" s="6" t="str">
        <f t="shared" si="54"/>
        <v>-</v>
      </c>
      <c r="G1119" s="6" t="str">
        <f t="shared" si="52"/>
        <v>-</v>
      </c>
      <c r="AC1119" s="3" t="str">
        <f t="shared" si="53"/>
        <v>-</v>
      </c>
      <c r="AD1119" s="4"/>
      <c r="AE1119" s="4"/>
    </row>
    <row r="1120" spans="6:31">
      <c r="F1120" s="6" t="str">
        <f t="shared" si="54"/>
        <v>-</v>
      </c>
      <c r="G1120" s="6" t="str">
        <f t="shared" ref="G1120:G1183" si="55">IF(B1120="","-",IFERROR(G1119+F1120,G1119))</f>
        <v>-</v>
      </c>
      <c r="AC1120" s="3" t="str">
        <f t="shared" si="53"/>
        <v>-</v>
      </c>
      <c r="AD1120" s="4"/>
      <c r="AE1120" s="4"/>
    </row>
    <row r="1121" spans="6:31">
      <c r="F1121" s="6" t="str">
        <f t="shared" si="54"/>
        <v>-</v>
      </c>
      <c r="G1121" s="6" t="str">
        <f t="shared" si="55"/>
        <v>-</v>
      </c>
      <c r="AC1121" s="3" t="str">
        <f t="shared" si="53"/>
        <v>-</v>
      </c>
      <c r="AD1121" s="4"/>
      <c r="AE1121" s="4"/>
    </row>
    <row r="1122" spans="6:31">
      <c r="F1122" s="6" t="str">
        <f t="shared" si="54"/>
        <v>-</v>
      </c>
      <c r="G1122" s="6" t="str">
        <f t="shared" si="55"/>
        <v>-</v>
      </c>
      <c r="AC1122" s="3" t="str">
        <f t="shared" si="53"/>
        <v>-</v>
      </c>
      <c r="AD1122" s="4"/>
      <c r="AE1122" s="4"/>
    </row>
    <row r="1123" spans="6:31">
      <c r="F1123" s="6" t="str">
        <f t="shared" si="54"/>
        <v>-</v>
      </c>
      <c r="G1123" s="6" t="str">
        <f t="shared" si="55"/>
        <v>-</v>
      </c>
      <c r="AC1123" s="3" t="str">
        <f t="shared" si="53"/>
        <v>-</v>
      </c>
      <c r="AD1123" s="4"/>
      <c r="AE1123" s="4"/>
    </row>
    <row r="1124" spans="6:31">
      <c r="F1124" s="6" t="str">
        <f t="shared" si="54"/>
        <v>-</v>
      </c>
      <c r="G1124" s="6" t="str">
        <f t="shared" si="55"/>
        <v>-</v>
      </c>
      <c r="AC1124" s="3" t="str">
        <f t="shared" si="53"/>
        <v>-</v>
      </c>
      <c r="AD1124" s="4"/>
      <c r="AE1124" s="4"/>
    </row>
    <row r="1125" spans="6:31">
      <c r="F1125" s="6" t="str">
        <f t="shared" si="54"/>
        <v>-</v>
      </c>
      <c r="G1125" s="6" t="str">
        <f t="shared" si="55"/>
        <v>-</v>
      </c>
      <c r="AC1125" s="3" t="str">
        <f t="shared" si="53"/>
        <v>-</v>
      </c>
      <c r="AD1125" s="4"/>
      <c r="AE1125" s="4"/>
    </row>
    <row r="1126" spans="6:31">
      <c r="F1126" s="6" t="str">
        <f t="shared" si="54"/>
        <v>-</v>
      </c>
      <c r="G1126" s="6" t="str">
        <f t="shared" si="55"/>
        <v>-</v>
      </c>
      <c r="AC1126" s="3" t="str">
        <f t="shared" si="53"/>
        <v>-</v>
      </c>
      <c r="AD1126" s="4"/>
      <c r="AE1126" s="4"/>
    </row>
    <row r="1127" spans="6:31">
      <c r="F1127" s="6" t="str">
        <f t="shared" si="54"/>
        <v>-</v>
      </c>
      <c r="G1127" s="6" t="str">
        <f t="shared" si="55"/>
        <v>-</v>
      </c>
      <c r="AC1127" s="3" t="str">
        <f t="shared" si="53"/>
        <v>-</v>
      </c>
      <c r="AD1127" s="4"/>
      <c r="AE1127" s="4"/>
    </row>
    <row r="1128" spans="6:31">
      <c r="F1128" s="6" t="str">
        <f t="shared" si="54"/>
        <v>-</v>
      </c>
      <c r="G1128" s="6" t="str">
        <f t="shared" si="55"/>
        <v>-</v>
      </c>
      <c r="AC1128" s="3" t="str">
        <f t="shared" si="53"/>
        <v>-</v>
      </c>
      <c r="AD1128" s="4"/>
      <c r="AE1128" s="4"/>
    </row>
    <row r="1129" spans="6:31">
      <c r="F1129" s="6" t="str">
        <f t="shared" si="54"/>
        <v>-</v>
      </c>
      <c r="G1129" s="6" t="str">
        <f t="shared" si="55"/>
        <v>-</v>
      </c>
      <c r="AC1129" s="3" t="str">
        <f t="shared" si="53"/>
        <v>-</v>
      </c>
      <c r="AD1129" s="4"/>
      <c r="AE1129" s="4"/>
    </row>
    <row r="1130" spans="6:31">
      <c r="F1130" s="6" t="str">
        <f t="shared" si="54"/>
        <v>-</v>
      </c>
      <c r="G1130" s="6" t="str">
        <f t="shared" si="55"/>
        <v>-</v>
      </c>
      <c r="AC1130" s="3" t="str">
        <f t="shared" si="53"/>
        <v>-</v>
      </c>
      <c r="AD1130" s="4"/>
      <c r="AE1130" s="4"/>
    </row>
    <row r="1131" spans="6:31">
      <c r="F1131" s="6" t="str">
        <f t="shared" si="54"/>
        <v>-</v>
      </c>
      <c r="G1131" s="6" t="str">
        <f t="shared" si="55"/>
        <v>-</v>
      </c>
      <c r="AC1131" s="3" t="str">
        <f t="shared" si="53"/>
        <v>-</v>
      </c>
      <c r="AD1131" s="4"/>
      <c r="AE1131" s="4"/>
    </row>
    <row r="1132" spans="6:31">
      <c r="F1132" s="6" t="str">
        <f t="shared" si="54"/>
        <v>-</v>
      </c>
      <c r="G1132" s="6" t="str">
        <f t="shared" si="55"/>
        <v>-</v>
      </c>
      <c r="AC1132" s="3" t="str">
        <f t="shared" si="53"/>
        <v>-</v>
      </c>
      <c r="AD1132" s="4"/>
      <c r="AE1132" s="4"/>
    </row>
    <row r="1133" spans="6:31">
      <c r="F1133" s="6" t="str">
        <f t="shared" si="54"/>
        <v>-</v>
      </c>
      <c r="G1133" s="6" t="str">
        <f t="shared" si="55"/>
        <v>-</v>
      </c>
      <c r="AC1133" s="3" t="str">
        <f t="shared" si="53"/>
        <v>-</v>
      </c>
      <c r="AD1133" s="4"/>
      <c r="AE1133" s="4"/>
    </row>
    <row r="1134" spans="6:31">
      <c r="F1134" s="6" t="str">
        <f t="shared" si="54"/>
        <v>-</v>
      </c>
      <c r="G1134" s="6" t="str">
        <f t="shared" si="55"/>
        <v>-</v>
      </c>
      <c r="AC1134" s="3" t="str">
        <f t="shared" si="53"/>
        <v>-</v>
      </c>
      <c r="AD1134" s="4"/>
      <c r="AE1134" s="4"/>
    </row>
    <row r="1135" spans="6:31">
      <c r="F1135" s="6" t="str">
        <f t="shared" si="54"/>
        <v>-</v>
      </c>
      <c r="G1135" s="6" t="str">
        <f t="shared" si="55"/>
        <v>-</v>
      </c>
      <c r="AC1135" s="3" t="str">
        <f t="shared" si="53"/>
        <v>-</v>
      </c>
      <c r="AD1135" s="4"/>
      <c r="AE1135" s="4"/>
    </row>
    <row r="1136" spans="6:31">
      <c r="F1136" s="6" t="str">
        <f t="shared" si="54"/>
        <v>-</v>
      </c>
      <c r="G1136" s="6" t="str">
        <f t="shared" si="55"/>
        <v>-</v>
      </c>
      <c r="AC1136" s="3" t="str">
        <f t="shared" si="53"/>
        <v>-</v>
      </c>
      <c r="AD1136" s="4"/>
      <c r="AE1136" s="4"/>
    </row>
    <row r="1137" spans="6:31">
      <c r="F1137" s="6" t="str">
        <f t="shared" si="54"/>
        <v>-</v>
      </c>
      <c r="G1137" s="6" t="str">
        <f t="shared" si="55"/>
        <v>-</v>
      </c>
      <c r="AC1137" s="3" t="str">
        <f t="shared" si="53"/>
        <v>-</v>
      </c>
      <c r="AD1137" s="4"/>
      <c r="AE1137" s="4"/>
    </row>
    <row r="1138" spans="6:31">
      <c r="F1138" s="6" t="str">
        <f t="shared" si="54"/>
        <v>-</v>
      </c>
      <c r="G1138" s="6" t="str">
        <f t="shared" si="55"/>
        <v>-</v>
      </c>
      <c r="AC1138" s="3" t="str">
        <f t="shared" si="53"/>
        <v>-</v>
      </c>
      <c r="AD1138" s="4"/>
      <c r="AE1138" s="4"/>
    </row>
    <row r="1139" spans="6:31">
      <c r="F1139" s="6" t="str">
        <f t="shared" si="54"/>
        <v>-</v>
      </c>
      <c r="G1139" s="6" t="str">
        <f t="shared" si="55"/>
        <v>-</v>
      </c>
      <c r="AC1139" s="3" t="str">
        <f t="shared" si="53"/>
        <v>-</v>
      </c>
      <c r="AD1139" s="4"/>
      <c r="AE1139" s="4"/>
    </row>
    <row r="1140" spans="6:31">
      <c r="F1140" s="6" t="str">
        <f t="shared" si="54"/>
        <v>-</v>
      </c>
      <c r="G1140" s="6" t="str">
        <f t="shared" si="55"/>
        <v>-</v>
      </c>
      <c r="AC1140" s="3" t="str">
        <f t="shared" si="53"/>
        <v>-</v>
      </c>
      <c r="AD1140" s="4"/>
      <c r="AE1140" s="4"/>
    </row>
    <row r="1141" spans="6:31">
      <c r="F1141" s="6" t="str">
        <f t="shared" si="54"/>
        <v>-</v>
      </c>
      <c r="G1141" s="6" t="str">
        <f t="shared" si="55"/>
        <v>-</v>
      </c>
      <c r="AC1141" s="3" t="str">
        <f t="shared" si="53"/>
        <v>-</v>
      </c>
      <c r="AD1141" s="4"/>
      <c r="AE1141" s="4"/>
    </row>
    <row r="1142" spans="6:31">
      <c r="F1142" s="6" t="str">
        <f t="shared" si="54"/>
        <v>-</v>
      </c>
      <c r="G1142" s="6" t="str">
        <f t="shared" si="55"/>
        <v>-</v>
      </c>
      <c r="AC1142" s="3" t="str">
        <f t="shared" si="53"/>
        <v>-</v>
      </c>
      <c r="AD1142" s="4"/>
      <c r="AE1142" s="4"/>
    </row>
    <row r="1143" spans="6:31">
      <c r="F1143" s="6" t="str">
        <f t="shared" si="54"/>
        <v>-</v>
      </c>
      <c r="G1143" s="6" t="str">
        <f t="shared" si="55"/>
        <v>-</v>
      </c>
      <c r="AC1143" s="3" t="str">
        <f t="shared" si="53"/>
        <v>-</v>
      </c>
      <c r="AD1143" s="4"/>
      <c r="AE1143" s="4"/>
    </row>
    <row r="1144" spans="6:31">
      <c r="F1144" s="6" t="str">
        <f t="shared" si="54"/>
        <v>-</v>
      </c>
      <c r="G1144" s="6" t="str">
        <f t="shared" si="55"/>
        <v>-</v>
      </c>
      <c r="AC1144" s="3" t="str">
        <f t="shared" si="53"/>
        <v>-</v>
      </c>
      <c r="AD1144" s="4"/>
      <c r="AE1144" s="4"/>
    </row>
    <row r="1145" spans="6:31">
      <c r="F1145" s="6" t="str">
        <f t="shared" si="54"/>
        <v>-</v>
      </c>
      <c r="G1145" s="6" t="str">
        <f t="shared" si="55"/>
        <v>-</v>
      </c>
      <c r="AC1145" s="3" t="str">
        <f t="shared" si="53"/>
        <v>-</v>
      </c>
      <c r="AD1145" s="4"/>
      <c r="AE1145" s="4"/>
    </row>
    <row r="1146" spans="6:31">
      <c r="F1146" s="6" t="str">
        <f t="shared" si="54"/>
        <v>-</v>
      </c>
      <c r="G1146" s="6" t="str">
        <f t="shared" si="55"/>
        <v>-</v>
      </c>
      <c r="AC1146" s="3" t="str">
        <f t="shared" si="53"/>
        <v>-</v>
      </c>
      <c r="AD1146" s="4"/>
      <c r="AE1146" s="4"/>
    </row>
    <row r="1147" spans="6:31">
      <c r="F1147" s="6" t="str">
        <f t="shared" si="54"/>
        <v>-</v>
      </c>
      <c r="G1147" s="6" t="str">
        <f t="shared" si="55"/>
        <v>-</v>
      </c>
      <c r="AC1147" s="3" t="str">
        <f t="shared" si="53"/>
        <v>-</v>
      </c>
      <c r="AD1147" s="4"/>
      <c r="AE1147" s="4"/>
    </row>
    <row r="1148" spans="6:31">
      <c r="F1148" s="6" t="str">
        <f t="shared" si="54"/>
        <v>-</v>
      </c>
      <c r="G1148" s="6" t="str">
        <f t="shared" si="55"/>
        <v>-</v>
      </c>
      <c r="AC1148" s="3" t="str">
        <f t="shared" si="53"/>
        <v>-</v>
      </c>
      <c r="AD1148" s="4"/>
      <c r="AE1148" s="4"/>
    </row>
    <row r="1149" spans="6:31">
      <c r="F1149" s="6" t="str">
        <f t="shared" si="54"/>
        <v>-</v>
      </c>
      <c r="G1149" s="6" t="str">
        <f t="shared" si="55"/>
        <v>-</v>
      </c>
      <c r="AC1149" s="3" t="str">
        <f t="shared" si="53"/>
        <v>-</v>
      </c>
      <c r="AD1149" s="4"/>
      <c r="AE1149" s="4"/>
    </row>
    <row r="1150" spans="6:31">
      <c r="F1150" s="6" t="str">
        <f t="shared" si="54"/>
        <v>-</v>
      </c>
      <c r="G1150" s="6" t="str">
        <f t="shared" si="55"/>
        <v>-</v>
      </c>
      <c r="AC1150" s="3" t="str">
        <f t="shared" si="53"/>
        <v>-</v>
      </c>
      <c r="AD1150" s="4"/>
      <c r="AE1150" s="4"/>
    </row>
    <row r="1151" spans="6:31">
      <c r="F1151" s="6" t="str">
        <f t="shared" si="54"/>
        <v>-</v>
      </c>
      <c r="G1151" s="6" t="str">
        <f t="shared" si="55"/>
        <v>-</v>
      </c>
      <c r="AC1151" s="3" t="str">
        <f t="shared" si="53"/>
        <v>-</v>
      </c>
      <c r="AD1151" s="4"/>
      <c r="AE1151" s="4"/>
    </row>
    <row r="1152" spans="6:31">
      <c r="F1152" s="6" t="str">
        <f t="shared" si="54"/>
        <v>-</v>
      </c>
      <c r="G1152" s="6" t="str">
        <f t="shared" si="55"/>
        <v>-</v>
      </c>
      <c r="AC1152" s="3" t="str">
        <f t="shared" si="53"/>
        <v>-</v>
      </c>
      <c r="AD1152" s="4"/>
      <c r="AE1152" s="4"/>
    </row>
    <row r="1153" spans="6:31">
      <c r="F1153" s="6" t="str">
        <f t="shared" si="54"/>
        <v>-</v>
      </c>
      <c r="G1153" s="6" t="str">
        <f t="shared" si="55"/>
        <v>-</v>
      </c>
      <c r="AC1153" s="3" t="str">
        <f t="shared" si="53"/>
        <v>-</v>
      </c>
      <c r="AD1153" s="4"/>
      <c r="AE1153" s="4"/>
    </row>
    <row r="1154" spans="6:31">
      <c r="F1154" s="6" t="str">
        <f t="shared" si="54"/>
        <v>-</v>
      </c>
      <c r="G1154" s="6" t="str">
        <f t="shared" si="55"/>
        <v>-</v>
      </c>
      <c r="AC1154" s="3" t="str">
        <f t="shared" si="53"/>
        <v>-</v>
      </c>
      <c r="AD1154" s="4"/>
      <c r="AE1154" s="4"/>
    </row>
    <row r="1155" spans="6:31">
      <c r="F1155" s="6" t="str">
        <f t="shared" si="54"/>
        <v>-</v>
      </c>
      <c r="G1155" s="6" t="str">
        <f t="shared" si="55"/>
        <v>-</v>
      </c>
      <c r="AC1155" s="3" t="str">
        <f t="shared" si="53"/>
        <v>-</v>
      </c>
      <c r="AD1155" s="4"/>
      <c r="AE1155" s="4"/>
    </row>
    <row r="1156" spans="6:31">
      <c r="F1156" s="6" t="str">
        <f t="shared" si="54"/>
        <v>-</v>
      </c>
      <c r="G1156" s="6" t="str">
        <f t="shared" si="55"/>
        <v>-</v>
      </c>
      <c r="AC1156" s="3" t="str">
        <f t="shared" si="53"/>
        <v>-</v>
      </c>
      <c r="AD1156" s="4"/>
      <c r="AE1156" s="4"/>
    </row>
    <row r="1157" spans="6:31">
      <c r="F1157" s="6" t="str">
        <f t="shared" si="54"/>
        <v>-</v>
      </c>
      <c r="G1157" s="6" t="str">
        <f t="shared" si="55"/>
        <v>-</v>
      </c>
      <c r="AC1157" s="3" t="str">
        <f t="shared" si="53"/>
        <v>-</v>
      </c>
      <c r="AD1157" s="4"/>
      <c r="AE1157" s="4"/>
    </row>
    <row r="1158" spans="6:31">
      <c r="F1158" s="6" t="str">
        <f t="shared" si="54"/>
        <v>-</v>
      </c>
      <c r="G1158" s="6" t="str">
        <f t="shared" si="55"/>
        <v>-</v>
      </c>
      <c r="AC1158" s="3" t="str">
        <f t="shared" ref="AC1158:AC1221" si="56">IFERROR(IF(SUM(J1158:AB1158)-F1158=0,"-","NG"),"-")</f>
        <v>-</v>
      </c>
      <c r="AD1158" s="4"/>
      <c r="AE1158" s="4"/>
    </row>
    <row r="1159" spans="6:31">
      <c r="F1159" s="6" t="str">
        <f t="shared" ref="F1159:F1222" si="57">IF(D1159-E1159=0,"-",D1159-E1159)</f>
        <v>-</v>
      </c>
      <c r="G1159" s="6" t="str">
        <f t="shared" si="55"/>
        <v>-</v>
      </c>
      <c r="AC1159" s="3" t="str">
        <f t="shared" si="56"/>
        <v>-</v>
      </c>
      <c r="AD1159" s="4"/>
      <c r="AE1159" s="4"/>
    </row>
    <row r="1160" spans="6:31">
      <c r="F1160" s="6" t="str">
        <f t="shared" si="57"/>
        <v>-</v>
      </c>
      <c r="G1160" s="6" t="str">
        <f t="shared" si="55"/>
        <v>-</v>
      </c>
      <c r="AC1160" s="3" t="str">
        <f t="shared" si="56"/>
        <v>-</v>
      </c>
      <c r="AD1160" s="4"/>
      <c r="AE1160" s="4"/>
    </row>
    <row r="1161" spans="6:31">
      <c r="F1161" s="6" t="str">
        <f t="shared" si="57"/>
        <v>-</v>
      </c>
      <c r="G1161" s="6" t="str">
        <f t="shared" si="55"/>
        <v>-</v>
      </c>
      <c r="AC1161" s="3" t="str">
        <f t="shared" si="56"/>
        <v>-</v>
      </c>
      <c r="AD1161" s="4"/>
      <c r="AE1161" s="4"/>
    </row>
    <row r="1162" spans="6:31">
      <c r="F1162" s="6" t="str">
        <f t="shared" si="57"/>
        <v>-</v>
      </c>
      <c r="G1162" s="6" t="str">
        <f t="shared" si="55"/>
        <v>-</v>
      </c>
      <c r="AC1162" s="3" t="str">
        <f t="shared" si="56"/>
        <v>-</v>
      </c>
      <c r="AD1162" s="4"/>
      <c r="AE1162" s="4"/>
    </row>
    <row r="1163" spans="6:31">
      <c r="F1163" s="6" t="str">
        <f t="shared" si="57"/>
        <v>-</v>
      </c>
      <c r="G1163" s="6" t="str">
        <f t="shared" si="55"/>
        <v>-</v>
      </c>
      <c r="AC1163" s="3" t="str">
        <f t="shared" si="56"/>
        <v>-</v>
      </c>
      <c r="AD1163" s="4"/>
      <c r="AE1163" s="4"/>
    </row>
    <row r="1164" spans="6:31">
      <c r="F1164" s="6" t="str">
        <f t="shared" si="57"/>
        <v>-</v>
      </c>
      <c r="G1164" s="6" t="str">
        <f t="shared" si="55"/>
        <v>-</v>
      </c>
      <c r="AC1164" s="3" t="str">
        <f t="shared" si="56"/>
        <v>-</v>
      </c>
      <c r="AD1164" s="4"/>
      <c r="AE1164" s="4"/>
    </row>
    <row r="1165" spans="6:31">
      <c r="F1165" s="6" t="str">
        <f t="shared" si="57"/>
        <v>-</v>
      </c>
      <c r="G1165" s="6" t="str">
        <f t="shared" si="55"/>
        <v>-</v>
      </c>
      <c r="AC1165" s="3" t="str">
        <f t="shared" si="56"/>
        <v>-</v>
      </c>
      <c r="AD1165" s="4"/>
      <c r="AE1165" s="4"/>
    </row>
    <row r="1166" spans="6:31">
      <c r="F1166" s="6" t="str">
        <f t="shared" si="57"/>
        <v>-</v>
      </c>
      <c r="G1166" s="6" t="str">
        <f t="shared" si="55"/>
        <v>-</v>
      </c>
      <c r="AC1166" s="3" t="str">
        <f t="shared" si="56"/>
        <v>-</v>
      </c>
      <c r="AD1166" s="4"/>
      <c r="AE1166" s="4"/>
    </row>
    <row r="1167" spans="6:31">
      <c r="F1167" s="6" t="str">
        <f t="shared" si="57"/>
        <v>-</v>
      </c>
      <c r="G1167" s="6" t="str">
        <f t="shared" si="55"/>
        <v>-</v>
      </c>
      <c r="AC1167" s="3" t="str">
        <f t="shared" si="56"/>
        <v>-</v>
      </c>
      <c r="AD1167" s="4"/>
      <c r="AE1167" s="4"/>
    </row>
    <row r="1168" spans="6:31">
      <c r="F1168" s="6" t="str">
        <f t="shared" si="57"/>
        <v>-</v>
      </c>
      <c r="G1168" s="6" t="str">
        <f t="shared" si="55"/>
        <v>-</v>
      </c>
      <c r="AC1168" s="3" t="str">
        <f t="shared" si="56"/>
        <v>-</v>
      </c>
      <c r="AD1168" s="4"/>
      <c r="AE1168" s="4"/>
    </row>
    <row r="1169" spans="6:31">
      <c r="F1169" s="6" t="str">
        <f t="shared" si="57"/>
        <v>-</v>
      </c>
      <c r="G1169" s="6" t="str">
        <f t="shared" si="55"/>
        <v>-</v>
      </c>
      <c r="AC1169" s="3" t="str">
        <f t="shared" si="56"/>
        <v>-</v>
      </c>
      <c r="AD1169" s="4"/>
      <c r="AE1169" s="4"/>
    </row>
    <row r="1170" spans="6:31">
      <c r="F1170" s="6" t="str">
        <f t="shared" si="57"/>
        <v>-</v>
      </c>
      <c r="G1170" s="6" t="str">
        <f t="shared" si="55"/>
        <v>-</v>
      </c>
      <c r="AC1170" s="3" t="str">
        <f t="shared" si="56"/>
        <v>-</v>
      </c>
      <c r="AD1170" s="4"/>
      <c r="AE1170" s="4"/>
    </row>
    <row r="1171" spans="6:31">
      <c r="F1171" s="6" t="str">
        <f t="shared" si="57"/>
        <v>-</v>
      </c>
      <c r="G1171" s="6" t="str">
        <f t="shared" si="55"/>
        <v>-</v>
      </c>
      <c r="AC1171" s="3" t="str">
        <f t="shared" si="56"/>
        <v>-</v>
      </c>
      <c r="AD1171" s="4"/>
      <c r="AE1171" s="4"/>
    </row>
    <row r="1172" spans="6:31">
      <c r="F1172" s="6" t="str">
        <f t="shared" si="57"/>
        <v>-</v>
      </c>
      <c r="G1172" s="6" t="str">
        <f t="shared" si="55"/>
        <v>-</v>
      </c>
      <c r="AC1172" s="3" t="str">
        <f t="shared" si="56"/>
        <v>-</v>
      </c>
      <c r="AD1172" s="4"/>
      <c r="AE1172" s="4"/>
    </row>
    <row r="1173" spans="6:31">
      <c r="F1173" s="6" t="str">
        <f t="shared" si="57"/>
        <v>-</v>
      </c>
      <c r="G1173" s="6" t="str">
        <f t="shared" si="55"/>
        <v>-</v>
      </c>
      <c r="AC1173" s="3" t="str">
        <f t="shared" si="56"/>
        <v>-</v>
      </c>
      <c r="AD1173" s="4"/>
      <c r="AE1173" s="4"/>
    </row>
    <row r="1174" spans="6:31">
      <c r="F1174" s="6" t="str">
        <f t="shared" si="57"/>
        <v>-</v>
      </c>
      <c r="G1174" s="6" t="str">
        <f t="shared" si="55"/>
        <v>-</v>
      </c>
      <c r="AC1174" s="3" t="str">
        <f t="shared" si="56"/>
        <v>-</v>
      </c>
      <c r="AD1174" s="4"/>
      <c r="AE1174" s="4"/>
    </row>
    <row r="1175" spans="6:31">
      <c r="F1175" s="6" t="str">
        <f t="shared" si="57"/>
        <v>-</v>
      </c>
      <c r="G1175" s="6" t="str">
        <f t="shared" si="55"/>
        <v>-</v>
      </c>
      <c r="AC1175" s="3" t="str">
        <f t="shared" si="56"/>
        <v>-</v>
      </c>
      <c r="AD1175" s="4"/>
      <c r="AE1175" s="4"/>
    </row>
    <row r="1176" spans="6:31">
      <c r="F1176" s="6" t="str">
        <f t="shared" si="57"/>
        <v>-</v>
      </c>
      <c r="G1176" s="6" t="str">
        <f t="shared" si="55"/>
        <v>-</v>
      </c>
      <c r="AC1176" s="3" t="str">
        <f t="shared" si="56"/>
        <v>-</v>
      </c>
      <c r="AD1176" s="4"/>
      <c r="AE1176" s="4"/>
    </row>
    <row r="1177" spans="6:31">
      <c r="F1177" s="6" t="str">
        <f t="shared" si="57"/>
        <v>-</v>
      </c>
      <c r="G1177" s="6" t="str">
        <f t="shared" si="55"/>
        <v>-</v>
      </c>
      <c r="AC1177" s="3" t="str">
        <f t="shared" si="56"/>
        <v>-</v>
      </c>
      <c r="AD1177" s="4"/>
      <c r="AE1177" s="4"/>
    </row>
    <row r="1178" spans="6:31">
      <c r="F1178" s="6" t="str">
        <f t="shared" si="57"/>
        <v>-</v>
      </c>
      <c r="G1178" s="6" t="str">
        <f t="shared" si="55"/>
        <v>-</v>
      </c>
      <c r="AC1178" s="3" t="str">
        <f t="shared" si="56"/>
        <v>-</v>
      </c>
      <c r="AD1178" s="4"/>
      <c r="AE1178" s="4"/>
    </row>
    <row r="1179" spans="6:31">
      <c r="F1179" s="6" t="str">
        <f t="shared" si="57"/>
        <v>-</v>
      </c>
      <c r="G1179" s="6" t="str">
        <f t="shared" si="55"/>
        <v>-</v>
      </c>
      <c r="AC1179" s="3" t="str">
        <f t="shared" si="56"/>
        <v>-</v>
      </c>
      <c r="AD1179" s="4"/>
      <c r="AE1179" s="4"/>
    </row>
    <row r="1180" spans="6:31">
      <c r="F1180" s="6" t="str">
        <f t="shared" si="57"/>
        <v>-</v>
      </c>
      <c r="G1180" s="6" t="str">
        <f t="shared" si="55"/>
        <v>-</v>
      </c>
      <c r="AC1180" s="3" t="str">
        <f t="shared" si="56"/>
        <v>-</v>
      </c>
      <c r="AD1180" s="4"/>
      <c r="AE1180" s="4"/>
    </row>
    <row r="1181" spans="6:31">
      <c r="F1181" s="6" t="str">
        <f t="shared" si="57"/>
        <v>-</v>
      </c>
      <c r="G1181" s="6" t="str">
        <f t="shared" si="55"/>
        <v>-</v>
      </c>
      <c r="AC1181" s="3" t="str">
        <f t="shared" si="56"/>
        <v>-</v>
      </c>
      <c r="AD1181" s="4"/>
      <c r="AE1181" s="4"/>
    </row>
    <row r="1182" spans="6:31">
      <c r="F1182" s="6" t="str">
        <f t="shared" si="57"/>
        <v>-</v>
      </c>
      <c r="G1182" s="6" t="str">
        <f t="shared" si="55"/>
        <v>-</v>
      </c>
      <c r="AC1182" s="3" t="str">
        <f t="shared" si="56"/>
        <v>-</v>
      </c>
      <c r="AD1182" s="4"/>
      <c r="AE1182" s="4"/>
    </row>
    <row r="1183" spans="6:31">
      <c r="F1183" s="6" t="str">
        <f t="shared" si="57"/>
        <v>-</v>
      </c>
      <c r="G1183" s="6" t="str">
        <f t="shared" si="55"/>
        <v>-</v>
      </c>
      <c r="AC1183" s="3" t="str">
        <f t="shared" si="56"/>
        <v>-</v>
      </c>
      <c r="AD1183" s="4"/>
      <c r="AE1183" s="4"/>
    </row>
    <row r="1184" spans="6:31">
      <c r="F1184" s="6" t="str">
        <f t="shared" si="57"/>
        <v>-</v>
      </c>
      <c r="G1184" s="6" t="str">
        <f t="shared" ref="G1184:G1247" si="58">IF(B1184="","-",IFERROR(G1183+F1184,G1183))</f>
        <v>-</v>
      </c>
      <c r="AC1184" s="3" t="str">
        <f t="shared" si="56"/>
        <v>-</v>
      </c>
      <c r="AD1184" s="4"/>
      <c r="AE1184" s="4"/>
    </row>
    <row r="1185" spans="6:31">
      <c r="F1185" s="6" t="str">
        <f t="shared" si="57"/>
        <v>-</v>
      </c>
      <c r="G1185" s="6" t="str">
        <f t="shared" si="58"/>
        <v>-</v>
      </c>
      <c r="AC1185" s="3" t="str">
        <f t="shared" si="56"/>
        <v>-</v>
      </c>
      <c r="AD1185" s="4"/>
      <c r="AE1185" s="4"/>
    </row>
    <row r="1186" spans="6:31">
      <c r="F1186" s="6" t="str">
        <f t="shared" si="57"/>
        <v>-</v>
      </c>
      <c r="G1186" s="6" t="str">
        <f t="shared" si="58"/>
        <v>-</v>
      </c>
      <c r="AC1186" s="3" t="str">
        <f t="shared" si="56"/>
        <v>-</v>
      </c>
      <c r="AD1186" s="4"/>
      <c r="AE1186" s="4"/>
    </row>
    <row r="1187" spans="6:31">
      <c r="F1187" s="6" t="str">
        <f t="shared" si="57"/>
        <v>-</v>
      </c>
      <c r="G1187" s="6" t="str">
        <f t="shared" si="58"/>
        <v>-</v>
      </c>
      <c r="AC1187" s="3" t="str">
        <f t="shared" si="56"/>
        <v>-</v>
      </c>
      <c r="AD1187" s="4"/>
      <c r="AE1187" s="4"/>
    </row>
    <row r="1188" spans="6:31">
      <c r="F1188" s="6" t="str">
        <f t="shared" si="57"/>
        <v>-</v>
      </c>
      <c r="G1188" s="6" t="str">
        <f t="shared" si="58"/>
        <v>-</v>
      </c>
      <c r="AC1188" s="3" t="str">
        <f t="shared" si="56"/>
        <v>-</v>
      </c>
      <c r="AD1188" s="4"/>
      <c r="AE1188" s="4"/>
    </row>
    <row r="1189" spans="6:31">
      <c r="F1189" s="6" t="str">
        <f t="shared" si="57"/>
        <v>-</v>
      </c>
      <c r="G1189" s="6" t="str">
        <f t="shared" si="58"/>
        <v>-</v>
      </c>
      <c r="AC1189" s="3" t="str">
        <f t="shared" si="56"/>
        <v>-</v>
      </c>
      <c r="AD1189" s="4"/>
      <c r="AE1189" s="4"/>
    </row>
    <row r="1190" spans="6:31">
      <c r="F1190" s="6" t="str">
        <f t="shared" si="57"/>
        <v>-</v>
      </c>
      <c r="G1190" s="6" t="str">
        <f t="shared" si="58"/>
        <v>-</v>
      </c>
      <c r="AC1190" s="3" t="str">
        <f t="shared" si="56"/>
        <v>-</v>
      </c>
      <c r="AD1190" s="4"/>
      <c r="AE1190" s="4"/>
    </row>
    <row r="1191" spans="6:31">
      <c r="F1191" s="6" t="str">
        <f t="shared" si="57"/>
        <v>-</v>
      </c>
      <c r="G1191" s="6" t="str">
        <f t="shared" si="58"/>
        <v>-</v>
      </c>
      <c r="AC1191" s="3" t="str">
        <f t="shared" si="56"/>
        <v>-</v>
      </c>
      <c r="AD1191" s="4"/>
      <c r="AE1191" s="4"/>
    </row>
    <row r="1192" spans="6:31">
      <c r="F1192" s="6" t="str">
        <f t="shared" si="57"/>
        <v>-</v>
      </c>
      <c r="G1192" s="6" t="str">
        <f t="shared" si="58"/>
        <v>-</v>
      </c>
      <c r="AC1192" s="3" t="str">
        <f t="shared" si="56"/>
        <v>-</v>
      </c>
      <c r="AD1192" s="4"/>
      <c r="AE1192" s="4"/>
    </row>
    <row r="1193" spans="6:31">
      <c r="F1193" s="6" t="str">
        <f t="shared" si="57"/>
        <v>-</v>
      </c>
      <c r="G1193" s="6" t="str">
        <f t="shared" si="58"/>
        <v>-</v>
      </c>
      <c r="AC1193" s="3" t="str">
        <f t="shared" si="56"/>
        <v>-</v>
      </c>
      <c r="AD1193" s="4"/>
      <c r="AE1193" s="4"/>
    </row>
    <row r="1194" spans="6:31">
      <c r="F1194" s="6" t="str">
        <f t="shared" si="57"/>
        <v>-</v>
      </c>
      <c r="G1194" s="6" t="str">
        <f t="shared" si="58"/>
        <v>-</v>
      </c>
      <c r="AC1194" s="3" t="str">
        <f t="shared" si="56"/>
        <v>-</v>
      </c>
      <c r="AD1194" s="4"/>
      <c r="AE1194" s="4"/>
    </row>
    <row r="1195" spans="6:31">
      <c r="F1195" s="6" t="str">
        <f t="shared" si="57"/>
        <v>-</v>
      </c>
      <c r="G1195" s="6" t="str">
        <f t="shared" si="58"/>
        <v>-</v>
      </c>
      <c r="AC1195" s="3" t="str">
        <f t="shared" si="56"/>
        <v>-</v>
      </c>
      <c r="AD1195" s="4"/>
      <c r="AE1195" s="4"/>
    </row>
    <row r="1196" spans="6:31">
      <c r="F1196" s="6" t="str">
        <f t="shared" si="57"/>
        <v>-</v>
      </c>
      <c r="G1196" s="6" t="str">
        <f t="shared" si="58"/>
        <v>-</v>
      </c>
      <c r="AC1196" s="3" t="str">
        <f t="shared" si="56"/>
        <v>-</v>
      </c>
      <c r="AD1196" s="4"/>
      <c r="AE1196" s="4"/>
    </row>
    <row r="1197" spans="6:31">
      <c r="F1197" s="6" t="str">
        <f t="shared" si="57"/>
        <v>-</v>
      </c>
      <c r="G1197" s="6" t="str">
        <f t="shared" si="58"/>
        <v>-</v>
      </c>
      <c r="AC1197" s="3" t="str">
        <f t="shared" si="56"/>
        <v>-</v>
      </c>
      <c r="AD1197" s="4"/>
      <c r="AE1197" s="4"/>
    </row>
    <row r="1198" spans="6:31">
      <c r="F1198" s="6" t="str">
        <f t="shared" si="57"/>
        <v>-</v>
      </c>
      <c r="G1198" s="6" t="str">
        <f t="shared" si="58"/>
        <v>-</v>
      </c>
      <c r="AC1198" s="3" t="str">
        <f t="shared" si="56"/>
        <v>-</v>
      </c>
      <c r="AD1198" s="4"/>
      <c r="AE1198" s="4"/>
    </row>
    <row r="1199" spans="6:31">
      <c r="F1199" s="6" t="str">
        <f t="shared" si="57"/>
        <v>-</v>
      </c>
      <c r="G1199" s="6" t="str">
        <f t="shared" si="58"/>
        <v>-</v>
      </c>
      <c r="AC1199" s="3" t="str">
        <f t="shared" si="56"/>
        <v>-</v>
      </c>
      <c r="AD1199" s="4"/>
      <c r="AE1199" s="4"/>
    </row>
    <row r="1200" spans="6:31">
      <c r="F1200" s="6" t="str">
        <f t="shared" si="57"/>
        <v>-</v>
      </c>
      <c r="G1200" s="6" t="str">
        <f t="shared" si="58"/>
        <v>-</v>
      </c>
      <c r="AC1200" s="3" t="str">
        <f t="shared" si="56"/>
        <v>-</v>
      </c>
      <c r="AD1200" s="4"/>
      <c r="AE1200" s="4"/>
    </row>
    <row r="1201" spans="6:31">
      <c r="F1201" s="6" t="str">
        <f t="shared" si="57"/>
        <v>-</v>
      </c>
      <c r="G1201" s="6" t="str">
        <f t="shared" si="58"/>
        <v>-</v>
      </c>
      <c r="AC1201" s="3" t="str">
        <f t="shared" si="56"/>
        <v>-</v>
      </c>
      <c r="AD1201" s="4"/>
      <c r="AE1201" s="4"/>
    </row>
    <row r="1202" spans="6:31">
      <c r="F1202" s="6" t="str">
        <f t="shared" si="57"/>
        <v>-</v>
      </c>
      <c r="G1202" s="6" t="str">
        <f t="shared" si="58"/>
        <v>-</v>
      </c>
      <c r="AC1202" s="3" t="str">
        <f t="shared" si="56"/>
        <v>-</v>
      </c>
      <c r="AD1202" s="4"/>
      <c r="AE1202" s="4"/>
    </row>
    <row r="1203" spans="6:31">
      <c r="F1203" s="6" t="str">
        <f t="shared" si="57"/>
        <v>-</v>
      </c>
      <c r="G1203" s="6" t="str">
        <f t="shared" si="58"/>
        <v>-</v>
      </c>
      <c r="AC1203" s="3" t="str">
        <f t="shared" si="56"/>
        <v>-</v>
      </c>
      <c r="AD1203" s="4"/>
      <c r="AE1203" s="4"/>
    </row>
    <row r="1204" spans="6:31">
      <c r="F1204" s="6" t="str">
        <f t="shared" si="57"/>
        <v>-</v>
      </c>
      <c r="G1204" s="6" t="str">
        <f t="shared" si="58"/>
        <v>-</v>
      </c>
      <c r="AC1204" s="3" t="str">
        <f t="shared" si="56"/>
        <v>-</v>
      </c>
      <c r="AD1204" s="4"/>
      <c r="AE1204" s="4"/>
    </row>
    <row r="1205" spans="6:31">
      <c r="F1205" s="6" t="str">
        <f t="shared" si="57"/>
        <v>-</v>
      </c>
      <c r="G1205" s="6" t="str">
        <f t="shared" si="58"/>
        <v>-</v>
      </c>
      <c r="AC1205" s="3" t="str">
        <f t="shared" si="56"/>
        <v>-</v>
      </c>
      <c r="AD1205" s="4"/>
      <c r="AE1205" s="4"/>
    </row>
    <row r="1206" spans="6:31">
      <c r="F1206" s="6" t="str">
        <f t="shared" si="57"/>
        <v>-</v>
      </c>
      <c r="G1206" s="6" t="str">
        <f t="shared" si="58"/>
        <v>-</v>
      </c>
      <c r="AC1206" s="3" t="str">
        <f t="shared" si="56"/>
        <v>-</v>
      </c>
      <c r="AD1206" s="4"/>
      <c r="AE1206" s="4"/>
    </row>
    <row r="1207" spans="6:31">
      <c r="F1207" s="6" t="str">
        <f t="shared" si="57"/>
        <v>-</v>
      </c>
      <c r="G1207" s="6" t="str">
        <f t="shared" si="58"/>
        <v>-</v>
      </c>
      <c r="AC1207" s="3" t="str">
        <f t="shared" si="56"/>
        <v>-</v>
      </c>
      <c r="AD1207" s="4"/>
      <c r="AE1207" s="4"/>
    </row>
    <row r="1208" spans="6:31">
      <c r="F1208" s="6" t="str">
        <f t="shared" si="57"/>
        <v>-</v>
      </c>
      <c r="G1208" s="6" t="str">
        <f t="shared" si="58"/>
        <v>-</v>
      </c>
      <c r="AC1208" s="3" t="str">
        <f t="shared" si="56"/>
        <v>-</v>
      </c>
      <c r="AD1208" s="4"/>
      <c r="AE1208" s="4"/>
    </row>
    <row r="1209" spans="6:31">
      <c r="F1209" s="6" t="str">
        <f t="shared" si="57"/>
        <v>-</v>
      </c>
      <c r="G1209" s="6" t="str">
        <f t="shared" si="58"/>
        <v>-</v>
      </c>
      <c r="AC1209" s="3" t="str">
        <f t="shared" si="56"/>
        <v>-</v>
      </c>
      <c r="AD1209" s="4"/>
      <c r="AE1209" s="4"/>
    </row>
    <row r="1210" spans="6:31">
      <c r="F1210" s="6" t="str">
        <f t="shared" si="57"/>
        <v>-</v>
      </c>
      <c r="G1210" s="6" t="str">
        <f t="shared" si="58"/>
        <v>-</v>
      </c>
      <c r="AC1210" s="3" t="str">
        <f t="shared" si="56"/>
        <v>-</v>
      </c>
      <c r="AD1210" s="4"/>
      <c r="AE1210" s="4"/>
    </row>
    <row r="1211" spans="6:31">
      <c r="F1211" s="6" t="str">
        <f t="shared" si="57"/>
        <v>-</v>
      </c>
      <c r="G1211" s="6" t="str">
        <f t="shared" si="58"/>
        <v>-</v>
      </c>
      <c r="AC1211" s="3" t="str">
        <f t="shared" si="56"/>
        <v>-</v>
      </c>
      <c r="AD1211" s="4"/>
      <c r="AE1211" s="4"/>
    </row>
    <row r="1212" spans="6:31">
      <c r="F1212" s="6" t="str">
        <f t="shared" si="57"/>
        <v>-</v>
      </c>
      <c r="G1212" s="6" t="str">
        <f t="shared" si="58"/>
        <v>-</v>
      </c>
      <c r="AC1212" s="3" t="str">
        <f t="shared" si="56"/>
        <v>-</v>
      </c>
      <c r="AD1212" s="4"/>
      <c r="AE1212" s="4"/>
    </row>
    <row r="1213" spans="6:31">
      <c r="F1213" s="6" t="str">
        <f t="shared" si="57"/>
        <v>-</v>
      </c>
      <c r="G1213" s="6" t="str">
        <f t="shared" si="58"/>
        <v>-</v>
      </c>
      <c r="AC1213" s="3" t="str">
        <f t="shared" si="56"/>
        <v>-</v>
      </c>
      <c r="AD1213" s="4"/>
      <c r="AE1213" s="4"/>
    </row>
    <row r="1214" spans="6:31">
      <c r="F1214" s="6" t="str">
        <f t="shared" si="57"/>
        <v>-</v>
      </c>
      <c r="G1214" s="6" t="str">
        <f t="shared" si="58"/>
        <v>-</v>
      </c>
      <c r="AC1214" s="3" t="str">
        <f t="shared" si="56"/>
        <v>-</v>
      </c>
      <c r="AD1214" s="4"/>
      <c r="AE1214" s="4"/>
    </row>
    <row r="1215" spans="6:31">
      <c r="F1215" s="6" t="str">
        <f t="shared" si="57"/>
        <v>-</v>
      </c>
      <c r="G1215" s="6" t="str">
        <f t="shared" si="58"/>
        <v>-</v>
      </c>
      <c r="AC1215" s="3" t="str">
        <f t="shared" si="56"/>
        <v>-</v>
      </c>
      <c r="AD1215" s="4"/>
      <c r="AE1215" s="4"/>
    </row>
    <row r="1216" spans="6:31">
      <c r="F1216" s="6" t="str">
        <f t="shared" si="57"/>
        <v>-</v>
      </c>
      <c r="G1216" s="6" t="str">
        <f t="shared" si="58"/>
        <v>-</v>
      </c>
      <c r="AC1216" s="3" t="str">
        <f t="shared" si="56"/>
        <v>-</v>
      </c>
      <c r="AD1216" s="4"/>
      <c r="AE1216" s="4"/>
    </row>
    <row r="1217" spans="6:31">
      <c r="F1217" s="6" t="str">
        <f t="shared" si="57"/>
        <v>-</v>
      </c>
      <c r="G1217" s="6" t="str">
        <f t="shared" si="58"/>
        <v>-</v>
      </c>
      <c r="AC1217" s="3" t="str">
        <f t="shared" si="56"/>
        <v>-</v>
      </c>
      <c r="AD1217" s="4"/>
      <c r="AE1217" s="4"/>
    </row>
    <row r="1218" spans="6:31">
      <c r="F1218" s="6" t="str">
        <f t="shared" si="57"/>
        <v>-</v>
      </c>
      <c r="G1218" s="6" t="str">
        <f t="shared" si="58"/>
        <v>-</v>
      </c>
      <c r="AC1218" s="3" t="str">
        <f t="shared" si="56"/>
        <v>-</v>
      </c>
      <c r="AD1218" s="4"/>
      <c r="AE1218" s="4"/>
    </row>
    <row r="1219" spans="6:31">
      <c r="F1219" s="6" t="str">
        <f t="shared" si="57"/>
        <v>-</v>
      </c>
      <c r="G1219" s="6" t="str">
        <f t="shared" si="58"/>
        <v>-</v>
      </c>
      <c r="AC1219" s="3" t="str">
        <f t="shared" si="56"/>
        <v>-</v>
      </c>
      <c r="AD1219" s="4"/>
      <c r="AE1219" s="4"/>
    </row>
    <row r="1220" spans="6:31">
      <c r="F1220" s="6" t="str">
        <f t="shared" si="57"/>
        <v>-</v>
      </c>
      <c r="G1220" s="6" t="str">
        <f t="shared" si="58"/>
        <v>-</v>
      </c>
      <c r="AC1220" s="3" t="str">
        <f t="shared" si="56"/>
        <v>-</v>
      </c>
      <c r="AD1220" s="4"/>
      <c r="AE1220" s="4"/>
    </row>
    <row r="1221" spans="6:31">
      <c r="F1221" s="6" t="str">
        <f t="shared" si="57"/>
        <v>-</v>
      </c>
      <c r="G1221" s="6" t="str">
        <f t="shared" si="58"/>
        <v>-</v>
      </c>
      <c r="AC1221" s="3" t="str">
        <f t="shared" si="56"/>
        <v>-</v>
      </c>
      <c r="AD1221" s="4"/>
      <c r="AE1221" s="4"/>
    </row>
    <row r="1222" spans="6:31">
      <c r="F1222" s="6" t="str">
        <f t="shared" si="57"/>
        <v>-</v>
      </c>
      <c r="G1222" s="6" t="str">
        <f t="shared" si="58"/>
        <v>-</v>
      </c>
      <c r="AC1222" s="3" t="str">
        <f t="shared" ref="AC1222:AC1285" si="59">IFERROR(IF(SUM(J1222:AB1222)-F1222=0,"-","NG"),"-")</f>
        <v>-</v>
      </c>
      <c r="AD1222" s="4"/>
      <c r="AE1222" s="4"/>
    </row>
    <row r="1223" spans="6:31">
      <c r="F1223" s="6" t="str">
        <f t="shared" ref="F1223:F1286" si="60">IF(D1223-E1223=0,"-",D1223-E1223)</f>
        <v>-</v>
      </c>
      <c r="G1223" s="6" t="str">
        <f t="shared" si="58"/>
        <v>-</v>
      </c>
      <c r="AC1223" s="3" t="str">
        <f t="shared" si="59"/>
        <v>-</v>
      </c>
      <c r="AD1223" s="4"/>
      <c r="AE1223" s="4"/>
    </row>
    <row r="1224" spans="6:31">
      <c r="F1224" s="6" t="str">
        <f t="shared" si="60"/>
        <v>-</v>
      </c>
      <c r="G1224" s="6" t="str">
        <f t="shared" si="58"/>
        <v>-</v>
      </c>
      <c r="AC1224" s="3" t="str">
        <f t="shared" si="59"/>
        <v>-</v>
      </c>
      <c r="AD1224" s="4"/>
      <c r="AE1224" s="4"/>
    </row>
    <row r="1225" spans="6:31">
      <c r="F1225" s="6" t="str">
        <f t="shared" si="60"/>
        <v>-</v>
      </c>
      <c r="G1225" s="6" t="str">
        <f t="shared" si="58"/>
        <v>-</v>
      </c>
      <c r="AC1225" s="3" t="str">
        <f t="shared" si="59"/>
        <v>-</v>
      </c>
      <c r="AD1225" s="4"/>
      <c r="AE1225" s="4"/>
    </row>
    <row r="1226" spans="6:31">
      <c r="F1226" s="6" t="str">
        <f t="shared" si="60"/>
        <v>-</v>
      </c>
      <c r="G1226" s="6" t="str">
        <f t="shared" si="58"/>
        <v>-</v>
      </c>
      <c r="AC1226" s="3" t="str">
        <f t="shared" si="59"/>
        <v>-</v>
      </c>
      <c r="AD1226" s="4"/>
      <c r="AE1226" s="4"/>
    </row>
    <row r="1227" spans="6:31">
      <c r="F1227" s="6" t="str">
        <f t="shared" si="60"/>
        <v>-</v>
      </c>
      <c r="G1227" s="6" t="str">
        <f t="shared" si="58"/>
        <v>-</v>
      </c>
      <c r="AC1227" s="3" t="str">
        <f t="shared" si="59"/>
        <v>-</v>
      </c>
      <c r="AD1227" s="4"/>
      <c r="AE1227" s="4"/>
    </row>
    <row r="1228" spans="6:31">
      <c r="F1228" s="6" t="str">
        <f t="shared" si="60"/>
        <v>-</v>
      </c>
      <c r="G1228" s="6" t="str">
        <f t="shared" si="58"/>
        <v>-</v>
      </c>
      <c r="AC1228" s="3" t="str">
        <f t="shared" si="59"/>
        <v>-</v>
      </c>
      <c r="AD1228" s="4"/>
      <c r="AE1228" s="4"/>
    </row>
    <row r="1229" spans="6:31">
      <c r="F1229" s="6" t="str">
        <f t="shared" si="60"/>
        <v>-</v>
      </c>
      <c r="G1229" s="6" t="str">
        <f t="shared" si="58"/>
        <v>-</v>
      </c>
      <c r="AC1229" s="3" t="str">
        <f t="shared" si="59"/>
        <v>-</v>
      </c>
      <c r="AD1229" s="4"/>
      <c r="AE1229" s="4"/>
    </row>
    <row r="1230" spans="6:31">
      <c r="F1230" s="6" t="str">
        <f t="shared" si="60"/>
        <v>-</v>
      </c>
      <c r="G1230" s="6" t="str">
        <f t="shared" si="58"/>
        <v>-</v>
      </c>
      <c r="AC1230" s="3" t="str">
        <f t="shared" si="59"/>
        <v>-</v>
      </c>
      <c r="AD1230" s="4"/>
      <c r="AE1230" s="4"/>
    </row>
    <row r="1231" spans="6:31">
      <c r="F1231" s="6" t="str">
        <f t="shared" si="60"/>
        <v>-</v>
      </c>
      <c r="G1231" s="6" t="str">
        <f t="shared" si="58"/>
        <v>-</v>
      </c>
      <c r="AC1231" s="3" t="str">
        <f t="shared" si="59"/>
        <v>-</v>
      </c>
      <c r="AD1231" s="4"/>
      <c r="AE1231" s="4"/>
    </row>
    <row r="1232" spans="6:31">
      <c r="F1232" s="6" t="str">
        <f t="shared" si="60"/>
        <v>-</v>
      </c>
      <c r="G1232" s="6" t="str">
        <f t="shared" si="58"/>
        <v>-</v>
      </c>
      <c r="AC1232" s="3" t="str">
        <f t="shared" si="59"/>
        <v>-</v>
      </c>
      <c r="AD1232" s="4"/>
      <c r="AE1232" s="4"/>
    </row>
    <row r="1233" spans="6:31">
      <c r="F1233" s="6" t="str">
        <f t="shared" si="60"/>
        <v>-</v>
      </c>
      <c r="G1233" s="6" t="str">
        <f t="shared" si="58"/>
        <v>-</v>
      </c>
      <c r="AC1233" s="3" t="str">
        <f t="shared" si="59"/>
        <v>-</v>
      </c>
      <c r="AD1233" s="4"/>
      <c r="AE1233" s="4"/>
    </row>
    <row r="1234" spans="6:31">
      <c r="F1234" s="6" t="str">
        <f t="shared" si="60"/>
        <v>-</v>
      </c>
      <c r="G1234" s="6" t="str">
        <f t="shared" si="58"/>
        <v>-</v>
      </c>
      <c r="AC1234" s="3" t="str">
        <f t="shared" si="59"/>
        <v>-</v>
      </c>
      <c r="AD1234" s="4"/>
      <c r="AE1234" s="4"/>
    </row>
    <row r="1235" spans="6:31">
      <c r="F1235" s="6" t="str">
        <f t="shared" si="60"/>
        <v>-</v>
      </c>
      <c r="G1235" s="6" t="str">
        <f t="shared" si="58"/>
        <v>-</v>
      </c>
      <c r="AC1235" s="3" t="str">
        <f t="shared" si="59"/>
        <v>-</v>
      </c>
      <c r="AD1235" s="4"/>
      <c r="AE1235" s="4"/>
    </row>
    <row r="1236" spans="6:31">
      <c r="F1236" s="6" t="str">
        <f t="shared" si="60"/>
        <v>-</v>
      </c>
      <c r="G1236" s="6" t="str">
        <f t="shared" si="58"/>
        <v>-</v>
      </c>
      <c r="AC1236" s="3" t="str">
        <f t="shared" si="59"/>
        <v>-</v>
      </c>
      <c r="AD1236" s="4"/>
      <c r="AE1236" s="4"/>
    </row>
    <row r="1237" spans="6:31">
      <c r="F1237" s="6" t="str">
        <f t="shared" si="60"/>
        <v>-</v>
      </c>
      <c r="G1237" s="6" t="str">
        <f t="shared" si="58"/>
        <v>-</v>
      </c>
      <c r="AC1237" s="3" t="str">
        <f t="shared" si="59"/>
        <v>-</v>
      </c>
      <c r="AD1237" s="4"/>
      <c r="AE1237" s="4"/>
    </row>
    <row r="1238" spans="6:31">
      <c r="F1238" s="6" t="str">
        <f t="shared" si="60"/>
        <v>-</v>
      </c>
      <c r="G1238" s="6" t="str">
        <f t="shared" si="58"/>
        <v>-</v>
      </c>
      <c r="AC1238" s="3" t="str">
        <f t="shared" si="59"/>
        <v>-</v>
      </c>
      <c r="AD1238" s="4"/>
      <c r="AE1238" s="4"/>
    </row>
    <row r="1239" spans="6:31">
      <c r="F1239" s="6" t="str">
        <f t="shared" si="60"/>
        <v>-</v>
      </c>
      <c r="G1239" s="6" t="str">
        <f t="shared" si="58"/>
        <v>-</v>
      </c>
      <c r="AC1239" s="3" t="str">
        <f t="shared" si="59"/>
        <v>-</v>
      </c>
      <c r="AD1239" s="4"/>
      <c r="AE1239" s="4"/>
    </row>
    <row r="1240" spans="6:31">
      <c r="F1240" s="6" t="str">
        <f t="shared" si="60"/>
        <v>-</v>
      </c>
      <c r="G1240" s="6" t="str">
        <f t="shared" si="58"/>
        <v>-</v>
      </c>
      <c r="AC1240" s="3" t="str">
        <f t="shared" si="59"/>
        <v>-</v>
      </c>
      <c r="AD1240" s="4"/>
      <c r="AE1240" s="4"/>
    </row>
    <row r="1241" spans="6:31">
      <c r="F1241" s="6" t="str">
        <f t="shared" si="60"/>
        <v>-</v>
      </c>
      <c r="G1241" s="6" t="str">
        <f t="shared" si="58"/>
        <v>-</v>
      </c>
      <c r="AC1241" s="3" t="str">
        <f t="shared" si="59"/>
        <v>-</v>
      </c>
      <c r="AD1241" s="4"/>
      <c r="AE1241" s="4"/>
    </row>
    <row r="1242" spans="6:31">
      <c r="F1242" s="6" t="str">
        <f t="shared" si="60"/>
        <v>-</v>
      </c>
      <c r="G1242" s="6" t="str">
        <f t="shared" si="58"/>
        <v>-</v>
      </c>
      <c r="AC1242" s="3" t="str">
        <f t="shared" si="59"/>
        <v>-</v>
      </c>
      <c r="AD1242" s="4"/>
      <c r="AE1242" s="4"/>
    </row>
    <row r="1243" spans="6:31">
      <c r="F1243" s="6" t="str">
        <f t="shared" si="60"/>
        <v>-</v>
      </c>
      <c r="G1243" s="6" t="str">
        <f t="shared" si="58"/>
        <v>-</v>
      </c>
      <c r="AC1243" s="3" t="str">
        <f t="shared" si="59"/>
        <v>-</v>
      </c>
      <c r="AD1243" s="4"/>
      <c r="AE1243" s="4"/>
    </row>
    <row r="1244" spans="6:31">
      <c r="F1244" s="6" t="str">
        <f t="shared" si="60"/>
        <v>-</v>
      </c>
      <c r="G1244" s="6" t="str">
        <f t="shared" si="58"/>
        <v>-</v>
      </c>
      <c r="AC1244" s="3" t="str">
        <f t="shared" si="59"/>
        <v>-</v>
      </c>
      <c r="AD1244" s="4"/>
      <c r="AE1244" s="4"/>
    </row>
    <row r="1245" spans="6:31">
      <c r="F1245" s="6" t="str">
        <f t="shared" si="60"/>
        <v>-</v>
      </c>
      <c r="G1245" s="6" t="str">
        <f t="shared" si="58"/>
        <v>-</v>
      </c>
      <c r="AC1245" s="3" t="str">
        <f t="shared" si="59"/>
        <v>-</v>
      </c>
      <c r="AD1245" s="4"/>
      <c r="AE1245" s="4"/>
    </row>
    <row r="1246" spans="6:31">
      <c r="F1246" s="6" t="str">
        <f t="shared" si="60"/>
        <v>-</v>
      </c>
      <c r="G1246" s="6" t="str">
        <f t="shared" si="58"/>
        <v>-</v>
      </c>
      <c r="AC1246" s="3" t="str">
        <f t="shared" si="59"/>
        <v>-</v>
      </c>
      <c r="AD1246" s="4"/>
      <c r="AE1246" s="4"/>
    </row>
    <row r="1247" spans="6:31">
      <c r="F1247" s="6" t="str">
        <f t="shared" si="60"/>
        <v>-</v>
      </c>
      <c r="G1247" s="6" t="str">
        <f t="shared" si="58"/>
        <v>-</v>
      </c>
      <c r="AC1247" s="3" t="str">
        <f t="shared" si="59"/>
        <v>-</v>
      </c>
      <c r="AD1247" s="4"/>
      <c r="AE1247" s="4"/>
    </row>
    <row r="1248" spans="6:31">
      <c r="F1248" s="6" t="str">
        <f t="shared" si="60"/>
        <v>-</v>
      </c>
      <c r="G1248" s="6" t="str">
        <f t="shared" ref="G1248:G1311" si="61">IF(B1248="","-",IFERROR(G1247+F1248,G1247))</f>
        <v>-</v>
      </c>
      <c r="AC1248" s="3" t="str">
        <f t="shared" si="59"/>
        <v>-</v>
      </c>
      <c r="AD1248" s="4"/>
      <c r="AE1248" s="4"/>
    </row>
    <row r="1249" spans="6:31">
      <c r="F1249" s="6" t="str">
        <f t="shared" si="60"/>
        <v>-</v>
      </c>
      <c r="G1249" s="6" t="str">
        <f t="shared" si="61"/>
        <v>-</v>
      </c>
      <c r="AC1249" s="3" t="str">
        <f t="shared" si="59"/>
        <v>-</v>
      </c>
      <c r="AD1249" s="4"/>
      <c r="AE1249" s="4"/>
    </row>
    <row r="1250" spans="6:31">
      <c r="F1250" s="6" t="str">
        <f t="shared" si="60"/>
        <v>-</v>
      </c>
      <c r="G1250" s="6" t="str">
        <f t="shared" si="61"/>
        <v>-</v>
      </c>
      <c r="AC1250" s="3" t="str">
        <f t="shared" si="59"/>
        <v>-</v>
      </c>
      <c r="AD1250" s="4"/>
      <c r="AE1250" s="4"/>
    </row>
    <row r="1251" spans="6:31">
      <c r="F1251" s="6" t="str">
        <f t="shared" si="60"/>
        <v>-</v>
      </c>
      <c r="G1251" s="6" t="str">
        <f t="shared" si="61"/>
        <v>-</v>
      </c>
      <c r="AC1251" s="3" t="str">
        <f t="shared" si="59"/>
        <v>-</v>
      </c>
      <c r="AD1251" s="4"/>
      <c r="AE1251" s="4"/>
    </row>
    <row r="1252" spans="6:31">
      <c r="F1252" s="6" t="str">
        <f t="shared" si="60"/>
        <v>-</v>
      </c>
      <c r="G1252" s="6" t="str">
        <f t="shared" si="61"/>
        <v>-</v>
      </c>
      <c r="AC1252" s="3" t="str">
        <f t="shared" si="59"/>
        <v>-</v>
      </c>
      <c r="AD1252" s="4"/>
      <c r="AE1252" s="4"/>
    </row>
    <row r="1253" spans="6:31">
      <c r="F1253" s="6" t="str">
        <f t="shared" si="60"/>
        <v>-</v>
      </c>
      <c r="G1253" s="6" t="str">
        <f t="shared" si="61"/>
        <v>-</v>
      </c>
      <c r="AC1253" s="3" t="str">
        <f t="shared" si="59"/>
        <v>-</v>
      </c>
      <c r="AD1253" s="4"/>
      <c r="AE1253" s="4"/>
    </row>
    <row r="1254" spans="6:31">
      <c r="F1254" s="6" t="str">
        <f t="shared" si="60"/>
        <v>-</v>
      </c>
      <c r="G1254" s="6" t="str">
        <f t="shared" si="61"/>
        <v>-</v>
      </c>
      <c r="AC1254" s="3" t="str">
        <f t="shared" si="59"/>
        <v>-</v>
      </c>
      <c r="AD1254" s="4"/>
      <c r="AE1254" s="4"/>
    </row>
    <row r="1255" spans="6:31">
      <c r="F1255" s="6" t="str">
        <f t="shared" si="60"/>
        <v>-</v>
      </c>
      <c r="G1255" s="6" t="str">
        <f t="shared" si="61"/>
        <v>-</v>
      </c>
      <c r="AC1255" s="3" t="str">
        <f t="shared" si="59"/>
        <v>-</v>
      </c>
      <c r="AD1255" s="4"/>
      <c r="AE1255" s="4"/>
    </row>
    <row r="1256" spans="6:31">
      <c r="F1256" s="6" t="str">
        <f t="shared" si="60"/>
        <v>-</v>
      </c>
      <c r="G1256" s="6" t="str">
        <f t="shared" si="61"/>
        <v>-</v>
      </c>
      <c r="AC1256" s="3" t="str">
        <f t="shared" si="59"/>
        <v>-</v>
      </c>
      <c r="AD1256" s="4"/>
      <c r="AE1256" s="4"/>
    </row>
    <row r="1257" spans="6:31">
      <c r="F1257" s="6" t="str">
        <f t="shared" si="60"/>
        <v>-</v>
      </c>
      <c r="G1257" s="6" t="str">
        <f t="shared" si="61"/>
        <v>-</v>
      </c>
      <c r="AC1257" s="3" t="str">
        <f t="shared" si="59"/>
        <v>-</v>
      </c>
      <c r="AD1257" s="4"/>
      <c r="AE1257" s="4"/>
    </row>
    <row r="1258" spans="6:31">
      <c r="F1258" s="6" t="str">
        <f t="shared" si="60"/>
        <v>-</v>
      </c>
      <c r="G1258" s="6" t="str">
        <f t="shared" si="61"/>
        <v>-</v>
      </c>
      <c r="AC1258" s="3" t="str">
        <f t="shared" si="59"/>
        <v>-</v>
      </c>
      <c r="AD1258" s="4"/>
      <c r="AE1258" s="4"/>
    </row>
    <row r="1259" spans="6:31">
      <c r="F1259" s="6" t="str">
        <f t="shared" si="60"/>
        <v>-</v>
      </c>
      <c r="G1259" s="6" t="str">
        <f t="shared" si="61"/>
        <v>-</v>
      </c>
      <c r="AC1259" s="3" t="str">
        <f t="shared" si="59"/>
        <v>-</v>
      </c>
      <c r="AD1259" s="4"/>
      <c r="AE1259" s="4"/>
    </row>
    <row r="1260" spans="6:31">
      <c r="F1260" s="6" t="str">
        <f t="shared" si="60"/>
        <v>-</v>
      </c>
      <c r="G1260" s="6" t="str">
        <f t="shared" si="61"/>
        <v>-</v>
      </c>
      <c r="AC1260" s="3" t="str">
        <f t="shared" si="59"/>
        <v>-</v>
      </c>
      <c r="AD1260" s="4"/>
      <c r="AE1260" s="4"/>
    </row>
    <row r="1261" spans="6:31">
      <c r="F1261" s="6" t="str">
        <f t="shared" si="60"/>
        <v>-</v>
      </c>
      <c r="G1261" s="6" t="str">
        <f t="shared" si="61"/>
        <v>-</v>
      </c>
      <c r="AC1261" s="3" t="str">
        <f t="shared" si="59"/>
        <v>-</v>
      </c>
      <c r="AD1261" s="4"/>
      <c r="AE1261" s="4"/>
    </row>
    <row r="1262" spans="6:31">
      <c r="F1262" s="6" t="str">
        <f t="shared" si="60"/>
        <v>-</v>
      </c>
      <c r="G1262" s="6" t="str">
        <f t="shared" si="61"/>
        <v>-</v>
      </c>
      <c r="AC1262" s="3" t="str">
        <f t="shared" si="59"/>
        <v>-</v>
      </c>
      <c r="AD1262" s="4"/>
      <c r="AE1262" s="4"/>
    </row>
    <row r="1263" spans="6:31">
      <c r="F1263" s="6" t="str">
        <f t="shared" si="60"/>
        <v>-</v>
      </c>
      <c r="G1263" s="6" t="str">
        <f t="shared" si="61"/>
        <v>-</v>
      </c>
      <c r="AC1263" s="3" t="str">
        <f t="shared" si="59"/>
        <v>-</v>
      </c>
      <c r="AD1263" s="4"/>
      <c r="AE1263" s="4"/>
    </row>
    <row r="1264" spans="6:31">
      <c r="F1264" s="6" t="str">
        <f t="shared" si="60"/>
        <v>-</v>
      </c>
      <c r="G1264" s="6" t="str">
        <f t="shared" si="61"/>
        <v>-</v>
      </c>
      <c r="AC1264" s="3" t="str">
        <f t="shared" si="59"/>
        <v>-</v>
      </c>
      <c r="AD1264" s="4"/>
      <c r="AE1264" s="4"/>
    </row>
    <row r="1265" spans="6:31">
      <c r="F1265" s="6" t="str">
        <f t="shared" si="60"/>
        <v>-</v>
      </c>
      <c r="G1265" s="6" t="str">
        <f t="shared" si="61"/>
        <v>-</v>
      </c>
      <c r="AC1265" s="3" t="str">
        <f t="shared" si="59"/>
        <v>-</v>
      </c>
      <c r="AD1265" s="4"/>
      <c r="AE1265" s="4"/>
    </row>
    <row r="1266" spans="6:31">
      <c r="F1266" s="6" t="str">
        <f t="shared" si="60"/>
        <v>-</v>
      </c>
      <c r="G1266" s="6" t="str">
        <f t="shared" si="61"/>
        <v>-</v>
      </c>
      <c r="AC1266" s="3" t="str">
        <f t="shared" si="59"/>
        <v>-</v>
      </c>
      <c r="AD1266" s="4"/>
      <c r="AE1266" s="4"/>
    </row>
    <row r="1267" spans="6:31">
      <c r="F1267" s="6" t="str">
        <f t="shared" si="60"/>
        <v>-</v>
      </c>
      <c r="G1267" s="6" t="str">
        <f t="shared" si="61"/>
        <v>-</v>
      </c>
      <c r="AC1267" s="3" t="str">
        <f t="shared" si="59"/>
        <v>-</v>
      </c>
      <c r="AD1267" s="4"/>
      <c r="AE1267" s="4"/>
    </row>
    <row r="1268" spans="6:31">
      <c r="F1268" s="6" t="str">
        <f t="shared" si="60"/>
        <v>-</v>
      </c>
      <c r="G1268" s="6" t="str">
        <f t="shared" si="61"/>
        <v>-</v>
      </c>
      <c r="AC1268" s="3" t="str">
        <f t="shared" si="59"/>
        <v>-</v>
      </c>
      <c r="AD1268" s="4"/>
      <c r="AE1268" s="4"/>
    </row>
    <row r="1269" spans="6:31">
      <c r="F1269" s="6" t="str">
        <f t="shared" si="60"/>
        <v>-</v>
      </c>
      <c r="G1269" s="6" t="str">
        <f t="shared" si="61"/>
        <v>-</v>
      </c>
      <c r="AC1269" s="3" t="str">
        <f t="shared" si="59"/>
        <v>-</v>
      </c>
      <c r="AD1269" s="4"/>
      <c r="AE1269" s="4"/>
    </row>
    <row r="1270" spans="6:31">
      <c r="F1270" s="6" t="str">
        <f t="shared" si="60"/>
        <v>-</v>
      </c>
      <c r="G1270" s="6" t="str">
        <f t="shared" si="61"/>
        <v>-</v>
      </c>
      <c r="AC1270" s="3" t="str">
        <f t="shared" si="59"/>
        <v>-</v>
      </c>
      <c r="AD1270" s="4"/>
      <c r="AE1270" s="4"/>
    </row>
    <row r="1271" spans="6:31">
      <c r="F1271" s="6" t="str">
        <f t="shared" si="60"/>
        <v>-</v>
      </c>
      <c r="G1271" s="6" t="str">
        <f t="shared" si="61"/>
        <v>-</v>
      </c>
      <c r="AC1271" s="3" t="str">
        <f t="shared" si="59"/>
        <v>-</v>
      </c>
      <c r="AD1271" s="4"/>
      <c r="AE1271" s="4"/>
    </row>
    <row r="1272" spans="6:31">
      <c r="F1272" s="6" t="str">
        <f t="shared" si="60"/>
        <v>-</v>
      </c>
      <c r="G1272" s="6" t="str">
        <f t="shared" si="61"/>
        <v>-</v>
      </c>
      <c r="AC1272" s="3" t="str">
        <f t="shared" si="59"/>
        <v>-</v>
      </c>
      <c r="AD1272" s="4"/>
      <c r="AE1272" s="4"/>
    </row>
    <row r="1273" spans="6:31">
      <c r="F1273" s="6" t="str">
        <f t="shared" si="60"/>
        <v>-</v>
      </c>
      <c r="G1273" s="6" t="str">
        <f t="shared" si="61"/>
        <v>-</v>
      </c>
      <c r="AC1273" s="3" t="str">
        <f t="shared" si="59"/>
        <v>-</v>
      </c>
      <c r="AD1273" s="4"/>
      <c r="AE1273" s="4"/>
    </row>
    <row r="1274" spans="6:31">
      <c r="F1274" s="6" t="str">
        <f t="shared" si="60"/>
        <v>-</v>
      </c>
      <c r="G1274" s="6" t="str">
        <f t="shared" si="61"/>
        <v>-</v>
      </c>
      <c r="AC1274" s="3" t="str">
        <f t="shared" si="59"/>
        <v>-</v>
      </c>
      <c r="AD1274" s="4"/>
      <c r="AE1274" s="4"/>
    </row>
    <row r="1275" spans="6:31">
      <c r="F1275" s="6" t="str">
        <f t="shared" si="60"/>
        <v>-</v>
      </c>
      <c r="G1275" s="6" t="str">
        <f t="shared" si="61"/>
        <v>-</v>
      </c>
      <c r="AC1275" s="3" t="str">
        <f t="shared" si="59"/>
        <v>-</v>
      </c>
      <c r="AD1275" s="4"/>
      <c r="AE1275" s="4"/>
    </row>
    <row r="1276" spans="6:31">
      <c r="F1276" s="6" t="str">
        <f t="shared" si="60"/>
        <v>-</v>
      </c>
      <c r="G1276" s="6" t="str">
        <f t="shared" si="61"/>
        <v>-</v>
      </c>
      <c r="AC1276" s="3" t="str">
        <f t="shared" si="59"/>
        <v>-</v>
      </c>
      <c r="AD1276" s="4"/>
      <c r="AE1276" s="4"/>
    </row>
    <row r="1277" spans="6:31">
      <c r="F1277" s="6" t="str">
        <f t="shared" si="60"/>
        <v>-</v>
      </c>
      <c r="G1277" s="6" t="str">
        <f t="shared" si="61"/>
        <v>-</v>
      </c>
      <c r="AC1277" s="3" t="str">
        <f t="shared" si="59"/>
        <v>-</v>
      </c>
      <c r="AD1277" s="4"/>
      <c r="AE1277" s="4"/>
    </row>
    <row r="1278" spans="6:31">
      <c r="F1278" s="6" t="str">
        <f t="shared" si="60"/>
        <v>-</v>
      </c>
      <c r="G1278" s="6" t="str">
        <f t="shared" si="61"/>
        <v>-</v>
      </c>
      <c r="AC1278" s="3" t="str">
        <f t="shared" si="59"/>
        <v>-</v>
      </c>
      <c r="AD1278" s="4"/>
      <c r="AE1278" s="4"/>
    </row>
    <row r="1279" spans="6:31">
      <c r="F1279" s="6" t="str">
        <f t="shared" si="60"/>
        <v>-</v>
      </c>
      <c r="G1279" s="6" t="str">
        <f t="shared" si="61"/>
        <v>-</v>
      </c>
      <c r="AC1279" s="3" t="str">
        <f t="shared" si="59"/>
        <v>-</v>
      </c>
      <c r="AD1279" s="4"/>
      <c r="AE1279" s="4"/>
    </row>
    <row r="1280" spans="6:31">
      <c r="F1280" s="6" t="str">
        <f t="shared" si="60"/>
        <v>-</v>
      </c>
      <c r="G1280" s="6" t="str">
        <f t="shared" si="61"/>
        <v>-</v>
      </c>
      <c r="AC1280" s="3" t="str">
        <f t="shared" si="59"/>
        <v>-</v>
      </c>
      <c r="AD1280" s="4"/>
      <c r="AE1280" s="4"/>
    </row>
    <row r="1281" spans="6:31">
      <c r="F1281" s="6" t="str">
        <f t="shared" si="60"/>
        <v>-</v>
      </c>
      <c r="G1281" s="6" t="str">
        <f t="shared" si="61"/>
        <v>-</v>
      </c>
      <c r="AC1281" s="3" t="str">
        <f t="shared" si="59"/>
        <v>-</v>
      </c>
      <c r="AD1281" s="4"/>
      <c r="AE1281" s="4"/>
    </row>
    <row r="1282" spans="6:31">
      <c r="F1282" s="6" t="str">
        <f t="shared" si="60"/>
        <v>-</v>
      </c>
      <c r="G1282" s="6" t="str">
        <f t="shared" si="61"/>
        <v>-</v>
      </c>
      <c r="AC1282" s="3" t="str">
        <f t="shared" si="59"/>
        <v>-</v>
      </c>
      <c r="AD1282" s="4"/>
      <c r="AE1282" s="4"/>
    </row>
    <row r="1283" spans="6:31">
      <c r="F1283" s="6" t="str">
        <f t="shared" si="60"/>
        <v>-</v>
      </c>
      <c r="G1283" s="6" t="str">
        <f t="shared" si="61"/>
        <v>-</v>
      </c>
      <c r="AC1283" s="3" t="str">
        <f t="shared" si="59"/>
        <v>-</v>
      </c>
      <c r="AD1283" s="4"/>
      <c r="AE1283" s="4"/>
    </row>
    <row r="1284" spans="6:31">
      <c r="F1284" s="6" t="str">
        <f t="shared" si="60"/>
        <v>-</v>
      </c>
      <c r="G1284" s="6" t="str">
        <f t="shared" si="61"/>
        <v>-</v>
      </c>
      <c r="AC1284" s="3" t="str">
        <f t="shared" si="59"/>
        <v>-</v>
      </c>
      <c r="AD1284" s="4"/>
      <c r="AE1284" s="4"/>
    </row>
    <row r="1285" spans="6:31">
      <c r="F1285" s="6" t="str">
        <f t="shared" si="60"/>
        <v>-</v>
      </c>
      <c r="G1285" s="6" t="str">
        <f t="shared" si="61"/>
        <v>-</v>
      </c>
      <c r="AC1285" s="3" t="str">
        <f t="shared" si="59"/>
        <v>-</v>
      </c>
      <c r="AD1285" s="4"/>
      <c r="AE1285" s="4"/>
    </row>
    <row r="1286" spans="6:31">
      <c r="F1286" s="6" t="str">
        <f t="shared" si="60"/>
        <v>-</v>
      </c>
      <c r="G1286" s="6" t="str">
        <f t="shared" si="61"/>
        <v>-</v>
      </c>
      <c r="AC1286" s="3" t="str">
        <f t="shared" ref="AC1286:AC1349" si="62">IFERROR(IF(SUM(J1286:AB1286)-F1286=0,"-","NG"),"-")</f>
        <v>-</v>
      </c>
      <c r="AD1286" s="4"/>
      <c r="AE1286" s="4"/>
    </row>
    <row r="1287" spans="6:31">
      <c r="F1287" s="6" t="str">
        <f t="shared" ref="F1287:F1344" si="63">IF(D1287-E1287=0,"-",D1287-E1287)</f>
        <v>-</v>
      </c>
      <c r="G1287" s="6" t="str">
        <f t="shared" si="61"/>
        <v>-</v>
      </c>
      <c r="AC1287" s="3" t="str">
        <f t="shared" si="62"/>
        <v>-</v>
      </c>
      <c r="AD1287" s="4"/>
      <c r="AE1287" s="4"/>
    </row>
    <row r="1288" spans="6:31">
      <c r="F1288" s="6" t="str">
        <f t="shared" si="63"/>
        <v>-</v>
      </c>
      <c r="G1288" s="6" t="str">
        <f t="shared" si="61"/>
        <v>-</v>
      </c>
      <c r="AC1288" s="3" t="str">
        <f t="shared" si="62"/>
        <v>-</v>
      </c>
      <c r="AD1288" s="4"/>
      <c r="AE1288" s="4"/>
    </row>
    <row r="1289" spans="6:31">
      <c r="F1289" s="6" t="str">
        <f t="shared" si="63"/>
        <v>-</v>
      </c>
      <c r="G1289" s="6" t="str">
        <f t="shared" si="61"/>
        <v>-</v>
      </c>
      <c r="AC1289" s="3" t="str">
        <f t="shared" si="62"/>
        <v>-</v>
      </c>
      <c r="AD1289" s="4"/>
      <c r="AE1289" s="4"/>
    </row>
    <row r="1290" spans="6:31">
      <c r="F1290" s="6" t="str">
        <f t="shared" si="63"/>
        <v>-</v>
      </c>
      <c r="G1290" s="6" t="str">
        <f t="shared" si="61"/>
        <v>-</v>
      </c>
      <c r="AC1290" s="3" t="str">
        <f t="shared" si="62"/>
        <v>-</v>
      </c>
      <c r="AD1290" s="4"/>
      <c r="AE1290" s="4"/>
    </row>
    <row r="1291" spans="6:31">
      <c r="F1291" s="6" t="str">
        <f t="shared" si="63"/>
        <v>-</v>
      </c>
      <c r="G1291" s="6" t="str">
        <f t="shared" si="61"/>
        <v>-</v>
      </c>
      <c r="AC1291" s="3" t="str">
        <f t="shared" si="62"/>
        <v>-</v>
      </c>
      <c r="AD1291" s="4"/>
      <c r="AE1291" s="4"/>
    </row>
    <row r="1292" spans="6:31">
      <c r="F1292" s="6" t="str">
        <f t="shared" si="63"/>
        <v>-</v>
      </c>
      <c r="G1292" s="6" t="str">
        <f t="shared" si="61"/>
        <v>-</v>
      </c>
      <c r="AC1292" s="3" t="str">
        <f t="shared" si="62"/>
        <v>-</v>
      </c>
      <c r="AD1292" s="4"/>
      <c r="AE1292" s="4"/>
    </row>
    <row r="1293" spans="6:31">
      <c r="F1293" s="6" t="str">
        <f t="shared" si="63"/>
        <v>-</v>
      </c>
      <c r="G1293" s="6" t="str">
        <f t="shared" si="61"/>
        <v>-</v>
      </c>
      <c r="AC1293" s="3" t="str">
        <f t="shared" si="62"/>
        <v>-</v>
      </c>
      <c r="AD1293" s="4"/>
      <c r="AE1293" s="4"/>
    </row>
    <row r="1294" spans="6:31">
      <c r="F1294" s="6" t="str">
        <f t="shared" si="63"/>
        <v>-</v>
      </c>
      <c r="G1294" s="6" t="str">
        <f t="shared" si="61"/>
        <v>-</v>
      </c>
      <c r="AC1294" s="3" t="str">
        <f t="shared" si="62"/>
        <v>-</v>
      </c>
      <c r="AD1294" s="4"/>
      <c r="AE1294" s="4"/>
    </row>
    <row r="1295" spans="6:31">
      <c r="F1295" s="6" t="str">
        <f t="shared" si="63"/>
        <v>-</v>
      </c>
      <c r="G1295" s="6" t="str">
        <f t="shared" si="61"/>
        <v>-</v>
      </c>
      <c r="AC1295" s="3" t="str">
        <f t="shared" si="62"/>
        <v>-</v>
      </c>
      <c r="AD1295" s="4"/>
      <c r="AE1295" s="4"/>
    </row>
    <row r="1296" spans="6:31">
      <c r="F1296" s="6" t="str">
        <f t="shared" si="63"/>
        <v>-</v>
      </c>
      <c r="G1296" s="6" t="str">
        <f t="shared" si="61"/>
        <v>-</v>
      </c>
      <c r="AC1296" s="3" t="str">
        <f t="shared" si="62"/>
        <v>-</v>
      </c>
      <c r="AD1296" s="4"/>
      <c r="AE1296" s="4"/>
    </row>
    <row r="1297" spans="6:31">
      <c r="F1297" s="6" t="str">
        <f t="shared" si="63"/>
        <v>-</v>
      </c>
      <c r="G1297" s="6" t="str">
        <f t="shared" si="61"/>
        <v>-</v>
      </c>
      <c r="AC1297" s="3" t="str">
        <f t="shared" si="62"/>
        <v>-</v>
      </c>
      <c r="AD1297" s="4"/>
      <c r="AE1297" s="4"/>
    </row>
    <row r="1298" spans="6:31">
      <c r="F1298" s="6" t="str">
        <f t="shared" si="63"/>
        <v>-</v>
      </c>
      <c r="G1298" s="6" t="str">
        <f t="shared" si="61"/>
        <v>-</v>
      </c>
      <c r="AC1298" s="3" t="str">
        <f t="shared" si="62"/>
        <v>-</v>
      </c>
      <c r="AD1298" s="4"/>
      <c r="AE1298" s="4"/>
    </row>
    <row r="1299" spans="6:31">
      <c r="F1299" s="6" t="str">
        <f t="shared" si="63"/>
        <v>-</v>
      </c>
      <c r="G1299" s="6" t="str">
        <f t="shared" si="61"/>
        <v>-</v>
      </c>
      <c r="AC1299" s="3" t="str">
        <f t="shared" si="62"/>
        <v>-</v>
      </c>
      <c r="AD1299" s="4"/>
      <c r="AE1299" s="4"/>
    </row>
    <row r="1300" spans="6:31">
      <c r="F1300" s="6" t="str">
        <f t="shared" si="63"/>
        <v>-</v>
      </c>
      <c r="G1300" s="6" t="str">
        <f t="shared" si="61"/>
        <v>-</v>
      </c>
      <c r="AC1300" s="3" t="str">
        <f t="shared" si="62"/>
        <v>-</v>
      </c>
      <c r="AD1300" s="4"/>
      <c r="AE1300" s="4"/>
    </row>
    <row r="1301" spans="6:31">
      <c r="F1301" s="6" t="str">
        <f t="shared" si="63"/>
        <v>-</v>
      </c>
      <c r="G1301" s="6" t="str">
        <f t="shared" si="61"/>
        <v>-</v>
      </c>
      <c r="AC1301" s="3" t="str">
        <f t="shared" si="62"/>
        <v>-</v>
      </c>
      <c r="AD1301" s="4"/>
      <c r="AE1301" s="4"/>
    </row>
    <row r="1302" spans="6:31">
      <c r="F1302" s="6" t="str">
        <f t="shared" si="63"/>
        <v>-</v>
      </c>
      <c r="G1302" s="6" t="str">
        <f t="shared" si="61"/>
        <v>-</v>
      </c>
      <c r="AC1302" s="3" t="str">
        <f t="shared" si="62"/>
        <v>-</v>
      </c>
      <c r="AD1302" s="4"/>
      <c r="AE1302" s="4"/>
    </row>
    <row r="1303" spans="6:31">
      <c r="F1303" s="6" t="str">
        <f t="shared" si="63"/>
        <v>-</v>
      </c>
      <c r="G1303" s="6" t="str">
        <f t="shared" si="61"/>
        <v>-</v>
      </c>
      <c r="AC1303" s="3" t="str">
        <f t="shared" si="62"/>
        <v>-</v>
      </c>
      <c r="AD1303" s="4"/>
      <c r="AE1303" s="4"/>
    </row>
    <row r="1304" spans="6:31">
      <c r="F1304" s="6" t="str">
        <f t="shared" si="63"/>
        <v>-</v>
      </c>
      <c r="G1304" s="6" t="str">
        <f t="shared" si="61"/>
        <v>-</v>
      </c>
      <c r="AC1304" s="3" t="str">
        <f t="shared" si="62"/>
        <v>-</v>
      </c>
      <c r="AD1304" s="4"/>
      <c r="AE1304" s="4"/>
    </row>
    <row r="1305" spans="6:31">
      <c r="F1305" s="6" t="str">
        <f t="shared" si="63"/>
        <v>-</v>
      </c>
      <c r="G1305" s="6" t="str">
        <f t="shared" si="61"/>
        <v>-</v>
      </c>
      <c r="AC1305" s="3" t="str">
        <f t="shared" si="62"/>
        <v>-</v>
      </c>
      <c r="AD1305" s="4"/>
      <c r="AE1305" s="4"/>
    </row>
    <row r="1306" spans="6:31">
      <c r="F1306" s="6" t="str">
        <f t="shared" si="63"/>
        <v>-</v>
      </c>
      <c r="G1306" s="6" t="str">
        <f t="shared" si="61"/>
        <v>-</v>
      </c>
      <c r="AC1306" s="3" t="str">
        <f t="shared" si="62"/>
        <v>-</v>
      </c>
      <c r="AD1306" s="4"/>
      <c r="AE1306" s="4"/>
    </row>
    <row r="1307" spans="6:31">
      <c r="F1307" s="6" t="str">
        <f t="shared" si="63"/>
        <v>-</v>
      </c>
      <c r="G1307" s="6" t="str">
        <f t="shared" si="61"/>
        <v>-</v>
      </c>
      <c r="AC1307" s="3" t="str">
        <f t="shared" si="62"/>
        <v>-</v>
      </c>
      <c r="AD1307" s="4"/>
      <c r="AE1307" s="4"/>
    </row>
    <row r="1308" spans="6:31">
      <c r="F1308" s="6" t="str">
        <f t="shared" si="63"/>
        <v>-</v>
      </c>
      <c r="G1308" s="6" t="str">
        <f t="shared" si="61"/>
        <v>-</v>
      </c>
      <c r="AC1308" s="3" t="str">
        <f t="shared" si="62"/>
        <v>-</v>
      </c>
      <c r="AD1308" s="4"/>
      <c r="AE1308" s="4"/>
    </row>
    <row r="1309" spans="6:31">
      <c r="F1309" s="6" t="str">
        <f t="shared" si="63"/>
        <v>-</v>
      </c>
      <c r="G1309" s="6" t="str">
        <f t="shared" si="61"/>
        <v>-</v>
      </c>
      <c r="AC1309" s="3" t="str">
        <f t="shared" si="62"/>
        <v>-</v>
      </c>
      <c r="AD1309" s="4"/>
      <c r="AE1309" s="4"/>
    </row>
    <row r="1310" spans="6:31">
      <c r="F1310" s="6" t="str">
        <f t="shared" si="63"/>
        <v>-</v>
      </c>
      <c r="G1310" s="6" t="str">
        <f t="shared" si="61"/>
        <v>-</v>
      </c>
      <c r="AC1310" s="3" t="str">
        <f t="shared" si="62"/>
        <v>-</v>
      </c>
      <c r="AD1310" s="4"/>
      <c r="AE1310" s="4"/>
    </row>
    <row r="1311" spans="6:31">
      <c r="F1311" s="6" t="str">
        <f t="shared" si="63"/>
        <v>-</v>
      </c>
      <c r="G1311" s="6" t="str">
        <f t="shared" si="61"/>
        <v>-</v>
      </c>
      <c r="AC1311" s="3" t="str">
        <f t="shared" si="62"/>
        <v>-</v>
      </c>
      <c r="AD1311" s="4"/>
      <c r="AE1311" s="4"/>
    </row>
    <row r="1312" spans="6:31">
      <c r="F1312" s="6" t="str">
        <f t="shared" si="63"/>
        <v>-</v>
      </c>
      <c r="G1312" s="6" t="str">
        <f t="shared" ref="G1312:G1344" si="64">IF(B1312="","-",IFERROR(G1311+F1312,G1311))</f>
        <v>-</v>
      </c>
      <c r="AC1312" s="3" t="str">
        <f t="shared" si="62"/>
        <v>-</v>
      </c>
      <c r="AD1312" s="4"/>
      <c r="AE1312" s="4"/>
    </row>
    <row r="1313" spans="6:31">
      <c r="F1313" s="6" t="str">
        <f t="shared" si="63"/>
        <v>-</v>
      </c>
      <c r="G1313" s="6" t="str">
        <f t="shared" si="64"/>
        <v>-</v>
      </c>
      <c r="AC1313" s="3" t="str">
        <f t="shared" si="62"/>
        <v>-</v>
      </c>
      <c r="AD1313" s="4"/>
      <c r="AE1313" s="4"/>
    </row>
    <row r="1314" spans="6:31">
      <c r="F1314" s="6" t="str">
        <f t="shared" si="63"/>
        <v>-</v>
      </c>
      <c r="G1314" s="6" t="str">
        <f t="shared" si="64"/>
        <v>-</v>
      </c>
      <c r="AC1314" s="3" t="str">
        <f t="shared" si="62"/>
        <v>-</v>
      </c>
      <c r="AD1314" s="4"/>
      <c r="AE1314" s="4"/>
    </row>
    <row r="1315" spans="6:31">
      <c r="F1315" s="6" t="str">
        <f t="shared" si="63"/>
        <v>-</v>
      </c>
      <c r="G1315" s="6" t="str">
        <f t="shared" si="64"/>
        <v>-</v>
      </c>
      <c r="AC1315" s="3" t="str">
        <f t="shared" si="62"/>
        <v>-</v>
      </c>
      <c r="AD1315" s="4"/>
      <c r="AE1315" s="4"/>
    </row>
    <row r="1316" spans="6:31">
      <c r="F1316" s="6" t="str">
        <f t="shared" si="63"/>
        <v>-</v>
      </c>
      <c r="G1316" s="6" t="str">
        <f t="shared" si="64"/>
        <v>-</v>
      </c>
      <c r="AC1316" s="3" t="str">
        <f t="shared" si="62"/>
        <v>-</v>
      </c>
      <c r="AD1316" s="4"/>
      <c r="AE1316" s="4"/>
    </row>
    <row r="1317" spans="6:31">
      <c r="F1317" s="6" t="str">
        <f t="shared" si="63"/>
        <v>-</v>
      </c>
      <c r="G1317" s="6" t="str">
        <f t="shared" si="64"/>
        <v>-</v>
      </c>
      <c r="AC1317" s="3" t="str">
        <f t="shared" si="62"/>
        <v>-</v>
      </c>
      <c r="AD1317" s="4"/>
      <c r="AE1317" s="4"/>
    </row>
    <row r="1318" spans="6:31">
      <c r="F1318" s="6" t="str">
        <f t="shared" si="63"/>
        <v>-</v>
      </c>
      <c r="G1318" s="6" t="str">
        <f t="shared" si="64"/>
        <v>-</v>
      </c>
      <c r="AC1318" s="3" t="str">
        <f t="shared" si="62"/>
        <v>-</v>
      </c>
      <c r="AD1318" s="4"/>
      <c r="AE1318" s="4"/>
    </row>
    <row r="1319" spans="6:31">
      <c r="F1319" s="6" t="str">
        <f t="shared" si="63"/>
        <v>-</v>
      </c>
      <c r="G1319" s="6" t="str">
        <f t="shared" si="64"/>
        <v>-</v>
      </c>
      <c r="AC1319" s="3" t="str">
        <f t="shared" si="62"/>
        <v>-</v>
      </c>
      <c r="AD1319" s="4"/>
      <c r="AE1319" s="4"/>
    </row>
    <row r="1320" spans="6:31">
      <c r="F1320" s="6" t="str">
        <f t="shared" si="63"/>
        <v>-</v>
      </c>
      <c r="G1320" s="6" t="str">
        <f t="shared" si="64"/>
        <v>-</v>
      </c>
      <c r="AC1320" s="3" t="str">
        <f t="shared" si="62"/>
        <v>-</v>
      </c>
      <c r="AD1320" s="4"/>
      <c r="AE1320" s="4"/>
    </row>
    <row r="1321" spans="6:31">
      <c r="F1321" s="6" t="str">
        <f t="shared" si="63"/>
        <v>-</v>
      </c>
      <c r="G1321" s="6" t="str">
        <f t="shared" si="64"/>
        <v>-</v>
      </c>
      <c r="AC1321" s="3" t="str">
        <f t="shared" si="62"/>
        <v>-</v>
      </c>
      <c r="AD1321" s="4"/>
      <c r="AE1321" s="4"/>
    </row>
    <row r="1322" spans="6:31">
      <c r="F1322" s="6" t="str">
        <f t="shared" si="63"/>
        <v>-</v>
      </c>
      <c r="G1322" s="6" t="str">
        <f t="shared" si="64"/>
        <v>-</v>
      </c>
      <c r="AC1322" s="3" t="str">
        <f t="shared" si="62"/>
        <v>-</v>
      </c>
      <c r="AD1322" s="4"/>
      <c r="AE1322" s="4"/>
    </row>
    <row r="1323" spans="6:31">
      <c r="F1323" s="6" t="str">
        <f t="shared" si="63"/>
        <v>-</v>
      </c>
      <c r="G1323" s="6" t="str">
        <f t="shared" si="64"/>
        <v>-</v>
      </c>
      <c r="AC1323" s="3" t="str">
        <f t="shared" si="62"/>
        <v>-</v>
      </c>
      <c r="AD1323" s="4"/>
      <c r="AE1323" s="4"/>
    </row>
    <row r="1324" spans="6:31">
      <c r="F1324" s="6" t="str">
        <f t="shared" si="63"/>
        <v>-</v>
      </c>
      <c r="G1324" s="6" t="str">
        <f t="shared" si="64"/>
        <v>-</v>
      </c>
      <c r="AC1324" s="3" t="str">
        <f t="shared" si="62"/>
        <v>-</v>
      </c>
      <c r="AD1324" s="4"/>
      <c r="AE1324" s="4"/>
    </row>
    <row r="1325" spans="6:31">
      <c r="F1325" s="6" t="str">
        <f t="shared" si="63"/>
        <v>-</v>
      </c>
      <c r="G1325" s="6" t="str">
        <f t="shared" si="64"/>
        <v>-</v>
      </c>
      <c r="AC1325" s="3" t="str">
        <f t="shared" si="62"/>
        <v>-</v>
      </c>
      <c r="AD1325" s="4"/>
      <c r="AE1325" s="4"/>
    </row>
    <row r="1326" spans="6:31">
      <c r="F1326" s="6" t="str">
        <f t="shared" si="63"/>
        <v>-</v>
      </c>
      <c r="G1326" s="6" t="str">
        <f t="shared" si="64"/>
        <v>-</v>
      </c>
      <c r="AC1326" s="3" t="str">
        <f t="shared" si="62"/>
        <v>-</v>
      </c>
      <c r="AD1326" s="4"/>
      <c r="AE1326" s="4"/>
    </row>
    <row r="1327" spans="6:31">
      <c r="F1327" s="6" t="str">
        <f t="shared" si="63"/>
        <v>-</v>
      </c>
      <c r="G1327" s="6" t="str">
        <f t="shared" si="64"/>
        <v>-</v>
      </c>
      <c r="AC1327" s="3" t="str">
        <f t="shared" si="62"/>
        <v>-</v>
      </c>
      <c r="AD1327" s="4"/>
      <c r="AE1327" s="4"/>
    </row>
    <row r="1328" spans="6:31">
      <c r="F1328" s="6" t="str">
        <f t="shared" si="63"/>
        <v>-</v>
      </c>
      <c r="G1328" s="6" t="str">
        <f t="shared" si="64"/>
        <v>-</v>
      </c>
      <c r="AC1328" s="3" t="str">
        <f t="shared" si="62"/>
        <v>-</v>
      </c>
      <c r="AD1328" s="4"/>
      <c r="AE1328" s="4"/>
    </row>
    <row r="1329" spans="6:31">
      <c r="F1329" s="6" t="str">
        <f t="shared" si="63"/>
        <v>-</v>
      </c>
      <c r="G1329" s="6" t="str">
        <f t="shared" si="64"/>
        <v>-</v>
      </c>
      <c r="AC1329" s="3" t="str">
        <f t="shared" si="62"/>
        <v>-</v>
      </c>
      <c r="AD1329" s="4"/>
      <c r="AE1329" s="4"/>
    </row>
    <row r="1330" spans="6:31">
      <c r="F1330" s="6" t="str">
        <f t="shared" si="63"/>
        <v>-</v>
      </c>
      <c r="G1330" s="6" t="str">
        <f t="shared" si="64"/>
        <v>-</v>
      </c>
      <c r="AC1330" s="3" t="str">
        <f t="shared" si="62"/>
        <v>-</v>
      </c>
      <c r="AD1330" s="4"/>
      <c r="AE1330" s="4"/>
    </row>
    <row r="1331" spans="6:31">
      <c r="F1331" s="6" t="str">
        <f t="shared" si="63"/>
        <v>-</v>
      </c>
      <c r="G1331" s="6" t="str">
        <f t="shared" si="64"/>
        <v>-</v>
      </c>
      <c r="AC1331" s="3" t="str">
        <f t="shared" si="62"/>
        <v>-</v>
      </c>
      <c r="AD1331" s="4"/>
      <c r="AE1331" s="4"/>
    </row>
    <row r="1332" spans="6:31">
      <c r="F1332" s="6" t="str">
        <f t="shared" si="63"/>
        <v>-</v>
      </c>
      <c r="G1332" s="6" t="str">
        <f t="shared" si="64"/>
        <v>-</v>
      </c>
      <c r="AC1332" s="3" t="str">
        <f t="shared" si="62"/>
        <v>-</v>
      </c>
      <c r="AD1332" s="4"/>
      <c r="AE1332" s="4"/>
    </row>
    <row r="1333" spans="6:31">
      <c r="F1333" s="6" t="str">
        <f t="shared" si="63"/>
        <v>-</v>
      </c>
      <c r="G1333" s="6" t="str">
        <f t="shared" si="64"/>
        <v>-</v>
      </c>
      <c r="AC1333" s="3" t="str">
        <f t="shared" si="62"/>
        <v>-</v>
      </c>
      <c r="AD1333" s="4"/>
      <c r="AE1333" s="4"/>
    </row>
    <row r="1334" spans="6:31">
      <c r="F1334" s="6" t="str">
        <f t="shared" si="63"/>
        <v>-</v>
      </c>
      <c r="G1334" s="6" t="str">
        <f t="shared" si="64"/>
        <v>-</v>
      </c>
      <c r="AC1334" s="3" t="str">
        <f t="shared" si="62"/>
        <v>-</v>
      </c>
      <c r="AD1334" s="4"/>
      <c r="AE1334" s="4"/>
    </row>
    <row r="1335" spans="6:31">
      <c r="F1335" s="6" t="str">
        <f t="shared" si="63"/>
        <v>-</v>
      </c>
      <c r="G1335" s="6" t="str">
        <f t="shared" si="64"/>
        <v>-</v>
      </c>
      <c r="AC1335" s="3" t="str">
        <f t="shared" si="62"/>
        <v>-</v>
      </c>
      <c r="AD1335" s="4"/>
      <c r="AE1335" s="4"/>
    </row>
    <row r="1336" spans="6:31">
      <c r="F1336" s="6" t="str">
        <f t="shared" si="63"/>
        <v>-</v>
      </c>
      <c r="G1336" s="6" t="str">
        <f t="shared" si="64"/>
        <v>-</v>
      </c>
      <c r="AC1336" s="3" t="str">
        <f t="shared" si="62"/>
        <v>-</v>
      </c>
      <c r="AD1336" s="4"/>
      <c r="AE1336" s="4"/>
    </row>
    <row r="1337" spans="6:31">
      <c r="F1337" s="6" t="str">
        <f t="shared" si="63"/>
        <v>-</v>
      </c>
      <c r="G1337" s="6" t="str">
        <f t="shared" si="64"/>
        <v>-</v>
      </c>
      <c r="AC1337" s="3" t="str">
        <f t="shared" si="62"/>
        <v>-</v>
      </c>
      <c r="AD1337" s="4"/>
      <c r="AE1337" s="4"/>
    </row>
    <row r="1338" spans="6:31">
      <c r="F1338" s="6" t="str">
        <f t="shared" si="63"/>
        <v>-</v>
      </c>
      <c r="G1338" s="6" t="str">
        <f t="shared" si="64"/>
        <v>-</v>
      </c>
      <c r="AC1338" s="3" t="str">
        <f t="shared" si="62"/>
        <v>-</v>
      </c>
      <c r="AD1338" s="4"/>
      <c r="AE1338" s="4"/>
    </row>
    <row r="1339" spans="6:31">
      <c r="F1339" s="6" t="str">
        <f t="shared" si="63"/>
        <v>-</v>
      </c>
      <c r="G1339" s="6" t="str">
        <f t="shared" si="64"/>
        <v>-</v>
      </c>
      <c r="AC1339" s="3" t="str">
        <f t="shared" si="62"/>
        <v>-</v>
      </c>
      <c r="AD1339" s="4"/>
      <c r="AE1339" s="4"/>
    </row>
    <row r="1340" spans="6:31">
      <c r="F1340" s="6" t="str">
        <f t="shared" si="63"/>
        <v>-</v>
      </c>
      <c r="G1340" s="6" t="str">
        <f t="shared" si="64"/>
        <v>-</v>
      </c>
      <c r="AC1340" s="3" t="str">
        <f t="shared" si="62"/>
        <v>-</v>
      </c>
      <c r="AD1340" s="4"/>
      <c r="AE1340" s="4"/>
    </row>
    <row r="1341" spans="6:31">
      <c r="F1341" s="6" t="str">
        <f t="shared" si="63"/>
        <v>-</v>
      </c>
      <c r="G1341" s="6" t="str">
        <f t="shared" si="64"/>
        <v>-</v>
      </c>
      <c r="AC1341" s="3" t="str">
        <f t="shared" si="62"/>
        <v>-</v>
      </c>
      <c r="AD1341" s="4"/>
      <c r="AE1341" s="4"/>
    </row>
    <row r="1342" spans="6:31">
      <c r="F1342" s="6" t="str">
        <f t="shared" si="63"/>
        <v>-</v>
      </c>
      <c r="G1342" s="6" t="str">
        <f t="shared" si="64"/>
        <v>-</v>
      </c>
      <c r="AC1342" s="3" t="str">
        <f t="shared" si="62"/>
        <v>-</v>
      </c>
      <c r="AD1342" s="4"/>
      <c r="AE1342" s="4"/>
    </row>
    <row r="1343" spans="6:31">
      <c r="F1343" s="6" t="str">
        <f t="shared" si="63"/>
        <v>-</v>
      </c>
      <c r="G1343" s="6" t="str">
        <f t="shared" si="64"/>
        <v>-</v>
      </c>
      <c r="AC1343" s="3" t="str">
        <f t="shared" si="62"/>
        <v>-</v>
      </c>
      <c r="AD1343" s="4"/>
      <c r="AE1343" s="4"/>
    </row>
    <row r="1344" spans="6:31">
      <c r="F1344" s="6" t="str">
        <f t="shared" si="63"/>
        <v>-</v>
      </c>
      <c r="G1344" s="6" t="str">
        <f t="shared" si="64"/>
        <v>-</v>
      </c>
      <c r="AC1344" s="3" t="str">
        <f t="shared" si="62"/>
        <v>-</v>
      </c>
      <c r="AD1344" s="4"/>
      <c r="AE1344" s="4"/>
    </row>
    <row r="1345" spans="29:31">
      <c r="AC1345" s="3" t="str">
        <f t="shared" si="62"/>
        <v>-</v>
      </c>
      <c r="AD1345" s="4"/>
      <c r="AE1345" s="4"/>
    </row>
    <row r="1346" spans="29:31">
      <c r="AC1346" s="3" t="str">
        <f t="shared" si="62"/>
        <v>-</v>
      </c>
      <c r="AD1346" s="4"/>
      <c r="AE1346" s="4"/>
    </row>
    <row r="1347" spans="29:31">
      <c r="AC1347" s="3" t="str">
        <f t="shared" si="62"/>
        <v>-</v>
      </c>
      <c r="AD1347" s="4"/>
      <c r="AE1347" s="4"/>
    </row>
    <row r="1348" spans="29:31">
      <c r="AC1348" s="3" t="str">
        <f t="shared" si="62"/>
        <v>-</v>
      </c>
      <c r="AD1348" s="4"/>
      <c r="AE1348" s="4"/>
    </row>
    <row r="1349" spans="29:31">
      <c r="AC1349" s="3" t="str">
        <f t="shared" si="62"/>
        <v>-</v>
      </c>
      <c r="AD1349" s="4"/>
      <c r="AE1349" s="4"/>
    </row>
    <row r="1350" spans="29:31">
      <c r="AD1350" s="4"/>
      <c r="AE1350" s="4"/>
    </row>
    <row r="1351" spans="29:31">
      <c r="AD1351" s="4"/>
      <c r="AE1351" s="4"/>
    </row>
    <row r="1352" spans="29:31">
      <c r="AD1352" s="4"/>
      <c r="AE1352" s="4"/>
    </row>
    <row r="1353" spans="29:31">
      <c r="AD1353" s="4"/>
      <c r="AE1353" s="4"/>
    </row>
    <row r="1354" spans="29:31">
      <c r="AD1354" s="4"/>
      <c r="AE1354" s="4"/>
    </row>
    <row r="1355" spans="29:31">
      <c r="AD1355" s="4"/>
      <c r="AE1355" s="4"/>
    </row>
    <row r="1356" spans="29:31">
      <c r="AD1356" s="4"/>
      <c r="AE1356" s="4"/>
    </row>
    <row r="1357" spans="29:31">
      <c r="AD1357" s="4"/>
      <c r="AE1357" s="4"/>
    </row>
    <row r="1358" spans="29:31">
      <c r="AD1358" s="4"/>
      <c r="AE1358" s="4"/>
    </row>
    <row r="1359" spans="29:31">
      <c r="AD1359" s="4"/>
      <c r="AE1359" s="4"/>
    </row>
    <row r="1360" spans="29:31">
      <c r="AD1360" s="4"/>
      <c r="AE1360" s="4"/>
    </row>
    <row r="1361" spans="30:31">
      <c r="AD1361" s="4"/>
      <c r="AE1361" s="4"/>
    </row>
    <row r="1362" spans="30:31">
      <c r="AD1362" s="4"/>
      <c r="AE1362" s="4"/>
    </row>
    <row r="1363" spans="30:31">
      <c r="AD1363" s="4"/>
      <c r="AE1363" s="4"/>
    </row>
    <row r="1364" spans="30:31">
      <c r="AD1364" s="4"/>
      <c r="AE1364" s="4"/>
    </row>
    <row r="1365" spans="30:31">
      <c r="AD1365" s="4"/>
      <c r="AE1365" s="4"/>
    </row>
    <row r="1366" spans="30:31">
      <c r="AD1366" s="4"/>
      <c r="AE1366" s="4"/>
    </row>
    <row r="1367" spans="30:31">
      <c r="AD1367" s="4"/>
      <c r="AE1367" s="4"/>
    </row>
    <row r="1368" spans="30:31">
      <c r="AD1368" s="4"/>
      <c r="AE1368" s="4"/>
    </row>
    <row r="1369" spans="30:31">
      <c r="AD1369" s="4"/>
      <c r="AE1369" s="4"/>
    </row>
    <row r="1370" spans="30:31">
      <c r="AD1370" s="4"/>
      <c r="AE1370" s="4"/>
    </row>
    <row r="1371" spans="30:31">
      <c r="AD1371" s="4"/>
      <c r="AE1371" s="4"/>
    </row>
    <row r="1372" spans="30:31">
      <c r="AD1372" s="4"/>
      <c r="AE1372" s="4"/>
    </row>
    <row r="1373" spans="30:31">
      <c r="AD1373" s="4"/>
      <c r="AE1373" s="4"/>
    </row>
    <row r="1374" spans="30:31">
      <c r="AD1374" s="4"/>
      <c r="AE1374" s="4"/>
    </row>
    <row r="1375" spans="30:31">
      <c r="AD1375" s="4"/>
      <c r="AE1375" s="4"/>
    </row>
    <row r="1376" spans="30:31">
      <c r="AD1376" s="4"/>
      <c r="AE1376" s="4"/>
    </row>
    <row r="1377" spans="30:31">
      <c r="AD1377" s="4"/>
      <c r="AE1377" s="4"/>
    </row>
    <row r="1378" spans="30:31">
      <c r="AD1378" s="4"/>
      <c r="AE1378" s="4"/>
    </row>
    <row r="1379" spans="30:31">
      <c r="AD1379" s="4"/>
      <c r="AE1379" s="4"/>
    </row>
    <row r="1380" spans="30:31">
      <c r="AD1380" s="4"/>
      <c r="AE1380" s="4"/>
    </row>
    <row r="1381" spans="30:31">
      <c r="AD1381" s="4"/>
      <c r="AE1381" s="4"/>
    </row>
    <row r="1382" spans="30:31">
      <c r="AD1382" s="4"/>
      <c r="AE1382" s="4"/>
    </row>
    <row r="1383" spans="30:31">
      <c r="AD1383" s="4"/>
      <c r="AE1383" s="4"/>
    </row>
    <row r="1384" spans="30:31">
      <c r="AD1384" s="4"/>
      <c r="AE1384" s="4"/>
    </row>
    <row r="1385" spans="30:31">
      <c r="AD1385" s="4"/>
      <c r="AE1385" s="4"/>
    </row>
    <row r="1386" spans="30:31">
      <c r="AD1386" s="4"/>
      <c r="AE1386" s="4"/>
    </row>
    <row r="1387" spans="30:31">
      <c r="AD1387" s="4"/>
      <c r="AE1387" s="4"/>
    </row>
    <row r="1388" spans="30:31">
      <c r="AD1388" s="4"/>
      <c r="AE1388" s="4"/>
    </row>
    <row r="1389" spans="30:31">
      <c r="AD1389" s="4"/>
      <c r="AE1389" s="4"/>
    </row>
    <row r="1390" spans="30:31">
      <c r="AD1390" s="4"/>
      <c r="AE1390" s="4"/>
    </row>
    <row r="1391" spans="30:31">
      <c r="AD1391" s="4"/>
      <c r="AE1391" s="4"/>
    </row>
    <row r="1392" spans="30:31">
      <c r="AD1392" s="4"/>
      <c r="AE1392" s="4"/>
    </row>
    <row r="1393" spans="30:31">
      <c r="AD1393" s="4"/>
      <c r="AE1393" s="4"/>
    </row>
    <row r="1394" spans="30:31">
      <c r="AD1394" s="4"/>
      <c r="AE1394" s="4"/>
    </row>
    <row r="1395" spans="30:31">
      <c r="AD1395" s="4"/>
      <c r="AE1395" s="4"/>
    </row>
    <row r="1396" spans="30:31">
      <c r="AD1396" s="4"/>
      <c r="AE1396" s="4"/>
    </row>
    <row r="1397" spans="30:31">
      <c r="AD1397" s="4"/>
      <c r="AE1397" s="4"/>
    </row>
    <row r="1398" spans="30:31">
      <c r="AD1398" s="4"/>
      <c r="AE1398" s="4"/>
    </row>
    <row r="1399" spans="30:31">
      <c r="AD1399" s="4"/>
      <c r="AE1399" s="4"/>
    </row>
    <row r="1400" spans="30:31">
      <c r="AD1400" s="4"/>
      <c r="AE1400" s="4"/>
    </row>
    <row r="1401" spans="30:31">
      <c r="AD1401" s="4"/>
      <c r="AE1401" s="4"/>
    </row>
    <row r="1402" spans="30:31">
      <c r="AD1402" s="4"/>
      <c r="AE1402" s="4"/>
    </row>
    <row r="1403" spans="30:31">
      <c r="AD1403" s="4"/>
      <c r="AE1403" s="4"/>
    </row>
    <row r="1404" spans="30:31">
      <c r="AD1404" s="4"/>
      <c r="AE1404" s="4"/>
    </row>
    <row r="1405" spans="30:31">
      <c r="AD1405" s="4"/>
      <c r="AE1405" s="4"/>
    </row>
    <row r="1406" spans="30:31">
      <c r="AD1406" s="4"/>
      <c r="AE1406" s="4"/>
    </row>
    <row r="1407" spans="30:31">
      <c r="AD1407" s="4"/>
      <c r="AE1407" s="4"/>
    </row>
    <row r="1408" spans="30:31">
      <c r="AD1408" s="4"/>
      <c r="AE1408" s="4"/>
    </row>
    <row r="1409" spans="30:31">
      <c r="AD1409" s="4"/>
      <c r="AE1409" s="4"/>
    </row>
    <row r="1410" spans="30:31">
      <c r="AD1410" s="4"/>
      <c r="AE1410" s="4"/>
    </row>
    <row r="1411" spans="30:31">
      <c r="AD1411" s="4"/>
      <c r="AE1411" s="4"/>
    </row>
    <row r="1412" spans="30:31">
      <c r="AD1412" s="4"/>
      <c r="AE1412" s="4"/>
    </row>
    <row r="1413" spans="30:31">
      <c r="AD1413" s="4"/>
      <c r="AE1413" s="4"/>
    </row>
    <row r="1414" spans="30:31">
      <c r="AD1414" s="4"/>
      <c r="AE1414" s="4"/>
    </row>
    <row r="1415" spans="30:31">
      <c r="AD1415" s="4"/>
      <c r="AE1415" s="4"/>
    </row>
    <row r="1416" spans="30:31">
      <c r="AD1416" s="4"/>
      <c r="AE1416" s="4"/>
    </row>
    <row r="1417" spans="30:31">
      <c r="AD1417" s="4"/>
      <c r="AE1417" s="4"/>
    </row>
    <row r="1418" spans="30:31">
      <c r="AD1418" s="4"/>
      <c r="AE1418" s="4"/>
    </row>
    <row r="1419" spans="30:31">
      <c r="AD1419" s="4"/>
      <c r="AE1419" s="4"/>
    </row>
    <row r="1420" spans="30:31">
      <c r="AD1420" s="4"/>
      <c r="AE1420" s="4"/>
    </row>
    <row r="1421" spans="30:31">
      <c r="AD1421" s="4"/>
      <c r="AE1421" s="4"/>
    </row>
    <row r="1422" spans="30:31">
      <c r="AD1422" s="4"/>
      <c r="AE1422" s="4"/>
    </row>
    <row r="1423" spans="30:31">
      <c r="AD1423" s="4"/>
      <c r="AE1423" s="4"/>
    </row>
    <row r="1424" spans="30:31">
      <c r="AD1424" s="4"/>
      <c r="AE1424" s="4"/>
    </row>
    <row r="1425" spans="30:31">
      <c r="AD1425" s="4"/>
      <c r="AE1425" s="4"/>
    </row>
    <row r="1426" spans="30:31">
      <c r="AD1426" s="4"/>
      <c r="AE1426" s="4"/>
    </row>
    <row r="1427" spans="30:31">
      <c r="AD1427" s="4"/>
      <c r="AE1427" s="4"/>
    </row>
    <row r="1428" spans="30:31">
      <c r="AD1428" s="4"/>
      <c r="AE1428" s="4"/>
    </row>
    <row r="1429" spans="30:31">
      <c r="AD1429" s="4"/>
      <c r="AE1429" s="4"/>
    </row>
    <row r="1430" spans="30:31">
      <c r="AD1430" s="4"/>
      <c r="AE1430" s="4"/>
    </row>
    <row r="1431" spans="30:31">
      <c r="AD1431" s="4"/>
      <c r="AE1431" s="4"/>
    </row>
    <row r="1432" spans="30:31">
      <c r="AD1432" s="4"/>
      <c r="AE1432" s="4"/>
    </row>
    <row r="1433" spans="30:31">
      <c r="AD1433" s="4"/>
      <c r="AE1433" s="4"/>
    </row>
    <row r="1434" spans="30:31">
      <c r="AD1434" s="4"/>
      <c r="AE1434" s="4"/>
    </row>
    <row r="1435" spans="30:31">
      <c r="AD1435" s="4"/>
      <c r="AE1435" s="4"/>
    </row>
    <row r="1436" spans="30:31">
      <c r="AD1436" s="4"/>
      <c r="AE1436" s="4"/>
    </row>
    <row r="1437" spans="30:31">
      <c r="AD1437" s="4"/>
      <c r="AE1437" s="4"/>
    </row>
    <row r="1438" spans="30:31">
      <c r="AD1438" s="4"/>
      <c r="AE1438" s="4"/>
    </row>
    <row r="1439" spans="30:31">
      <c r="AD1439" s="4"/>
      <c r="AE1439" s="4"/>
    </row>
    <row r="1440" spans="30:31">
      <c r="AD1440" s="4"/>
      <c r="AE1440" s="4"/>
    </row>
    <row r="1441" spans="30:31">
      <c r="AD1441" s="4"/>
      <c r="AE1441" s="4"/>
    </row>
    <row r="1442" spans="30:31">
      <c r="AD1442" s="4"/>
      <c r="AE1442" s="4"/>
    </row>
    <row r="1443" spans="30:31">
      <c r="AD1443" s="4"/>
      <c r="AE1443" s="4"/>
    </row>
    <row r="1444" spans="30:31">
      <c r="AD1444" s="4"/>
      <c r="AE1444" s="4"/>
    </row>
    <row r="1445" spans="30:31">
      <c r="AD1445" s="4"/>
      <c r="AE1445" s="4"/>
    </row>
    <row r="1446" spans="30:31">
      <c r="AD1446" s="4"/>
      <c r="AE1446" s="4"/>
    </row>
    <row r="1447" spans="30:31">
      <c r="AD1447" s="4"/>
      <c r="AE1447" s="4"/>
    </row>
    <row r="1448" spans="30:31">
      <c r="AD1448" s="4"/>
      <c r="AE1448" s="4"/>
    </row>
    <row r="1449" spans="30:31">
      <c r="AD1449" s="4"/>
      <c r="AE1449" s="4"/>
    </row>
    <row r="1450" spans="30:31">
      <c r="AD1450" s="4"/>
      <c r="AE1450" s="4"/>
    </row>
    <row r="1451" spans="30:31">
      <c r="AD1451" s="4"/>
      <c r="AE1451" s="4"/>
    </row>
    <row r="1452" spans="30:31">
      <c r="AD1452" s="4"/>
      <c r="AE1452" s="4"/>
    </row>
    <row r="1453" spans="30:31">
      <c r="AD1453" s="4"/>
      <c r="AE1453" s="4"/>
    </row>
    <row r="1454" spans="30:31">
      <c r="AD1454" s="4"/>
      <c r="AE1454" s="4"/>
    </row>
    <row r="1455" spans="30:31">
      <c r="AD1455" s="4"/>
      <c r="AE1455" s="4"/>
    </row>
    <row r="1456" spans="30:31">
      <c r="AD1456" s="4"/>
      <c r="AE1456" s="4"/>
    </row>
    <row r="1457" spans="30:31">
      <c r="AD1457" s="4"/>
      <c r="AE1457" s="4"/>
    </row>
    <row r="1458" spans="30:31">
      <c r="AD1458" s="4"/>
      <c r="AE1458" s="4"/>
    </row>
    <row r="1459" spans="30:31">
      <c r="AD1459" s="4"/>
      <c r="AE1459" s="4"/>
    </row>
    <row r="1460" spans="30:31">
      <c r="AD1460" s="4"/>
      <c r="AE1460" s="4"/>
    </row>
    <row r="1461" spans="30:31">
      <c r="AD1461" s="4"/>
      <c r="AE1461" s="4"/>
    </row>
    <row r="1462" spans="30:31">
      <c r="AD1462" s="4"/>
      <c r="AE1462" s="4"/>
    </row>
    <row r="1463" spans="30:31">
      <c r="AD1463" s="4"/>
      <c r="AE1463" s="4"/>
    </row>
    <row r="1464" spans="30:31">
      <c r="AD1464" s="4"/>
      <c r="AE1464" s="4"/>
    </row>
    <row r="1465" spans="30:31">
      <c r="AD1465" s="4"/>
      <c r="AE1465" s="4"/>
    </row>
    <row r="1466" spans="30:31">
      <c r="AD1466" s="4"/>
      <c r="AE1466" s="4"/>
    </row>
    <row r="1467" spans="30:31">
      <c r="AD1467" s="4"/>
      <c r="AE1467" s="4"/>
    </row>
    <row r="1468" spans="30:31">
      <c r="AD1468" s="4"/>
      <c r="AE1468" s="4"/>
    </row>
    <row r="1469" spans="30:31">
      <c r="AD1469" s="4"/>
      <c r="AE1469" s="4"/>
    </row>
    <row r="1470" spans="30:31">
      <c r="AE1470" s="4"/>
    </row>
    <row r="1471" spans="30:31">
      <c r="AE1471" s="4"/>
    </row>
    <row r="1472" spans="30:31">
      <c r="AE1472" s="4"/>
    </row>
    <row r="1473" spans="31:31">
      <c r="AE1473" s="4"/>
    </row>
    <row r="1474" spans="31:31">
      <c r="AE1474" s="4"/>
    </row>
    <row r="1475" spans="31:31">
      <c r="AE1475" s="4"/>
    </row>
    <row r="1476" spans="31:31">
      <c r="AE1476" s="4"/>
    </row>
    <row r="1477" spans="31:31">
      <c r="AE1477" s="4"/>
    </row>
    <row r="1478" spans="31:31">
      <c r="AE1478" s="4"/>
    </row>
    <row r="1479" spans="31:31">
      <c r="AE1479" s="4"/>
    </row>
    <row r="1480" spans="31:31">
      <c r="AE1480" s="4"/>
    </row>
    <row r="1481" spans="31:31">
      <c r="AE1481" s="4"/>
    </row>
    <row r="1482" spans="31:31">
      <c r="AE1482" s="4"/>
    </row>
    <row r="1483" spans="31:31">
      <c r="AE1483" s="4"/>
    </row>
    <row r="1484" spans="31:31">
      <c r="AE1484" s="4"/>
    </row>
    <row r="1485" spans="31:31">
      <c r="AE1485" s="4"/>
    </row>
    <row r="1486" spans="31:31">
      <c r="AE1486" s="4"/>
    </row>
    <row r="1487" spans="31:31">
      <c r="AE1487" s="4"/>
    </row>
    <row r="1488" spans="31:31">
      <c r="AE1488" s="4"/>
    </row>
    <row r="1489" spans="31:31">
      <c r="AE1489" s="4"/>
    </row>
    <row r="1490" spans="31:31">
      <c r="AE1490" s="4"/>
    </row>
    <row r="1491" spans="31:31">
      <c r="AE1491" s="4"/>
    </row>
    <row r="1492" spans="31:31">
      <c r="AE1492" s="4"/>
    </row>
    <row r="1493" spans="31:31">
      <c r="AE1493" s="4"/>
    </row>
    <row r="1494" spans="31:31">
      <c r="AE1494" s="4"/>
    </row>
    <row r="1495" spans="31:31">
      <c r="AE1495" s="4"/>
    </row>
    <row r="1496" spans="31:31">
      <c r="AE1496" s="4"/>
    </row>
    <row r="1497" spans="31:31">
      <c r="AE1497" s="4"/>
    </row>
    <row r="1498" spans="31:31">
      <c r="AE1498" s="4"/>
    </row>
    <row r="1499" spans="31:31">
      <c r="AE1499" s="4"/>
    </row>
    <row r="1500" spans="31:31">
      <c r="AE1500" s="4"/>
    </row>
    <row r="1501" spans="31:31">
      <c r="AE1501" s="4"/>
    </row>
    <row r="1502" spans="31:31">
      <c r="AE1502" s="4"/>
    </row>
    <row r="1503" spans="31:31">
      <c r="AE1503" s="4"/>
    </row>
    <row r="1504" spans="31:31">
      <c r="AE1504" s="4"/>
    </row>
    <row r="1505" spans="31:31">
      <c r="AE1505" s="4"/>
    </row>
    <row r="1506" spans="31:31">
      <c r="AE1506" s="4"/>
    </row>
    <row r="1507" spans="31:31">
      <c r="AE1507" s="4"/>
    </row>
    <row r="1508" spans="31:31">
      <c r="AE1508" s="4"/>
    </row>
    <row r="1509" spans="31:31">
      <c r="AE1509" s="4"/>
    </row>
    <row r="1510" spans="31:31">
      <c r="AE1510" s="4"/>
    </row>
    <row r="1511" spans="31:31">
      <c r="AE1511" s="4"/>
    </row>
    <row r="1512" spans="31:31">
      <c r="AE1512" s="4"/>
    </row>
    <row r="1513" spans="31:31">
      <c r="AE1513" s="4"/>
    </row>
    <row r="1514" spans="31:31">
      <c r="AE1514" s="4"/>
    </row>
    <row r="1515" spans="31:31">
      <c r="AE1515" s="4"/>
    </row>
    <row r="1516" spans="31:31">
      <c r="AE1516" s="4"/>
    </row>
    <row r="1517" spans="31:31">
      <c r="AE1517" s="4"/>
    </row>
    <row r="1518" spans="31:31">
      <c r="AE1518" s="4"/>
    </row>
    <row r="1519" spans="31:31">
      <c r="AE1519" s="4"/>
    </row>
    <row r="1520" spans="31:31">
      <c r="AE1520" s="4"/>
    </row>
    <row r="1521" spans="31:31">
      <c r="AE1521" s="4"/>
    </row>
    <row r="1522" spans="31:31">
      <c r="AE1522" s="4"/>
    </row>
    <row r="1523" spans="31:31">
      <c r="AE1523" s="4"/>
    </row>
    <row r="1524" spans="31:31">
      <c r="AE1524" s="4"/>
    </row>
    <row r="1525" spans="31:31">
      <c r="AE1525" s="4"/>
    </row>
    <row r="1526" spans="31:31">
      <c r="AE1526" s="4"/>
    </row>
    <row r="1527" spans="31:31">
      <c r="AE1527" s="4"/>
    </row>
  </sheetData>
  <autoFilter ref="B5:AC1349"/>
  <phoneticPr fontId="1"/>
  <dataValidations count="2">
    <dataValidation type="list" allowBlank="1" showInputMessage="1" showErrorMessage="1" sqref="I5">
      <formula1>"固定,変動"</formula1>
    </dataValidation>
    <dataValidation type="list" allowBlank="1" showInputMessage="1" showErrorMessage="1" sqref="I6:I2229">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サマリー!$B$48:$B$54</xm:f>
          </x14:formula1>
          <xm:sqref>AD6:AD1469</xm:sqref>
        </x14:dataValidation>
        <x14:dataValidation type="list" allowBlank="1" showInputMessage="1" showErrorMessage="1">
          <x14:formula1>
            <xm:f>サマリー!$B$56:$B$61</xm:f>
          </x14:formula1>
          <xm:sqref>AE6:AE1527</xm:sqref>
        </x14:dataValidation>
        <x14:dataValidation type="list" allowBlank="1" showInputMessage="1" showErrorMessage="1">
          <x14:formula1>
            <xm:f>サマリー!$B$35:$B$39</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166"/>
  <sheetViews>
    <sheetView workbookViewId="0">
      <pane xSplit="9" ySplit="5" topLeftCell="J10" activePane="bottomRight" state="frozen"/>
      <selection activeCell="X1" sqref="X1:X1048576"/>
      <selection pane="topRight" activeCell="X1" sqref="X1:X1048576"/>
      <selection pane="bottomLeft" activeCell="X1" sqref="X1:X1048576"/>
      <selection pane="bottomRight" activeCell="G10" sqref="G10"/>
    </sheetView>
  </sheetViews>
  <sheetFormatPr defaultColWidth="9" defaultRowHeight="13.5"/>
  <cols>
    <col min="1" max="1" width="9" style="4"/>
    <col min="2" max="2" width="10.25" style="8" bestFit="1" customWidth="1"/>
    <col min="3" max="3" width="9" style="5"/>
    <col min="4" max="6" width="14.625" style="6" customWidth="1"/>
    <col min="7" max="7" width="14.625" style="3" customWidth="1"/>
    <col min="8" max="8" width="41.125" style="4" customWidth="1"/>
    <col min="9" max="9" width="9.875" style="2" bestFit="1" customWidth="1"/>
    <col min="10" max="10" width="11.375" style="6" bestFit="1" customWidth="1"/>
    <col min="11" max="11" width="18.125" style="6" customWidth="1"/>
    <col min="12" max="12" width="11" style="6" bestFit="1" customWidth="1"/>
    <col min="13" max="13" width="9" style="6"/>
    <col min="14" max="14" width="11" style="6" bestFit="1" customWidth="1"/>
    <col min="15" max="15" width="9" style="6" bestFit="1" customWidth="1"/>
    <col min="16" max="16" width="11.125" style="6" bestFit="1" customWidth="1"/>
    <col min="17" max="18" width="13.375" style="6" bestFit="1" customWidth="1"/>
    <col min="19" max="19" width="11.125" style="6" bestFit="1" customWidth="1"/>
    <col min="20" max="21" width="12.25" style="6" bestFit="1" customWidth="1"/>
    <col min="22" max="22" width="11.125" style="6" bestFit="1" customWidth="1"/>
    <col min="23" max="23" width="11" style="6" bestFit="1" customWidth="1"/>
    <col min="24" max="24" width="9" style="6"/>
    <col min="25" max="25" width="11" style="6" bestFit="1" customWidth="1"/>
    <col min="26" max="26" width="11.125" style="6" bestFit="1" customWidth="1"/>
    <col min="27" max="27" width="13.375" style="6" bestFit="1" customWidth="1"/>
    <col min="28" max="28" width="15" style="6" bestFit="1" customWidth="1"/>
    <col min="29" max="29" width="9" style="5"/>
    <col min="30" max="16384" width="9" style="4"/>
  </cols>
  <sheetData>
    <row r="1" spans="2:31" ht="14.25" thickBot="1">
      <c r="B1" s="4"/>
      <c r="C1" s="4"/>
      <c r="D1" s="4"/>
      <c r="E1" s="4"/>
      <c r="F1" s="5"/>
      <c r="G1" s="4"/>
      <c r="J1" s="4"/>
      <c r="K1" s="4"/>
      <c r="L1" s="4"/>
      <c r="M1" s="4"/>
      <c r="N1" s="4"/>
      <c r="O1" s="4"/>
      <c r="P1" s="4"/>
      <c r="Q1" s="4"/>
      <c r="R1" s="4"/>
      <c r="S1" s="4"/>
      <c r="T1" s="4"/>
      <c r="U1" s="4"/>
      <c r="V1" s="4"/>
      <c r="W1" s="4"/>
      <c r="X1" s="4"/>
      <c r="Y1" s="4"/>
      <c r="Z1" s="4"/>
      <c r="AA1" s="4"/>
      <c r="AB1" s="4"/>
      <c r="AC1" s="4"/>
    </row>
    <row r="2" spans="2:31" ht="14.25" thickBot="1">
      <c r="B2" s="1" t="s">
        <v>144</v>
      </c>
      <c r="C2" s="4"/>
      <c r="D2" s="4"/>
      <c r="E2" s="4"/>
      <c r="F2" s="5"/>
      <c r="G2" s="4"/>
      <c r="J2" s="4"/>
      <c r="K2" s="4"/>
      <c r="L2" s="4"/>
      <c r="M2" s="4"/>
      <c r="N2" s="4"/>
      <c r="O2" s="4"/>
      <c r="P2" s="4"/>
      <c r="Q2" s="4"/>
      <c r="R2" s="4"/>
      <c r="S2" s="4"/>
      <c r="T2" s="4"/>
      <c r="U2" s="4"/>
      <c r="V2" s="4"/>
      <c r="W2" s="4"/>
      <c r="X2" s="4"/>
      <c r="Y2" s="4"/>
      <c r="Z2" s="4"/>
      <c r="AA2" s="4"/>
      <c r="AB2" s="4"/>
      <c r="AC2" s="4"/>
    </row>
    <row r="3" spans="2:31">
      <c r="B3" s="4"/>
      <c r="C3" s="4"/>
      <c r="D3" s="4"/>
      <c r="E3" s="4"/>
      <c r="F3" s="5"/>
      <c r="G3" s="4"/>
      <c r="J3" s="4"/>
      <c r="K3" s="4"/>
      <c r="L3" s="4"/>
      <c r="M3" s="4"/>
      <c r="N3" s="4"/>
      <c r="O3" s="4"/>
      <c r="P3" s="4"/>
      <c r="Q3" s="4"/>
      <c r="R3" s="4"/>
      <c r="S3" s="4"/>
      <c r="T3" s="4"/>
      <c r="U3" s="4"/>
      <c r="V3" s="4"/>
      <c r="W3" s="4"/>
      <c r="X3" s="4"/>
      <c r="Y3" s="4"/>
      <c r="Z3" s="4"/>
      <c r="AA3" s="4"/>
      <c r="AB3" s="4"/>
      <c r="AC3" s="4"/>
    </row>
    <row r="4" spans="2:31" s="2" customFormat="1" ht="14.25" thickBot="1">
      <c r="B4" s="2" t="s">
        <v>0</v>
      </c>
      <c r="C4" s="2" t="s">
        <v>1</v>
      </c>
      <c r="D4" s="2" t="s">
        <v>2</v>
      </c>
      <c r="E4" s="2" t="s">
        <v>3</v>
      </c>
      <c r="F4" s="2" t="s">
        <v>26</v>
      </c>
      <c r="G4" s="2" t="s">
        <v>4</v>
      </c>
      <c r="H4" s="2" t="s">
        <v>6</v>
      </c>
      <c r="I4" s="2" t="s">
        <v>109</v>
      </c>
      <c r="J4" s="2" t="s">
        <v>7</v>
      </c>
      <c r="K4" s="2" t="s">
        <v>8</v>
      </c>
      <c r="L4" s="2" t="s">
        <v>9</v>
      </c>
      <c r="M4" s="2" t="s">
        <v>24</v>
      </c>
      <c r="N4" s="2" t="s">
        <v>25</v>
      </c>
      <c r="O4" s="2" t="s">
        <v>10</v>
      </c>
      <c r="P4" s="2" t="s">
        <v>18</v>
      </c>
      <c r="Q4" s="2" t="s">
        <v>13</v>
      </c>
      <c r="R4" s="2" t="s">
        <v>15</v>
      </c>
      <c r="S4" s="2" t="s">
        <v>12</v>
      </c>
      <c r="T4" s="2" t="s">
        <v>11</v>
      </c>
      <c r="U4" s="2" t="s">
        <v>20</v>
      </c>
      <c r="V4" s="2" t="s">
        <v>19</v>
      </c>
      <c r="W4" s="2" t="s">
        <v>23</v>
      </c>
      <c r="X4" s="2" t="s">
        <v>14</v>
      </c>
      <c r="Y4" s="2" t="s">
        <v>17</v>
      </c>
      <c r="Z4" s="2" t="s">
        <v>16</v>
      </c>
      <c r="AA4" s="2" t="s">
        <v>21</v>
      </c>
      <c r="AB4" s="2" t="s">
        <v>22</v>
      </c>
      <c r="AC4" s="2" t="s">
        <v>27</v>
      </c>
      <c r="AD4" s="2" t="s">
        <v>99</v>
      </c>
      <c r="AE4" s="2" t="s">
        <v>101</v>
      </c>
    </row>
    <row r="5" spans="2:31" ht="14.25" thickBot="1">
      <c r="B5" s="148" t="s">
        <v>5</v>
      </c>
      <c r="C5" s="149"/>
      <c r="D5" s="150"/>
      <c r="E5" s="150"/>
      <c r="F5" s="6" t="str">
        <f>IF(D5-E5=0,"-",D5-E5)</f>
        <v>-</v>
      </c>
      <c r="G5" s="7">
        <v>5000000</v>
      </c>
      <c r="H5" s="149"/>
      <c r="I5" s="148"/>
      <c r="J5" s="150"/>
      <c r="K5" s="150"/>
      <c r="L5" s="150"/>
      <c r="M5" s="150"/>
      <c r="N5" s="150"/>
      <c r="O5" s="150"/>
      <c r="P5" s="150"/>
      <c r="Q5" s="150"/>
      <c r="R5" s="150"/>
      <c r="S5" s="150"/>
      <c r="T5" s="150"/>
      <c r="U5" s="150"/>
      <c r="V5" s="150"/>
      <c r="W5" s="150"/>
      <c r="X5" s="150"/>
      <c r="Y5" s="150"/>
      <c r="Z5" s="150"/>
      <c r="AA5" s="150"/>
      <c r="AB5" s="150"/>
      <c r="AC5" s="4"/>
      <c r="AD5" s="149"/>
      <c r="AE5" s="149"/>
    </row>
    <row r="6" spans="2:31">
      <c r="B6" s="8">
        <v>44571</v>
      </c>
      <c r="E6" s="6">
        <v>400000</v>
      </c>
      <c r="F6" s="6">
        <f t="shared" ref="F6:F69" si="0">IF(D6-E6=0,"-",D6-E6)</f>
        <v>-400000</v>
      </c>
      <c r="G6" s="6">
        <f t="shared" ref="G6:G12" si="1">IF(B6="","-",IFERROR(G5+F6,G5))</f>
        <v>4600000</v>
      </c>
      <c r="H6" s="4" t="s">
        <v>159</v>
      </c>
      <c r="I6" s="2" t="s">
        <v>35</v>
      </c>
      <c r="U6" s="6">
        <f>+F6</f>
        <v>-400000</v>
      </c>
      <c r="AC6" s="6" t="str">
        <f t="shared" ref="AC6:AC69" si="2">IFERROR(IF(SUM(J6:AB6)-F6=0,"-","NG"),"-")</f>
        <v>-</v>
      </c>
    </row>
    <row r="7" spans="2:31">
      <c r="B7" s="8">
        <v>44571</v>
      </c>
      <c r="E7" s="6">
        <v>300000</v>
      </c>
      <c r="F7" s="6">
        <f t="shared" si="0"/>
        <v>-300000</v>
      </c>
      <c r="G7" s="6">
        <f t="shared" si="1"/>
        <v>4300000</v>
      </c>
      <c r="H7" s="4" t="s">
        <v>163</v>
      </c>
      <c r="I7" s="2" t="s">
        <v>35</v>
      </c>
      <c r="V7" s="6">
        <f>+F7</f>
        <v>-300000</v>
      </c>
      <c r="AC7" s="6" t="str">
        <f t="shared" si="2"/>
        <v>-</v>
      </c>
    </row>
    <row r="8" spans="2:31">
      <c r="B8" s="8">
        <v>44620</v>
      </c>
      <c r="E8" s="6">
        <v>1300000</v>
      </c>
      <c r="F8" s="6">
        <f t="shared" si="0"/>
        <v>-1300000</v>
      </c>
      <c r="G8" s="6">
        <f t="shared" si="1"/>
        <v>3000000</v>
      </c>
      <c r="H8" s="162" t="s">
        <v>164</v>
      </c>
      <c r="I8" s="2" t="s">
        <v>35</v>
      </c>
      <c r="Z8" s="6">
        <f>+F8</f>
        <v>-1300000</v>
      </c>
      <c r="AC8" s="6" t="str">
        <f t="shared" si="2"/>
        <v>-</v>
      </c>
    </row>
    <row r="9" spans="2:31">
      <c r="B9" s="8">
        <v>44602</v>
      </c>
      <c r="E9" s="6">
        <v>420000</v>
      </c>
      <c r="F9" s="6">
        <f t="shared" si="0"/>
        <v>-420000</v>
      </c>
      <c r="G9" s="6">
        <f t="shared" si="1"/>
        <v>2580000</v>
      </c>
      <c r="H9" s="4" t="s">
        <v>159</v>
      </c>
      <c r="I9" s="2" t="s">
        <v>35</v>
      </c>
      <c r="U9" s="6">
        <f>+F9</f>
        <v>-420000</v>
      </c>
      <c r="AC9" s="6" t="str">
        <f t="shared" si="2"/>
        <v>-</v>
      </c>
    </row>
    <row r="10" spans="2:31">
      <c r="B10" s="8">
        <v>44602</v>
      </c>
      <c r="E10" s="6">
        <v>300000</v>
      </c>
      <c r="F10" s="6">
        <f t="shared" si="0"/>
        <v>-300000</v>
      </c>
      <c r="G10" s="6">
        <f t="shared" si="1"/>
        <v>2280000</v>
      </c>
      <c r="H10" s="4" t="s">
        <v>163</v>
      </c>
      <c r="I10" s="2" t="s">
        <v>35</v>
      </c>
      <c r="V10" s="6">
        <f>+F10</f>
        <v>-300000</v>
      </c>
      <c r="AC10" s="6" t="str">
        <f t="shared" si="2"/>
        <v>-</v>
      </c>
    </row>
    <row r="11" spans="2:31">
      <c r="B11" s="8">
        <v>44630</v>
      </c>
      <c r="E11" s="6">
        <v>425000</v>
      </c>
      <c r="F11" s="6">
        <f t="shared" si="0"/>
        <v>-425000</v>
      </c>
      <c r="G11" s="6">
        <f t="shared" si="1"/>
        <v>1855000</v>
      </c>
      <c r="H11" s="4" t="s">
        <v>159</v>
      </c>
      <c r="I11" s="2" t="s">
        <v>35</v>
      </c>
      <c r="U11" s="6">
        <f>+F11</f>
        <v>-425000</v>
      </c>
      <c r="AC11" s="6" t="str">
        <f t="shared" si="2"/>
        <v>-</v>
      </c>
    </row>
    <row r="12" spans="2:31">
      <c r="B12" s="8">
        <v>44630</v>
      </c>
      <c r="E12" s="6">
        <v>300000</v>
      </c>
      <c r="F12" s="6">
        <f t="shared" si="0"/>
        <v>-300000</v>
      </c>
      <c r="G12" s="6">
        <f t="shared" si="1"/>
        <v>1555000</v>
      </c>
      <c r="H12" s="4" t="s">
        <v>163</v>
      </c>
      <c r="I12" s="2" t="s">
        <v>35</v>
      </c>
      <c r="V12" s="6">
        <f>+F12</f>
        <v>-300000</v>
      </c>
      <c r="AC12" s="6" t="str">
        <f t="shared" si="2"/>
        <v>-</v>
      </c>
    </row>
    <row r="13" spans="2:31">
      <c r="F13" s="6" t="str">
        <f t="shared" si="0"/>
        <v>-</v>
      </c>
      <c r="G13" s="6" t="str">
        <f>IF(B13="","-",IFERROR(G12+F13,G12))</f>
        <v>-</v>
      </c>
      <c r="AC13" s="6" t="str">
        <f t="shared" si="2"/>
        <v>-</v>
      </c>
    </row>
    <row r="14" spans="2:31">
      <c r="F14" s="6" t="str">
        <f t="shared" si="0"/>
        <v>-</v>
      </c>
      <c r="G14" s="6" t="str">
        <f t="shared" ref="G14:G77" si="3">IF(B14="","-",IFERROR(G13+F14,G13))</f>
        <v>-</v>
      </c>
      <c r="AC14" s="6" t="str">
        <f t="shared" si="2"/>
        <v>-</v>
      </c>
    </row>
    <row r="15" spans="2:31">
      <c r="F15" s="6" t="str">
        <f t="shared" si="0"/>
        <v>-</v>
      </c>
      <c r="G15" s="6" t="str">
        <f t="shared" si="3"/>
        <v>-</v>
      </c>
      <c r="AC15" s="6" t="str">
        <f t="shared" si="2"/>
        <v>-</v>
      </c>
    </row>
    <row r="16" spans="2:31">
      <c r="F16" s="6" t="str">
        <f t="shared" si="0"/>
        <v>-</v>
      </c>
      <c r="G16" s="6" t="str">
        <f t="shared" si="3"/>
        <v>-</v>
      </c>
      <c r="AC16" s="6" t="str">
        <f t="shared" si="2"/>
        <v>-</v>
      </c>
    </row>
    <row r="17" spans="6:29">
      <c r="F17" s="6" t="str">
        <f t="shared" si="0"/>
        <v>-</v>
      </c>
      <c r="G17" s="6" t="str">
        <f t="shared" si="3"/>
        <v>-</v>
      </c>
      <c r="AC17" s="6" t="str">
        <f t="shared" si="2"/>
        <v>-</v>
      </c>
    </row>
    <row r="18" spans="6:29">
      <c r="F18" s="6" t="str">
        <f t="shared" si="0"/>
        <v>-</v>
      </c>
      <c r="G18" s="6" t="str">
        <f t="shared" si="3"/>
        <v>-</v>
      </c>
      <c r="AC18" s="6" t="str">
        <f t="shared" si="2"/>
        <v>-</v>
      </c>
    </row>
    <row r="19" spans="6:29">
      <c r="F19" s="6" t="str">
        <f t="shared" si="0"/>
        <v>-</v>
      </c>
      <c r="G19" s="6" t="str">
        <f t="shared" si="3"/>
        <v>-</v>
      </c>
      <c r="AC19" s="6" t="str">
        <f t="shared" si="2"/>
        <v>-</v>
      </c>
    </row>
    <row r="20" spans="6:29">
      <c r="F20" s="6" t="str">
        <f t="shared" si="0"/>
        <v>-</v>
      </c>
      <c r="G20" s="6" t="str">
        <f t="shared" si="3"/>
        <v>-</v>
      </c>
      <c r="AC20" s="6" t="str">
        <f t="shared" si="2"/>
        <v>-</v>
      </c>
    </row>
    <row r="21" spans="6:29">
      <c r="F21" s="6" t="str">
        <f t="shared" si="0"/>
        <v>-</v>
      </c>
      <c r="G21" s="6" t="str">
        <f t="shared" si="3"/>
        <v>-</v>
      </c>
      <c r="AC21" s="6" t="str">
        <f t="shared" si="2"/>
        <v>-</v>
      </c>
    </row>
    <row r="22" spans="6:29">
      <c r="F22" s="6" t="str">
        <f t="shared" si="0"/>
        <v>-</v>
      </c>
      <c r="G22" s="6" t="str">
        <f t="shared" si="3"/>
        <v>-</v>
      </c>
      <c r="AC22" s="6" t="str">
        <f t="shared" si="2"/>
        <v>-</v>
      </c>
    </row>
    <row r="23" spans="6:29">
      <c r="F23" s="6" t="str">
        <f t="shared" si="0"/>
        <v>-</v>
      </c>
      <c r="G23" s="6" t="str">
        <f t="shared" si="3"/>
        <v>-</v>
      </c>
      <c r="AC23" s="6" t="str">
        <f t="shared" si="2"/>
        <v>-</v>
      </c>
    </row>
    <row r="24" spans="6:29">
      <c r="F24" s="6" t="str">
        <f t="shared" si="0"/>
        <v>-</v>
      </c>
      <c r="G24" s="6" t="str">
        <f t="shared" si="3"/>
        <v>-</v>
      </c>
      <c r="AC24" s="6" t="str">
        <f t="shared" si="2"/>
        <v>-</v>
      </c>
    </row>
    <row r="25" spans="6:29">
      <c r="F25" s="6" t="str">
        <f t="shared" si="0"/>
        <v>-</v>
      </c>
      <c r="G25" s="6" t="str">
        <f t="shared" si="3"/>
        <v>-</v>
      </c>
      <c r="AC25" s="6" t="str">
        <f t="shared" si="2"/>
        <v>-</v>
      </c>
    </row>
    <row r="26" spans="6:29">
      <c r="F26" s="6" t="str">
        <f t="shared" si="0"/>
        <v>-</v>
      </c>
      <c r="G26" s="6" t="str">
        <f t="shared" si="3"/>
        <v>-</v>
      </c>
      <c r="AC26" s="6" t="str">
        <f t="shared" si="2"/>
        <v>-</v>
      </c>
    </row>
    <row r="27" spans="6:29">
      <c r="F27" s="6" t="str">
        <f t="shared" si="0"/>
        <v>-</v>
      </c>
      <c r="G27" s="6" t="str">
        <f t="shared" si="3"/>
        <v>-</v>
      </c>
      <c r="AC27" s="6" t="str">
        <f t="shared" si="2"/>
        <v>-</v>
      </c>
    </row>
    <row r="28" spans="6:29">
      <c r="F28" s="6" t="str">
        <f t="shared" si="0"/>
        <v>-</v>
      </c>
      <c r="G28" s="6" t="str">
        <f t="shared" si="3"/>
        <v>-</v>
      </c>
      <c r="AC28" s="6" t="str">
        <f t="shared" si="2"/>
        <v>-</v>
      </c>
    </row>
    <row r="29" spans="6:29">
      <c r="F29" s="6" t="str">
        <f t="shared" si="0"/>
        <v>-</v>
      </c>
      <c r="G29" s="6" t="str">
        <f t="shared" si="3"/>
        <v>-</v>
      </c>
      <c r="AC29" s="6" t="str">
        <f t="shared" si="2"/>
        <v>-</v>
      </c>
    </row>
    <row r="30" spans="6:29">
      <c r="F30" s="6" t="str">
        <f t="shared" si="0"/>
        <v>-</v>
      </c>
      <c r="G30" s="6" t="str">
        <f t="shared" si="3"/>
        <v>-</v>
      </c>
      <c r="AC30" s="6" t="str">
        <f t="shared" si="2"/>
        <v>-</v>
      </c>
    </row>
    <row r="31" spans="6:29">
      <c r="F31" s="6" t="str">
        <f t="shared" si="0"/>
        <v>-</v>
      </c>
      <c r="G31" s="6" t="str">
        <f t="shared" si="3"/>
        <v>-</v>
      </c>
      <c r="AC31" s="6" t="str">
        <f t="shared" si="2"/>
        <v>-</v>
      </c>
    </row>
    <row r="32" spans="6:29">
      <c r="F32" s="6" t="str">
        <f t="shared" si="0"/>
        <v>-</v>
      </c>
      <c r="G32" s="6" t="str">
        <f t="shared" si="3"/>
        <v>-</v>
      </c>
      <c r="AC32" s="6" t="str">
        <f t="shared" si="2"/>
        <v>-</v>
      </c>
    </row>
    <row r="33" spans="6:29">
      <c r="F33" s="6" t="str">
        <f t="shared" si="0"/>
        <v>-</v>
      </c>
      <c r="G33" s="6" t="str">
        <f t="shared" si="3"/>
        <v>-</v>
      </c>
      <c r="AC33" s="6" t="str">
        <f t="shared" si="2"/>
        <v>-</v>
      </c>
    </row>
    <row r="34" spans="6:29">
      <c r="F34" s="6" t="str">
        <f t="shared" si="0"/>
        <v>-</v>
      </c>
      <c r="G34" s="6" t="str">
        <f t="shared" si="3"/>
        <v>-</v>
      </c>
      <c r="AC34" s="6" t="str">
        <f t="shared" si="2"/>
        <v>-</v>
      </c>
    </row>
    <row r="35" spans="6:29">
      <c r="F35" s="6" t="str">
        <f t="shared" si="0"/>
        <v>-</v>
      </c>
      <c r="G35" s="6" t="str">
        <f t="shared" si="3"/>
        <v>-</v>
      </c>
      <c r="AC35" s="6" t="str">
        <f t="shared" si="2"/>
        <v>-</v>
      </c>
    </row>
    <row r="36" spans="6:29">
      <c r="F36" s="6" t="str">
        <f t="shared" si="0"/>
        <v>-</v>
      </c>
      <c r="G36" s="6" t="str">
        <f t="shared" si="3"/>
        <v>-</v>
      </c>
      <c r="AC36" s="6" t="str">
        <f t="shared" si="2"/>
        <v>-</v>
      </c>
    </row>
    <row r="37" spans="6:29">
      <c r="F37" s="6" t="str">
        <f t="shared" si="0"/>
        <v>-</v>
      </c>
      <c r="G37" s="6" t="str">
        <f t="shared" si="3"/>
        <v>-</v>
      </c>
      <c r="AC37" s="6" t="str">
        <f t="shared" si="2"/>
        <v>-</v>
      </c>
    </row>
    <row r="38" spans="6:29">
      <c r="F38" s="6" t="str">
        <f t="shared" si="0"/>
        <v>-</v>
      </c>
      <c r="G38" s="6" t="str">
        <f t="shared" si="3"/>
        <v>-</v>
      </c>
      <c r="AC38" s="6" t="str">
        <f t="shared" si="2"/>
        <v>-</v>
      </c>
    </row>
    <row r="39" spans="6:29">
      <c r="F39" s="6" t="str">
        <f t="shared" si="0"/>
        <v>-</v>
      </c>
      <c r="G39" s="6" t="str">
        <f t="shared" si="3"/>
        <v>-</v>
      </c>
      <c r="AC39" s="6" t="str">
        <f t="shared" si="2"/>
        <v>-</v>
      </c>
    </row>
    <row r="40" spans="6:29">
      <c r="F40" s="6" t="str">
        <f t="shared" si="0"/>
        <v>-</v>
      </c>
      <c r="G40" s="6" t="str">
        <f t="shared" si="3"/>
        <v>-</v>
      </c>
      <c r="AC40" s="6" t="str">
        <f t="shared" si="2"/>
        <v>-</v>
      </c>
    </row>
    <row r="41" spans="6:29">
      <c r="F41" s="6" t="str">
        <f t="shared" si="0"/>
        <v>-</v>
      </c>
      <c r="G41" s="6" t="str">
        <f t="shared" si="3"/>
        <v>-</v>
      </c>
      <c r="AC41" s="6" t="str">
        <f t="shared" si="2"/>
        <v>-</v>
      </c>
    </row>
    <row r="42" spans="6:29">
      <c r="F42" s="6" t="str">
        <f t="shared" si="0"/>
        <v>-</v>
      </c>
      <c r="G42" s="6" t="str">
        <f t="shared" si="3"/>
        <v>-</v>
      </c>
      <c r="AC42" s="6" t="str">
        <f t="shared" si="2"/>
        <v>-</v>
      </c>
    </row>
    <row r="43" spans="6:29">
      <c r="F43" s="6" t="str">
        <f t="shared" si="0"/>
        <v>-</v>
      </c>
      <c r="G43" s="6" t="str">
        <f t="shared" si="3"/>
        <v>-</v>
      </c>
      <c r="AC43" s="6" t="str">
        <f t="shared" si="2"/>
        <v>-</v>
      </c>
    </row>
    <row r="44" spans="6:29">
      <c r="F44" s="6" t="str">
        <f t="shared" si="0"/>
        <v>-</v>
      </c>
      <c r="G44" s="6" t="str">
        <f t="shared" si="3"/>
        <v>-</v>
      </c>
      <c r="AC44" s="6" t="str">
        <f t="shared" si="2"/>
        <v>-</v>
      </c>
    </row>
    <row r="45" spans="6:29">
      <c r="F45" s="6" t="str">
        <f t="shared" si="0"/>
        <v>-</v>
      </c>
      <c r="G45" s="6" t="str">
        <f t="shared" si="3"/>
        <v>-</v>
      </c>
      <c r="AC45" s="6" t="str">
        <f t="shared" si="2"/>
        <v>-</v>
      </c>
    </row>
    <row r="46" spans="6:29">
      <c r="F46" s="6" t="str">
        <f t="shared" si="0"/>
        <v>-</v>
      </c>
      <c r="G46" s="6" t="str">
        <f t="shared" si="3"/>
        <v>-</v>
      </c>
      <c r="AC46" s="6" t="str">
        <f t="shared" si="2"/>
        <v>-</v>
      </c>
    </row>
    <row r="47" spans="6:29">
      <c r="F47" s="6" t="str">
        <f t="shared" si="0"/>
        <v>-</v>
      </c>
      <c r="G47" s="6" t="str">
        <f t="shared" si="3"/>
        <v>-</v>
      </c>
      <c r="AC47" s="6" t="str">
        <f t="shared" si="2"/>
        <v>-</v>
      </c>
    </row>
    <row r="48" spans="6:29">
      <c r="F48" s="6" t="str">
        <f t="shared" si="0"/>
        <v>-</v>
      </c>
      <c r="G48" s="6" t="str">
        <f t="shared" si="3"/>
        <v>-</v>
      </c>
      <c r="AC48" s="6" t="str">
        <f t="shared" si="2"/>
        <v>-</v>
      </c>
    </row>
    <row r="49" spans="6:29">
      <c r="F49" s="6" t="str">
        <f t="shared" si="0"/>
        <v>-</v>
      </c>
      <c r="G49" s="6" t="str">
        <f t="shared" si="3"/>
        <v>-</v>
      </c>
      <c r="AC49" s="6" t="str">
        <f t="shared" si="2"/>
        <v>-</v>
      </c>
    </row>
    <row r="50" spans="6:29">
      <c r="F50" s="6" t="str">
        <f t="shared" si="0"/>
        <v>-</v>
      </c>
      <c r="G50" s="6" t="str">
        <f t="shared" si="3"/>
        <v>-</v>
      </c>
      <c r="AC50" s="6" t="str">
        <f t="shared" si="2"/>
        <v>-</v>
      </c>
    </row>
    <row r="51" spans="6:29">
      <c r="F51" s="6" t="str">
        <f t="shared" si="0"/>
        <v>-</v>
      </c>
      <c r="G51" s="6" t="str">
        <f t="shared" si="3"/>
        <v>-</v>
      </c>
      <c r="AC51" s="6" t="str">
        <f t="shared" si="2"/>
        <v>-</v>
      </c>
    </row>
    <row r="52" spans="6:29">
      <c r="F52" s="6" t="str">
        <f t="shared" si="0"/>
        <v>-</v>
      </c>
      <c r="G52" s="6" t="str">
        <f t="shared" si="3"/>
        <v>-</v>
      </c>
      <c r="AC52" s="6" t="str">
        <f t="shared" si="2"/>
        <v>-</v>
      </c>
    </row>
    <row r="53" spans="6:29">
      <c r="F53" s="6" t="str">
        <f t="shared" si="0"/>
        <v>-</v>
      </c>
      <c r="G53" s="6" t="str">
        <f t="shared" si="3"/>
        <v>-</v>
      </c>
      <c r="AC53" s="6" t="str">
        <f t="shared" si="2"/>
        <v>-</v>
      </c>
    </row>
    <row r="54" spans="6:29">
      <c r="F54" s="6" t="str">
        <f t="shared" si="0"/>
        <v>-</v>
      </c>
      <c r="G54" s="6" t="str">
        <f t="shared" si="3"/>
        <v>-</v>
      </c>
      <c r="AC54" s="6" t="str">
        <f t="shared" si="2"/>
        <v>-</v>
      </c>
    </row>
    <row r="55" spans="6:29">
      <c r="F55" s="6" t="str">
        <f t="shared" si="0"/>
        <v>-</v>
      </c>
      <c r="G55" s="6" t="str">
        <f t="shared" si="3"/>
        <v>-</v>
      </c>
      <c r="AC55" s="6" t="str">
        <f t="shared" si="2"/>
        <v>-</v>
      </c>
    </row>
    <row r="56" spans="6:29">
      <c r="F56" s="6" t="str">
        <f t="shared" si="0"/>
        <v>-</v>
      </c>
      <c r="G56" s="6" t="str">
        <f t="shared" si="3"/>
        <v>-</v>
      </c>
      <c r="AC56" s="6" t="str">
        <f t="shared" si="2"/>
        <v>-</v>
      </c>
    </row>
    <row r="57" spans="6:29">
      <c r="F57" s="6" t="str">
        <f t="shared" si="0"/>
        <v>-</v>
      </c>
      <c r="G57" s="6" t="str">
        <f t="shared" si="3"/>
        <v>-</v>
      </c>
      <c r="AC57" s="6" t="str">
        <f t="shared" si="2"/>
        <v>-</v>
      </c>
    </row>
    <row r="58" spans="6:29">
      <c r="F58" s="6" t="str">
        <f t="shared" si="0"/>
        <v>-</v>
      </c>
      <c r="G58" s="6" t="str">
        <f t="shared" si="3"/>
        <v>-</v>
      </c>
      <c r="AC58" s="6" t="str">
        <f t="shared" si="2"/>
        <v>-</v>
      </c>
    </row>
    <row r="59" spans="6:29">
      <c r="F59" s="6" t="str">
        <f t="shared" si="0"/>
        <v>-</v>
      </c>
      <c r="G59" s="6" t="str">
        <f t="shared" si="3"/>
        <v>-</v>
      </c>
      <c r="AC59" s="6" t="str">
        <f t="shared" si="2"/>
        <v>-</v>
      </c>
    </row>
    <row r="60" spans="6:29">
      <c r="F60" s="6" t="str">
        <f t="shared" si="0"/>
        <v>-</v>
      </c>
      <c r="G60" s="6" t="str">
        <f t="shared" si="3"/>
        <v>-</v>
      </c>
      <c r="AC60" s="6" t="str">
        <f t="shared" si="2"/>
        <v>-</v>
      </c>
    </row>
    <row r="61" spans="6:29">
      <c r="F61" s="6" t="str">
        <f t="shared" si="0"/>
        <v>-</v>
      </c>
      <c r="G61" s="6" t="str">
        <f t="shared" si="3"/>
        <v>-</v>
      </c>
      <c r="AC61" s="6" t="str">
        <f t="shared" si="2"/>
        <v>-</v>
      </c>
    </row>
    <row r="62" spans="6:29">
      <c r="F62" s="6" t="str">
        <f t="shared" si="0"/>
        <v>-</v>
      </c>
      <c r="G62" s="6" t="str">
        <f t="shared" si="3"/>
        <v>-</v>
      </c>
      <c r="AC62" s="6" t="str">
        <f t="shared" si="2"/>
        <v>-</v>
      </c>
    </row>
    <row r="63" spans="6:29">
      <c r="F63" s="6" t="str">
        <f t="shared" si="0"/>
        <v>-</v>
      </c>
      <c r="G63" s="6" t="str">
        <f t="shared" si="3"/>
        <v>-</v>
      </c>
      <c r="AC63" s="6" t="str">
        <f t="shared" si="2"/>
        <v>-</v>
      </c>
    </row>
    <row r="64" spans="6:29">
      <c r="F64" s="6" t="str">
        <f t="shared" si="0"/>
        <v>-</v>
      </c>
      <c r="G64" s="6" t="str">
        <f t="shared" si="3"/>
        <v>-</v>
      </c>
      <c r="AC64" s="6" t="str">
        <f t="shared" si="2"/>
        <v>-</v>
      </c>
    </row>
    <row r="65" spans="6:29">
      <c r="F65" s="6" t="str">
        <f t="shared" si="0"/>
        <v>-</v>
      </c>
      <c r="G65" s="6" t="str">
        <f t="shared" si="3"/>
        <v>-</v>
      </c>
      <c r="AC65" s="6" t="str">
        <f t="shared" si="2"/>
        <v>-</v>
      </c>
    </row>
    <row r="66" spans="6:29">
      <c r="F66" s="6" t="str">
        <f t="shared" si="0"/>
        <v>-</v>
      </c>
      <c r="G66" s="6" t="str">
        <f t="shared" si="3"/>
        <v>-</v>
      </c>
      <c r="AC66" s="6" t="str">
        <f t="shared" si="2"/>
        <v>-</v>
      </c>
    </row>
    <row r="67" spans="6:29">
      <c r="F67" s="6" t="str">
        <f t="shared" si="0"/>
        <v>-</v>
      </c>
      <c r="G67" s="6" t="str">
        <f t="shared" si="3"/>
        <v>-</v>
      </c>
      <c r="AC67" s="6" t="str">
        <f t="shared" si="2"/>
        <v>-</v>
      </c>
    </row>
    <row r="68" spans="6:29">
      <c r="F68" s="6" t="str">
        <f t="shared" si="0"/>
        <v>-</v>
      </c>
      <c r="G68" s="6" t="str">
        <f t="shared" si="3"/>
        <v>-</v>
      </c>
      <c r="AC68" s="6" t="str">
        <f t="shared" si="2"/>
        <v>-</v>
      </c>
    </row>
    <row r="69" spans="6:29">
      <c r="F69" s="6" t="str">
        <f t="shared" si="0"/>
        <v>-</v>
      </c>
      <c r="G69" s="6" t="str">
        <f t="shared" si="3"/>
        <v>-</v>
      </c>
      <c r="AC69" s="6" t="str">
        <f t="shared" si="2"/>
        <v>-</v>
      </c>
    </row>
    <row r="70" spans="6:29">
      <c r="F70" s="6" t="str">
        <f t="shared" ref="F70:F133" si="4">IF(D70-E70=0,"-",D70-E70)</f>
        <v>-</v>
      </c>
      <c r="G70" s="6" t="str">
        <f t="shared" si="3"/>
        <v>-</v>
      </c>
      <c r="AC70" s="6" t="str">
        <f t="shared" ref="AC70:AC133" si="5">IFERROR(IF(SUM(J70:AB70)-F70=0,"-","NG"),"-")</f>
        <v>-</v>
      </c>
    </row>
    <row r="71" spans="6:29">
      <c r="F71" s="6" t="str">
        <f t="shared" si="4"/>
        <v>-</v>
      </c>
      <c r="G71" s="6" t="str">
        <f t="shared" si="3"/>
        <v>-</v>
      </c>
      <c r="AC71" s="6" t="str">
        <f t="shared" si="5"/>
        <v>-</v>
      </c>
    </row>
    <row r="72" spans="6:29">
      <c r="F72" s="6" t="str">
        <f t="shared" si="4"/>
        <v>-</v>
      </c>
      <c r="G72" s="6" t="str">
        <f t="shared" si="3"/>
        <v>-</v>
      </c>
      <c r="AC72" s="6" t="str">
        <f t="shared" si="5"/>
        <v>-</v>
      </c>
    </row>
    <row r="73" spans="6:29">
      <c r="F73" s="6" t="str">
        <f t="shared" si="4"/>
        <v>-</v>
      </c>
      <c r="G73" s="6" t="str">
        <f t="shared" si="3"/>
        <v>-</v>
      </c>
      <c r="AC73" s="6" t="str">
        <f t="shared" si="5"/>
        <v>-</v>
      </c>
    </row>
    <row r="74" spans="6:29">
      <c r="F74" s="6" t="str">
        <f t="shared" si="4"/>
        <v>-</v>
      </c>
      <c r="G74" s="6" t="str">
        <f t="shared" si="3"/>
        <v>-</v>
      </c>
      <c r="AC74" s="6" t="str">
        <f t="shared" si="5"/>
        <v>-</v>
      </c>
    </row>
    <row r="75" spans="6:29">
      <c r="F75" s="6" t="str">
        <f t="shared" si="4"/>
        <v>-</v>
      </c>
      <c r="G75" s="6" t="str">
        <f t="shared" si="3"/>
        <v>-</v>
      </c>
      <c r="AC75" s="6" t="str">
        <f t="shared" si="5"/>
        <v>-</v>
      </c>
    </row>
    <row r="76" spans="6:29">
      <c r="F76" s="6" t="str">
        <f t="shared" si="4"/>
        <v>-</v>
      </c>
      <c r="G76" s="6" t="str">
        <f t="shared" si="3"/>
        <v>-</v>
      </c>
      <c r="AC76" s="6" t="str">
        <f t="shared" si="5"/>
        <v>-</v>
      </c>
    </row>
    <row r="77" spans="6:29">
      <c r="F77" s="6" t="str">
        <f t="shared" si="4"/>
        <v>-</v>
      </c>
      <c r="G77" s="6" t="str">
        <f t="shared" si="3"/>
        <v>-</v>
      </c>
      <c r="AC77" s="6" t="str">
        <f t="shared" si="5"/>
        <v>-</v>
      </c>
    </row>
    <row r="78" spans="6:29">
      <c r="F78" s="6" t="str">
        <f t="shared" si="4"/>
        <v>-</v>
      </c>
      <c r="G78" s="6" t="str">
        <f t="shared" ref="G78:G141" si="6">IF(B78="","-",IFERROR(G77+F78,G77))</f>
        <v>-</v>
      </c>
      <c r="AC78" s="6" t="str">
        <f t="shared" si="5"/>
        <v>-</v>
      </c>
    </row>
    <row r="79" spans="6:29">
      <c r="F79" s="6" t="str">
        <f t="shared" si="4"/>
        <v>-</v>
      </c>
      <c r="G79" s="6" t="str">
        <f t="shared" si="6"/>
        <v>-</v>
      </c>
      <c r="AC79" s="6" t="str">
        <f t="shared" si="5"/>
        <v>-</v>
      </c>
    </row>
    <row r="80" spans="6:29">
      <c r="F80" s="6" t="str">
        <f t="shared" si="4"/>
        <v>-</v>
      </c>
      <c r="G80" s="6" t="str">
        <f t="shared" si="6"/>
        <v>-</v>
      </c>
      <c r="AC80" s="6" t="str">
        <f t="shared" si="5"/>
        <v>-</v>
      </c>
    </row>
    <row r="81" spans="6:29">
      <c r="F81" s="6" t="str">
        <f t="shared" si="4"/>
        <v>-</v>
      </c>
      <c r="G81" s="6" t="str">
        <f t="shared" si="6"/>
        <v>-</v>
      </c>
      <c r="AC81" s="6" t="str">
        <f t="shared" si="5"/>
        <v>-</v>
      </c>
    </row>
    <row r="82" spans="6:29">
      <c r="F82" s="6" t="str">
        <f t="shared" si="4"/>
        <v>-</v>
      </c>
      <c r="G82" s="6" t="str">
        <f t="shared" si="6"/>
        <v>-</v>
      </c>
      <c r="AC82" s="6" t="str">
        <f t="shared" si="5"/>
        <v>-</v>
      </c>
    </row>
    <row r="83" spans="6:29">
      <c r="F83" s="6" t="str">
        <f t="shared" si="4"/>
        <v>-</v>
      </c>
      <c r="G83" s="6" t="str">
        <f t="shared" si="6"/>
        <v>-</v>
      </c>
      <c r="AC83" s="6" t="str">
        <f t="shared" si="5"/>
        <v>-</v>
      </c>
    </row>
    <row r="84" spans="6:29">
      <c r="F84" s="6" t="str">
        <f t="shared" si="4"/>
        <v>-</v>
      </c>
      <c r="G84" s="6" t="str">
        <f t="shared" si="6"/>
        <v>-</v>
      </c>
      <c r="AC84" s="6" t="str">
        <f t="shared" si="5"/>
        <v>-</v>
      </c>
    </row>
    <row r="85" spans="6:29">
      <c r="F85" s="6" t="str">
        <f t="shared" si="4"/>
        <v>-</v>
      </c>
      <c r="G85" s="6" t="str">
        <f t="shared" si="6"/>
        <v>-</v>
      </c>
      <c r="AC85" s="6" t="str">
        <f t="shared" si="5"/>
        <v>-</v>
      </c>
    </row>
    <row r="86" spans="6:29">
      <c r="F86" s="6" t="str">
        <f t="shared" si="4"/>
        <v>-</v>
      </c>
      <c r="G86" s="6" t="str">
        <f t="shared" si="6"/>
        <v>-</v>
      </c>
      <c r="AC86" s="6" t="str">
        <f t="shared" si="5"/>
        <v>-</v>
      </c>
    </row>
    <row r="87" spans="6:29">
      <c r="F87" s="6" t="str">
        <f t="shared" si="4"/>
        <v>-</v>
      </c>
      <c r="G87" s="6" t="str">
        <f t="shared" si="6"/>
        <v>-</v>
      </c>
      <c r="AC87" s="6" t="str">
        <f t="shared" si="5"/>
        <v>-</v>
      </c>
    </row>
    <row r="88" spans="6:29">
      <c r="F88" s="6" t="str">
        <f t="shared" si="4"/>
        <v>-</v>
      </c>
      <c r="G88" s="6" t="str">
        <f t="shared" si="6"/>
        <v>-</v>
      </c>
      <c r="AC88" s="6" t="str">
        <f t="shared" si="5"/>
        <v>-</v>
      </c>
    </row>
    <row r="89" spans="6:29">
      <c r="F89" s="6" t="str">
        <f t="shared" si="4"/>
        <v>-</v>
      </c>
      <c r="G89" s="6" t="str">
        <f t="shared" si="6"/>
        <v>-</v>
      </c>
      <c r="AC89" s="6" t="str">
        <f t="shared" si="5"/>
        <v>-</v>
      </c>
    </row>
    <row r="90" spans="6:29">
      <c r="F90" s="6" t="str">
        <f t="shared" si="4"/>
        <v>-</v>
      </c>
      <c r="G90" s="6" t="str">
        <f t="shared" si="6"/>
        <v>-</v>
      </c>
      <c r="AC90" s="6" t="str">
        <f t="shared" si="5"/>
        <v>-</v>
      </c>
    </row>
    <row r="91" spans="6:29">
      <c r="F91" s="6" t="str">
        <f t="shared" si="4"/>
        <v>-</v>
      </c>
      <c r="G91" s="6" t="str">
        <f t="shared" si="6"/>
        <v>-</v>
      </c>
      <c r="AC91" s="6" t="str">
        <f t="shared" si="5"/>
        <v>-</v>
      </c>
    </row>
    <row r="92" spans="6:29">
      <c r="F92" s="6" t="str">
        <f t="shared" si="4"/>
        <v>-</v>
      </c>
      <c r="G92" s="6" t="str">
        <f t="shared" si="6"/>
        <v>-</v>
      </c>
      <c r="AC92" s="6" t="str">
        <f t="shared" si="5"/>
        <v>-</v>
      </c>
    </row>
    <row r="93" spans="6:29">
      <c r="F93" s="6" t="str">
        <f t="shared" si="4"/>
        <v>-</v>
      </c>
      <c r="G93" s="6" t="str">
        <f t="shared" si="6"/>
        <v>-</v>
      </c>
      <c r="AC93" s="6" t="str">
        <f t="shared" si="5"/>
        <v>-</v>
      </c>
    </row>
    <row r="94" spans="6:29">
      <c r="F94" s="6" t="str">
        <f t="shared" si="4"/>
        <v>-</v>
      </c>
      <c r="G94" s="6" t="str">
        <f t="shared" si="6"/>
        <v>-</v>
      </c>
      <c r="AC94" s="6" t="str">
        <f t="shared" si="5"/>
        <v>-</v>
      </c>
    </row>
    <row r="95" spans="6:29">
      <c r="F95" s="6" t="str">
        <f t="shared" si="4"/>
        <v>-</v>
      </c>
      <c r="G95" s="6" t="str">
        <f t="shared" si="6"/>
        <v>-</v>
      </c>
      <c r="AC95" s="6" t="str">
        <f t="shared" si="5"/>
        <v>-</v>
      </c>
    </row>
    <row r="96" spans="6:29">
      <c r="F96" s="6" t="str">
        <f t="shared" si="4"/>
        <v>-</v>
      </c>
      <c r="G96" s="6" t="str">
        <f t="shared" si="6"/>
        <v>-</v>
      </c>
      <c r="AC96" s="6" t="str">
        <f t="shared" si="5"/>
        <v>-</v>
      </c>
    </row>
    <row r="97" spans="6:29">
      <c r="F97" s="6" t="str">
        <f t="shared" si="4"/>
        <v>-</v>
      </c>
      <c r="G97" s="6" t="str">
        <f t="shared" si="6"/>
        <v>-</v>
      </c>
      <c r="AC97" s="6" t="str">
        <f t="shared" si="5"/>
        <v>-</v>
      </c>
    </row>
    <row r="98" spans="6:29">
      <c r="F98" s="6" t="str">
        <f t="shared" si="4"/>
        <v>-</v>
      </c>
      <c r="G98" s="6" t="str">
        <f t="shared" si="6"/>
        <v>-</v>
      </c>
      <c r="AC98" s="6" t="str">
        <f t="shared" si="5"/>
        <v>-</v>
      </c>
    </row>
    <row r="99" spans="6:29">
      <c r="F99" s="6" t="str">
        <f t="shared" si="4"/>
        <v>-</v>
      </c>
      <c r="G99" s="6" t="str">
        <f t="shared" si="6"/>
        <v>-</v>
      </c>
      <c r="AC99" s="6" t="str">
        <f t="shared" si="5"/>
        <v>-</v>
      </c>
    </row>
    <row r="100" spans="6:29">
      <c r="F100" s="6" t="str">
        <f t="shared" si="4"/>
        <v>-</v>
      </c>
      <c r="G100" s="6" t="str">
        <f t="shared" si="6"/>
        <v>-</v>
      </c>
      <c r="AC100" s="6" t="str">
        <f t="shared" si="5"/>
        <v>-</v>
      </c>
    </row>
    <row r="101" spans="6:29">
      <c r="F101" s="6" t="str">
        <f t="shared" si="4"/>
        <v>-</v>
      </c>
      <c r="G101" s="6" t="str">
        <f t="shared" si="6"/>
        <v>-</v>
      </c>
      <c r="AC101" s="6" t="str">
        <f t="shared" si="5"/>
        <v>-</v>
      </c>
    </row>
    <row r="102" spans="6:29">
      <c r="F102" s="6" t="str">
        <f t="shared" si="4"/>
        <v>-</v>
      </c>
      <c r="G102" s="6" t="str">
        <f t="shared" si="6"/>
        <v>-</v>
      </c>
      <c r="AC102" s="6" t="str">
        <f t="shared" si="5"/>
        <v>-</v>
      </c>
    </row>
    <row r="103" spans="6:29">
      <c r="F103" s="6" t="str">
        <f t="shared" si="4"/>
        <v>-</v>
      </c>
      <c r="G103" s="6" t="str">
        <f t="shared" si="6"/>
        <v>-</v>
      </c>
      <c r="AC103" s="6" t="str">
        <f t="shared" si="5"/>
        <v>-</v>
      </c>
    </row>
    <row r="104" spans="6:29">
      <c r="F104" s="6" t="str">
        <f t="shared" si="4"/>
        <v>-</v>
      </c>
      <c r="G104" s="6" t="str">
        <f t="shared" si="6"/>
        <v>-</v>
      </c>
      <c r="AC104" s="6" t="str">
        <f t="shared" si="5"/>
        <v>-</v>
      </c>
    </row>
    <row r="105" spans="6:29">
      <c r="F105" s="6" t="str">
        <f t="shared" si="4"/>
        <v>-</v>
      </c>
      <c r="G105" s="6" t="str">
        <f t="shared" si="6"/>
        <v>-</v>
      </c>
      <c r="AC105" s="6" t="str">
        <f t="shared" si="5"/>
        <v>-</v>
      </c>
    </row>
    <row r="106" spans="6:29">
      <c r="F106" s="6" t="str">
        <f t="shared" si="4"/>
        <v>-</v>
      </c>
      <c r="G106" s="6" t="str">
        <f t="shared" si="6"/>
        <v>-</v>
      </c>
      <c r="AC106" s="6" t="str">
        <f t="shared" si="5"/>
        <v>-</v>
      </c>
    </row>
    <row r="107" spans="6:29">
      <c r="F107" s="6" t="str">
        <f t="shared" si="4"/>
        <v>-</v>
      </c>
      <c r="G107" s="6" t="str">
        <f t="shared" si="6"/>
        <v>-</v>
      </c>
      <c r="AC107" s="6" t="str">
        <f t="shared" si="5"/>
        <v>-</v>
      </c>
    </row>
    <row r="108" spans="6:29">
      <c r="F108" s="6" t="str">
        <f t="shared" si="4"/>
        <v>-</v>
      </c>
      <c r="G108" s="6" t="str">
        <f t="shared" si="6"/>
        <v>-</v>
      </c>
      <c r="AC108" s="6" t="str">
        <f t="shared" si="5"/>
        <v>-</v>
      </c>
    </row>
    <row r="109" spans="6:29">
      <c r="F109" s="6" t="str">
        <f t="shared" si="4"/>
        <v>-</v>
      </c>
      <c r="G109" s="6" t="str">
        <f t="shared" si="6"/>
        <v>-</v>
      </c>
      <c r="AC109" s="6" t="str">
        <f t="shared" si="5"/>
        <v>-</v>
      </c>
    </row>
    <row r="110" spans="6:29">
      <c r="F110" s="6" t="str">
        <f t="shared" si="4"/>
        <v>-</v>
      </c>
      <c r="G110" s="6" t="str">
        <f t="shared" si="6"/>
        <v>-</v>
      </c>
      <c r="AC110" s="6" t="str">
        <f t="shared" si="5"/>
        <v>-</v>
      </c>
    </row>
    <row r="111" spans="6:29">
      <c r="F111" s="6" t="str">
        <f t="shared" si="4"/>
        <v>-</v>
      </c>
      <c r="G111" s="6" t="str">
        <f t="shared" si="6"/>
        <v>-</v>
      </c>
      <c r="AC111" s="6" t="str">
        <f t="shared" si="5"/>
        <v>-</v>
      </c>
    </row>
    <row r="112" spans="6:29">
      <c r="F112" s="6" t="str">
        <f t="shared" si="4"/>
        <v>-</v>
      </c>
      <c r="G112" s="6" t="str">
        <f t="shared" si="6"/>
        <v>-</v>
      </c>
      <c r="AC112" s="6" t="str">
        <f t="shared" si="5"/>
        <v>-</v>
      </c>
    </row>
    <row r="113" spans="6:29">
      <c r="F113" s="6" t="str">
        <f t="shared" si="4"/>
        <v>-</v>
      </c>
      <c r="G113" s="6" t="str">
        <f t="shared" si="6"/>
        <v>-</v>
      </c>
      <c r="AC113" s="6" t="str">
        <f t="shared" si="5"/>
        <v>-</v>
      </c>
    </row>
    <row r="114" spans="6:29">
      <c r="F114" s="6" t="str">
        <f t="shared" si="4"/>
        <v>-</v>
      </c>
      <c r="G114" s="6" t="str">
        <f t="shared" si="6"/>
        <v>-</v>
      </c>
      <c r="AC114" s="6" t="str">
        <f t="shared" si="5"/>
        <v>-</v>
      </c>
    </row>
    <row r="115" spans="6:29">
      <c r="F115" s="6" t="str">
        <f t="shared" si="4"/>
        <v>-</v>
      </c>
      <c r="G115" s="6" t="str">
        <f t="shared" si="6"/>
        <v>-</v>
      </c>
      <c r="AC115" s="6" t="str">
        <f t="shared" si="5"/>
        <v>-</v>
      </c>
    </row>
    <row r="116" spans="6:29">
      <c r="F116" s="6" t="str">
        <f t="shared" si="4"/>
        <v>-</v>
      </c>
      <c r="G116" s="6" t="str">
        <f t="shared" si="6"/>
        <v>-</v>
      </c>
      <c r="AC116" s="6" t="str">
        <f t="shared" si="5"/>
        <v>-</v>
      </c>
    </row>
    <row r="117" spans="6:29">
      <c r="F117" s="6" t="str">
        <f t="shared" si="4"/>
        <v>-</v>
      </c>
      <c r="G117" s="6" t="str">
        <f t="shared" si="6"/>
        <v>-</v>
      </c>
      <c r="AC117" s="6" t="str">
        <f t="shared" si="5"/>
        <v>-</v>
      </c>
    </row>
    <row r="118" spans="6:29">
      <c r="F118" s="6" t="str">
        <f t="shared" si="4"/>
        <v>-</v>
      </c>
      <c r="G118" s="6" t="str">
        <f t="shared" si="6"/>
        <v>-</v>
      </c>
      <c r="AC118" s="6" t="str">
        <f t="shared" si="5"/>
        <v>-</v>
      </c>
    </row>
    <row r="119" spans="6:29">
      <c r="F119" s="6" t="str">
        <f t="shared" si="4"/>
        <v>-</v>
      </c>
      <c r="G119" s="6" t="str">
        <f t="shared" si="6"/>
        <v>-</v>
      </c>
      <c r="AC119" s="6" t="str">
        <f t="shared" si="5"/>
        <v>-</v>
      </c>
    </row>
    <row r="120" spans="6:29">
      <c r="F120" s="6" t="str">
        <f t="shared" si="4"/>
        <v>-</v>
      </c>
      <c r="G120" s="6" t="str">
        <f t="shared" si="6"/>
        <v>-</v>
      </c>
      <c r="AC120" s="6" t="str">
        <f t="shared" si="5"/>
        <v>-</v>
      </c>
    </row>
    <row r="121" spans="6:29">
      <c r="F121" s="6" t="str">
        <f t="shared" si="4"/>
        <v>-</v>
      </c>
      <c r="G121" s="6" t="str">
        <f t="shared" si="6"/>
        <v>-</v>
      </c>
      <c r="AC121" s="6" t="str">
        <f t="shared" si="5"/>
        <v>-</v>
      </c>
    </row>
    <row r="122" spans="6:29">
      <c r="F122" s="6" t="str">
        <f t="shared" si="4"/>
        <v>-</v>
      </c>
      <c r="G122" s="6" t="str">
        <f t="shared" si="6"/>
        <v>-</v>
      </c>
      <c r="AC122" s="6" t="str">
        <f t="shared" si="5"/>
        <v>-</v>
      </c>
    </row>
    <row r="123" spans="6:29">
      <c r="F123" s="6" t="str">
        <f t="shared" si="4"/>
        <v>-</v>
      </c>
      <c r="G123" s="6" t="str">
        <f t="shared" si="6"/>
        <v>-</v>
      </c>
      <c r="AC123" s="6" t="str">
        <f t="shared" si="5"/>
        <v>-</v>
      </c>
    </row>
    <row r="124" spans="6:29">
      <c r="F124" s="6" t="str">
        <f t="shared" si="4"/>
        <v>-</v>
      </c>
      <c r="G124" s="6" t="str">
        <f t="shared" si="6"/>
        <v>-</v>
      </c>
      <c r="AC124" s="6" t="str">
        <f t="shared" si="5"/>
        <v>-</v>
      </c>
    </row>
    <row r="125" spans="6:29">
      <c r="F125" s="6" t="str">
        <f t="shared" si="4"/>
        <v>-</v>
      </c>
      <c r="G125" s="6" t="str">
        <f t="shared" si="6"/>
        <v>-</v>
      </c>
      <c r="AC125" s="6" t="str">
        <f t="shared" si="5"/>
        <v>-</v>
      </c>
    </row>
    <row r="126" spans="6:29">
      <c r="F126" s="6" t="str">
        <f t="shared" si="4"/>
        <v>-</v>
      </c>
      <c r="G126" s="6" t="str">
        <f t="shared" si="6"/>
        <v>-</v>
      </c>
      <c r="AC126" s="6" t="str">
        <f t="shared" si="5"/>
        <v>-</v>
      </c>
    </row>
    <row r="127" spans="6:29">
      <c r="F127" s="6" t="str">
        <f t="shared" si="4"/>
        <v>-</v>
      </c>
      <c r="G127" s="6" t="str">
        <f t="shared" si="6"/>
        <v>-</v>
      </c>
      <c r="AC127" s="6" t="str">
        <f t="shared" si="5"/>
        <v>-</v>
      </c>
    </row>
    <row r="128" spans="6:29">
      <c r="F128" s="6" t="str">
        <f t="shared" si="4"/>
        <v>-</v>
      </c>
      <c r="G128" s="6" t="str">
        <f t="shared" si="6"/>
        <v>-</v>
      </c>
      <c r="AC128" s="6" t="str">
        <f t="shared" si="5"/>
        <v>-</v>
      </c>
    </row>
    <row r="129" spans="6:29">
      <c r="F129" s="6" t="str">
        <f t="shared" si="4"/>
        <v>-</v>
      </c>
      <c r="G129" s="6" t="str">
        <f t="shared" si="6"/>
        <v>-</v>
      </c>
      <c r="AC129" s="6" t="str">
        <f t="shared" si="5"/>
        <v>-</v>
      </c>
    </row>
    <row r="130" spans="6:29">
      <c r="F130" s="6" t="str">
        <f t="shared" si="4"/>
        <v>-</v>
      </c>
      <c r="G130" s="6" t="str">
        <f t="shared" si="6"/>
        <v>-</v>
      </c>
      <c r="AC130" s="6" t="str">
        <f t="shared" si="5"/>
        <v>-</v>
      </c>
    </row>
    <row r="131" spans="6:29">
      <c r="F131" s="6" t="str">
        <f t="shared" si="4"/>
        <v>-</v>
      </c>
      <c r="G131" s="6" t="str">
        <f t="shared" si="6"/>
        <v>-</v>
      </c>
      <c r="AC131" s="6" t="str">
        <f t="shared" si="5"/>
        <v>-</v>
      </c>
    </row>
    <row r="132" spans="6:29">
      <c r="F132" s="6" t="str">
        <f t="shared" si="4"/>
        <v>-</v>
      </c>
      <c r="G132" s="6" t="str">
        <f t="shared" si="6"/>
        <v>-</v>
      </c>
      <c r="AC132" s="6" t="str">
        <f t="shared" si="5"/>
        <v>-</v>
      </c>
    </row>
    <row r="133" spans="6:29">
      <c r="F133" s="6" t="str">
        <f t="shared" si="4"/>
        <v>-</v>
      </c>
      <c r="G133" s="6" t="str">
        <f t="shared" si="6"/>
        <v>-</v>
      </c>
      <c r="AC133" s="6" t="str">
        <f t="shared" si="5"/>
        <v>-</v>
      </c>
    </row>
    <row r="134" spans="6:29">
      <c r="F134" s="6" t="str">
        <f t="shared" ref="F134:F197" si="7">IF(D134-E134=0,"-",D134-E134)</f>
        <v>-</v>
      </c>
      <c r="G134" s="6" t="str">
        <f t="shared" si="6"/>
        <v>-</v>
      </c>
      <c r="AC134" s="6" t="str">
        <f t="shared" ref="AC134:AC197" si="8">IFERROR(IF(SUM(J134:AB134)-F134=0,"-","NG"),"-")</f>
        <v>-</v>
      </c>
    </row>
    <row r="135" spans="6:29">
      <c r="F135" s="6" t="str">
        <f t="shared" si="7"/>
        <v>-</v>
      </c>
      <c r="G135" s="6" t="str">
        <f t="shared" si="6"/>
        <v>-</v>
      </c>
      <c r="AC135" s="6" t="str">
        <f t="shared" si="8"/>
        <v>-</v>
      </c>
    </row>
    <row r="136" spans="6:29">
      <c r="F136" s="6" t="str">
        <f t="shared" si="7"/>
        <v>-</v>
      </c>
      <c r="G136" s="6" t="str">
        <f t="shared" si="6"/>
        <v>-</v>
      </c>
      <c r="AC136" s="6" t="str">
        <f t="shared" si="8"/>
        <v>-</v>
      </c>
    </row>
    <row r="137" spans="6:29">
      <c r="F137" s="6" t="str">
        <f t="shared" si="7"/>
        <v>-</v>
      </c>
      <c r="G137" s="6" t="str">
        <f t="shared" si="6"/>
        <v>-</v>
      </c>
      <c r="AC137" s="6" t="str">
        <f t="shared" si="8"/>
        <v>-</v>
      </c>
    </row>
    <row r="138" spans="6:29">
      <c r="F138" s="6" t="str">
        <f t="shared" si="7"/>
        <v>-</v>
      </c>
      <c r="G138" s="6" t="str">
        <f t="shared" si="6"/>
        <v>-</v>
      </c>
      <c r="AC138" s="6" t="str">
        <f t="shared" si="8"/>
        <v>-</v>
      </c>
    </row>
    <row r="139" spans="6:29">
      <c r="F139" s="6" t="str">
        <f t="shared" si="7"/>
        <v>-</v>
      </c>
      <c r="G139" s="6" t="str">
        <f t="shared" si="6"/>
        <v>-</v>
      </c>
      <c r="AC139" s="6" t="str">
        <f t="shared" si="8"/>
        <v>-</v>
      </c>
    </row>
    <row r="140" spans="6:29">
      <c r="F140" s="6" t="str">
        <f t="shared" si="7"/>
        <v>-</v>
      </c>
      <c r="G140" s="6" t="str">
        <f t="shared" si="6"/>
        <v>-</v>
      </c>
      <c r="AC140" s="6" t="str">
        <f t="shared" si="8"/>
        <v>-</v>
      </c>
    </row>
    <row r="141" spans="6:29">
      <c r="F141" s="6" t="str">
        <f t="shared" si="7"/>
        <v>-</v>
      </c>
      <c r="G141" s="6" t="str">
        <f t="shared" si="6"/>
        <v>-</v>
      </c>
      <c r="AC141" s="6" t="str">
        <f t="shared" si="8"/>
        <v>-</v>
      </c>
    </row>
    <row r="142" spans="6:29">
      <c r="F142" s="6" t="str">
        <f t="shared" si="7"/>
        <v>-</v>
      </c>
      <c r="G142" s="6" t="str">
        <f t="shared" ref="G142:G205" si="9">IF(B142="","-",IFERROR(G141+F142,G141))</f>
        <v>-</v>
      </c>
      <c r="AC142" s="6" t="str">
        <f t="shared" si="8"/>
        <v>-</v>
      </c>
    </row>
    <row r="143" spans="6:29">
      <c r="F143" s="6" t="str">
        <f t="shared" si="7"/>
        <v>-</v>
      </c>
      <c r="G143" s="6" t="str">
        <f t="shared" si="9"/>
        <v>-</v>
      </c>
      <c r="AC143" s="6" t="str">
        <f t="shared" si="8"/>
        <v>-</v>
      </c>
    </row>
    <row r="144" spans="6:29">
      <c r="F144" s="6" t="str">
        <f t="shared" si="7"/>
        <v>-</v>
      </c>
      <c r="G144" s="6" t="str">
        <f t="shared" si="9"/>
        <v>-</v>
      </c>
      <c r="AC144" s="6" t="str">
        <f t="shared" si="8"/>
        <v>-</v>
      </c>
    </row>
    <row r="145" spans="6:29">
      <c r="F145" s="6" t="str">
        <f t="shared" si="7"/>
        <v>-</v>
      </c>
      <c r="G145" s="6" t="str">
        <f t="shared" si="9"/>
        <v>-</v>
      </c>
      <c r="AC145" s="6" t="str">
        <f t="shared" si="8"/>
        <v>-</v>
      </c>
    </row>
    <row r="146" spans="6:29">
      <c r="F146" s="6" t="str">
        <f t="shared" si="7"/>
        <v>-</v>
      </c>
      <c r="G146" s="6" t="str">
        <f t="shared" si="9"/>
        <v>-</v>
      </c>
      <c r="AC146" s="6" t="str">
        <f t="shared" si="8"/>
        <v>-</v>
      </c>
    </row>
    <row r="147" spans="6:29">
      <c r="F147" s="6" t="str">
        <f t="shared" si="7"/>
        <v>-</v>
      </c>
      <c r="G147" s="6" t="str">
        <f t="shared" si="9"/>
        <v>-</v>
      </c>
      <c r="AC147" s="6" t="str">
        <f t="shared" si="8"/>
        <v>-</v>
      </c>
    </row>
    <row r="148" spans="6:29">
      <c r="F148" s="6" t="str">
        <f t="shared" si="7"/>
        <v>-</v>
      </c>
      <c r="G148" s="6" t="str">
        <f t="shared" si="9"/>
        <v>-</v>
      </c>
      <c r="AC148" s="6" t="str">
        <f t="shared" si="8"/>
        <v>-</v>
      </c>
    </row>
    <row r="149" spans="6:29">
      <c r="F149" s="6" t="str">
        <f t="shared" si="7"/>
        <v>-</v>
      </c>
      <c r="G149" s="6" t="str">
        <f t="shared" si="9"/>
        <v>-</v>
      </c>
      <c r="AC149" s="6" t="str">
        <f t="shared" si="8"/>
        <v>-</v>
      </c>
    </row>
    <row r="150" spans="6:29">
      <c r="F150" s="6" t="str">
        <f t="shared" si="7"/>
        <v>-</v>
      </c>
      <c r="G150" s="6" t="str">
        <f t="shared" si="9"/>
        <v>-</v>
      </c>
      <c r="AC150" s="6" t="str">
        <f t="shared" si="8"/>
        <v>-</v>
      </c>
    </row>
    <row r="151" spans="6:29">
      <c r="F151" s="6" t="str">
        <f t="shared" si="7"/>
        <v>-</v>
      </c>
      <c r="G151" s="6" t="str">
        <f t="shared" si="9"/>
        <v>-</v>
      </c>
      <c r="AC151" s="6" t="str">
        <f t="shared" si="8"/>
        <v>-</v>
      </c>
    </row>
    <row r="152" spans="6:29">
      <c r="F152" s="6" t="str">
        <f t="shared" si="7"/>
        <v>-</v>
      </c>
      <c r="G152" s="6" t="str">
        <f t="shared" si="9"/>
        <v>-</v>
      </c>
      <c r="AC152" s="6" t="str">
        <f t="shared" si="8"/>
        <v>-</v>
      </c>
    </row>
    <row r="153" spans="6:29">
      <c r="F153" s="6" t="str">
        <f t="shared" si="7"/>
        <v>-</v>
      </c>
      <c r="G153" s="6" t="str">
        <f t="shared" si="9"/>
        <v>-</v>
      </c>
      <c r="AC153" s="6" t="str">
        <f t="shared" si="8"/>
        <v>-</v>
      </c>
    </row>
    <row r="154" spans="6:29">
      <c r="F154" s="6" t="str">
        <f t="shared" si="7"/>
        <v>-</v>
      </c>
      <c r="G154" s="6" t="str">
        <f t="shared" si="9"/>
        <v>-</v>
      </c>
      <c r="AC154" s="6" t="str">
        <f t="shared" si="8"/>
        <v>-</v>
      </c>
    </row>
    <row r="155" spans="6:29">
      <c r="F155" s="6" t="str">
        <f t="shared" si="7"/>
        <v>-</v>
      </c>
      <c r="G155" s="6" t="str">
        <f t="shared" si="9"/>
        <v>-</v>
      </c>
      <c r="AC155" s="6" t="str">
        <f t="shared" si="8"/>
        <v>-</v>
      </c>
    </row>
    <row r="156" spans="6:29">
      <c r="F156" s="6" t="str">
        <f t="shared" si="7"/>
        <v>-</v>
      </c>
      <c r="G156" s="6" t="str">
        <f t="shared" si="9"/>
        <v>-</v>
      </c>
      <c r="AC156" s="6" t="str">
        <f t="shared" si="8"/>
        <v>-</v>
      </c>
    </row>
    <row r="157" spans="6:29">
      <c r="F157" s="6" t="str">
        <f t="shared" si="7"/>
        <v>-</v>
      </c>
      <c r="G157" s="6" t="str">
        <f t="shared" si="9"/>
        <v>-</v>
      </c>
      <c r="AC157" s="6" t="str">
        <f t="shared" si="8"/>
        <v>-</v>
      </c>
    </row>
    <row r="158" spans="6:29">
      <c r="F158" s="6" t="str">
        <f t="shared" si="7"/>
        <v>-</v>
      </c>
      <c r="G158" s="6" t="str">
        <f t="shared" si="9"/>
        <v>-</v>
      </c>
      <c r="AC158" s="6" t="str">
        <f t="shared" si="8"/>
        <v>-</v>
      </c>
    </row>
    <row r="159" spans="6:29">
      <c r="F159" s="6" t="str">
        <f t="shared" si="7"/>
        <v>-</v>
      </c>
      <c r="G159" s="6" t="str">
        <f t="shared" si="9"/>
        <v>-</v>
      </c>
      <c r="AC159" s="6" t="str">
        <f t="shared" si="8"/>
        <v>-</v>
      </c>
    </row>
    <row r="160" spans="6:29">
      <c r="F160" s="6" t="str">
        <f t="shared" si="7"/>
        <v>-</v>
      </c>
      <c r="G160" s="6" t="str">
        <f t="shared" si="9"/>
        <v>-</v>
      </c>
      <c r="AC160" s="6" t="str">
        <f t="shared" si="8"/>
        <v>-</v>
      </c>
    </row>
    <row r="161" spans="6:29">
      <c r="F161" s="6" t="str">
        <f t="shared" si="7"/>
        <v>-</v>
      </c>
      <c r="G161" s="6" t="str">
        <f t="shared" si="9"/>
        <v>-</v>
      </c>
      <c r="AC161" s="6" t="str">
        <f t="shared" si="8"/>
        <v>-</v>
      </c>
    </row>
    <row r="162" spans="6:29">
      <c r="F162" s="6" t="str">
        <f t="shared" si="7"/>
        <v>-</v>
      </c>
      <c r="G162" s="6" t="str">
        <f t="shared" si="9"/>
        <v>-</v>
      </c>
      <c r="AC162" s="6" t="str">
        <f t="shared" si="8"/>
        <v>-</v>
      </c>
    </row>
    <row r="163" spans="6:29">
      <c r="F163" s="6" t="str">
        <f t="shared" si="7"/>
        <v>-</v>
      </c>
      <c r="G163" s="6" t="str">
        <f t="shared" si="9"/>
        <v>-</v>
      </c>
      <c r="AC163" s="6" t="str">
        <f t="shared" si="8"/>
        <v>-</v>
      </c>
    </row>
    <row r="164" spans="6:29">
      <c r="F164" s="6" t="str">
        <f t="shared" si="7"/>
        <v>-</v>
      </c>
      <c r="G164" s="6" t="str">
        <f t="shared" si="9"/>
        <v>-</v>
      </c>
      <c r="AC164" s="6" t="str">
        <f t="shared" si="8"/>
        <v>-</v>
      </c>
    </row>
    <row r="165" spans="6:29">
      <c r="F165" s="6" t="str">
        <f t="shared" si="7"/>
        <v>-</v>
      </c>
      <c r="G165" s="6" t="str">
        <f t="shared" si="9"/>
        <v>-</v>
      </c>
      <c r="AC165" s="6" t="str">
        <f t="shared" si="8"/>
        <v>-</v>
      </c>
    </row>
    <row r="166" spans="6:29">
      <c r="F166" s="6" t="str">
        <f t="shared" si="7"/>
        <v>-</v>
      </c>
      <c r="G166" s="6" t="str">
        <f t="shared" si="9"/>
        <v>-</v>
      </c>
      <c r="AC166" s="6" t="str">
        <f t="shared" si="8"/>
        <v>-</v>
      </c>
    </row>
    <row r="167" spans="6:29">
      <c r="F167" s="6" t="str">
        <f t="shared" si="7"/>
        <v>-</v>
      </c>
      <c r="G167" s="6" t="str">
        <f t="shared" si="9"/>
        <v>-</v>
      </c>
      <c r="AC167" s="6" t="str">
        <f t="shared" si="8"/>
        <v>-</v>
      </c>
    </row>
    <row r="168" spans="6:29">
      <c r="F168" s="6" t="str">
        <f t="shared" si="7"/>
        <v>-</v>
      </c>
      <c r="G168" s="6" t="str">
        <f t="shared" si="9"/>
        <v>-</v>
      </c>
      <c r="AC168" s="6" t="str">
        <f t="shared" si="8"/>
        <v>-</v>
      </c>
    </row>
    <row r="169" spans="6:29">
      <c r="F169" s="6" t="str">
        <f t="shared" si="7"/>
        <v>-</v>
      </c>
      <c r="G169" s="6" t="str">
        <f t="shared" si="9"/>
        <v>-</v>
      </c>
      <c r="AC169" s="6" t="str">
        <f t="shared" si="8"/>
        <v>-</v>
      </c>
    </row>
    <row r="170" spans="6:29">
      <c r="F170" s="6" t="str">
        <f t="shared" si="7"/>
        <v>-</v>
      </c>
      <c r="G170" s="6" t="str">
        <f t="shared" si="9"/>
        <v>-</v>
      </c>
      <c r="AC170" s="6" t="str">
        <f t="shared" si="8"/>
        <v>-</v>
      </c>
    </row>
    <row r="171" spans="6:29">
      <c r="F171" s="6" t="str">
        <f t="shared" si="7"/>
        <v>-</v>
      </c>
      <c r="G171" s="6" t="str">
        <f t="shared" si="9"/>
        <v>-</v>
      </c>
      <c r="AC171" s="6" t="str">
        <f t="shared" si="8"/>
        <v>-</v>
      </c>
    </row>
    <row r="172" spans="6:29">
      <c r="F172" s="6" t="str">
        <f t="shared" si="7"/>
        <v>-</v>
      </c>
      <c r="G172" s="6" t="str">
        <f t="shared" si="9"/>
        <v>-</v>
      </c>
      <c r="AC172" s="6" t="str">
        <f t="shared" si="8"/>
        <v>-</v>
      </c>
    </row>
    <row r="173" spans="6:29">
      <c r="F173" s="6" t="str">
        <f t="shared" si="7"/>
        <v>-</v>
      </c>
      <c r="G173" s="6" t="str">
        <f t="shared" si="9"/>
        <v>-</v>
      </c>
      <c r="AC173" s="6" t="str">
        <f t="shared" si="8"/>
        <v>-</v>
      </c>
    </row>
    <row r="174" spans="6:29">
      <c r="F174" s="6" t="str">
        <f t="shared" si="7"/>
        <v>-</v>
      </c>
      <c r="G174" s="6" t="str">
        <f t="shared" si="9"/>
        <v>-</v>
      </c>
      <c r="AC174" s="6" t="str">
        <f t="shared" si="8"/>
        <v>-</v>
      </c>
    </row>
    <row r="175" spans="6:29">
      <c r="F175" s="6" t="str">
        <f t="shared" si="7"/>
        <v>-</v>
      </c>
      <c r="G175" s="6" t="str">
        <f t="shared" si="9"/>
        <v>-</v>
      </c>
      <c r="AC175" s="6" t="str">
        <f t="shared" si="8"/>
        <v>-</v>
      </c>
    </row>
    <row r="176" spans="6:29">
      <c r="F176" s="6" t="str">
        <f t="shared" si="7"/>
        <v>-</v>
      </c>
      <c r="G176" s="6" t="str">
        <f t="shared" si="9"/>
        <v>-</v>
      </c>
      <c r="AC176" s="6" t="str">
        <f t="shared" si="8"/>
        <v>-</v>
      </c>
    </row>
    <row r="177" spans="6:29">
      <c r="F177" s="6" t="str">
        <f t="shared" si="7"/>
        <v>-</v>
      </c>
      <c r="G177" s="6" t="str">
        <f t="shared" si="9"/>
        <v>-</v>
      </c>
      <c r="AC177" s="6" t="str">
        <f t="shared" si="8"/>
        <v>-</v>
      </c>
    </row>
    <row r="178" spans="6:29">
      <c r="F178" s="6" t="str">
        <f t="shared" si="7"/>
        <v>-</v>
      </c>
      <c r="G178" s="6" t="str">
        <f t="shared" si="9"/>
        <v>-</v>
      </c>
      <c r="AC178" s="6" t="str">
        <f t="shared" si="8"/>
        <v>-</v>
      </c>
    </row>
    <row r="179" spans="6:29">
      <c r="F179" s="6" t="str">
        <f t="shared" si="7"/>
        <v>-</v>
      </c>
      <c r="G179" s="6" t="str">
        <f t="shared" si="9"/>
        <v>-</v>
      </c>
      <c r="AC179" s="6" t="str">
        <f t="shared" si="8"/>
        <v>-</v>
      </c>
    </row>
    <row r="180" spans="6:29">
      <c r="F180" s="6" t="str">
        <f t="shared" si="7"/>
        <v>-</v>
      </c>
      <c r="G180" s="6" t="str">
        <f t="shared" si="9"/>
        <v>-</v>
      </c>
      <c r="AC180" s="6" t="str">
        <f t="shared" si="8"/>
        <v>-</v>
      </c>
    </row>
    <row r="181" spans="6:29">
      <c r="F181" s="6" t="str">
        <f t="shared" si="7"/>
        <v>-</v>
      </c>
      <c r="G181" s="6" t="str">
        <f t="shared" si="9"/>
        <v>-</v>
      </c>
      <c r="AC181" s="6" t="str">
        <f t="shared" si="8"/>
        <v>-</v>
      </c>
    </row>
    <row r="182" spans="6:29">
      <c r="F182" s="6" t="str">
        <f t="shared" si="7"/>
        <v>-</v>
      </c>
      <c r="G182" s="6" t="str">
        <f t="shared" si="9"/>
        <v>-</v>
      </c>
      <c r="AC182" s="6" t="str">
        <f t="shared" si="8"/>
        <v>-</v>
      </c>
    </row>
    <row r="183" spans="6:29">
      <c r="F183" s="6" t="str">
        <f t="shared" si="7"/>
        <v>-</v>
      </c>
      <c r="G183" s="6" t="str">
        <f t="shared" si="9"/>
        <v>-</v>
      </c>
      <c r="AC183" s="6" t="str">
        <f t="shared" si="8"/>
        <v>-</v>
      </c>
    </row>
    <row r="184" spans="6:29">
      <c r="F184" s="6" t="str">
        <f t="shared" si="7"/>
        <v>-</v>
      </c>
      <c r="G184" s="6" t="str">
        <f t="shared" si="9"/>
        <v>-</v>
      </c>
      <c r="AC184" s="6" t="str">
        <f t="shared" si="8"/>
        <v>-</v>
      </c>
    </row>
    <row r="185" spans="6:29">
      <c r="F185" s="6" t="str">
        <f t="shared" si="7"/>
        <v>-</v>
      </c>
      <c r="G185" s="6" t="str">
        <f t="shared" si="9"/>
        <v>-</v>
      </c>
      <c r="AC185" s="6" t="str">
        <f t="shared" si="8"/>
        <v>-</v>
      </c>
    </row>
    <row r="186" spans="6:29">
      <c r="F186" s="6" t="str">
        <f t="shared" si="7"/>
        <v>-</v>
      </c>
      <c r="G186" s="6" t="str">
        <f t="shared" si="9"/>
        <v>-</v>
      </c>
      <c r="AC186" s="6" t="str">
        <f t="shared" si="8"/>
        <v>-</v>
      </c>
    </row>
    <row r="187" spans="6:29">
      <c r="F187" s="6" t="str">
        <f t="shared" si="7"/>
        <v>-</v>
      </c>
      <c r="G187" s="6" t="str">
        <f t="shared" si="9"/>
        <v>-</v>
      </c>
      <c r="AC187" s="6" t="str">
        <f t="shared" si="8"/>
        <v>-</v>
      </c>
    </row>
    <row r="188" spans="6:29">
      <c r="F188" s="6" t="str">
        <f t="shared" si="7"/>
        <v>-</v>
      </c>
      <c r="G188" s="6" t="str">
        <f t="shared" si="9"/>
        <v>-</v>
      </c>
      <c r="AC188" s="6" t="str">
        <f t="shared" si="8"/>
        <v>-</v>
      </c>
    </row>
    <row r="189" spans="6:29">
      <c r="F189" s="6" t="str">
        <f t="shared" si="7"/>
        <v>-</v>
      </c>
      <c r="G189" s="6" t="str">
        <f t="shared" si="9"/>
        <v>-</v>
      </c>
      <c r="AC189" s="6" t="str">
        <f t="shared" si="8"/>
        <v>-</v>
      </c>
    </row>
    <row r="190" spans="6:29">
      <c r="F190" s="6" t="str">
        <f t="shared" si="7"/>
        <v>-</v>
      </c>
      <c r="G190" s="6" t="str">
        <f t="shared" si="9"/>
        <v>-</v>
      </c>
      <c r="AC190" s="6" t="str">
        <f t="shared" si="8"/>
        <v>-</v>
      </c>
    </row>
    <row r="191" spans="6:29">
      <c r="F191" s="6" t="str">
        <f t="shared" si="7"/>
        <v>-</v>
      </c>
      <c r="G191" s="6" t="str">
        <f t="shared" si="9"/>
        <v>-</v>
      </c>
      <c r="AC191" s="6" t="str">
        <f t="shared" si="8"/>
        <v>-</v>
      </c>
    </row>
    <row r="192" spans="6:29">
      <c r="F192" s="6" t="str">
        <f t="shared" si="7"/>
        <v>-</v>
      </c>
      <c r="G192" s="6" t="str">
        <f t="shared" si="9"/>
        <v>-</v>
      </c>
      <c r="AC192" s="6" t="str">
        <f t="shared" si="8"/>
        <v>-</v>
      </c>
    </row>
    <row r="193" spans="6:29">
      <c r="F193" s="6" t="str">
        <f t="shared" si="7"/>
        <v>-</v>
      </c>
      <c r="G193" s="6" t="str">
        <f t="shared" si="9"/>
        <v>-</v>
      </c>
      <c r="AC193" s="6" t="str">
        <f t="shared" si="8"/>
        <v>-</v>
      </c>
    </row>
    <row r="194" spans="6:29">
      <c r="F194" s="6" t="str">
        <f t="shared" si="7"/>
        <v>-</v>
      </c>
      <c r="G194" s="6" t="str">
        <f t="shared" si="9"/>
        <v>-</v>
      </c>
      <c r="AC194" s="6" t="str">
        <f t="shared" si="8"/>
        <v>-</v>
      </c>
    </row>
    <row r="195" spans="6:29">
      <c r="F195" s="6" t="str">
        <f t="shared" si="7"/>
        <v>-</v>
      </c>
      <c r="G195" s="6" t="str">
        <f t="shared" si="9"/>
        <v>-</v>
      </c>
      <c r="AC195" s="6" t="str">
        <f t="shared" si="8"/>
        <v>-</v>
      </c>
    </row>
    <row r="196" spans="6:29">
      <c r="F196" s="6" t="str">
        <f t="shared" si="7"/>
        <v>-</v>
      </c>
      <c r="G196" s="6" t="str">
        <f t="shared" si="9"/>
        <v>-</v>
      </c>
      <c r="AC196" s="6" t="str">
        <f t="shared" si="8"/>
        <v>-</v>
      </c>
    </row>
    <row r="197" spans="6:29">
      <c r="F197" s="6" t="str">
        <f t="shared" si="7"/>
        <v>-</v>
      </c>
      <c r="G197" s="6" t="str">
        <f t="shared" si="9"/>
        <v>-</v>
      </c>
      <c r="AC197" s="6" t="str">
        <f t="shared" si="8"/>
        <v>-</v>
      </c>
    </row>
    <row r="198" spans="6:29">
      <c r="F198" s="6" t="str">
        <f t="shared" ref="F198:F261" si="10">IF(D198-E198=0,"-",D198-E198)</f>
        <v>-</v>
      </c>
      <c r="G198" s="6" t="str">
        <f t="shared" si="9"/>
        <v>-</v>
      </c>
      <c r="AC198" s="6" t="str">
        <f t="shared" ref="AC198:AC261" si="11">IFERROR(IF(SUM(J198:AB198)-F198=0,"-","NG"),"-")</f>
        <v>-</v>
      </c>
    </row>
    <row r="199" spans="6:29">
      <c r="F199" s="6" t="str">
        <f t="shared" si="10"/>
        <v>-</v>
      </c>
      <c r="G199" s="6" t="str">
        <f t="shared" si="9"/>
        <v>-</v>
      </c>
      <c r="AC199" s="6" t="str">
        <f t="shared" si="11"/>
        <v>-</v>
      </c>
    </row>
    <row r="200" spans="6:29">
      <c r="F200" s="6" t="str">
        <f t="shared" si="10"/>
        <v>-</v>
      </c>
      <c r="G200" s="6" t="str">
        <f t="shared" si="9"/>
        <v>-</v>
      </c>
      <c r="AC200" s="6" t="str">
        <f t="shared" si="11"/>
        <v>-</v>
      </c>
    </row>
    <row r="201" spans="6:29">
      <c r="F201" s="6" t="str">
        <f t="shared" si="10"/>
        <v>-</v>
      </c>
      <c r="G201" s="6" t="str">
        <f t="shared" si="9"/>
        <v>-</v>
      </c>
      <c r="AC201" s="6" t="str">
        <f t="shared" si="11"/>
        <v>-</v>
      </c>
    </row>
    <row r="202" spans="6:29">
      <c r="F202" s="6" t="str">
        <f t="shared" si="10"/>
        <v>-</v>
      </c>
      <c r="G202" s="6" t="str">
        <f t="shared" si="9"/>
        <v>-</v>
      </c>
      <c r="AC202" s="6" t="str">
        <f t="shared" si="11"/>
        <v>-</v>
      </c>
    </row>
    <row r="203" spans="6:29">
      <c r="F203" s="6" t="str">
        <f t="shared" si="10"/>
        <v>-</v>
      </c>
      <c r="G203" s="6" t="str">
        <f t="shared" si="9"/>
        <v>-</v>
      </c>
      <c r="AC203" s="6" t="str">
        <f t="shared" si="11"/>
        <v>-</v>
      </c>
    </row>
    <row r="204" spans="6:29">
      <c r="F204" s="6" t="str">
        <f t="shared" si="10"/>
        <v>-</v>
      </c>
      <c r="G204" s="6" t="str">
        <f t="shared" si="9"/>
        <v>-</v>
      </c>
      <c r="AC204" s="6" t="str">
        <f t="shared" si="11"/>
        <v>-</v>
      </c>
    </row>
    <row r="205" spans="6:29">
      <c r="F205" s="6" t="str">
        <f t="shared" si="10"/>
        <v>-</v>
      </c>
      <c r="G205" s="6" t="str">
        <f t="shared" si="9"/>
        <v>-</v>
      </c>
      <c r="AC205" s="6" t="str">
        <f t="shared" si="11"/>
        <v>-</v>
      </c>
    </row>
    <row r="206" spans="6:29">
      <c r="F206" s="6" t="str">
        <f t="shared" si="10"/>
        <v>-</v>
      </c>
      <c r="G206" s="6" t="str">
        <f t="shared" ref="G206:G269" si="12">IF(B206="","-",IFERROR(G205+F206,G205))</f>
        <v>-</v>
      </c>
      <c r="AC206" s="6" t="str">
        <f t="shared" si="11"/>
        <v>-</v>
      </c>
    </row>
    <row r="207" spans="6:29">
      <c r="F207" s="6" t="str">
        <f t="shared" si="10"/>
        <v>-</v>
      </c>
      <c r="G207" s="6" t="str">
        <f t="shared" si="12"/>
        <v>-</v>
      </c>
      <c r="AC207" s="6" t="str">
        <f t="shared" si="11"/>
        <v>-</v>
      </c>
    </row>
    <row r="208" spans="6:29">
      <c r="F208" s="6" t="str">
        <f t="shared" si="10"/>
        <v>-</v>
      </c>
      <c r="G208" s="6" t="str">
        <f t="shared" si="12"/>
        <v>-</v>
      </c>
      <c r="AC208" s="6" t="str">
        <f t="shared" si="11"/>
        <v>-</v>
      </c>
    </row>
    <row r="209" spans="6:29">
      <c r="F209" s="6" t="str">
        <f t="shared" si="10"/>
        <v>-</v>
      </c>
      <c r="G209" s="6" t="str">
        <f t="shared" si="12"/>
        <v>-</v>
      </c>
      <c r="AC209" s="6" t="str">
        <f t="shared" si="11"/>
        <v>-</v>
      </c>
    </row>
    <row r="210" spans="6:29">
      <c r="F210" s="6" t="str">
        <f t="shared" si="10"/>
        <v>-</v>
      </c>
      <c r="G210" s="6" t="str">
        <f t="shared" si="12"/>
        <v>-</v>
      </c>
      <c r="AC210" s="6" t="str">
        <f t="shared" si="11"/>
        <v>-</v>
      </c>
    </row>
    <row r="211" spans="6:29">
      <c r="F211" s="6" t="str">
        <f t="shared" si="10"/>
        <v>-</v>
      </c>
      <c r="G211" s="6" t="str">
        <f t="shared" si="12"/>
        <v>-</v>
      </c>
      <c r="AC211" s="6" t="str">
        <f t="shared" si="11"/>
        <v>-</v>
      </c>
    </row>
    <row r="212" spans="6:29">
      <c r="F212" s="6" t="str">
        <f t="shared" si="10"/>
        <v>-</v>
      </c>
      <c r="G212" s="6" t="str">
        <f t="shared" si="12"/>
        <v>-</v>
      </c>
      <c r="AC212" s="6" t="str">
        <f t="shared" si="11"/>
        <v>-</v>
      </c>
    </row>
    <row r="213" spans="6:29">
      <c r="F213" s="6" t="str">
        <f t="shared" si="10"/>
        <v>-</v>
      </c>
      <c r="G213" s="6" t="str">
        <f t="shared" si="12"/>
        <v>-</v>
      </c>
      <c r="AC213" s="6" t="str">
        <f t="shared" si="11"/>
        <v>-</v>
      </c>
    </row>
    <row r="214" spans="6:29">
      <c r="F214" s="6" t="str">
        <f t="shared" si="10"/>
        <v>-</v>
      </c>
      <c r="G214" s="6" t="str">
        <f t="shared" si="12"/>
        <v>-</v>
      </c>
      <c r="AC214" s="6" t="str">
        <f t="shared" si="11"/>
        <v>-</v>
      </c>
    </row>
    <row r="215" spans="6:29">
      <c r="F215" s="6" t="str">
        <f t="shared" si="10"/>
        <v>-</v>
      </c>
      <c r="G215" s="6" t="str">
        <f t="shared" si="12"/>
        <v>-</v>
      </c>
      <c r="AC215" s="6" t="str">
        <f t="shared" si="11"/>
        <v>-</v>
      </c>
    </row>
    <row r="216" spans="6:29">
      <c r="F216" s="6" t="str">
        <f t="shared" si="10"/>
        <v>-</v>
      </c>
      <c r="G216" s="6" t="str">
        <f t="shared" si="12"/>
        <v>-</v>
      </c>
      <c r="AC216" s="6" t="str">
        <f t="shared" si="11"/>
        <v>-</v>
      </c>
    </row>
    <row r="217" spans="6:29">
      <c r="F217" s="6" t="str">
        <f t="shared" si="10"/>
        <v>-</v>
      </c>
      <c r="G217" s="6" t="str">
        <f t="shared" si="12"/>
        <v>-</v>
      </c>
      <c r="AC217" s="6" t="str">
        <f t="shared" si="11"/>
        <v>-</v>
      </c>
    </row>
    <row r="218" spans="6:29">
      <c r="F218" s="6" t="str">
        <f t="shared" si="10"/>
        <v>-</v>
      </c>
      <c r="G218" s="6" t="str">
        <f t="shared" si="12"/>
        <v>-</v>
      </c>
      <c r="AC218" s="6" t="str">
        <f t="shared" si="11"/>
        <v>-</v>
      </c>
    </row>
    <row r="219" spans="6:29">
      <c r="F219" s="6" t="str">
        <f t="shared" si="10"/>
        <v>-</v>
      </c>
      <c r="G219" s="6" t="str">
        <f t="shared" si="12"/>
        <v>-</v>
      </c>
      <c r="AC219" s="6" t="str">
        <f t="shared" si="11"/>
        <v>-</v>
      </c>
    </row>
    <row r="220" spans="6:29">
      <c r="F220" s="6" t="str">
        <f t="shared" si="10"/>
        <v>-</v>
      </c>
      <c r="G220" s="6" t="str">
        <f t="shared" si="12"/>
        <v>-</v>
      </c>
      <c r="AC220" s="6" t="str">
        <f t="shared" si="11"/>
        <v>-</v>
      </c>
    </row>
    <row r="221" spans="6:29">
      <c r="F221" s="6" t="str">
        <f t="shared" si="10"/>
        <v>-</v>
      </c>
      <c r="G221" s="6" t="str">
        <f t="shared" si="12"/>
        <v>-</v>
      </c>
      <c r="AC221" s="6" t="str">
        <f t="shared" si="11"/>
        <v>-</v>
      </c>
    </row>
    <row r="222" spans="6:29">
      <c r="F222" s="6" t="str">
        <f t="shared" si="10"/>
        <v>-</v>
      </c>
      <c r="G222" s="6" t="str">
        <f t="shared" si="12"/>
        <v>-</v>
      </c>
      <c r="AC222" s="6" t="str">
        <f t="shared" si="11"/>
        <v>-</v>
      </c>
    </row>
    <row r="223" spans="6:29">
      <c r="F223" s="6" t="str">
        <f t="shared" si="10"/>
        <v>-</v>
      </c>
      <c r="G223" s="6" t="str">
        <f t="shared" si="12"/>
        <v>-</v>
      </c>
      <c r="AC223" s="6" t="str">
        <f t="shared" si="11"/>
        <v>-</v>
      </c>
    </row>
    <row r="224" spans="6:29">
      <c r="F224" s="6" t="str">
        <f t="shared" si="10"/>
        <v>-</v>
      </c>
      <c r="G224" s="6" t="str">
        <f t="shared" si="12"/>
        <v>-</v>
      </c>
      <c r="AC224" s="6" t="str">
        <f t="shared" si="11"/>
        <v>-</v>
      </c>
    </row>
    <row r="225" spans="6:29">
      <c r="F225" s="6" t="str">
        <f t="shared" si="10"/>
        <v>-</v>
      </c>
      <c r="G225" s="6" t="str">
        <f t="shared" si="12"/>
        <v>-</v>
      </c>
      <c r="AC225" s="6" t="str">
        <f t="shared" si="11"/>
        <v>-</v>
      </c>
    </row>
    <row r="226" spans="6:29">
      <c r="F226" s="6" t="str">
        <f t="shared" si="10"/>
        <v>-</v>
      </c>
      <c r="G226" s="6" t="str">
        <f t="shared" si="12"/>
        <v>-</v>
      </c>
      <c r="AC226" s="6" t="str">
        <f t="shared" si="11"/>
        <v>-</v>
      </c>
    </row>
    <row r="227" spans="6:29">
      <c r="F227" s="6" t="str">
        <f t="shared" si="10"/>
        <v>-</v>
      </c>
      <c r="G227" s="6" t="str">
        <f t="shared" si="12"/>
        <v>-</v>
      </c>
      <c r="AC227" s="6" t="str">
        <f t="shared" si="11"/>
        <v>-</v>
      </c>
    </row>
    <row r="228" spans="6:29">
      <c r="F228" s="6" t="str">
        <f t="shared" si="10"/>
        <v>-</v>
      </c>
      <c r="G228" s="6" t="str">
        <f t="shared" si="12"/>
        <v>-</v>
      </c>
      <c r="AC228" s="6" t="str">
        <f t="shared" si="11"/>
        <v>-</v>
      </c>
    </row>
    <row r="229" spans="6:29">
      <c r="F229" s="6" t="str">
        <f t="shared" si="10"/>
        <v>-</v>
      </c>
      <c r="G229" s="6" t="str">
        <f t="shared" si="12"/>
        <v>-</v>
      </c>
      <c r="AC229" s="6" t="str">
        <f t="shared" si="11"/>
        <v>-</v>
      </c>
    </row>
    <row r="230" spans="6:29">
      <c r="F230" s="6" t="str">
        <f t="shared" si="10"/>
        <v>-</v>
      </c>
      <c r="G230" s="6" t="str">
        <f t="shared" si="12"/>
        <v>-</v>
      </c>
      <c r="AC230" s="6" t="str">
        <f t="shared" si="11"/>
        <v>-</v>
      </c>
    </row>
    <row r="231" spans="6:29">
      <c r="F231" s="6" t="str">
        <f t="shared" si="10"/>
        <v>-</v>
      </c>
      <c r="G231" s="6" t="str">
        <f t="shared" si="12"/>
        <v>-</v>
      </c>
      <c r="AC231" s="6" t="str">
        <f t="shared" si="11"/>
        <v>-</v>
      </c>
    </row>
    <row r="232" spans="6:29">
      <c r="F232" s="6" t="str">
        <f t="shared" si="10"/>
        <v>-</v>
      </c>
      <c r="G232" s="6" t="str">
        <f t="shared" si="12"/>
        <v>-</v>
      </c>
      <c r="AC232" s="6" t="str">
        <f t="shared" si="11"/>
        <v>-</v>
      </c>
    </row>
    <row r="233" spans="6:29">
      <c r="F233" s="6" t="str">
        <f t="shared" si="10"/>
        <v>-</v>
      </c>
      <c r="G233" s="6" t="str">
        <f t="shared" si="12"/>
        <v>-</v>
      </c>
      <c r="AC233" s="6" t="str">
        <f t="shared" si="11"/>
        <v>-</v>
      </c>
    </row>
    <row r="234" spans="6:29">
      <c r="F234" s="6" t="str">
        <f t="shared" si="10"/>
        <v>-</v>
      </c>
      <c r="G234" s="6" t="str">
        <f t="shared" si="12"/>
        <v>-</v>
      </c>
      <c r="AC234" s="6" t="str">
        <f t="shared" si="11"/>
        <v>-</v>
      </c>
    </row>
    <row r="235" spans="6:29">
      <c r="F235" s="6" t="str">
        <f t="shared" si="10"/>
        <v>-</v>
      </c>
      <c r="G235" s="6" t="str">
        <f t="shared" si="12"/>
        <v>-</v>
      </c>
      <c r="AC235" s="6" t="str">
        <f t="shared" si="11"/>
        <v>-</v>
      </c>
    </row>
    <row r="236" spans="6:29">
      <c r="F236" s="6" t="str">
        <f t="shared" si="10"/>
        <v>-</v>
      </c>
      <c r="G236" s="6" t="str">
        <f t="shared" si="12"/>
        <v>-</v>
      </c>
      <c r="AC236" s="6" t="str">
        <f t="shared" si="11"/>
        <v>-</v>
      </c>
    </row>
    <row r="237" spans="6:29">
      <c r="F237" s="6" t="str">
        <f t="shared" si="10"/>
        <v>-</v>
      </c>
      <c r="G237" s="6" t="str">
        <f t="shared" si="12"/>
        <v>-</v>
      </c>
      <c r="AC237" s="6" t="str">
        <f t="shared" si="11"/>
        <v>-</v>
      </c>
    </row>
    <row r="238" spans="6:29">
      <c r="F238" s="6" t="str">
        <f t="shared" si="10"/>
        <v>-</v>
      </c>
      <c r="G238" s="6" t="str">
        <f t="shared" si="12"/>
        <v>-</v>
      </c>
      <c r="AC238" s="6" t="str">
        <f t="shared" si="11"/>
        <v>-</v>
      </c>
    </row>
    <row r="239" spans="6:29">
      <c r="F239" s="6" t="str">
        <f t="shared" si="10"/>
        <v>-</v>
      </c>
      <c r="G239" s="6" t="str">
        <f t="shared" si="12"/>
        <v>-</v>
      </c>
      <c r="AC239" s="6" t="str">
        <f t="shared" si="11"/>
        <v>-</v>
      </c>
    </row>
    <row r="240" spans="6:29">
      <c r="F240" s="6" t="str">
        <f t="shared" si="10"/>
        <v>-</v>
      </c>
      <c r="G240" s="6" t="str">
        <f t="shared" si="12"/>
        <v>-</v>
      </c>
      <c r="AC240" s="6" t="str">
        <f t="shared" si="11"/>
        <v>-</v>
      </c>
    </row>
    <row r="241" spans="6:29">
      <c r="F241" s="6" t="str">
        <f t="shared" si="10"/>
        <v>-</v>
      </c>
      <c r="G241" s="6" t="str">
        <f t="shared" si="12"/>
        <v>-</v>
      </c>
      <c r="AC241" s="6" t="str">
        <f t="shared" si="11"/>
        <v>-</v>
      </c>
    </row>
    <row r="242" spans="6:29">
      <c r="F242" s="6" t="str">
        <f t="shared" si="10"/>
        <v>-</v>
      </c>
      <c r="G242" s="6" t="str">
        <f t="shared" si="12"/>
        <v>-</v>
      </c>
      <c r="AC242" s="6" t="str">
        <f t="shared" si="11"/>
        <v>-</v>
      </c>
    </row>
    <row r="243" spans="6:29">
      <c r="F243" s="6" t="str">
        <f t="shared" si="10"/>
        <v>-</v>
      </c>
      <c r="G243" s="6" t="str">
        <f t="shared" si="12"/>
        <v>-</v>
      </c>
      <c r="AC243" s="6" t="str">
        <f t="shared" si="11"/>
        <v>-</v>
      </c>
    </row>
    <row r="244" spans="6:29">
      <c r="F244" s="6" t="str">
        <f t="shared" si="10"/>
        <v>-</v>
      </c>
      <c r="G244" s="6" t="str">
        <f t="shared" si="12"/>
        <v>-</v>
      </c>
      <c r="AC244" s="6" t="str">
        <f t="shared" si="11"/>
        <v>-</v>
      </c>
    </row>
    <row r="245" spans="6:29">
      <c r="F245" s="6" t="str">
        <f t="shared" si="10"/>
        <v>-</v>
      </c>
      <c r="G245" s="6" t="str">
        <f t="shared" si="12"/>
        <v>-</v>
      </c>
      <c r="AC245" s="6" t="str">
        <f t="shared" si="11"/>
        <v>-</v>
      </c>
    </row>
    <row r="246" spans="6:29">
      <c r="F246" s="6" t="str">
        <f t="shared" si="10"/>
        <v>-</v>
      </c>
      <c r="G246" s="6" t="str">
        <f t="shared" si="12"/>
        <v>-</v>
      </c>
      <c r="AC246" s="6" t="str">
        <f t="shared" si="11"/>
        <v>-</v>
      </c>
    </row>
    <row r="247" spans="6:29">
      <c r="F247" s="6" t="str">
        <f t="shared" si="10"/>
        <v>-</v>
      </c>
      <c r="G247" s="6" t="str">
        <f t="shared" si="12"/>
        <v>-</v>
      </c>
      <c r="AC247" s="6" t="str">
        <f t="shared" si="11"/>
        <v>-</v>
      </c>
    </row>
    <row r="248" spans="6:29">
      <c r="F248" s="6" t="str">
        <f t="shared" si="10"/>
        <v>-</v>
      </c>
      <c r="G248" s="6" t="str">
        <f t="shared" si="12"/>
        <v>-</v>
      </c>
      <c r="AC248" s="6" t="str">
        <f t="shared" si="11"/>
        <v>-</v>
      </c>
    </row>
    <row r="249" spans="6:29">
      <c r="F249" s="6" t="str">
        <f t="shared" si="10"/>
        <v>-</v>
      </c>
      <c r="G249" s="6" t="str">
        <f t="shared" si="12"/>
        <v>-</v>
      </c>
      <c r="AC249" s="6" t="str">
        <f t="shared" si="11"/>
        <v>-</v>
      </c>
    </row>
    <row r="250" spans="6:29">
      <c r="F250" s="6" t="str">
        <f t="shared" si="10"/>
        <v>-</v>
      </c>
      <c r="G250" s="6" t="str">
        <f t="shared" si="12"/>
        <v>-</v>
      </c>
      <c r="AC250" s="6" t="str">
        <f t="shared" si="11"/>
        <v>-</v>
      </c>
    </row>
    <row r="251" spans="6:29">
      <c r="F251" s="6" t="str">
        <f t="shared" si="10"/>
        <v>-</v>
      </c>
      <c r="G251" s="6" t="str">
        <f t="shared" si="12"/>
        <v>-</v>
      </c>
      <c r="AC251" s="6" t="str">
        <f t="shared" si="11"/>
        <v>-</v>
      </c>
    </row>
    <row r="252" spans="6:29">
      <c r="F252" s="6" t="str">
        <f t="shared" si="10"/>
        <v>-</v>
      </c>
      <c r="G252" s="6" t="str">
        <f t="shared" si="12"/>
        <v>-</v>
      </c>
      <c r="AC252" s="6" t="str">
        <f t="shared" si="11"/>
        <v>-</v>
      </c>
    </row>
    <row r="253" spans="6:29">
      <c r="F253" s="6" t="str">
        <f t="shared" si="10"/>
        <v>-</v>
      </c>
      <c r="G253" s="6" t="str">
        <f t="shared" si="12"/>
        <v>-</v>
      </c>
      <c r="AC253" s="6" t="str">
        <f t="shared" si="11"/>
        <v>-</v>
      </c>
    </row>
    <row r="254" spans="6:29">
      <c r="F254" s="6" t="str">
        <f t="shared" si="10"/>
        <v>-</v>
      </c>
      <c r="G254" s="6" t="str">
        <f t="shared" si="12"/>
        <v>-</v>
      </c>
      <c r="AC254" s="6" t="str">
        <f t="shared" si="11"/>
        <v>-</v>
      </c>
    </row>
    <row r="255" spans="6:29">
      <c r="F255" s="6" t="str">
        <f t="shared" si="10"/>
        <v>-</v>
      </c>
      <c r="G255" s="6" t="str">
        <f t="shared" si="12"/>
        <v>-</v>
      </c>
      <c r="AC255" s="6" t="str">
        <f t="shared" si="11"/>
        <v>-</v>
      </c>
    </row>
    <row r="256" spans="6:29">
      <c r="F256" s="6" t="str">
        <f t="shared" si="10"/>
        <v>-</v>
      </c>
      <c r="G256" s="6" t="str">
        <f t="shared" si="12"/>
        <v>-</v>
      </c>
      <c r="AC256" s="6" t="str">
        <f t="shared" si="11"/>
        <v>-</v>
      </c>
    </row>
    <row r="257" spans="6:29">
      <c r="F257" s="6" t="str">
        <f t="shared" si="10"/>
        <v>-</v>
      </c>
      <c r="G257" s="6" t="str">
        <f t="shared" si="12"/>
        <v>-</v>
      </c>
      <c r="AC257" s="6" t="str">
        <f t="shared" si="11"/>
        <v>-</v>
      </c>
    </row>
    <row r="258" spans="6:29">
      <c r="F258" s="6" t="str">
        <f t="shared" si="10"/>
        <v>-</v>
      </c>
      <c r="G258" s="6" t="str">
        <f t="shared" si="12"/>
        <v>-</v>
      </c>
      <c r="AC258" s="6" t="str">
        <f t="shared" si="11"/>
        <v>-</v>
      </c>
    </row>
    <row r="259" spans="6:29">
      <c r="F259" s="6" t="str">
        <f t="shared" si="10"/>
        <v>-</v>
      </c>
      <c r="G259" s="6" t="str">
        <f t="shared" si="12"/>
        <v>-</v>
      </c>
      <c r="AC259" s="6" t="str">
        <f t="shared" si="11"/>
        <v>-</v>
      </c>
    </row>
    <row r="260" spans="6:29">
      <c r="F260" s="6" t="str">
        <f t="shared" si="10"/>
        <v>-</v>
      </c>
      <c r="G260" s="6" t="str">
        <f t="shared" si="12"/>
        <v>-</v>
      </c>
      <c r="AC260" s="6" t="str">
        <f t="shared" si="11"/>
        <v>-</v>
      </c>
    </row>
    <row r="261" spans="6:29">
      <c r="F261" s="6" t="str">
        <f t="shared" si="10"/>
        <v>-</v>
      </c>
      <c r="G261" s="6" t="str">
        <f t="shared" si="12"/>
        <v>-</v>
      </c>
      <c r="AC261" s="6" t="str">
        <f t="shared" si="11"/>
        <v>-</v>
      </c>
    </row>
    <row r="262" spans="6:29">
      <c r="F262" s="6" t="str">
        <f t="shared" ref="F262:F325" si="13">IF(D262-E262=0,"-",D262-E262)</f>
        <v>-</v>
      </c>
      <c r="G262" s="6" t="str">
        <f t="shared" si="12"/>
        <v>-</v>
      </c>
      <c r="AC262" s="6" t="str">
        <f t="shared" ref="AC262:AC325" si="14">IFERROR(IF(SUM(J262:AB262)-F262=0,"-","NG"),"-")</f>
        <v>-</v>
      </c>
    </row>
    <row r="263" spans="6:29">
      <c r="F263" s="6" t="str">
        <f t="shared" si="13"/>
        <v>-</v>
      </c>
      <c r="G263" s="6" t="str">
        <f t="shared" si="12"/>
        <v>-</v>
      </c>
      <c r="AC263" s="6" t="str">
        <f t="shared" si="14"/>
        <v>-</v>
      </c>
    </row>
    <row r="264" spans="6:29">
      <c r="F264" s="6" t="str">
        <f t="shared" si="13"/>
        <v>-</v>
      </c>
      <c r="G264" s="6" t="str">
        <f t="shared" si="12"/>
        <v>-</v>
      </c>
      <c r="AC264" s="6" t="str">
        <f t="shared" si="14"/>
        <v>-</v>
      </c>
    </row>
    <row r="265" spans="6:29">
      <c r="F265" s="6" t="str">
        <f t="shared" si="13"/>
        <v>-</v>
      </c>
      <c r="G265" s="6" t="str">
        <f t="shared" si="12"/>
        <v>-</v>
      </c>
      <c r="AC265" s="6" t="str">
        <f t="shared" si="14"/>
        <v>-</v>
      </c>
    </row>
    <row r="266" spans="6:29">
      <c r="F266" s="6" t="str">
        <f t="shared" si="13"/>
        <v>-</v>
      </c>
      <c r="G266" s="6" t="str">
        <f t="shared" si="12"/>
        <v>-</v>
      </c>
      <c r="AC266" s="6" t="str">
        <f t="shared" si="14"/>
        <v>-</v>
      </c>
    </row>
    <row r="267" spans="6:29">
      <c r="F267" s="6" t="str">
        <f t="shared" si="13"/>
        <v>-</v>
      </c>
      <c r="G267" s="6" t="str">
        <f t="shared" si="12"/>
        <v>-</v>
      </c>
      <c r="AC267" s="6" t="str">
        <f t="shared" si="14"/>
        <v>-</v>
      </c>
    </row>
    <row r="268" spans="6:29">
      <c r="F268" s="6" t="str">
        <f t="shared" si="13"/>
        <v>-</v>
      </c>
      <c r="G268" s="6" t="str">
        <f t="shared" si="12"/>
        <v>-</v>
      </c>
      <c r="AC268" s="6" t="str">
        <f t="shared" si="14"/>
        <v>-</v>
      </c>
    </row>
    <row r="269" spans="6:29">
      <c r="F269" s="6" t="str">
        <f t="shared" si="13"/>
        <v>-</v>
      </c>
      <c r="G269" s="6" t="str">
        <f t="shared" si="12"/>
        <v>-</v>
      </c>
      <c r="AC269" s="6" t="str">
        <f t="shared" si="14"/>
        <v>-</v>
      </c>
    </row>
    <row r="270" spans="6:29">
      <c r="F270" s="6" t="str">
        <f t="shared" si="13"/>
        <v>-</v>
      </c>
      <c r="G270" s="6" t="str">
        <f t="shared" ref="G270:G333" si="15">IF(B270="","-",IFERROR(G269+F270,G269))</f>
        <v>-</v>
      </c>
      <c r="AC270" s="6" t="str">
        <f t="shared" si="14"/>
        <v>-</v>
      </c>
    </row>
    <row r="271" spans="6:29">
      <c r="F271" s="6" t="str">
        <f t="shared" si="13"/>
        <v>-</v>
      </c>
      <c r="G271" s="6" t="str">
        <f t="shared" si="15"/>
        <v>-</v>
      </c>
      <c r="AC271" s="6" t="str">
        <f t="shared" si="14"/>
        <v>-</v>
      </c>
    </row>
    <row r="272" spans="6:29">
      <c r="F272" s="6" t="str">
        <f t="shared" si="13"/>
        <v>-</v>
      </c>
      <c r="G272" s="6" t="str">
        <f t="shared" si="15"/>
        <v>-</v>
      </c>
      <c r="AC272" s="6" t="str">
        <f t="shared" si="14"/>
        <v>-</v>
      </c>
    </row>
    <row r="273" spans="6:29">
      <c r="F273" s="6" t="str">
        <f t="shared" si="13"/>
        <v>-</v>
      </c>
      <c r="G273" s="6" t="str">
        <f t="shared" si="15"/>
        <v>-</v>
      </c>
      <c r="AC273" s="6" t="str">
        <f t="shared" si="14"/>
        <v>-</v>
      </c>
    </row>
    <row r="274" spans="6:29">
      <c r="F274" s="6" t="str">
        <f t="shared" si="13"/>
        <v>-</v>
      </c>
      <c r="G274" s="6" t="str">
        <f t="shared" si="15"/>
        <v>-</v>
      </c>
      <c r="AC274" s="6" t="str">
        <f t="shared" si="14"/>
        <v>-</v>
      </c>
    </row>
    <row r="275" spans="6:29">
      <c r="F275" s="6" t="str">
        <f t="shared" si="13"/>
        <v>-</v>
      </c>
      <c r="G275" s="6" t="str">
        <f t="shared" si="15"/>
        <v>-</v>
      </c>
      <c r="AC275" s="6" t="str">
        <f t="shared" si="14"/>
        <v>-</v>
      </c>
    </row>
    <row r="276" spans="6:29">
      <c r="F276" s="6" t="str">
        <f t="shared" si="13"/>
        <v>-</v>
      </c>
      <c r="G276" s="6" t="str">
        <f t="shared" si="15"/>
        <v>-</v>
      </c>
      <c r="AC276" s="6" t="str">
        <f t="shared" si="14"/>
        <v>-</v>
      </c>
    </row>
    <row r="277" spans="6:29">
      <c r="F277" s="6" t="str">
        <f t="shared" si="13"/>
        <v>-</v>
      </c>
      <c r="G277" s="6" t="str">
        <f t="shared" si="15"/>
        <v>-</v>
      </c>
      <c r="AC277" s="6" t="str">
        <f t="shared" si="14"/>
        <v>-</v>
      </c>
    </row>
    <row r="278" spans="6:29">
      <c r="F278" s="6" t="str">
        <f t="shared" si="13"/>
        <v>-</v>
      </c>
      <c r="G278" s="6" t="str">
        <f t="shared" si="15"/>
        <v>-</v>
      </c>
      <c r="AC278" s="6" t="str">
        <f t="shared" si="14"/>
        <v>-</v>
      </c>
    </row>
    <row r="279" spans="6:29">
      <c r="F279" s="6" t="str">
        <f t="shared" si="13"/>
        <v>-</v>
      </c>
      <c r="G279" s="6" t="str">
        <f t="shared" si="15"/>
        <v>-</v>
      </c>
      <c r="AC279" s="6" t="str">
        <f t="shared" si="14"/>
        <v>-</v>
      </c>
    </row>
    <row r="280" spans="6:29">
      <c r="F280" s="6" t="str">
        <f t="shared" si="13"/>
        <v>-</v>
      </c>
      <c r="G280" s="6" t="str">
        <f t="shared" si="15"/>
        <v>-</v>
      </c>
      <c r="AC280" s="6" t="str">
        <f t="shared" si="14"/>
        <v>-</v>
      </c>
    </row>
    <row r="281" spans="6:29">
      <c r="F281" s="6" t="str">
        <f t="shared" si="13"/>
        <v>-</v>
      </c>
      <c r="G281" s="6" t="str">
        <f t="shared" si="15"/>
        <v>-</v>
      </c>
      <c r="AC281" s="6" t="str">
        <f t="shared" si="14"/>
        <v>-</v>
      </c>
    </row>
    <row r="282" spans="6:29">
      <c r="F282" s="6" t="str">
        <f t="shared" si="13"/>
        <v>-</v>
      </c>
      <c r="G282" s="6" t="str">
        <f t="shared" si="15"/>
        <v>-</v>
      </c>
      <c r="AC282" s="6" t="str">
        <f t="shared" si="14"/>
        <v>-</v>
      </c>
    </row>
    <row r="283" spans="6:29">
      <c r="F283" s="6" t="str">
        <f t="shared" si="13"/>
        <v>-</v>
      </c>
      <c r="G283" s="6" t="str">
        <f t="shared" si="15"/>
        <v>-</v>
      </c>
      <c r="AC283" s="6" t="str">
        <f t="shared" si="14"/>
        <v>-</v>
      </c>
    </row>
    <row r="284" spans="6:29">
      <c r="F284" s="6" t="str">
        <f t="shared" si="13"/>
        <v>-</v>
      </c>
      <c r="G284" s="6" t="str">
        <f t="shared" si="15"/>
        <v>-</v>
      </c>
      <c r="AC284" s="6" t="str">
        <f t="shared" si="14"/>
        <v>-</v>
      </c>
    </row>
    <row r="285" spans="6:29">
      <c r="F285" s="6" t="str">
        <f t="shared" si="13"/>
        <v>-</v>
      </c>
      <c r="G285" s="6" t="str">
        <f t="shared" si="15"/>
        <v>-</v>
      </c>
      <c r="AC285" s="6" t="str">
        <f t="shared" si="14"/>
        <v>-</v>
      </c>
    </row>
    <row r="286" spans="6:29">
      <c r="F286" s="6" t="str">
        <f t="shared" si="13"/>
        <v>-</v>
      </c>
      <c r="G286" s="6" t="str">
        <f t="shared" si="15"/>
        <v>-</v>
      </c>
      <c r="AC286" s="6" t="str">
        <f t="shared" si="14"/>
        <v>-</v>
      </c>
    </row>
    <row r="287" spans="6:29">
      <c r="F287" s="6" t="str">
        <f t="shared" si="13"/>
        <v>-</v>
      </c>
      <c r="G287" s="6" t="str">
        <f t="shared" si="15"/>
        <v>-</v>
      </c>
      <c r="AC287" s="6" t="str">
        <f t="shared" si="14"/>
        <v>-</v>
      </c>
    </row>
    <row r="288" spans="6:29">
      <c r="F288" s="6" t="str">
        <f t="shared" si="13"/>
        <v>-</v>
      </c>
      <c r="G288" s="6" t="str">
        <f t="shared" si="15"/>
        <v>-</v>
      </c>
      <c r="AC288" s="6" t="str">
        <f t="shared" si="14"/>
        <v>-</v>
      </c>
    </row>
    <row r="289" spans="6:29">
      <c r="F289" s="6" t="str">
        <f t="shared" si="13"/>
        <v>-</v>
      </c>
      <c r="G289" s="6" t="str">
        <f t="shared" si="15"/>
        <v>-</v>
      </c>
      <c r="AC289" s="6" t="str">
        <f t="shared" si="14"/>
        <v>-</v>
      </c>
    </row>
    <row r="290" spans="6:29">
      <c r="F290" s="6" t="str">
        <f t="shared" si="13"/>
        <v>-</v>
      </c>
      <c r="G290" s="6" t="str">
        <f t="shared" si="15"/>
        <v>-</v>
      </c>
      <c r="AC290" s="6" t="str">
        <f t="shared" si="14"/>
        <v>-</v>
      </c>
    </row>
    <row r="291" spans="6:29">
      <c r="F291" s="6" t="str">
        <f t="shared" si="13"/>
        <v>-</v>
      </c>
      <c r="G291" s="6" t="str">
        <f t="shared" si="15"/>
        <v>-</v>
      </c>
      <c r="AC291" s="6" t="str">
        <f t="shared" si="14"/>
        <v>-</v>
      </c>
    </row>
    <row r="292" spans="6:29">
      <c r="F292" s="6" t="str">
        <f t="shared" si="13"/>
        <v>-</v>
      </c>
      <c r="G292" s="6" t="str">
        <f t="shared" si="15"/>
        <v>-</v>
      </c>
      <c r="AC292" s="6" t="str">
        <f t="shared" si="14"/>
        <v>-</v>
      </c>
    </row>
    <row r="293" spans="6:29">
      <c r="F293" s="6" t="str">
        <f t="shared" si="13"/>
        <v>-</v>
      </c>
      <c r="G293" s="6" t="str">
        <f t="shared" si="15"/>
        <v>-</v>
      </c>
      <c r="AC293" s="6" t="str">
        <f t="shared" si="14"/>
        <v>-</v>
      </c>
    </row>
    <row r="294" spans="6:29">
      <c r="F294" s="6" t="str">
        <f t="shared" si="13"/>
        <v>-</v>
      </c>
      <c r="G294" s="6" t="str">
        <f t="shared" si="15"/>
        <v>-</v>
      </c>
      <c r="AC294" s="6" t="str">
        <f t="shared" si="14"/>
        <v>-</v>
      </c>
    </row>
    <row r="295" spans="6:29">
      <c r="F295" s="6" t="str">
        <f t="shared" si="13"/>
        <v>-</v>
      </c>
      <c r="G295" s="6" t="str">
        <f t="shared" si="15"/>
        <v>-</v>
      </c>
      <c r="AC295" s="6" t="str">
        <f t="shared" si="14"/>
        <v>-</v>
      </c>
    </row>
    <row r="296" spans="6:29">
      <c r="F296" s="6" t="str">
        <f t="shared" si="13"/>
        <v>-</v>
      </c>
      <c r="G296" s="6" t="str">
        <f t="shared" si="15"/>
        <v>-</v>
      </c>
      <c r="AC296" s="6" t="str">
        <f t="shared" si="14"/>
        <v>-</v>
      </c>
    </row>
    <row r="297" spans="6:29">
      <c r="F297" s="6" t="str">
        <f t="shared" si="13"/>
        <v>-</v>
      </c>
      <c r="G297" s="6" t="str">
        <f t="shared" si="15"/>
        <v>-</v>
      </c>
      <c r="AC297" s="6" t="str">
        <f t="shared" si="14"/>
        <v>-</v>
      </c>
    </row>
    <row r="298" spans="6:29">
      <c r="F298" s="6" t="str">
        <f t="shared" si="13"/>
        <v>-</v>
      </c>
      <c r="G298" s="6" t="str">
        <f t="shared" si="15"/>
        <v>-</v>
      </c>
      <c r="AC298" s="6" t="str">
        <f t="shared" si="14"/>
        <v>-</v>
      </c>
    </row>
    <row r="299" spans="6:29">
      <c r="F299" s="6" t="str">
        <f t="shared" si="13"/>
        <v>-</v>
      </c>
      <c r="G299" s="6" t="str">
        <f t="shared" si="15"/>
        <v>-</v>
      </c>
      <c r="AC299" s="6" t="str">
        <f t="shared" si="14"/>
        <v>-</v>
      </c>
    </row>
    <row r="300" spans="6:29">
      <c r="F300" s="6" t="str">
        <f t="shared" si="13"/>
        <v>-</v>
      </c>
      <c r="G300" s="6" t="str">
        <f t="shared" si="15"/>
        <v>-</v>
      </c>
      <c r="AC300" s="6" t="str">
        <f t="shared" si="14"/>
        <v>-</v>
      </c>
    </row>
    <row r="301" spans="6:29">
      <c r="F301" s="6" t="str">
        <f t="shared" si="13"/>
        <v>-</v>
      </c>
      <c r="G301" s="6" t="str">
        <f t="shared" si="15"/>
        <v>-</v>
      </c>
      <c r="AC301" s="6" t="str">
        <f t="shared" si="14"/>
        <v>-</v>
      </c>
    </row>
    <row r="302" spans="6:29">
      <c r="F302" s="6" t="str">
        <f t="shared" si="13"/>
        <v>-</v>
      </c>
      <c r="G302" s="6" t="str">
        <f t="shared" si="15"/>
        <v>-</v>
      </c>
      <c r="AC302" s="6" t="str">
        <f t="shared" si="14"/>
        <v>-</v>
      </c>
    </row>
    <row r="303" spans="6:29">
      <c r="F303" s="6" t="str">
        <f t="shared" si="13"/>
        <v>-</v>
      </c>
      <c r="G303" s="6" t="str">
        <f t="shared" si="15"/>
        <v>-</v>
      </c>
      <c r="AC303" s="6" t="str">
        <f t="shared" si="14"/>
        <v>-</v>
      </c>
    </row>
    <row r="304" spans="6:29">
      <c r="F304" s="6" t="str">
        <f t="shared" si="13"/>
        <v>-</v>
      </c>
      <c r="G304" s="6" t="str">
        <f t="shared" si="15"/>
        <v>-</v>
      </c>
      <c r="AC304" s="6" t="str">
        <f t="shared" si="14"/>
        <v>-</v>
      </c>
    </row>
    <row r="305" spans="6:29">
      <c r="F305" s="6" t="str">
        <f t="shared" si="13"/>
        <v>-</v>
      </c>
      <c r="G305" s="6" t="str">
        <f t="shared" si="15"/>
        <v>-</v>
      </c>
      <c r="AC305" s="6" t="str">
        <f t="shared" si="14"/>
        <v>-</v>
      </c>
    </row>
    <row r="306" spans="6:29">
      <c r="F306" s="6" t="str">
        <f t="shared" si="13"/>
        <v>-</v>
      </c>
      <c r="G306" s="6" t="str">
        <f t="shared" si="15"/>
        <v>-</v>
      </c>
      <c r="AC306" s="6" t="str">
        <f t="shared" si="14"/>
        <v>-</v>
      </c>
    </row>
    <row r="307" spans="6:29">
      <c r="F307" s="6" t="str">
        <f t="shared" si="13"/>
        <v>-</v>
      </c>
      <c r="G307" s="6" t="str">
        <f t="shared" si="15"/>
        <v>-</v>
      </c>
      <c r="AC307" s="6" t="str">
        <f t="shared" si="14"/>
        <v>-</v>
      </c>
    </row>
    <row r="308" spans="6:29">
      <c r="F308" s="6" t="str">
        <f t="shared" si="13"/>
        <v>-</v>
      </c>
      <c r="G308" s="6" t="str">
        <f t="shared" si="15"/>
        <v>-</v>
      </c>
      <c r="AC308" s="6" t="str">
        <f t="shared" si="14"/>
        <v>-</v>
      </c>
    </row>
    <row r="309" spans="6:29">
      <c r="F309" s="6" t="str">
        <f t="shared" si="13"/>
        <v>-</v>
      </c>
      <c r="G309" s="6" t="str">
        <f t="shared" si="15"/>
        <v>-</v>
      </c>
      <c r="AC309" s="6" t="str">
        <f t="shared" si="14"/>
        <v>-</v>
      </c>
    </row>
    <row r="310" spans="6:29">
      <c r="F310" s="6" t="str">
        <f t="shared" si="13"/>
        <v>-</v>
      </c>
      <c r="G310" s="6" t="str">
        <f t="shared" si="15"/>
        <v>-</v>
      </c>
      <c r="AC310" s="6" t="str">
        <f t="shared" si="14"/>
        <v>-</v>
      </c>
    </row>
    <row r="311" spans="6:29">
      <c r="F311" s="6" t="str">
        <f t="shared" si="13"/>
        <v>-</v>
      </c>
      <c r="G311" s="6" t="str">
        <f t="shared" si="15"/>
        <v>-</v>
      </c>
      <c r="AC311" s="6" t="str">
        <f t="shared" si="14"/>
        <v>-</v>
      </c>
    </row>
    <row r="312" spans="6:29">
      <c r="F312" s="6" t="str">
        <f t="shared" si="13"/>
        <v>-</v>
      </c>
      <c r="G312" s="6" t="str">
        <f t="shared" si="15"/>
        <v>-</v>
      </c>
      <c r="AC312" s="6" t="str">
        <f t="shared" si="14"/>
        <v>-</v>
      </c>
    </row>
    <row r="313" spans="6:29">
      <c r="F313" s="6" t="str">
        <f t="shared" si="13"/>
        <v>-</v>
      </c>
      <c r="G313" s="6" t="str">
        <f t="shared" si="15"/>
        <v>-</v>
      </c>
      <c r="AC313" s="6" t="str">
        <f t="shared" si="14"/>
        <v>-</v>
      </c>
    </row>
    <row r="314" spans="6:29">
      <c r="F314" s="6" t="str">
        <f t="shared" si="13"/>
        <v>-</v>
      </c>
      <c r="G314" s="6" t="str">
        <f t="shared" si="15"/>
        <v>-</v>
      </c>
      <c r="AC314" s="6" t="str">
        <f t="shared" si="14"/>
        <v>-</v>
      </c>
    </row>
    <row r="315" spans="6:29">
      <c r="F315" s="6" t="str">
        <f t="shared" si="13"/>
        <v>-</v>
      </c>
      <c r="G315" s="6" t="str">
        <f t="shared" si="15"/>
        <v>-</v>
      </c>
      <c r="AC315" s="6" t="str">
        <f t="shared" si="14"/>
        <v>-</v>
      </c>
    </row>
    <row r="316" spans="6:29">
      <c r="F316" s="6" t="str">
        <f t="shared" si="13"/>
        <v>-</v>
      </c>
      <c r="G316" s="6" t="str">
        <f t="shared" si="15"/>
        <v>-</v>
      </c>
      <c r="AC316" s="6" t="str">
        <f t="shared" si="14"/>
        <v>-</v>
      </c>
    </row>
    <row r="317" spans="6:29">
      <c r="F317" s="6" t="str">
        <f t="shared" si="13"/>
        <v>-</v>
      </c>
      <c r="G317" s="6" t="str">
        <f t="shared" si="15"/>
        <v>-</v>
      </c>
      <c r="AC317" s="6" t="str">
        <f t="shared" si="14"/>
        <v>-</v>
      </c>
    </row>
    <row r="318" spans="6:29">
      <c r="F318" s="6" t="str">
        <f t="shared" si="13"/>
        <v>-</v>
      </c>
      <c r="G318" s="6" t="str">
        <f t="shared" si="15"/>
        <v>-</v>
      </c>
      <c r="AC318" s="6" t="str">
        <f t="shared" si="14"/>
        <v>-</v>
      </c>
    </row>
    <row r="319" spans="6:29">
      <c r="F319" s="6" t="str">
        <f t="shared" si="13"/>
        <v>-</v>
      </c>
      <c r="G319" s="6" t="str">
        <f t="shared" si="15"/>
        <v>-</v>
      </c>
      <c r="AC319" s="6" t="str">
        <f t="shared" si="14"/>
        <v>-</v>
      </c>
    </row>
    <row r="320" spans="6:29">
      <c r="F320" s="6" t="str">
        <f t="shared" si="13"/>
        <v>-</v>
      </c>
      <c r="G320" s="6" t="str">
        <f t="shared" si="15"/>
        <v>-</v>
      </c>
      <c r="AC320" s="6" t="str">
        <f t="shared" si="14"/>
        <v>-</v>
      </c>
    </row>
    <row r="321" spans="6:29">
      <c r="F321" s="6" t="str">
        <f t="shared" si="13"/>
        <v>-</v>
      </c>
      <c r="G321" s="6" t="str">
        <f t="shared" si="15"/>
        <v>-</v>
      </c>
      <c r="AC321" s="6" t="str">
        <f t="shared" si="14"/>
        <v>-</v>
      </c>
    </row>
    <row r="322" spans="6:29">
      <c r="F322" s="6" t="str">
        <f t="shared" si="13"/>
        <v>-</v>
      </c>
      <c r="G322" s="6" t="str">
        <f t="shared" si="15"/>
        <v>-</v>
      </c>
      <c r="AC322" s="6" t="str">
        <f t="shared" si="14"/>
        <v>-</v>
      </c>
    </row>
    <row r="323" spans="6:29">
      <c r="F323" s="6" t="str">
        <f t="shared" si="13"/>
        <v>-</v>
      </c>
      <c r="G323" s="6" t="str">
        <f t="shared" si="15"/>
        <v>-</v>
      </c>
      <c r="AC323" s="6" t="str">
        <f t="shared" si="14"/>
        <v>-</v>
      </c>
    </row>
    <row r="324" spans="6:29">
      <c r="F324" s="6" t="str">
        <f t="shared" si="13"/>
        <v>-</v>
      </c>
      <c r="G324" s="6" t="str">
        <f t="shared" si="15"/>
        <v>-</v>
      </c>
      <c r="AC324" s="6" t="str">
        <f t="shared" si="14"/>
        <v>-</v>
      </c>
    </row>
    <row r="325" spans="6:29">
      <c r="F325" s="6" t="str">
        <f t="shared" si="13"/>
        <v>-</v>
      </c>
      <c r="G325" s="6" t="str">
        <f t="shared" si="15"/>
        <v>-</v>
      </c>
      <c r="AC325" s="6" t="str">
        <f t="shared" si="14"/>
        <v>-</v>
      </c>
    </row>
    <row r="326" spans="6:29">
      <c r="F326" s="6" t="str">
        <f t="shared" ref="F326:F389" si="16">IF(D326-E326=0,"-",D326-E326)</f>
        <v>-</v>
      </c>
      <c r="G326" s="6" t="str">
        <f t="shared" si="15"/>
        <v>-</v>
      </c>
      <c r="AC326" s="6" t="str">
        <f t="shared" ref="AC326:AC389" si="17">IFERROR(IF(SUM(J326:AB326)-F326=0,"-","NG"),"-")</f>
        <v>-</v>
      </c>
    </row>
    <row r="327" spans="6:29">
      <c r="F327" s="6" t="str">
        <f t="shared" si="16"/>
        <v>-</v>
      </c>
      <c r="G327" s="6" t="str">
        <f t="shared" si="15"/>
        <v>-</v>
      </c>
      <c r="AC327" s="6" t="str">
        <f t="shared" si="17"/>
        <v>-</v>
      </c>
    </row>
    <row r="328" spans="6:29">
      <c r="F328" s="6" t="str">
        <f t="shared" si="16"/>
        <v>-</v>
      </c>
      <c r="G328" s="6" t="str">
        <f t="shared" si="15"/>
        <v>-</v>
      </c>
      <c r="AC328" s="6" t="str">
        <f t="shared" si="17"/>
        <v>-</v>
      </c>
    </row>
    <row r="329" spans="6:29">
      <c r="F329" s="6" t="str">
        <f t="shared" si="16"/>
        <v>-</v>
      </c>
      <c r="G329" s="6" t="str">
        <f t="shared" si="15"/>
        <v>-</v>
      </c>
      <c r="AC329" s="6" t="str">
        <f t="shared" si="17"/>
        <v>-</v>
      </c>
    </row>
    <row r="330" spans="6:29">
      <c r="F330" s="6" t="str">
        <f t="shared" si="16"/>
        <v>-</v>
      </c>
      <c r="G330" s="6" t="str">
        <f t="shared" si="15"/>
        <v>-</v>
      </c>
      <c r="AC330" s="6" t="str">
        <f t="shared" si="17"/>
        <v>-</v>
      </c>
    </row>
    <row r="331" spans="6:29">
      <c r="F331" s="6" t="str">
        <f t="shared" si="16"/>
        <v>-</v>
      </c>
      <c r="G331" s="6" t="str">
        <f t="shared" si="15"/>
        <v>-</v>
      </c>
      <c r="AC331" s="6" t="str">
        <f t="shared" si="17"/>
        <v>-</v>
      </c>
    </row>
    <row r="332" spans="6:29">
      <c r="F332" s="6" t="str">
        <f t="shared" si="16"/>
        <v>-</v>
      </c>
      <c r="G332" s="6" t="str">
        <f t="shared" si="15"/>
        <v>-</v>
      </c>
      <c r="AC332" s="6" t="str">
        <f t="shared" si="17"/>
        <v>-</v>
      </c>
    </row>
    <row r="333" spans="6:29">
      <c r="F333" s="6" t="str">
        <f t="shared" si="16"/>
        <v>-</v>
      </c>
      <c r="G333" s="6" t="str">
        <f t="shared" si="15"/>
        <v>-</v>
      </c>
      <c r="AC333" s="6" t="str">
        <f t="shared" si="17"/>
        <v>-</v>
      </c>
    </row>
    <row r="334" spans="6:29">
      <c r="F334" s="6" t="str">
        <f t="shared" si="16"/>
        <v>-</v>
      </c>
      <c r="G334" s="6" t="str">
        <f t="shared" ref="G334:G397" si="18">IF(B334="","-",IFERROR(G333+F334,G333))</f>
        <v>-</v>
      </c>
      <c r="AC334" s="6" t="str">
        <f t="shared" si="17"/>
        <v>-</v>
      </c>
    </row>
    <row r="335" spans="6:29">
      <c r="F335" s="6" t="str">
        <f t="shared" si="16"/>
        <v>-</v>
      </c>
      <c r="G335" s="6" t="str">
        <f t="shared" si="18"/>
        <v>-</v>
      </c>
      <c r="AC335" s="6" t="str">
        <f t="shared" si="17"/>
        <v>-</v>
      </c>
    </row>
    <row r="336" spans="6:29">
      <c r="F336" s="6" t="str">
        <f t="shared" si="16"/>
        <v>-</v>
      </c>
      <c r="G336" s="6" t="str">
        <f t="shared" si="18"/>
        <v>-</v>
      </c>
      <c r="AC336" s="6" t="str">
        <f t="shared" si="17"/>
        <v>-</v>
      </c>
    </row>
    <row r="337" spans="6:29">
      <c r="F337" s="6" t="str">
        <f t="shared" si="16"/>
        <v>-</v>
      </c>
      <c r="G337" s="6" t="str">
        <f t="shared" si="18"/>
        <v>-</v>
      </c>
      <c r="AC337" s="6" t="str">
        <f t="shared" si="17"/>
        <v>-</v>
      </c>
    </row>
    <row r="338" spans="6:29">
      <c r="F338" s="6" t="str">
        <f t="shared" si="16"/>
        <v>-</v>
      </c>
      <c r="G338" s="6" t="str">
        <f t="shared" si="18"/>
        <v>-</v>
      </c>
      <c r="AC338" s="6" t="str">
        <f t="shared" si="17"/>
        <v>-</v>
      </c>
    </row>
    <row r="339" spans="6:29">
      <c r="F339" s="6" t="str">
        <f t="shared" si="16"/>
        <v>-</v>
      </c>
      <c r="G339" s="6" t="str">
        <f t="shared" si="18"/>
        <v>-</v>
      </c>
      <c r="AC339" s="6" t="str">
        <f t="shared" si="17"/>
        <v>-</v>
      </c>
    </row>
    <row r="340" spans="6:29">
      <c r="F340" s="6" t="str">
        <f t="shared" si="16"/>
        <v>-</v>
      </c>
      <c r="G340" s="6" t="str">
        <f t="shared" si="18"/>
        <v>-</v>
      </c>
      <c r="AC340" s="6" t="str">
        <f t="shared" si="17"/>
        <v>-</v>
      </c>
    </row>
    <row r="341" spans="6:29">
      <c r="F341" s="6" t="str">
        <f t="shared" si="16"/>
        <v>-</v>
      </c>
      <c r="G341" s="6" t="str">
        <f t="shared" si="18"/>
        <v>-</v>
      </c>
      <c r="AC341" s="6" t="str">
        <f t="shared" si="17"/>
        <v>-</v>
      </c>
    </row>
    <row r="342" spans="6:29">
      <c r="F342" s="6" t="str">
        <f t="shared" si="16"/>
        <v>-</v>
      </c>
      <c r="G342" s="6" t="str">
        <f t="shared" si="18"/>
        <v>-</v>
      </c>
      <c r="AC342" s="6" t="str">
        <f t="shared" si="17"/>
        <v>-</v>
      </c>
    </row>
    <row r="343" spans="6:29">
      <c r="F343" s="6" t="str">
        <f t="shared" si="16"/>
        <v>-</v>
      </c>
      <c r="G343" s="6" t="str">
        <f t="shared" si="18"/>
        <v>-</v>
      </c>
      <c r="AC343" s="6" t="str">
        <f t="shared" si="17"/>
        <v>-</v>
      </c>
    </row>
    <row r="344" spans="6:29">
      <c r="F344" s="6" t="str">
        <f t="shared" si="16"/>
        <v>-</v>
      </c>
      <c r="G344" s="6" t="str">
        <f t="shared" si="18"/>
        <v>-</v>
      </c>
      <c r="AC344" s="6" t="str">
        <f t="shared" si="17"/>
        <v>-</v>
      </c>
    </row>
    <row r="345" spans="6:29">
      <c r="F345" s="6" t="str">
        <f t="shared" si="16"/>
        <v>-</v>
      </c>
      <c r="G345" s="6" t="str">
        <f t="shared" si="18"/>
        <v>-</v>
      </c>
      <c r="AC345" s="6" t="str">
        <f t="shared" si="17"/>
        <v>-</v>
      </c>
    </row>
    <row r="346" spans="6:29">
      <c r="F346" s="6" t="str">
        <f t="shared" si="16"/>
        <v>-</v>
      </c>
      <c r="G346" s="6" t="str">
        <f t="shared" si="18"/>
        <v>-</v>
      </c>
      <c r="AC346" s="6" t="str">
        <f t="shared" si="17"/>
        <v>-</v>
      </c>
    </row>
    <row r="347" spans="6:29">
      <c r="F347" s="6" t="str">
        <f t="shared" si="16"/>
        <v>-</v>
      </c>
      <c r="G347" s="6" t="str">
        <f t="shared" si="18"/>
        <v>-</v>
      </c>
      <c r="AC347" s="6" t="str">
        <f t="shared" si="17"/>
        <v>-</v>
      </c>
    </row>
    <row r="348" spans="6:29">
      <c r="F348" s="6" t="str">
        <f t="shared" si="16"/>
        <v>-</v>
      </c>
      <c r="G348" s="6" t="str">
        <f t="shared" si="18"/>
        <v>-</v>
      </c>
      <c r="AC348" s="6" t="str">
        <f t="shared" si="17"/>
        <v>-</v>
      </c>
    </row>
    <row r="349" spans="6:29">
      <c r="F349" s="6" t="str">
        <f t="shared" si="16"/>
        <v>-</v>
      </c>
      <c r="G349" s="6" t="str">
        <f t="shared" si="18"/>
        <v>-</v>
      </c>
      <c r="AC349" s="6" t="str">
        <f t="shared" si="17"/>
        <v>-</v>
      </c>
    </row>
    <row r="350" spans="6:29">
      <c r="F350" s="6" t="str">
        <f t="shared" si="16"/>
        <v>-</v>
      </c>
      <c r="G350" s="6" t="str">
        <f t="shared" si="18"/>
        <v>-</v>
      </c>
      <c r="AC350" s="6" t="str">
        <f t="shared" si="17"/>
        <v>-</v>
      </c>
    </row>
    <row r="351" spans="6:29">
      <c r="F351" s="6" t="str">
        <f t="shared" si="16"/>
        <v>-</v>
      </c>
      <c r="G351" s="6" t="str">
        <f t="shared" si="18"/>
        <v>-</v>
      </c>
      <c r="AC351" s="6" t="str">
        <f t="shared" si="17"/>
        <v>-</v>
      </c>
    </row>
    <row r="352" spans="6:29">
      <c r="F352" s="6" t="str">
        <f t="shared" si="16"/>
        <v>-</v>
      </c>
      <c r="G352" s="6" t="str">
        <f t="shared" si="18"/>
        <v>-</v>
      </c>
      <c r="AC352" s="6" t="str">
        <f t="shared" si="17"/>
        <v>-</v>
      </c>
    </row>
    <row r="353" spans="6:29">
      <c r="F353" s="6" t="str">
        <f t="shared" si="16"/>
        <v>-</v>
      </c>
      <c r="G353" s="6" t="str">
        <f t="shared" si="18"/>
        <v>-</v>
      </c>
      <c r="AC353" s="6" t="str">
        <f t="shared" si="17"/>
        <v>-</v>
      </c>
    </row>
    <row r="354" spans="6:29">
      <c r="F354" s="6" t="str">
        <f t="shared" si="16"/>
        <v>-</v>
      </c>
      <c r="G354" s="6" t="str">
        <f t="shared" si="18"/>
        <v>-</v>
      </c>
      <c r="AC354" s="6" t="str">
        <f t="shared" si="17"/>
        <v>-</v>
      </c>
    </row>
    <row r="355" spans="6:29">
      <c r="F355" s="6" t="str">
        <f t="shared" si="16"/>
        <v>-</v>
      </c>
      <c r="G355" s="6" t="str">
        <f t="shared" si="18"/>
        <v>-</v>
      </c>
      <c r="AC355" s="6" t="str">
        <f t="shared" si="17"/>
        <v>-</v>
      </c>
    </row>
    <row r="356" spans="6:29">
      <c r="F356" s="6" t="str">
        <f t="shared" si="16"/>
        <v>-</v>
      </c>
      <c r="G356" s="6" t="str">
        <f t="shared" si="18"/>
        <v>-</v>
      </c>
      <c r="AC356" s="6" t="str">
        <f t="shared" si="17"/>
        <v>-</v>
      </c>
    </row>
    <row r="357" spans="6:29">
      <c r="F357" s="6" t="str">
        <f t="shared" si="16"/>
        <v>-</v>
      </c>
      <c r="G357" s="6" t="str">
        <f t="shared" si="18"/>
        <v>-</v>
      </c>
      <c r="AC357" s="6" t="str">
        <f t="shared" si="17"/>
        <v>-</v>
      </c>
    </row>
    <row r="358" spans="6:29">
      <c r="F358" s="6" t="str">
        <f t="shared" si="16"/>
        <v>-</v>
      </c>
      <c r="G358" s="6" t="str">
        <f t="shared" si="18"/>
        <v>-</v>
      </c>
      <c r="AC358" s="6" t="str">
        <f t="shared" si="17"/>
        <v>-</v>
      </c>
    </row>
    <row r="359" spans="6:29">
      <c r="F359" s="6" t="str">
        <f t="shared" si="16"/>
        <v>-</v>
      </c>
      <c r="G359" s="6" t="str">
        <f t="shared" si="18"/>
        <v>-</v>
      </c>
      <c r="AC359" s="6" t="str">
        <f t="shared" si="17"/>
        <v>-</v>
      </c>
    </row>
    <row r="360" spans="6:29">
      <c r="F360" s="6" t="str">
        <f t="shared" si="16"/>
        <v>-</v>
      </c>
      <c r="G360" s="6" t="str">
        <f t="shared" si="18"/>
        <v>-</v>
      </c>
      <c r="AC360" s="6" t="str">
        <f t="shared" si="17"/>
        <v>-</v>
      </c>
    </row>
    <row r="361" spans="6:29">
      <c r="F361" s="6" t="str">
        <f t="shared" si="16"/>
        <v>-</v>
      </c>
      <c r="G361" s="6" t="str">
        <f t="shared" si="18"/>
        <v>-</v>
      </c>
      <c r="AC361" s="6" t="str">
        <f t="shared" si="17"/>
        <v>-</v>
      </c>
    </row>
    <row r="362" spans="6:29">
      <c r="F362" s="6" t="str">
        <f t="shared" si="16"/>
        <v>-</v>
      </c>
      <c r="G362" s="6" t="str">
        <f t="shared" si="18"/>
        <v>-</v>
      </c>
      <c r="AC362" s="6" t="str">
        <f t="shared" si="17"/>
        <v>-</v>
      </c>
    </row>
    <row r="363" spans="6:29">
      <c r="F363" s="6" t="str">
        <f t="shared" si="16"/>
        <v>-</v>
      </c>
      <c r="G363" s="6" t="str">
        <f t="shared" si="18"/>
        <v>-</v>
      </c>
      <c r="AC363" s="6" t="str">
        <f t="shared" si="17"/>
        <v>-</v>
      </c>
    </row>
    <row r="364" spans="6:29">
      <c r="F364" s="6" t="str">
        <f t="shared" si="16"/>
        <v>-</v>
      </c>
      <c r="G364" s="6" t="str">
        <f t="shared" si="18"/>
        <v>-</v>
      </c>
      <c r="AC364" s="6" t="str">
        <f t="shared" si="17"/>
        <v>-</v>
      </c>
    </row>
    <row r="365" spans="6:29">
      <c r="F365" s="6" t="str">
        <f t="shared" si="16"/>
        <v>-</v>
      </c>
      <c r="G365" s="6" t="str">
        <f t="shared" si="18"/>
        <v>-</v>
      </c>
      <c r="AC365" s="6" t="str">
        <f t="shared" si="17"/>
        <v>-</v>
      </c>
    </row>
    <row r="366" spans="6:29">
      <c r="F366" s="6" t="str">
        <f t="shared" si="16"/>
        <v>-</v>
      </c>
      <c r="G366" s="6" t="str">
        <f t="shared" si="18"/>
        <v>-</v>
      </c>
      <c r="AC366" s="6" t="str">
        <f t="shared" si="17"/>
        <v>-</v>
      </c>
    </row>
    <row r="367" spans="6:29">
      <c r="F367" s="6" t="str">
        <f t="shared" si="16"/>
        <v>-</v>
      </c>
      <c r="G367" s="6" t="str">
        <f t="shared" si="18"/>
        <v>-</v>
      </c>
      <c r="AC367" s="6" t="str">
        <f t="shared" si="17"/>
        <v>-</v>
      </c>
    </row>
    <row r="368" spans="6:29">
      <c r="F368" s="6" t="str">
        <f t="shared" si="16"/>
        <v>-</v>
      </c>
      <c r="G368" s="6" t="str">
        <f t="shared" si="18"/>
        <v>-</v>
      </c>
      <c r="AC368" s="6" t="str">
        <f t="shared" si="17"/>
        <v>-</v>
      </c>
    </row>
    <row r="369" spans="6:29">
      <c r="F369" s="6" t="str">
        <f t="shared" si="16"/>
        <v>-</v>
      </c>
      <c r="G369" s="6" t="str">
        <f t="shared" si="18"/>
        <v>-</v>
      </c>
      <c r="AC369" s="6" t="str">
        <f t="shared" si="17"/>
        <v>-</v>
      </c>
    </row>
    <row r="370" spans="6:29">
      <c r="F370" s="6" t="str">
        <f t="shared" si="16"/>
        <v>-</v>
      </c>
      <c r="G370" s="6" t="str">
        <f t="shared" si="18"/>
        <v>-</v>
      </c>
      <c r="AC370" s="6" t="str">
        <f t="shared" si="17"/>
        <v>-</v>
      </c>
    </row>
    <row r="371" spans="6:29">
      <c r="F371" s="6" t="str">
        <f t="shared" si="16"/>
        <v>-</v>
      </c>
      <c r="G371" s="6" t="str">
        <f t="shared" si="18"/>
        <v>-</v>
      </c>
      <c r="AC371" s="6" t="str">
        <f t="shared" si="17"/>
        <v>-</v>
      </c>
    </row>
    <row r="372" spans="6:29">
      <c r="F372" s="6" t="str">
        <f t="shared" si="16"/>
        <v>-</v>
      </c>
      <c r="G372" s="6" t="str">
        <f t="shared" si="18"/>
        <v>-</v>
      </c>
      <c r="AC372" s="6" t="str">
        <f t="shared" si="17"/>
        <v>-</v>
      </c>
    </row>
    <row r="373" spans="6:29">
      <c r="F373" s="6" t="str">
        <f t="shared" si="16"/>
        <v>-</v>
      </c>
      <c r="G373" s="6" t="str">
        <f t="shared" si="18"/>
        <v>-</v>
      </c>
      <c r="AC373" s="6" t="str">
        <f t="shared" si="17"/>
        <v>-</v>
      </c>
    </row>
    <row r="374" spans="6:29">
      <c r="F374" s="6" t="str">
        <f t="shared" si="16"/>
        <v>-</v>
      </c>
      <c r="G374" s="6" t="str">
        <f t="shared" si="18"/>
        <v>-</v>
      </c>
      <c r="AC374" s="6" t="str">
        <f t="shared" si="17"/>
        <v>-</v>
      </c>
    </row>
    <row r="375" spans="6:29">
      <c r="F375" s="6" t="str">
        <f t="shared" si="16"/>
        <v>-</v>
      </c>
      <c r="G375" s="6" t="str">
        <f t="shared" si="18"/>
        <v>-</v>
      </c>
      <c r="AC375" s="6" t="str">
        <f t="shared" si="17"/>
        <v>-</v>
      </c>
    </row>
    <row r="376" spans="6:29">
      <c r="F376" s="6" t="str">
        <f t="shared" si="16"/>
        <v>-</v>
      </c>
      <c r="G376" s="6" t="str">
        <f t="shared" si="18"/>
        <v>-</v>
      </c>
      <c r="AC376" s="6" t="str">
        <f t="shared" si="17"/>
        <v>-</v>
      </c>
    </row>
    <row r="377" spans="6:29">
      <c r="F377" s="6" t="str">
        <f t="shared" si="16"/>
        <v>-</v>
      </c>
      <c r="G377" s="6" t="str">
        <f t="shared" si="18"/>
        <v>-</v>
      </c>
      <c r="AC377" s="6" t="str">
        <f t="shared" si="17"/>
        <v>-</v>
      </c>
    </row>
    <row r="378" spans="6:29">
      <c r="F378" s="6" t="str">
        <f t="shared" si="16"/>
        <v>-</v>
      </c>
      <c r="G378" s="6" t="str">
        <f t="shared" si="18"/>
        <v>-</v>
      </c>
      <c r="AC378" s="6" t="str">
        <f t="shared" si="17"/>
        <v>-</v>
      </c>
    </row>
    <row r="379" spans="6:29">
      <c r="F379" s="6" t="str">
        <f t="shared" si="16"/>
        <v>-</v>
      </c>
      <c r="G379" s="6" t="str">
        <f t="shared" si="18"/>
        <v>-</v>
      </c>
      <c r="AC379" s="6" t="str">
        <f t="shared" si="17"/>
        <v>-</v>
      </c>
    </row>
    <row r="380" spans="6:29">
      <c r="F380" s="6" t="str">
        <f t="shared" si="16"/>
        <v>-</v>
      </c>
      <c r="G380" s="6" t="str">
        <f t="shared" si="18"/>
        <v>-</v>
      </c>
      <c r="AC380" s="6" t="str">
        <f t="shared" si="17"/>
        <v>-</v>
      </c>
    </row>
    <row r="381" spans="6:29">
      <c r="F381" s="6" t="str">
        <f t="shared" si="16"/>
        <v>-</v>
      </c>
      <c r="G381" s="6" t="str">
        <f t="shared" si="18"/>
        <v>-</v>
      </c>
      <c r="AC381" s="6" t="str">
        <f t="shared" si="17"/>
        <v>-</v>
      </c>
    </row>
    <row r="382" spans="6:29">
      <c r="F382" s="6" t="str">
        <f t="shared" si="16"/>
        <v>-</v>
      </c>
      <c r="G382" s="6" t="str">
        <f t="shared" si="18"/>
        <v>-</v>
      </c>
      <c r="AC382" s="6" t="str">
        <f t="shared" si="17"/>
        <v>-</v>
      </c>
    </row>
    <row r="383" spans="6:29">
      <c r="F383" s="6" t="str">
        <f t="shared" si="16"/>
        <v>-</v>
      </c>
      <c r="G383" s="6" t="str">
        <f t="shared" si="18"/>
        <v>-</v>
      </c>
      <c r="AC383" s="6" t="str">
        <f t="shared" si="17"/>
        <v>-</v>
      </c>
    </row>
    <row r="384" spans="6:29">
      <c r="F384" s="6" t="str">
        <f t="shared" si="16"/>
        <v>-</v>
      </c>
      <c r="G384" s="6" t="str">
        <f t="shared" si="18"/>
        <v>-</v>
      </c>
      <c r="AC384" s="6" t="str">
        <f t="shared" si="17"/>
        <v>-</v>
      </c>
    </row>
    <row r="385" spans="6:29">
      <c r="F385" s="6" t="str">
        <f t="shared" si="16"/>
        <v>-</v>
      </c>
      <c r="G385" s="6" t="str">
        <f t="shared" si="18"/>
        <v>-</v>
      </c>
      <c r="AC385" s="6" t="str">
        <f t="shared" si="17"/>
        <v>-</v>
      </c>
    </row>
    <row r="386" spans="6:29">
      <c r="F386" s="6" t="str">
        <f t="shared" si="16"/>
        <v>-</v>
      </c>
      <c r="G386" s="6" t="str">
        <f t="shared" si="18"/>
        <v>-</v>
      </c>
      <c r="AC386" s="6" t="str">
        <f t="shared" si="17"/>
        <v>-</v>
      </c>
    </row>
    <row r="387" spans="6:29">
      <c r="F387" s="6" t="str">
        <f t="shared" si="16"/>
        <v>-</v>
      </c>
      <c r="G387" s="6" t="str">
        <f t="shared" si="18"/>
        <v>-</v>
      </c>
      <c r="AC387" s="6" t="str">
        <f t="shared" si="17"/>
        <v>-</v>
      </c>
    </row>
    <row r="388" spans="6:29">
      <c r="F388" s="6" t="str">
        <f t="shared" si="16"/>
        <v>-</v>
      </c>
      <c r="G388" s="6" t="str">
        <f t="shared" si="18"/>
        <v>-</v>
      </c>
      <c r="AC388" s="6" t="str">
        <f t="shared" si="17"/>
        <v>-</v>
      </c>
    </row>
    <row r="389" spans="6:29">
      <c r="F389" s="6" t="str">
        <f t="shared" si="16"/>
        <v>-</v>
      </c>
      <c r="G389" s="6" t="str">
        <f t="shared" si="18"/>
        <v>-</v>
      </c>
      <c r="AC389" s="6" t="str">
        <f t="shared" si="17"/>
        <v>-</v>
      </c>
    </row>
    <row r="390" spans="6:29">
      <c r="F390" s="6" t="str">
        <f t="shared" ref="F390:F453" si="19">IF(D390-E390=0,"-",D390-E390)</f>
        <v>-</v>
      </c>
      <c r="G390" s="6" t="str">
        <f t="shared" si="18"/>
        <v>-</v>
      </c>
      <c r="AC390" s="6" t="str">
        <f t="shared" ref="AC390:AC453" si="20">IFERROR(IF(SUM(J390:AB390)-F390=0,"-","NG"),"-")</f>
        <v>-</v>
      </c>
    </row>
    <row r="391" spans="6:29">
      <c r="F391" s="6" t="str">
        <f t="shared" si="19"/>
        <v>-</v>
      </c>
      <c r="G391" s="6" t="str">
        <f t="shared" si="18"/>
        <v>-</v>
      </c>
      <c r="AC391" s="6" t="str">
        <f t="shared" si="20"/>
        <v>-</v>
      </c>
    </row>
    <row r="392" spans="6:29">
      <c r="F392" s="6" t="str">
        <f t="shared" si="19"/>
        <v>-</v>
      </c>
      <c r="G392" s="6" t="str">
        <f t="shared" si="18"/>
        <v>-</v>
      </c>
      <c r="AC392" s="6" t="str">
        <f t="shared" si="20"/>
        <v>-</v>
      </c>
    </row>
    <row r="393" spans="6:29">
      <c r="F393" s="6" t="str">
        <f t="shared" si="19"/>
        <v>-</v>
      </c>
      <c r="G393" s="6" t="str">
        <f t="shared" si="18"/>
        <v>-</v>
      </c>
      <c r="AC393" s="6" t="str">
        <f t="shared" si="20"/>
        <v>-</v>
      </c>
    </row>
    <row r="394" spans="6:29">
      <c r="F394" s="6" t="str">
        <f t="shared" si="19"/>
        <v>-</v>
      </c>
      <c r="G394" s="6" t="str">
        <f t="shared" si="18"/>
        <v>-</v>
      </c>
      <c r="AC394" s="6" t="str">
        <f t="shared" si="20"/>
        <v>-</v>
      </c>
    </row>
    <row r="395" spans="6:29">
      <c r="F395" s="6" t="str">
        <f t="shared" si="19"/>
        <v>-</v>
      </c>
      <c r="G395" s="6" t="str">
        <f t="shared" si="18"/>
        <v>-</v>
      </c>
      <c r="AC395" s="6" t="str">
        <f t="shared" si="20"/>
        <v>-</v>
      </c>
    </row>
    <row r="396" spans="6:29">
      <c r="F396" s="6" t="str">
        <f t="shared" si="19"/>
        <v>-</v>
      </c>
      <c r="G396" s="6" t="str">
        <f t="shared" si="18"/>
        <v>-</v>
      </c>
      <c r="AC396" s="6" t="str">
        <f t="shared" si="20"/>
        <v>-</v>
      </c>
    </row>
    <row r="397" spans="6:29">
      <c r="F397" s="6" t="str">
        <f t="shared" si="19"/>
        <v>-</v>
      </c>
      <c r="G397" s="6" t="str">
        <f t="shared" si="18"/>
        <v>-</v>
      </c>
      <c r="AC397" s="6" t="str">
        <f t="shared" si="20"/>
        <v>-</v>
      </c>
    </row>
    <row r="398" spans="6:29">
      <c r="F398" s="6" t="str">
        <f t="shared" si="19"/>
        <v>-</v>
      </c>
      <c r="G398" s="6" t="str">
        <f t="shared" ref="G398:G461" si="21">IF(B398="","-",IFERROR(G397+F398,G397))</f>
        <v>-</v>
      </c>
      <c r="AC398" s="6" t="str">
        <f t="shared" si="20"/>
        <v>-</v>
      </c>
    </row>
    <row r="399" spans="6:29">
      <c r="F399" s="6" t="str">
        <f t="shared" si="19"/>
        <v>-</v>
      </c>
      <c r="G399" s="6" t="str">
        <f t="shared" si="21"/>
        <v>-</v>
      </c>
      <c r="AC399" s="6" t="str">
        <f t="shared" si="20"/>
        <v>-</v>
      </c>
    </row>
    <row r="400" spans="6:29">
      <c r="F400" s="6" t="str">
        <f t="shared" si="19"/>
        <v>-</v>
      </c>
      <c r="G400" s="6" t="str">
        <f t="shared" si="21"/>
        <v>-</v>
      </c>
      <c r="AC400" s="6" t="str">
        <f t="shared" si="20"/>
        <v>-</v>
      </c>
    </row>
    <row r="401" spans="6:29">
      <c r="F401" s="6" t="str">
        <f t="shared" si="19"/>
        <v>-</v>
      </c>
      <c r="G401" s="6" t="str">
        <f t="shared" si="21"/>
        <v>-</v>
      </c>
      <c r="AC401" s="6" t="str">
        <f t="shared" si="20"/>
        <v>-</v>
      </c>
    </row>
    <row r="402" spans="6:29">
      <c r="F402" s="6" t="str">
        <f t="shared" si="19"/>
        <v>-</v>
      </c>
      <c r="G402" s="6" t="str">
        <f t="shared" si="21"/>
        <v>-</v>
      </c>
      <c r="AC402" s="6" t="str">
        <f t="shared" si="20"/>
        <v>-</v>
      </c>
    </row>
    <row r="403" spans="6:29">
      <c r="F403" s="6" t="str">
        <f t="shared" si="19"/>
        <v>-</v>
      </c>
      <c r="G403" s="6" t="str">
        <f t="shared" si="21"/>
        <v>-</v>
      </c>
      <c r="AC403" s="6" t="str">
        <f t="shared" si="20"/>
        <v>-</v>
      </c>
    </row>
    <row r="404" spans="6:29">
      <c r="F404" s="6" t="str">
        <f t="shared" si="19"/>
        <v>-</v>
      </c>
      <c r="G404" s="6" t="str">
        <f t="shared" si="21"/>
        <v>-</v>
      </c>
      <c r="AC404" s="6" t="str">
        <f t="shared" si="20"/>
        <v>-</v>
      </c>
    </row>
    <row r="405" spans="6:29">
      <c r="F405" s="6" t="str">
        <f t="shared" si="19"/>
        <v>-</v>
      </c>
      <c r="G405" s="6" t="str">
        <f t="shared" si="21"/>
        <v>-</v>
      </c>
      <c r="AC405" s="6" t="str">
        <f t="shared" si="20"/>
        <v>-</v>
      </c>
    </row>
    <row r="406" spans="6:29">
      <c r="F406" s="6" t="str">
        <f t="shared" si="19"/>
        <v>-</v>
      </c>
      <c r="G406" s="6" t="str">
        <f t="shared" si="21"/>
        <v>-</v>
      </c>
      <c r="AC406" s="6" t="str">
        <f t="shared" si="20"/>
        <v>-</v>
      </c>
    </row>
    <row r="407" spans="6:29">
      <c r="F407" s="6" t="str">
        <f t="shared" si="19"/>
        <v>-</v>
      </c>
      <c r="G407" s="6" t="str">
        <f t="shared" si="21"/>
        <v>-</v>
      </c>
      <c r="AC407" s="6" t="str">
        <f t="shared" si="20"/>
        <v>-</v>
      </c>
    </row>
    <row r="408" spans="6:29">
      <c r="F408" s="6" t="str">
        <f t="shared" si="19"/>
        <v>-</v>
      </c>
      <c r="G408" s="6" t="str">
        <f t="shared" si="21"/>
        <v>-</v>
      </c>
      <c r="AC408" s="6" t="str">
        <f t="shared" si="20"/>
        <v>-</v>
      </c>
    </row>
    <row r="409" spans="6:29">
      <c r="F409" s="6" t="str">
        <f t="shared" si="19"/>
        <v>-</v>
      </c>
      <c r="G409" s="6" t="str">
        <f t="shared" si="21"/>
        <v>-</v>
      </c>
      <c r="AC409" s="6" t="str">
        <f t="shared" si="20"/>
        <v>-</v>
      </c>
    </row>
    <row r="410" spans="6:29">
      <c r="F410" s="6" t="str">
        <f t="shared" si="19"/>
        <v>-</v>
      </c>
      <c r="G410" s="6" t="str">
        <f t="shared" si="21"/>
        <v>-</v>
      </c>
      <c r="AC410" s="6" t="str">
        <f t="shared" si="20"/>
        <v>-</v>
      </c>
    </row>
    <row r="411" spans="6:29">
      <c r="F411" s="6" t="str">
        <f t="shared" si="19"/>
        <v>-</v>
      </c>
      <c r="G411" s="6" t="str">
        <f t="shared" si="21"/>
        <v>-</v>
      </c>
      <c r="AC411" s="6" t="str">
        <f t="shared" si="20"/>
        <v>-</v>
      </c>
    </row>
    <row r="412" spans="6:29">
      <c r="F412" s="6" t="str">
        <f t="shared" si="19"/>
        <v>-</v>
      </c>
      <c r="G412" s="6" t="str">
        <f t="shared" si="21"/>
        <v>-</v>
      </c>
      <c r="AC412" s="6" t="str">
        <f t="shared" si="20"/>
        <v>-</v>
      </c>
    </row>
    <row r="413" spans="6:29">
      <c r="F413" s="6" t="str">
        <f t="shared" si="19"/>
        <v>-</v>
      </c>
      <c r="G413" s="6" t="str">
        <f t="shared" si="21"/>
        <v>-</v>
      </c>
      <c r="AC413" s="6" t="str">
        <f t="shared" si="20"/>
        <v>-</v>
      </c>
    </row>
    <row r="414" spans="6:29">
      <c r="F414" s="6" t="str">
        <f t="shared" si="19"/>
        <v>-</v>
      </c>
      <c r="G414" s="6" t="str">
        <f t="shared" si="21"/>
        <v>-</v>
      </c>
      <c r="AC414" s="6" t="str">
        <f t="shared" si="20"/>
        <v>-</v>
      </c>
    </row>
    <row r="415" spans="6:29">
      <c r="F415" s="6" t="str">
        <f t="shared" si="19"/>
        <v>-</v>
      </c>
      <c r="G415" s="6" t="str">
        <f t="shared" si="21"/>
        <v>-</v>
      </c>
      <c r="AC415" s="6" t="str">
        <f t="shared" si="20"/>
        <v>-</v>
      </c>
    </row>
    <row r="416" spans="6:29">
      <c r="F416" s="6" t="str">
        <f t="shared" si="19"/>
        <v>-</v>
      </c>
      <c r="G416" s="6" t="str">
        <f t="shared" si="21"/>
        <v>-</v>
      </c>
      <c r="AC416" s="6" t="str">
        <f t="shared" si="20"/>
        <v>-</v>
      </c>
    </row>
    <row r="417" spans="6:29">
      <c r="F417" s="6" t="str">
        <f t="shared" si="19"/>
        <v>-</v>
      </c>
      <c r="G417" s="6" t="str">
        <f t="shared" si="21"/>
        <v>-</v>
      </c>
      <c r="AC417" s="6" t="str">
        <f t="shared" si="20"/>
        <v>-</v>
      </c>
    </row>
    <row r="418" spans="6:29">
      <c r="F418" s="6" t="str">
        <f t="shared" si="19"/>
        <v>-</v>
      </c>
      <c r="G418" s="6" t="str">
        <f t="shared" si="21"/>
        <v>-</v>
      </c>
      <c r="AC418" s="6" t="str">
        <f t="shared" si="20"/>
        <v>-</v>
      </c>
    </row>
    <row r="419" spans="6:29">
      <c r="F419" s="6" t="str">
        <f t="shared" si="19"/>
        <v>-</v>
      </c>
      <c r="G419" s="6" t="str">
        <f t="shared" si="21"/>
        <v>-</v>
      </c>
      <c r="AC419" s="6" t="str">
        <f t="shared" si="20"/>
        <v>-</v>
      </c>
    </row>
    <row r="420" spans="6:29">
      <c r="F420" s="6" t="str">
        <f t="shared" si="19"/>
        <v>-</v>
      </c>
      <c r="G420" s="6" t="str">
        <f t="shared" si="21"/>
        <v>-</v>
      </c>
      <c r="AC420" s="6" t="str">
        <f t="shared" si="20"/>
        <v>-</v>
      </c>
    </row>
    <row r="421" spans="6:29">
      <c r="F421" s="6" t="str">
        <f t="shared" si="19"/>
        <v>-</v>
      </c>
      <c r="G421" s="6" t="str">
        <f t="shared" si="21"/>
        <v>-</v>
      </c>
      <c r="AC421" s="6" t="str">
        <f t="shared" si="20"/>
        <v>-</v>
      </c>
    </row>
    <row r="422" spans="6:29">
      <c r="F422" s="6" t="str">
        <f t="shared" si="19"/>
        <v>-</v>
      </c>
      <c r="G422" s="6" t="str">
        <f t="shared" si="21"/>
        <v>-</v>
      </c>
      <c r="AC422" s="6" t="str">
        <f t="shared" si="20"/>
        <v>-</v>
      </c>
    </row>
    <row r="423" spans="6:29">
      <c r="F423" s="6" t="str">
        <f t="shared" si="19"/>
        <v>-</v>
      </c>
      <c r="G423" s="6" t="str">
        <f t="shared" si="21"/>
        <v>-</v>
      </c>
      <c r="AC423" s="6" t="str">
        <f t="shared" si="20"/>
        <v>-</v>
      </c>
    </row>
    <row r="424" spans="6:29">
      <c r="F424" s="6" t="str">
        <f t="shared" si="19"/>
        <v>-</v>
      </c>
      <c r="G424" s="6" t="str">
        <f t="shared" si="21"/>
        <v>-</v>
      </c>
      <c r="AC424" s="6" t="str">
        <f t="shared" si="20"/>
        <v>-</v>
      </c>
    </row>
    <row r="425" spans="6:29">
      <c r="F425" s="6" t="str">
        <f t="shared" si="19"/>
        <v>-</v>
      </c>
      <c r="G425" s="6" t="str">
        <f t="shared" si="21"/>
        <v>-</v>
      </c>
      <c r="AC425" s="6" t="str">
        <f t="shared" si="20"/>
        <v>-</v>
      </c>
    </row>
    <row r="426" spans="6:29">
      <c r="F426" s="6" t="str">
        <f t="shared" si="19"/>
        <v>-</v>
      </c>
      <c r="G426" s="6" t="str">
        <f t="shared" si="21"/>
        <v>-</v>
      </c>
      <c r="AC426" s="6" t="str">
        <f t="shared" si="20"/>
        <v>-</v>
      </c>
    </row>
    <row r="427" spans="6:29">
      <c r="F427" s="6" t="str">
        <f t="shared" si="19"/>
        <v>-</v>
      </c>
      <c r="G427" s="6" t="str">
        <f t="shared" si="21"/>
        <v>-</v>
      </c>
      <c r="AC427" s="6" t="str">
        <f t="shared" si="20"/>
        <v>-</v>
      </c>
    </row>
    <row r="428" spans="6:29">
      <c r="F428" s="6" t="str">
        <f t="shared" si="19"/>
        <v>-</v>
      </c>
      <c r="G428" s="6" t="str">
        <f t="shared" si="21"/>
        <v>-</v>
      </c>
      <c r="AC428" s="6" t="str">
        <f t="shared" si="20"/>
        <v>-</v>
      </c>
    </row>
    <row r="429" spans="6:29">
      <c r="F429" s="6" t="str">
        <f t="shared" si="19"/>
        <v>-</v>
      </c>
      <c r="G429" s="6" t="str">
        <f t="shared" si="21"/>
        <v>-</v>
      </c>
      <c r="AC429" s="6" t="str">
        <f t="shared" si="20"/>
        <v>-</v>
      </c>
    </row>
    <row r="430" spans="6:29">
      <c r="F430" s="6" t="str">
        <f t="shared" si="19"/>
        <v>-</v>
      </c>
      <c r="G430" s="6" t="str">
        <f t="shared" si="21"/>
        <v>-</v>
      </c>
      <c r="AC430" s="6" t="str">
        <f t="shared" si="20"/>
        <v>-</v>
      </c>
    </row>
    <row r="431" spans="6:29">
      <c r="F431" s="6" t="str">
        <f t="shared" si="19"/>
        <v>-</v>
      </c>
      <c r="G431" s="6" t="str">
        <f t="shared" si="21"/>
        <v>-</v>
      </c>
      <c r="AC431" s="6" t="str">
        <f t="shared" si="20"/>
        <v>-</v>
      </c>
    </row>
    <row r="432" spans="6:29">
      <c r="F432" s="6" t="str">
        <f t="shared" si="19"/>
        <v>-</v>
      </c>
      <c r="G432" s="6" t="str">
        <f t="shared" si="21"/>
        <v>-</v>
      </c>
      <c r="AC432" s="6" t="str">
        <f t="shared" si="20"/>
        <v>-</v>
      </c>
    </row>
    <row r="433" spans="6:29">
      <c r="F433" s="6" t="str">
        <f t="shared" si="19"/>
        <v>-</v>
      </c>
      <c r="G433" s="6" t="str">
        <f t="shared" si="21"/>
        <v>-</v>
      </c>
      <c r="AC433" s="6" t="str">
        <f t="shared" si="20"/>
        <v>-</v>
      </c>
    </row>
    <row r="434" spans="6:29">
      <c r="F434" s="6" t="str">
        <f t="shared" si="19"/>
        <v>-</v>
      </c>
      <c r="G434" s="6" t="str">
        <f t="shared" si="21"/>
        <v>-</v>
      </c>
      <c r="AC434" s="6" t="str">
        <f t="shared" si="20"/>
        <v>-</v>
      </c>
    </row>
    <row r="435" spans="6:29">
      <c r="F435" s="6" t="str">
        <f t="shared" si="19"/>
        <v>-</v>
      </c>
      <c r="G435" s="6" t="str">
        <f t="shared" si="21"/>
        <v>-</v>
      </c>
      <c r="AC435" s="6" t="str">
        <f t="shared" si="20"/>
        <v>-</v>
      </c>
    </row>
    <row r="436" spans="6:29">
      <c r="F436" s="6" t="str">
        <f t="shared" si="19"/>
        <v>-</v>
      </c>
      <c r="G436" s="6" t="str">
        <f t="shared" si="21"/>
        <v>-</v>
      </c>
      <c r="AC436" s="6" t="str">
        <f t="shared" si="20"/>
        <v>-</v>
      </c>
    </row>
    <row r="437" spans="6:29">
      <c r="F437" s="6" t="str">
        <f t="shared" si="19"/>
        <v>-</v>
      </c>
      <c r="G437" s="6" t="str">
        <f t="shared" si="21"/>
        <v>-</v>
      </c>
      <c r="AC437" s="6" t="str">
        <f t="shared" si="20"/>
        <v>-</v>
      </c>
    </row>
    <row r="438" spans="6:29">
      <c r="F438" s="6" t="str">
        <f t="shared" si="19"/>
        <v>-</v>
      </c>
      <c r="G438" s="6" t="str">
        <f t="shared" si="21"/>
        <v>-</v>
      </c>
      <c r="AC438" s="6" t="str">
        <f t="shared" si="20"/>
        <v>-</v>
      </c>
    </row>
    <row r="439" spans="6:29">
      <c r="F439" s="6" t="str">
        <f t="shared" si="19"/>
        <v>-</v>
      </c>
      <c r="G439" s="6" t="str">
        <f t="shared" si="21"/>
        <v>-</v>
      </c>
      <c r="AC439" s="6" t="str">
        <f t="shared" si="20"/>
        <v>-</v>
      </c>
    </row>
    <row r="440" spans="6:29">
      <c r="F440" s="6" t="str">
        <f t="shared" si="19"/>
        <v>-</v>
      </c>
      <c r="G440" s="6" t="str">
        <f t="shared" si="21"/>
        <v>-</v>
      </c>
      <c r="AC440" s="6" t="str">
        <f t="shared" si="20"/>
        <v>-</v>
      </c>
    </row>
    <row r="441" spans="6:29">
      <c r="F441" s="6" t="str">
        <f t="shared" si="19"/>
        <v>-</v>
      </c>
      <c r="G441" s="6" t="str">
        <f t="shared" si="21"/>
        <v>-</v>
      </c>
      <c r="AC441" s="6" t="str">
        <f t="shared" si="20"/>
        <v>-</v>
      </c>
    </row>
    <row r="442" spans="6:29">
      <c r="F442" s="6" t="str">
        <f t="shared" si="19"/>
        <v>-</v>
      </c>
      <c r="G442" s="6" t="str">
        <f t="shared" si="21"/>
        <v>-</v>
      </c>
      <c r="AC442" s="6" t="str">
        <f t="shared" si="20"/>
        <v>-</v>
      </c>
    </row>
    <row r="443" spans="6:29">
      <c r="F443" s="6" t="str">
        <f t="shared" si="19"/>
        <v>-</v>
      </c>
      <c r="G443" s="6" t="str">
        <f t="shared" si="21"/>
        <v>-</v>
      </c>
      <c r="AC443" s="6" t="str">
        <f t="shared" si="20"/>
        <v>-</v>
      </c>
    </row>
    <row r="444" spans="6:29">
      <c r="F444" s="6" t="str">
        <f t="shared" si="19"/>
        <v>-</v>
      </c>
      <c r="G444" s="6" t="str">
        <f t="shared" si="21"/>
        <v>-</v>
      </c>
      <c r="AC444" s="6" t="str">
        <f t="shared" si="20"/>
        <v>-</v>
      </c>
    </row>
    <row r="445" spans="6:29">
      <c r="F445" s="6" t="str">
        <f t="shared" si="19"/>
        <v>-</v>
      </c>
      <c r="G445" s="6" t="str">
        <f t="shared" si="21"/>
        <v>-</v>
      </c>
      <c r="AC445" s="6" t="str">
        <f t="shared" si="20"/>
        <v>-</v>
      </c>
    </row>
    <row r="446" spans="6:29">
      <c r="F446" s="6" t="str">
        <f t="shared" si="19"/>
        <v>-</v>
      </c>
      <c r="G446" s="6" t="str">
        <f t="shared" si="21"/>
        <v>-</v>
      </c>
      <c r="AC446" s="6" t="str">
        <f t="shared" si="20"/>
        <v>-</v>
      </c>
    </row>
    <row r="447" spans="6:29">
      <c r="F447" s="6" t="str">
        <f t="shared" si="19"/>
        <v>-</v>
      </c>
      <c r="G447" s="6" t="str">
        <f t="shared" si="21"/>
        <v>-</v>
      </c>
      <c r="AC447" s="6" t="str">
        <f t="shared" si="20"/>
        <v>-</v>
      </c>
    </row>
    <row r="448" spans="6:29">
      <c r="F448" s="6" t="str">
        <f t="shared" si="19"/>
        <v>-</v>
      </c>
      <c r="G448" s="6" t="str">
        <f t="shared" si="21"/>
        <v>-</v>
      </c>
      <c r="AC448" s="6" t="str">
        <f t="shared" si="20"/>
        <v>-</v>
      </c>
    </row>
    <row r="449" spans="6:29">
      <c r="F449" s="6" t="str">
        <f t="shared" si="19"/>
        <v>-</v>
      </c>
      <c r="G449" s="6" t="str">
        <f t="shared" si="21"/>
        <v>-</v>
      </c>
      <c r="AC449" s="6" t="str">
        <f t="shared" si="20"/>
        <v>-</v>
      </c>
    </row>
    <row r="450" spans="6:29">
      <c r="F450" s="6" t="str">
        <f t="shared" si="19"/>
        <v>-</v>
      </c>
      <c r="G450" s="6" t="str">
        <f t="shared" si="21"/>
        <v>-</v>
      </c>
      <c r="AC450" s="6" t="str">
        <f t="shared" si="20"/>
        <v>-</v>
      </c>
    </row>
    <row r="451" spans="6:29">
      <c r="F451" s="6" t="str">
        <f t="shared" si="19"/>
        <v>-</v>
      </c>
      <c r="G451" s="6" t="str">
        <f t="shared" si="21"/>
        <v>-</v>
      </c>
      <c r="AC451" s="6" t="str">
        <f t="shared" si="20"/>
        <v>-</v>
      </c>
    </row>
    <row r="452" spans="6:29">
      <c r="F452" s="6" t="str">
        <f t="shared" si="19"/>
        <v>-</v>
      </c>
      <c r="G452" s="6" t="str">
        <f t="shared" si="21"/>
        <v>-</v>
      </c>
      <c r="AC452" s="6" t="str">
        <f t="shared" si="20"/>
        <v>-</v>
      </c>
    </row>
    <row r="453" spans="6:29">
      <c r="F453" s="6" t="str">
        <f t="shared" si="19"/>
        <v>-</v>
      </c>
      <c r="G453" s="6" t="str">
        <f t="shared" si="21"/>
        <v>-</v>
      </c>
      <c r="AC453" s="6" t="str">
        <f t="shared" si="20"/>
        <v>-</v>
      </c>
    </row>
    <row r="454" spans="6:29">
      <c r="F454" s="6" t="str">
        <f t="shared" ref="F454:F517" si="22">IF(D454-E454=0,"-",D454-E454)</f>
        <v>-</v>
      </c>
      <c r="G454" s="6" t="str">
        <f t="shared" si="21"/>
        <v>-</v>
      </c>
      <c r="AC454" s="6" t="str">
        <f t="shared" ref="AC454:AC517" si="23">IFERROR(IF(SUM(J454:AB454)-F454=0,"-","NG"),"-")</f>
        <v>-</v>
      </c>
    </row>
    <row r="455" spans="6:29">
      <c r="F455" s="6" t="str">
        <f t="shared" si="22"/>
        <v>-</v>
      </c>
      <c r="G455" s="6" t="str">
        <f t="shared" si="21"/>
        <v>-</v>
      </c>
      <c r="AC455" s="6" t="str">
        <f t="shared" si="23"/>
        <v>-</v>
      </c>
    </row>
    <row r="456" spans="6:29">
      <c r="F456" s="6" t="str">
        <f t="shared" si="22"/>
        <v>-</v>
      </c>
      <c r="G456" s="6" t="str">
        <f t="shared" si="21"/>
        <v>-</v>
      </c>
      <c r="AC456" s="6" t="str">
        <f t="shared" si="23"/>
        <v>-</v>
      </c>
    </row>
    <row r="457" spans="6:29">
      <c r="F457" s="6" t="str">
        <f t="shared" si="22"/>
        <v>-</v>
      </c>
      <c r="G457" s="6" t="str">
        <f t="shared" si="21"/>
        <v>-</v>
      </c>
      <c r="AC457" s="6" t="str">
        <f t="shared" si="23"/>
        <v>-</v>
      </c>
    </row>
    <row r="458" spans="6:29">
      <c r="F458" s="6" t="str">
        <f t="shared" si="22"/>
        <v>-</v>
      </c>
      <c r="G458" s="6" t="str">
        <f t="shared" si="21"/>
        <v>-</v>
      </c>
      <c r="AC458" s="6" t="str">
        <f t="shared" si="23"/>
        <v>-</v>
      </c>
    </row>
    <row r="459" spans="6:29">
      <c r="F459" s="6" t="str">
        <f t="shared" si="22"/>
        <v>-</v>
      </c>
      <c r="G459" s="6" t="str">
        <f t="shared" si="21"/>
        <v>-</v>
      </c>
      <c r="AC459" s="6" t="str">
        <f t="shared" si="23"/>
        <v>-</v>
      </c>
    </row>
    <row r="460" spans="6:29">
      <c r="F460" s="6" t="str">
        <f t="shared" si="22"/>
        <v>-</v>
      </c>
      <c r="G460" s="6" t="str">
        <f t="shared" si="21"/>
        <v>-</v>
      </c>
      <c r="AC460" s="6" t="str">
        <f t="shared" si="23"/>
        <v>-</v>
      </c>
    </row>
    <row r="461" spans="6:29">
      <c r="F461" s="6" t="str">
        <f t="shared" si="22"/>
        <v>-</v>
      </c>
      <c r="G461" s="6" t="str">
        <f t="shared" si="21"/>
        <v>-</v>
      </c>
      <c r="AC461" s="6" t="str">
        <f t="shared" si="23"/>
        <v>-</v>
      </c>
    </row>
    <row r="462" spans="6:29">
      <c r="F462" s="6" t="str">
        <f t="shared" si="22"/>
        <v>-</v>
      </c>
      <c r="G462" s="6" t="str">
        <f t="shared" ref="G462:G525" si="24">IF(B462="","-",IFERROR(G461+F462,G461))</f>
        <v>-</v>
      </c>
      <c r="AC462" s="6" t="str">
        <f t="shared" si="23"/>
        <v>-</v>
      </c>
    </row>
    <row r="463" spans="6:29">
      <c r="F463" s="6" t="str">
        <f t="shared" si="22"/>
        <v>-</v>
      </c>
      <c r="G463" s="6" t="str">
        <f t="shared" si="24"/>
        <v>-</v>
      </c>
      <c r="AC463" s="6" t="str">
        <f t="shared" si="23"/>
        <v>-</v>
      </c>
    </row>
    <row r="464" spans="6:29">
      <c r="F464" s="6" t="str">
        <f t="shared" si="22"/>
        <v>-</v>
      </c>
      <c r="G464" s="6" t="str">
        <f t="shared" si="24"/>
        <v>-</v>
      </c>
      <c r="AC464" s="6" t="str">
        <f t="shared" si="23"/>
        <v>-</v>
      </c>
    </row>
    <row r="465" spans="6:29">
      <c r="F465" s="6" t="str">
        <f t="shared" si="22"/>
        <v>-</v>
      </c>
      <c r="G465" s="6" t="str">
        <f t="shared" si="24"/>
        <v>-</v>
      </c>
      <c r="AC465" s="6" t="str">
        <f t="shared" si="23"/>
        <v>-</v>
      </c>
    </row>
    <row r="466" spans="6:29">
      <c r="F466" s="6" t="str">
        <f t="shared" si="22"/>
        <v>-</v>
      </c>
      <c r="G466" s="6" t="str">
        <f t="shared" si="24"/>
        <v>-</v>
      </c>
      <c r="AC466" s="6" t="str">
        <f t="shared" si="23"/>
        <v>-</v>
      </c>
    </row>
    <row r="467" spans="6:29">
      <c r="F467" s="6" t="str">
        <f t="shared" si="22"/>
        <v>-</v>
      </c>
      <c r="G467" s="6" t="str">
        <f t="shared" si="24"/>
        <v>-</v>
      </c>
      <c r="AC467" s="6" t="str">
        <f t="shared" si="23"/>
        <v>-</v>
      </c>
    </row>
    <row r="468" spans="6:29">
      <c r="F468" s="6" t="str">
        <f t="shared" si="22"/>
        <v>-</v>
      </c>
      <c r="G468" s="6" t="str">
        <f t="shared" si="24"/>
        <v>-</v>
      </c>
      <c r="AC468" s="6" t="str">
        <f t="shared" si="23"/>
        <v>-</v>
      </c>
    </row>
    <row r="469" spans="6:29">
      <c r="F469" s="6" t="str">
        <f t="shared" si="22"/>
        <v>-</v>
      </c>
      <c r="G469" s="6" t="str">
        <f t="shared" si="24"/>
        <v>-</v>
      </c>
      <c r="AC469" s="6" t="str">
        <f t="shared" si="23"/>
        <v>-</v>
      </c>
    </row>
    <row r="470" spans="6:29">
      <c r="F470" s="6" t="str">
        <f t="shared" si="22"/>
        <v>-</v>
      </c>
      <c r="G470" s="6" t="str">
        <f t="shared" si="24"/>
        <v>-</v>
      </c>
      <c r="AC470" s="6" t="str">
        <f t="shared" si="23"/>
        <v>-</v>
      </c>
    </row>
    <row r="471" spans="6:29">
      <c r="F471" s="6" t="str">
        <f t="shared" si="22"/>
        <v>-</v>
      </c>
      <c r="G471" s="6" t="str">
        <f t="shared" si="24"/>
        <v>-</v>
      </c>
      <c r="AC471" s="6" t="str">
        <f t="shared" si="23"/>
        <v>-</v>
      </c>
    </row>
    <row r="472" spans="6:29">
      <c r="F472" s="6" t="str">
        <f t="shared" si="22"/>
        <v>-</v>
      </c>
      <c r="G472" s="6" t="str">
        <f t="shared" si="24"/>
        <v>-</v>
      </c>
      <c r="AC472" s="6" t="str">
        <f t="shared" si="23"/>
        <v>-</v>
      </c>
    </row>
    <row r="473" spans="6:29">
      <c r="F473" s="6" t="str">
        <f t="shared" si="22"/>
        <v>-</v>
      </c>
      <c r="G473" s="6" t="str">
        <f t="shared" si="24"/>
        <v>-</v>
      </c>
      <c r="AC473" s="6" t="str">
        <f t="shared" si="23"/>
        <v>-</v>
      </c>
    </row>
    <row r="474" spans="6:29">
      <c r="F474" s="6" t="str">
        <f t="shared" si="22"/>
        <v>-</v>
      </c>
      <c r="G474" s="6" t="str">
        <f t="shared" si="24"/>
        <v>-</v>
      </c>
      <c r="AC474" s="6" t="str">
        <f t="shared" si="23"/>
        <v>-</v>
      </c>
    </row>
    <row r="475" spans="6:29">
      <c r="F475" s="6" t="str">
        <f t="shared" si="22"/>
        <v>-</v>
      </c>
      <c r="G475" s="6" t="str">
        <f t="shared" si="24"/>
        <v>-</v>
      </c>
      <c r="AC475" s="6" t="str">
        <f t="shared" si="23"/>
        <v>-</v>
      </c>
    </row>
    <row r="476" spans="6:29">
      <c r="F476" s="6" t="str">
        <f t="shared" si="22"/>
        <v>-</v>
      </c>
      <c r="G476" s="6" t="str">
        <f t="shared" si="24"/>
        <v>-</v>
      </c>
      <c r="AC476" s="6" t="str">
        <f t="shared" si="23"/>
        <v>-</v>
      </c>
    </row>
    <row r="477" spans="6:29">
      <c r="F477" s="6" t="str">
        <f t="shared" si="22"/>
        <v>-</v>
      </c>
      <c r="G477" s="6" t="str">
        <f t="shared" si="24"/>
        <v>-</v>
      </c>
      <c r="AC477" s="6" t="str">
        <f t="shared" si="23"/>
        <v>-</v>
      </c>
    </row>
    <row r="478" spans="6:29">
      <c r="F478" s="6" t="str">
        <f t="shared" si="22"/>
        <v>-</v>
      </c>
      <c r="G478" s="6" t="str">
        <f t="shared" si="24"/>
        <v>-</v>
      </c>
      <c r="AC478" s="6" t="str">
        <f t="shared" si="23"/>
        <v>-</v>
      </c>
    </row>
    <row r="479" spans="6:29">
      <c r="F479" s="6" t="str">
        <f t="shared" si="22"/>
        <v>-</v>
      </c>
      <c r="G479" s="6" t="str">
        <f t="shared" si="24"/>
        <v>-</v>
      </c>
      <c r="AC479" s="6" t="str">
        <f t="shared" si="23"/>
        <v>-</v>
      </c>
    </row>
    <row r="480" spans="6:29">
      <c r="F480" s="6" t="str">
        <f t="shared" si="22"/>
        <v>-</v>
      </c>
      <c r="G480" s="6" t="str">
        <f t="shared" si="24"/>
        <v>-</v>
      </c>
      <c r="AC480" s="6" t="str">
        <f t="shared" si="23"/>
        <v>-</v>
      </c>
    </row>
    <row r="481" spans="6:29">
      <c r="F481" s="6" t="str">
        <f t="shared" si="22"/>
        <v>-</v>
      </c>
      <c r="G481" s="6" t="str">
        <f t="shared" si="24"/>
        <v>-</v>
      </c>
      <c r="AC481" s="6" t="str">
        <f t="shared" si="23"/>
        <v>-</v>
      </c>
    </row>
    <row r="482" spans="6:29">
      <c r="F482" s="6" t="str">
        <f t="shared" si="22"/>
        <v>-</v>
      </c>
      <c r="G482" s="6" t="str">
        <f t="shared" si="24"/>
        <v>-</v>
      </c>
      <c r="AC482" s="6" t="str">
        <f t="shared" si="23"/>
        <v>-</v>
      </c>
    </row>
    <row r="483" spans="6:29">
      <c r="F483" s="6" t="str">
        <f t="shared" si="22"/>
        <v>-</v>
      </c>
      <c r="G483" s="6" t="str">
        <f t="shared" si="24"/>
        <v>-</v>
      </c>
      <c r="AC483" s="6" t="str">
        <f t="shared" si="23"/>
        <v>-</v>
      </c>
    </row>
    <row r="484" spans="6:29">
      <c r="F484" s="6" t="str">
        <f t="shared" si="22"/>
        <v>-</v>
      </c>
      <c r="G484" s="6" t="str">
        <f t="shared" si="24"/>
        <v>-</v>
      </c>
      <c r="AC484" s="6" t="str">
        <f t="shared" si="23"/>
        <v>-</v>
      </c>
    </row>
    <row r="485" spans="6:29">
      <c r="F485" s="6" t="str">
        <f t="shared" si="22"/>
        <v>-</v>
      </c>
      <c r="G485" s="6" t="str">
        <f t="shared" si="24"/>
        <v>-</v>
      </c>
      <c r="AC485" s="6" t="str">
        <f t="shared" si="23"/>
        <v>-</v>
      </c>
    </row>
    <row r="486" spans="6:29">
      <c r="F486" s="6" t="str">
        <f t="shared" si="22"/>
        <v>-</v>
      </c>
      <c r="G486" s="6" t="str">
        <f t="shared" si="24"/>
        <v>-</v>
      </c>
      <c r="AC486" s="6" t="str">
        <f t="shared" si="23"/>
        <v>-</v>
      </c>
    </row>
    <row r="487" spans="6:29">
      <c r="F487" s="6" t="str">
        <f t="shared" si="22"/>
        <v>-</v>
      </c>
      <c r="G487" s="6" t="str">
        <f t="shared" si="24"/>
        <v>-</v>
      </c>
      <c r="AC487" s="6" t="str">
        <f t="shared" si="23"/>
        <v>-</v>
      </c>
    </row>
    <row r="488" spans="6:29">
      <c r="F488" s="6" t="str">
        <f t="shared" si="22"/>
        <v>-</v>
      </c>
      <c r="G488" s="6" t="str">
        <f t="shared" si="24"/>
        <v>-</v>
      </c>
      <c r="AC488" s="6" t="str">
        <f t="shared" si="23"/>
        <v>-</v>
      </c>
    </row>
    <row r="489" spans="6:29">
      <c r="F489" s="6" t="str">
        <f t="shared" si="22"/>
        <v>-</v>
      </c>
      <c r="G489" s="6" t="str">
        <f t="shared" si="24"/>
        <v>-</v>
      </c>
      <c r="AC489" s="6" t="str">
        <f t="shared" si="23"/>
        <v>-</v>
      </c>
    </row>
    <row r="490" spans="6:29">
      <c r="F490" s="6" t="str">
        <f t="shared" si="22"/>
        <v>-</v>
      </c>
      <c r="G490" s="6" t="str">
        <f t="shared" si="24"/>
        <v>-</v>
      </c>
      <c r="AC490" s="6" t="str">
        <f t="shared" si="23"/>
        <v>-</v>
      </c>
    </row>
    <row r="491" spans="6:29">
      <c r="F491" s="6" t="str">
        <f t="shared" si="22"/>
        <v>-</v>
      </c>
      <c r="G491" s="6" t="str">
        <f t="shared" si="24"/>
        <v>-</v>
      </c>
      <c r="AC491" s="6" t="str">
        <f t="shared" si="23"/>
        <v>-</v>
      </c>
    </row>
    <row r="492" spans="6:29">
      <c r="F492" s="6" t="str">
        <f t="shared" si="22"/>
        <v>-</v>
      </c>
      <c r="G492" s="6" t="str">
        <f t="shared" si="24"/>
        <v>-</v>
      </c>
      <c r="AC492" s="6" t="str">
        <f t="shared" si="23"/>
        <v>-</v>
      </c>
    </row>
    <row r="493" spans="6:29">
      <c r="F493" s="6" t="str">
        <f t="shared" si="22"/>
        <v>-</v>
      </c>
      <c r="G493" s="6" t="str">
        <f t="shared" si="24"/>
        <v>-</v>
      </c>
      <c r="AC493" s="6" t="str">
        <f t="shared" si="23"/>
        <v>-</v>
      </c>
    </row>
    <row r="494" spans="6:29">
      <c r="F494" s="6" t="str">
        <f t="shared" si="22"/>
        <v>-</v>
      </c>
      <c r="G494" s="6" t="str">
        <f t="shared" si="24"/>
        <v>-</v>
      </c>
      <c r="AC494" s="6" t="str">
        <f t="shared" si="23"/>
        <v>-</v>
      </c>
    </row>
    <row r="495" spans="6:29">
      <c r="F495" s="6" t="str">
        <f t="shared" si="22"/>
        <v>-</v>
      </c>
      <c r="G495" s="6" t="str">
        <f t="shared" si="24"/>
        <v>-</v>
      </c>
      <c r="AC495" s="6" t="str">
        <f t="shared" si="23"/>
        <v>-</v>
      </c>
    </row>
    <row r="496" spans="6:29">
      <c r="F496" s="6" t="str">
        <f t="shared" si="22"/>
        <v>-</v>
      </c>
      <c r="G496" s="6" t="str">
        <f t="shared" si="24"/>
        <v>-</v>
      </c>
      <c r="AC496" s="6" t="str">
        <f t="shared" si="23"/>
        <v>-</v>
      </c>
    </row>
    <row r="497" spans="6:29">
      <c r="F497" s="6" t="str">
        <f t="shared" si="22"/>
        <v>-</v>
      </c>
      <c r="G497" s="6" t="str">
        <f t="shared" si="24"/>
        <v>-</v>
      </c>
      <c r="AC497" s="6" t="str">
        <f t="shared" si="23"/>
        <v>-</v>
      </c>
    </row>
    <row r="498" spans="6:29">
      <c r="F498" s="6" t="str">
        <f t="shared" si="22"/>
        <v>-</v>
      </c>
      <c r="G498" s="6" t="str">
        <f t="shared" si="24"/>
        <v>-</v>
      </c>
      <c r="AC498" s="6" t="str">
        <f t="shared" si="23"/>
        <v>-</v>
      </c>
    </row>
    <row r="499" spans="6:29">
      <c r="F499" s="6" t="str">
        <f t="shared" si="22"/>
        <v>-</v>
      </c>
      <c r="G499" s="6" t="str">
        <f t="shared" si="24"/>
        <v>-</v>
      </c>
      <c r="AC499" s="6" t="str">
        <f t="shared" si="23"/>
        <v>-</v>
      </c>
    </row>
    <row r="500" spans="6:29">
      <c r="F500" s="6" t="str">
        <f t="shared" si="22"/>
        <v>-</v>
      </c>
      <c r="G500" s="6" t="str">
        <f t="shared" si="24"/>
        <v>-</v>
      </c>
      <c r="AC500" s="6" t="str">
        <f t="shared" si="23"/>
        <v>-</v>
      </c>
    </row>
    <row r="501" spans="6:29">
      <c r="F501" s="6" t="str">
        <f t="shared" si="22"/>
        <v>-</v>
      </c>
      <c r="G501" s="6" t="str">
        <f t="shared" si="24"/>
        <v>-</v>
      </c>
      <c r="AC501" s="6" t="str">
        <f t="shared" si="23"/>
        <v>-</v>
      </c>
    </row>
    <row r="502" spans="6:29">
      <c r="F502" s="6" t="str">
        <f t="shared" si="22"/>
        <v>-</v>
      </c>
      <c r="G502" s="6" t="str">
        <f t="shared" si="24"/>
        <v>-</v>
      </c>
      <c r="AC502" s="6" t="str">
        <f t="shared" si="23"/>
        <v>-</v>
      </c>
    </row>
    <row r="503" spans="6:29">
      <c r="F503" s="6" t="str">
        <f t="shared" si="22"/>
        <v>-</v>
      </c>
      <c r="G503" s="6" t="str">
        <f t="shared" si="24"/>
        <v>-</v>
      </c>
      <c r="AC503" s="6" t="str">
        <f t="shared" si="23"/>
        <v>-</v>
      </c>
    </row>
    <row r="504" spans="6:29">
      <c r="F504" s="6" t="str">
        <f t="shared" si="22"/>
        <v>-</v>
      </c>
      <c r="G504" s="6" t="str">
        <f t="shared" si="24"/>
        <v>-</v>
      </c>
      <c r="AC504" s="6" t="str">
        <f t="shared" si="23"/>
        <v>-</v>
      </c>
    </row>
    <row r="505" spans="6:29">
      <c r="F505" s="6" t="str">
        <f t="shared" si="22"/>
        <v>-</v>
      </c>
      <c r="G505" s="6" t="str">
        <f t="shared" si="24"/>
        <v>-</v>
      </c>
      <c r="AC505" s="6" t="str">
        <f t="shared" si="23"/>
        <v>-</v>
      </c>
    </row>
    <row r="506" spans="6:29">
      <c r="F506" s="6" t="str">
        <f t="shared" si="22"/>
        <v>-</v>
      </c>
      <c r="G506" s="6" t="str">
        <f t="shared" si="24"/>
        <v>-</v>
      </c>
      <c r="AC506" s="6" t="str">
        <f t="shared" si="23"/>
        <v>-</v>
      </c>
    </row>
    <row r="507" spans="6:29">
      <c r="F507" s="6" t="str">
        <f t="shared" si="22"/>
        <v>-</v>
      </c>
      <c r="G507" s="6" t="str">
        <f t="shared" si="24"/>
        <v>-</v>
      </c>
      <c r="AC507" s="6" t="str">
        <f t="shared" si="23"/>
        <v>-</v>
      </c>
    </row>
    <row r="508" spans="6:29">
      <c r="F508" s="6" t="str">
        <f t="shared" si="22"/>
        <v>-</v>
      </c>
      <c r="G508" s="6" t="str">
        <f t="shared" si="24"/>
        <v>-</v>
      </c>
      <c r="AC508" s="6" t="str">
        <f t="shared" si="23"/>
        <v>-</v>
      </c>
    </row>
    <row r="509" spans="6:29">
      <c r="F509" s="6" t="str">
        <f t="shared" si="22"/>
        <v>-</v>
      </c>
      <c r="G509" s="6" t="str">
        <f t="shared" si="24"/>
        <v>-</v>
      </c>
      <c r="AC509" s="6" t="str">
        <f t="shared" si="23"/>
        <v>-</v>
      </c>
    </row>
    <row r="510" spans="6:29">
      <c r="F510" s="6" t="str">
        <f t="shared" si="22"/>
        <v>-</v>
      </c>
      <c r="G510" s="6" t="str">
        <f t="shared" si="24"/>
        <v>-</v>
      </c>
      <c r="AC510" s="6" t="str">
        <f t="shared" si="23"/>
        <v>-</v>
      </c>
    </row>
    <row r="511" spans="6:29">
      <c r="F511" s="6" t="str">
        <f t="shared" si="22"/>
        <v>-</v>
      </c>
      <c r="G511" s="6" t="str">
        <f t="shared" si="24"/>
        <v>-</v>
      </c>
      <c r="AC511" s="6" t="str">
        <f t="shared" si="23"/>
        <v>-</v>
      </c>
    </row>
    <row r="512" spans="6:29">
      <c r="F512" s="6" t="str">
        <f t="shared" si="22"/>
        <v>-</v>
      </c>
      <c r="G512" s="6" t="str">
        <f t="shared" si="24"/>
        <v>-</v>
      </c>
      <c r="AC512" s="6" t="str">
        <f t="shared" si="23"/>
        <v>-</v>
      </c>
    </row>
    <row r="513" spans="6:29">
      <c r="F513" s="6" t="str">
        <f t="shared" si="22"/>
        <v>-</v>
      </c>
      <c r="G513" s="6" t="str">
        <f t="shared" si="24"/>
        <v>-</v>
      </c>
      <c r="AC513" s="6" t="str">
        <f t="shared" si="23"/>
        <v>-</v>
      </c>
    </row>
    <row r="514" spans="6:29">
      <c r="F514" s="6" t="str">
        <f t="shared" si="22"/>
        <v>-</v>
      </c>
      <c r="G514" s="6" t="str">
        <f t="shared" si="24"/>
        <v>-</v>
      </c>
      <c r="AC514" s="6" t="str">
        <f t="shared" si="23"/>
        <v>-</v>
      </c>
    </row>
    <row r="515" spans="6:29">
      <c r="F515" s="6" t="str">
        <f t="shared" si="22"/>
        <v>-</v>
      </c>
      <c r="G515" s="6" t="str">
        <f t="shared" si="24"/>
        <v>-</v>
      </c>
      <c r="AC515" s="6" t="str">
        <f t="shared" si="23"/>
        <v>-</v>
      </c>
    </row>
    <row r="516" spans="6:29">
      <c r="F516" s="6" t="str">
        <f t="shared" si="22"/>
        <v>-</v>
      </c>
      <c r="G516" s="6" t="str">
        <f t="shared" si="24"/>
        <v>-</v>
      </c>
      <c r="AC516" s="6" t="str">
        <f t="shared" si="23"/>
        <v>-</v>
      </c>
    </row>
    <row r="517" spans="6:29">
      <c r="F517" s="6" t="str">
        <f t="shared" si="22"/>
        <v>-</v>
      </c>
      <c r="G517" s="6" t="str">
        <f t="shared" si="24"/>
        <v>-</v>
      </c>
      <c r="AC517" s="6" t="str">
        <f t="shared" si="23"/>
        <v>-</v>
      </c>
    </row>
    <row r="518" spans="6:29">
      <c r="F518" s="6" t="str">
        <f t="shared" ref="F518:F581" si="25">IF(D518-E518=0,"-",D518-E518)</f>
        <v>-</v>
      </c>
      <c r="G518" s="6" t="str">
        <f t="shared" si="24"/>
        <v>-</v>
      </c>
      <c r="AC518" s="6" t="str">
        <f t="shared" ref="AC518:AC581" si="26">IFERROR(IF(SUM(J518:AB518)-F518=0,"-","NG"),"-")</f>
        <v>-</v>
      </c>
    </row>
    <row r="519" spans="6:29">
      <c r="F519" s="6" t="str">
        <f t="shared" si="25"/>
        <v>-</v>
      </c>
      <c r="G519" s="6" t="str">
        <f t="shared" si="24"/>
        <v>-</v>
      </c>
      <c r="AC519" s="6" t="str">
        <f t="shared" si="26"/>
        <v>-</v>
      </c>
    </row>
    <row r="520" spans="6:29">
      <c r="F520" s="6" t="str">
        <f t="shared" si="25"/>
        <v>-</v>
      </c>
      <c r="G520" s="6" t="str">
        <f t="shared" si="24"/>
        <v>-</v>
      </c>
      <c r="AC520" s="6" t="str">
        <f t="shared" si="26"/>
        <v>-</v>
      </c>
    </row>
    <row r="521" spans="6:29">
      <c r="F521" s="6" t="str">
        <f t="shared" si="25"/>
        <v>-</v>
      </c>
      <c r="G521" s="6" t="str">
        <f t="shared" si="24"/>
        <v>-</v>
      </c>
      <c r="AC521" s="6" t="str">
        <f t="shared" si="26"/>
        <v>-</v>
      </c>
    </row>
    <row r="522" spans="6:29">
      <c r="F522" s="6" t="str">
        <f t="shared" si="25"/>
        <v>-</v>
      </c>
      <c r="G522" s="6" t="str">
        <f t="shared" si="24"/>
        <v>-</v>
      </c>
      <c r="AC522" s="6" t="str">
        <f t="shared" si="26"/>
        <v>-</v>
      </c>
    </row>
    <row r="523" spans="6:29">
      <c r="F523" s="6" t="str">
        <f t="shared" si="25"/>
        <v>-</v>
      </c>
      <c r="G523" s="6" t="str">
        <f t="shared" si="24"/>
        <v>-</v>
      </c>
      <c r="AC523" s="6" t="str">
        <f t="shared" si="26"/>
        <v>-</v>
      </c>
    </row>
    <row r="524" spans="6:29">
      <c r="F524" s="6" t="str">
        <f t="shared" si="25"/>
        <v>-</v>
      </c>
      <c r="G524" s="6" t="str">
        <f t="shared" si="24"/>
        <v>-</v>
      </c>
      <c r="AC524" s="6" t="str">
        <f t="shared" si="26"/>
        <v>-</v>
      </c>
    </row>
    <row r="525" spans="6:29">
      <c r="F525" s="6" t="str">
        <f t="shared" si="25"/>
        <v>-</v>
      </c>
      <c r="G525" s="6" t="str">
        <f t="shared" si="24"/>
        <v>-</v>
      </c>
      <c r="AC525" s="6" t="str">
        <f t="shared" si="26"/>
        <v>-</v>
      </c>
    </row>
    <row r="526" spans="6:29">
      <c r="F526" s="6" t="str">
        <f t="shared" si="25"/>
        <v>-</v>
      </c>
      <c r="G526" s="6" t="str">
        <f t="shared" ref="G526:G589" si="27">IF(B526="","-",IFERROR(G525+F526,G525))</f>
        <v>-</v>
      </c>
      <c r="AC526" s="6" t="str">
        <f t="shared" si="26"/>
        <v>-</v>
      </c>
    </row>
    <row r="527" spans="6:29">
      <c r="F527" s="6" t="str">
        <f t="shared" si="25"/>
        <v>-</v>
      </c>
      <c r="G527" s="6" t="str">
        <f t="shared" si="27"/>
        <v>-</v>
      </c>
      <c r="AC527" s="6" t="str">
        <f t="shared" si="26"/>
        <v>-</v>
      </c>
    </row>
    <row r="528" spans="6:29">
      <c r="F528" s="6" t="str">
        <f t="shared" si="25"/>
        <v>-</v>
      </c>
      <c r="G528" s="6" t="str">
        <f t="shared" si="27"/>
        <v>-</v>
      </c>
      <c r="AC528" s="6" t="str">
        <f t="shared" si="26"/>
        <v>-</v>
      </c>
    </row>
    <row r="529" spans="6:29">
      <c r="F529" s="6" t="str">
        <f t="shared" si="25"/>
        <v>-</v>
      </c>
      <c r="G529" s="6" t="str">
        <f t="shared" si="27"/>
        <v>-</v>
      </c>
      <c r="AC529" s="6" t="str">
        <f t="shared" si="26"/>
        <v>-</v>
      </c>
    </row>
    <row r="530" spans="6:29">
      <c r="F530" s="6" t="str">
        <f t="shared" si="25"/>
        <v>-</v>
      </c>
      <c r="G530" s="6" t="str">
        <f t="shared" si="27"/>
        <v>-</v>
      </c>
      <c r="AC530" s="6" t="str">
        <f t="shared" si="26"/>
        <v>-</v>
      </c>
    </row>
    <row r="531" spans="6:29">
      <c r="F531" s="6" t="str">
        <f t="shared" si="25"/>
        <v>-</v>
      </c>
      <c r="G531" s="6" t="str">
        <f t="shared" si="27"/>
        <v>-</v>
      </c>
      <c r="AC531" s="6" t="str">
        <f t="shared" si="26"/>
        <v>-</v>
      </c>
    </row>
    <row r="532" spans="6:29">
      <c r="F532" s="6" t="str">
        <f t="shared" si="25"/>
        <v>-</v>
      </c>
      <c r="G532" s="6" t="str">
        <f t="shared" si="27"/>
        <v>-</v>
      </c>
      <c r="AC532" s="6" t="str">
        <f t="shared" si="26"/>
        <v>-</v>
      </c>
    </row>
    <row r="533" spans="6:29">
      <c r="F533" s="6" t="str">
        <f t="shared" si="25"/>
        <v>-</v>
      </c>
      <c r="G533" s="6" t="str">
        <f t="shared" si="27"/>
        <v>-</v>
      </c>
      <c r="AC533" s="6" t="str">
        <f t="shared" si="26"/>
        <v>-</v>
      </c>
    </row>
    <row r="534" spans="6:29">
      <c r="F534" s="6" t="str">
        <f t="shared" si="25"/>
        <v>-</v>
      </c>
      <c r="G534" s="6" t="str">
        <f t="shared" si="27"/>
        <v>-</v>
      </c>
      <c r="AC534" s="6" t="str">
        <f t="shared" si="26"/>
        <v>-</v>
      </c>
    </row>
    <row r="535" spans="6:29">
      <c r="F535" s="6" t="str">
        <f t="shared" si="25"/>
        <v>-</v>
      </c>
      <c r="G535" s="6" t="str">
        <f t="shared" si="27"/>
        <v>-</v>
      </c>
      <c r="AC535" s="6" t="str">
        <f t="shared" si="26"/>
        <v>-</v>
      </c>
    </row>
    <row r="536" spans="6:29">
      <c r="F536" s="6" t="str">
        <f t="shared" si="25"/>
        <v>-</v>
      </c>
      <c r="G536" s="6" t="str">
        <f t="shared" si="27"/>
        <v>-</v>
      </c>
      <c r="AC536" s="6" t="str">
        <f t="shared" si="26"/>
        <v>-</v>
      </c>
    </row>
    <row r="537" spans="6:29">
      <c r="F537" s="6" t="str">
        <f t="shared" si="25"/>
        <v>-</v>
      </c>
      <c r="G537" s="6" t="str">
        <f t="shared" si="27"/>
        <v>-</v>
      </c>
      <c r="AC537" s="6" t="str">
        <f t="shared" si="26"/>
        <v>-</v>
      </c>
    </row>
    <row r="538" spans="6:29">
      <c r="F538" s="6" t="str">
        <f t="shared" si="25"/>
        <v>-</v>
      </c>
      <c r="G538" s="6" t="str">
        <f t="shared" si="27"/>
        <v>-</v>
      </c>
      <c r="AC538" s="6" t="str">
        <f t="shared" si="26"/>
        <v>-</v>
      </c>
    </row>
    <row r="539" spans="6:29">
      <c r="F539" s="6" t="str">
        <f t="shared" si="25"/>
        <v>-</v>
      </c>
      <c r="G539" s="6" t="str">
        <f t="shared" si="27"/>
        <v>-</v>
      </c>
      <c r="AC539" s="6" t="str">
        <f t="shared" si="26"/>
        <v>-</v>
      </c>
    </row>
    <row r="540" spans="6:29">
      <c r="F540" s="6" t="str">
        <f t="shared" si="25"/>
        <v>-</v>
      </c>
      <c r="G540" s="6" t="str">
        <f t="shared" si="27"/>
        <v>-</v>
      </c>
      <c r="AC540" s="6" t="str">
        <f t="shared" si="26"/>
        <v>-</v>
      </c>
    </row>
    <row r="541" spans="6:29">
      <c r="F541" s="6" t="str">
        <f t="shared" si="25"/>
        <v>-</v>
      </c>
      <c r="G541" s="6" t="str">
        <f t="shared" si="27"/>
        <v>-</v>
      </c>
      <c r="AC541" s="6" t="str">
        <f t="shared" si="26"/>
        <v>-</v>
      </c>
    </row>
    <row r="542" spans="6:29">
      <c r="F542" s="6" t="str">
        <f t="shared" si="25"/>
        <v>-</v>
      </c>
      <c r="G542" s="6" t="str">
        <f t="shared" si="27"/>
        <v>-</v>
      </c>
      <c r="AC542" s="6" t="str">
        <f t="shared" si="26"/>
        <v>-</v>
      </c>
    </row>
    <row r="543" spans="6:29">
      <c r="F543" s="6" t="str">
        <f t="shared" si="25"/>
        <v>-</v>
      </c>
      <c r="G543" s="6" t="str">
        <f t="shared" si="27"/>
        <v>-</v>
      </c>
      <c r="AC543" s="6" t="str">
        <f t="shared" si="26"/>
        <v>-</v>
      </c>
    </row>
    <row r="544" spans="6:29">
      <c r="F544" s="6" t="str">
        <f t="shared" si="25"/>
        <v>-</v>
      </c>
      <c r="G544" s="6" t="str">
        <f t="shared" si="27"/>
        <v>-</v>
      </c>
      <c r="AC544" s="6" t="str">
        <f t="shared" si="26"/>
        <v>-</v>
      </c>
    </row>
    <row r="545" spans="6:29">
      <c r="F545" s="6" t="str">
        <f t="shared" si="25"/>
        <v>-</v>
      </c>
      <c r="G545" s="6" t="str">
        <f t="shared" si="27"/>
        <v>-</v>
      </c>
      <c r="AC545" s="6" t="str">
        <f t="shared" si="26"/>
        <v>-</v>
      </c>
    </row>
    <row r="546" spans="6:29">
      <c r="F546" s="6" t="str">
        <f t="shared" si="25"/>
        <v>-</v>
      </c>
      <c r="G546" s="6" t="str">
        <f t="shared" si="27"/>
        <v>-</v>
      </c>
      <c r="AC546" s="6" t="str">
        <f t="shared" si="26"/>
        <v>-</v>
      </c>
    </row>
    <row r="547" spans="6:29">
      <c r="F547" s="6" t="str">
        <f t="shared" si="25"/>
        <v>-</v>
      </c>
      <c r="G547" s="6" t="str">
        <f t="shared" si="27"/>
        <v>-</v>
      </c>
      <c r="AC547" s="6" t="str">
        <f t="shared" si="26"/>
        <v>-</v>
      </c>
    </row>
    <row r="548" spans="6:29">
      <c r="F548" s="6" t="str">
        <f t="shared" si="25"/>
        <v>-</v>
      </c>
      <c r="G548" s="6" t="str">
        <f t="shared" si="27"/>
        <v>-</v>
      </c>
      <c r="AC548" s="6" t="str">
        <f t="shared" si="26"/>
        <v>-</v>
      </c>
    </row>
    <row r="549" spans="6:29">
      <c r="F549" s="6" t="str">
        <f t="shared" si="25"/>
        <v>-</v>
      </c>
      <c r="G549" s="6" t="str">
        <f t="shared" si="27"/>
        <v>-</v>
      </c>
      <c r="AC549" s="6" t="str">
        <f t="shared" si="26"/>
        <v>-</v>
      </c>
    </row>
    <row r="550" spans="6:29">
      <c r="F550" s="6" t="str">
        <f t="shared" si="25"/>
        <v>-</v>
      </c>
      <c r="G550" s="6" t="str">
        <f t="shared" si="27"/>
        <v>-</v>
      </c>
      <c r="AC550" s="6" t="str">
        <f t="shared" si="26"/>
        <v>-</v>
      </c>
    </row>
    <row r="551" spans="6:29">
      <c r="F551" s="6" t="str">
        <f t="shared" si="25"/>
        <v>-</v>
      </c>
      <c r="G551" s="6" t="str">
        <f t="shared" si="27"/>
        <v>-</v>
      </c>
      <c r="AC551" s="6" t="str">
        <f t="shared" si="26"/>
        <v>-</v>
      </c>
    </row>
    <row r="552" spans="6:29">
      <c r="F552" s="6" t="str">
        <f t="shared" si="25"/>
        <v>-</v>
      </c>
      <c r="G552" s="6" t="str">
        <f t="shared" si="27"/>
        <v>-</v>
      </c>
      <c r="AC552" s="6" t="str">
        <f t="shared" si="26"/>
        <v>-</v>
      </c>
    </row>
    <row r="553" spans="6:29">
      <c r="F553" s="6" t="str">
        <f t="shared" si="25"/>
        <v>-</v>
      </c>
      <c r="G553" s="6" t="str">
        <f t="shared" si="27"/>
        <v>-</v>
      </c>
      <c r="AC553" s="6" t="str">
        <f t="shared" si="26"/>
        <v>-</v>
      </c>
    </row>
    <row r="554" spans="6:29">
      <c r="F554" s="6" t="str">
        <f t="shared" si="25"/>
        <v>-</v>
      </c>
      <c r="G554" s="6" t="str">
        <f t="shared" si="27"/>
        <v>-</v>
      </c>
      <c r="AC554" s="6" t="str">
        <f t="shared" si="26"/>
        <v>-</v>
      </c>
    </row>
    <row r="555" spans="6:29">
      <c r="F555" s="6" t="str">
        <f t="shared" si="25"/>
        <v>-</v>
      </c>
      <c r="G555" s="6" t="str">
        <f t="shared" si="27"/>
        <v>-</v>
      </c>
      <c r="AC555" s="6" t="str">
        <f t="shared" si="26"/>
        <v>-</v>
      </c>
    </row>
    <row r="556" spans="6:29">
      <c r="F556" s="6" t="str">
        <f t="shared" si="25"/>
        <v>-</v>
      </c>
      <c r="G556" s="6" t="str">
        <f t="shared" si="27"/>
        <v>-</v>
      </c>
      <c r="AC556" s="6" t="str">
        <f t="shared" si="26"/>
        <v>-</v>
      </c>
    </row>
    <row r="557" spans="6:29">
      <c r="F557" s="6" t="str">
        <f t="shared" si="25"/>
        <v>-</v>
      </c>
      <c r="G557" s="6" t="str">
        <f t="shared" si="27"/>
        <v>-</v>
      </c>
      <c r="AC557" s="6" t="str">
        <f t="shared" si="26"/>
        <v>-</v>
      </c>
    </row>
    <row r="558" spans="6:29">
      <c r="F558" s="6" t="str">
        <f t="shared" si="25"/>
        <v>-</v>
      </c>
      <c r="G558" s="6" t="str">
        <f t="shared" si="27"/>
        <v>-</v>
      </c>
      <c r="AC558" s="6" t="str">
        <f t="shared" si="26"/>
        <v>-</v>
      </c>
    </row>
    <row r="559" spans="6:29">
      <c r="F559" s="6" t="str">
        <f t="shared" si="25"/>
        <v>-</v>
      </c>
      <c r="G559" s="6" t="str">
        <f t="shared" si="27"/>
        <v>-</v>
      </c>
      <c r="AC559" s="6" t="str">
        <f t="shared" si="26"/>
        <v>-</v>
      </c>
    </row>
    <row r="560" spans="6:29">
      <c r="F560" s="6" t="str">
        <f t="shared" si="25"/>
        <v>-</v>
      </c>
      <c r="G560" s="6" t="str">
        <f t="shared" si="27"/>
        <v>-</v>
      </c>
      <c r="AC560" s="6" t="str">
        <f t="shared" si="26"/>
        <v>-</v>
      </c>
    </row>
    <row r="561" spans="6:29">
      <c r="F561" s="6" t="str">
        <f t="shared" si="25"/>
        <v>-</v>
      </c>
      <c r="G561" s="6" t="str">
        <f t="shared" si="27"/>
        <v>-</v>
      </c>
      <c r="AC561" s="6" t="str">
        <f t="shared" si="26"/>
        <v>-</v>
      </c>
    </row>
    <row r="562" spans="6:29">
      <c r="F562" s="6" t="str">
        <f t="shared" si="25"/>
        <v>-</v>
      </c>
      <c r="G562" s="6" t="str">
        <f t="shared" si="27"/>
        <v>-</v>
      </c>
      <c r="AC562" s="6" t="str">
        <f t="shared" si="26"/>
        <v>-</v>
      </c>
    </row>
    <row r="563" spans="6:29">
      <c r="F563" s="6" t="str">
        <f t="shared" si="25"/>
        <v>-</v>
      </c>
      <c r="G563" s="6" t="str">
        <f t="shared" si="27"/>
        <v>-</v>
      </c>
      <c r="AC563" s="6" t="str">
        <f t="shared" si="26"/>
        <v>-</v>
      </c>
    </row>
    <row r="564" spans="6:29">
      <c r="F564" s="6" t="str">
        <f t="shared" si="25"/>
        <v>-</v>
      </c>
      <c r="G564" s="6" t="str">
        <f t="shared" si="27"/>
        <v>-</v>
      </c>
      <c r="AC564" s="6" t="str">
        <f t="shared" si="26"/>
        <v>-</v>
      </c>
    </row>
    <row r="565" spans="6:29">
      <c r="F565" s="6" t="str">
        <f t="shared" si="25"/>
        <v>-</v>
      </c>
      <c r="G565" s="6" t="str">
        <f t="shared" si="27"/>
        <v>-</v>
      </c>
      <c r="AC565" s="6" t="str">
        <f t="shared" si="26"/>
        <v>-</v>
      </c>
    </row>
    <row r="566" spans="6:29">
      <c r="F566" s="6" t="str">
        <f t="shared" si="25"/>
        <v>-</v>
      </c>
      <c r="G566" s="6" t="str">
        <f t="shared" si="27"/>
        <v>-</v>
      </c>
      <c r="AC566" s="6" t="str">
        <f t="shared" si="26"/>
        <v>-</v>
      </c>
    </row>
    <row r="567" spans="6:29">
      <c r="F567" s="6" t="str">
        <f t="shared" si="25"/>
        <v>-</v>
      </c>
      <c r="G567" s="6" t="str">
        <f t="shared" si="27"/>
        <v>-</v>
      </c>
      <c r="AC567" s="6" t="str">
        <f t="shared" si="26"/>
        <v>-</v>
      </c>
    </row>
    <row r="568" spans="6:29">
      <c r="F568" s="6" t="str">
        <f t="shared" si="25"/>
        <v>-</v>
      </c>
      <c r="G568" s="6" t="str">
        <f t="shared" si="27"/>
        <v>-</v>
      </c>
      <c r="AC568" s="6" t="str">
        <f t="shared" si="26"/>
        <v>-</v>
      </c>
    </row>
    <row r="569" spans="6:29">
      <c r="F569" s="6" t="str">
        <f t="shared" si="25"/>
        <v>-</v>
      </c>
      <c r="G569" s="6" t="str">
        <f t="shared" si="27"/>
        <v>-</v>
      </c>
      <c r="AC569" s="6" t="str">
        <f t="shared" si="26"/>
        <v>-</v>
      </c>
    </row>
    <row r="570" spans="6:29">
      <c r="F570" s="6" t="str">
        <f t="shared" si="25"/>
        <v>-</v>
      </c>
      <c r="G570" s="6" t="str">
        <f t="shared" si="27"/>
        <v>-</v>
      </c>
      <c r="AC570" s="6" t="str">
        <f t="shared" si="26"/>
        <v>-</v>
      </c>
    </row>
    <row r="571" spans="6:29">
      <c r="F571" s="6" t="str">
        <f t="shared" si="25"/>
        <v>-</v>
      </c>
      <c r="G571" s="6" t="str">
        <f t="shared" si="27"/>
        <v>-</v>
      </c>
      <c r="AC571" s="6" t="str">
        <f t="shared" si="26"/>
        <v>-</v>
      </c>
    </row>
    <row r="572" spans="6:29">
      <c r="F572" s="6" t="str">
        <f t="shared" si="25"/>
        <v>-</v>
      </c>
      <c r="G572" s="6" t="str">
        <f t="shared" si="27"/>
        <v>-</v>
      </c>
      <c r="AC572" s="6" t="str">
        <f t="shared" si="26"/>
        <v>-</v>
      </c>
    </row>
    <row r="573" spans="6:29">
      <c r="F573" s="6" t="str">
        <f t="shared" si="25"/>
        <v>-</v>
      </c>
      <c r="G573" s="6" t="str">
        <f t="shared" si="27"/>
        <v>-</v>
      </c>
      <c r="AC573" s="6" t="str">
        <f t="shared" si="26"/>
        <v>-</v>
      </c>
    </row>
    <row r="574" spans="6:29">
      <c r="F574" s="6" t="str">
        <f t="shared" si="25"/>
        <v>-</v>
      </c>
      <c r="G574" s="6" t="str">
        <f t="shared" si="27"/>
        <v>-</v>
      </c>
      <c r="AC574" s="6" t="str">
        <f t="shared" si="26"/>
        <v>-</v>
      </c>
    </row>
    <row r="575" spans="6:29">
      <c r="F575" s="6" t="str">
        <f t="shared" si="25"/>
        <v>-</v>
      </c>
      <c r="G575" s="6" t="str">
        <f t="shared" si="27"/>
        <v>-</v>
      </c>
      <c r="AC575" s="6" t="str">
        <f t="shared" si="26"/>
        <v>-</v>
      </c>
    </row>
    <row r="576" spans="6:29">
      <c r="F576" s="6" t="str">
        <f t="shared" si="25"/>
        <v>-</v>
      </c>
      <c r="G576" s="6" t="str">
        <f t="shared" si="27"/>
        <v>-</v>
      </c>
      <c r="AC576" s="6" t="str">
        <f t="shared" si="26"/>
        <v>-</v>
      </c>
    </row>
    <row r="577" spans="6:29">
      <c r="F577" s="6" t="str">
        <f t="shared" si="25"/>
        <v>-</v>
      </c>
      <c r="G577" s="6" t="str">
        <f t="shared" si="27"/>
        <v>-</v>
      </c>
      <c r="AC577" s="6" t="str">
        <f t="shared" si="26"/>
        <v>-</v>
      </c>
    </row>
    <row r="578" spans="6:29">
      <c r="F578" s="6" t="str">
        <f t="shared" si="25"/>
        <v>-</v>
      </c>
      <c r="G578" s="6" t="str">
        <f t="shared" si="27"/>
        <v>-</v>
      </c>
      <c r="AC578" s="6" t="str">
        <f t="shared" si="26"/>
        <v>-</v>
      </c>
    </row>
    <row r="579" spans="6:29">
      <c r="F579" s="6" t="str">
        <f t="shared" si="25"/>
        <v>-</v>
      </c>
      <c r="G579" s="6" t="str">
        <f t="shared" si="27"/>
        <v>-</v>
      </c>
      <c r="AC579" s="6" t="str">
        <f t="shared" si="26"/>
        <v>-</v>
      </c>
    </row>
    <row r="580" spans="6:29">
      <c r="F580" s="6" t="str">
        <f t="shared" si="25"/>
        <v>-</v>
      </c>
      <c r="G580" s="6" t="str">
        <f t="shared" si="27"/>
        <v>-</v>
      </c>
      <c r="AC580" s="6" t="str">
        <f t="shared" si="26"/>
        <v>-</v>
      </c>
    </row>
    <row r="581" spans="6:29">
      <c r="F581" s="6" t="str">
        <f t="shared" si="25"/>
        <v>-</v>
      </c>
      <c r="G581" s="6" t="str">
        <f t="shared" si="27"/>
        <v>-</v>
      </c>
      <c r="AC581" s="6" t="str">
        <f t="shared" si="26"/>
        <v>-</v>
      </c>
    </row>
    <row r="582" spans="6:29">
      <c r="F582" s="6" t="str">
        <f t="shared" ref="F582:F645" si="28">IF(D582-E582=0,"-",D582-E582)</f>
        <v>-</v>
      </c>
      <c r="G582" s="6" t="str">
        <f t="shared" si="27"/>
        <v>-</v>
      </c>
      <c r="AC582" s="6" t="str">
        <f t="shared" ref="AC582:AC645" si="29">IFERROR(IF(SUM(J582:AB582)-F582=0,"-","NG"),"-")</f>
        <v>-</v>
      </c>
    </row>
    <row r="583" spans="6:29">
      <c r="F583" s="6" t="str">
        <f t="shared" si="28"/>
        <v>-</v>
      </c>
      <c r="G583" s="6" t="str">
        <f t="shared" si="27"/>
        <v>-</v>
      </c>
      <c r="AC583" s="6" t="str">
        <f t="shared" si="29"/>
        <v>-</v>
      </c>
    </row>
    <row r="584" spans="6:29">
      <c r="F584" s="6" t="str">
        <f t="shared" si="28"/>
        <v>-</v>
      </c>
      <c r="G584" s="6" t="str">
        <f t="shared" si="27"/>
        <v>-</v>
      </c>
      <c r="AC584" s="6" t="str">
        <f t="shared" si="29"/>
        <v>-</v>
      </c>
    </row>
    <row r="585" spans="6:29">
      <c r="F585" s="6" t="str">
        <f t="shared" si="28"/>
        <v>-</v>
      </c>
      <c r="G585" s="6" t="str">
        <f t="shared" si="27"/>
        <v>-</v>
      </c>
      <c r="AC585" s="6" t="str">
        <f t="shared" si="29"/>
        <v>-</v>
      </c>
    </row>
    <row r="586" spans="6:29">
      <c r="F586" s="6" t="str">
        <f t="shared" si="28"/>
        <v>-</v>
      </c>
      <c r="G586" s="6" t="str">
        <f t="shared" si="27"/>
        <v>-</v>
      </c>
      <c r="AC586" s="6" t="str">
        <f t="shared" si="29"/>
        <v>-</v>
      </c>
    </row>
    <row r="587" spans="6:29">
      <c r="F587" s="6" t="str">
        <f t="shared" si="28"/>
        <v>-</v>
      </c>
      <c r="G587" s="6" t="str">
        <f t="shared" si="27"/>
        <v>-</v>
      </c>
      <c r="AC587" s="6" t="str">
        <f t="shared" si="29"/>
        <v>-</v>
      </c>
    </row>
    <row r="588" spans="6:29">
      <c r="F588" s="6" t="str">
        <f t="shared" si="28"/>
        <v>-</v>
      </c>
      <c r="G588" s="6" t="str">
        <f t="shared" si="27"/>
        <v>-</v>
      </c>
      <c r="AC588" s="6" t="str">
        <f t="shared" si="29"/>
        <v>-</v>
      </c>
    </row>
    <row r="589" spans="6:29">
      <c r="F589" s="6" t="str">
        <f t="shared" si="28"/>
        <v>-</v>
      </c>
      <c r="G589" s="6" t="str">
        <f t="shared" si="27"/>
        <v>-</v>
      </c>
      <c r="AC589" s="6" t="str">
        <f t="shared" si="29"/>
        <v>-</v>
      </c>
    </row>
    <row r="590" spans="6:29">
      <c r="F590" s="6" t="str">
        <f t="shared" si="28"/>
        <v>-</v>
      </c>
      <c r="G590" s="6" t="str">
        <f t="shared" ref="G590:G653" si="30">IF(B590="","-",IFERROR(G589+F590,G589))</f>
        <v>-</v>
      </c>
      <c r="AC590" s="6" t="str">
        <f t="shared" si="29"/>
        <v>-</v>
      </c>
    </row>
    <row r="591" spans="6:29">
      <c r="F591" s="6" t="str">
        <f t="shared" si="28"/>
        <v>-</v>
      </c>
      <c r="G591" s="6" t="str">
        <f t="shared" si="30"/>
        <v>-</v>
      </c>
      <c r="AC591" s="6" t="str">
        <f t="shared" si="29"/>
        <v>-</v>
      </c>
    </row>
    <row r="592" spans="6:29">
      <c r="F592" s="6" t="str">
        <f t="shared" si="28"/>
        <v>-</v>
      </c>
      <c r="G592" s="6" t="str">
        <f t="shared" si="30"/>
        <v>-</v>
      </c>
      <c r="AC592" s="6" t="str">
        <f t="shared" si="29"/>
        <v>-</v>
      </c>
    </row>
    <row r="593" spans="6:29">
      <c r="F593" s="6" t="str">
        <f t="shared" si="28"/>
        <v>-</v>
      </c>
      <c r="G593" s="6" t="str">
        <f t="shared" si="30"/>
        <v>-</v>
      </c>
      <c r="AC593" s="6" t="str">
        <f t="shared" si="29"/>
        <v>-</v>
      </c>
    </row>
    <row r="594" spans="6:29">
      <c r="F594" s="6" t="str">
        <f t="shared" si="28"/>
        <v>-</v>
      </c>
      <c r="G594" s="6" t="str">
        <f t="shared" si="30"/>
        <v>-</v>
      </c>
      <c r="AC594" s="6" t="str">
        <f t="shared" si="29"/>
        <v>-</v>
      </c>
    </row>
    <row r="595" spans="6:29">
      <c r="F595" s="6" t="str">
        <f t="shared" si="28"/>
        <v>-</v>
      </c>
      <c r="G595" s="6" t="str">
        <f t="shared" si="30"/>
        <v>-</v>
      </c>
      <c r="AC595" s="6" t="str">
        <f t="shared" si="29"/>
        <v>-</v>
      </c>
    </row>
    <row r="596" spans="6:29">
      <c r="F596" s="6" t="str">
        <f t="shared" si="28"/>
        <v>-</v>
      </c>
      <c r="G596" s="6" t="str">
        <f t="shared" si="30"/>
        <v>-</v>
      </c>
      <c r="AC596" s="6" t="str">
        <f t="shared" si="29"/>
        <v>-</v>
      </c>
    </row>
    <row r="597" spans="6:29">
      <c r="F597" s="6" t="str">
        <f t="shared" si="28"/>
        <v>-</v>
      </c>
      <c r="G597" s="6" t="str">
        <f t="shared" si="30"/>
        <v>-</v>
      </c>
      <c r="AC597" s="6" t="str">
        <f t="shared" si="29"/>
        <v>-</v>
      </c>
    </row>
    <row r="598" spans="6:29">
      <c r="F598" s="6" t="str">
        <f t="shared" si="28"/>
        <v>-</v>
      </c>
      <c r="G598" s="6" t="str">
        <f t="shared" si="30"/>
        <v>-</v>
      </c>
      <c r="AC598" s="6" t="str">
        <f t="shared" si="29"/>
        <v>-</v>
      </c>
    </row>
    <row r="599" spans="6:29">
      <c r="F599" s="6" t="str">
        <f t="shared" si="28"/>
        <v>-</v>
      </c>
      <c r="G599" s="6" t="str">
        <f t="shared" si="30"/>
        <v>-</v>
      </c>
      <c r="AC599" s="6" t="str">
        <f t="shared" si="29"/>
        <v>-</v>
      </c>
    </row>
    <row r="600" spans="6:29">
      <c r="F600" s="6" t="str">
        <f t="shared" si="28"/>
        <v>-</v>
      </c>
      <c r="G600" s="6" t="str">
        <f t="shared" si="30"/>
        <v>-</v>
      </c>
      <c r="AC600" s="6" t="str">
        <f t="shared" si="29"/>
        <v>-</v>
      </c>
    </row>
    <row r="601" spans="6:29">
      <c r="F601" s="6" t="str">
        <f t="shared" si="28"/>
        <v>-</v>
      </c>
      <c r="G601" s="6" t="str">
        <f t="shared" si="30"/>
        <v>-</v>
      </c>
      <c r="AC601" s="6" t="str">
        <f t="shared" si="29"/>
        <v>-</v>
      </c>
    </row>
    <row r="602" spans="6:29">
      <c r="F602" s="6" t="str">
        <f t="shared" si="28"/>
        <v>-</v>
      </c>
      <c r="G602" s="6" t="str">
        <f t="shared" si="30"/>
        <v>-</v>
      </c>
      <c r="AC602" s="6" t="str">
        <f t="shared" si="29"/>
        <v>-</v>
      </c>
    </row>
    <row r="603" spans="6:29">
      <c r="F603" s="6" t="str">
        <f t="shared" si="28"/>
        <v>-</v>
      </c>
      <c r="G603" s="6" t="str">
        <f t="shared" si="30"/>
        <v>-</v>
      </c>
      <c r="AC603" s="6" t="str">
        <f t="shared" si="29"/>
        <v>-</v>
      </c>
    </row>
    <row r="604" spans="6:29">
      <c r="F604" s="6" t="str">
        <f t="shared" si="28"/>
        <v>-</v>
      </c>
      <c r="G604" s="6" t="str">
        <f t="shared" si="30"/>
        <v>-</v>
      </c>
      <c r="AC604" s="6" t="str">
        <f t="shared" si="29"/>
        <v>-</v>
      </c>
    </row>
    <row r="605" spans="6:29">
      <c r="F605" s="6" t="str">
        <f t="shared" si="28"/>
        <v>-</v>
      </c>
      <c r="G605" s="6" t="str">
        <f t="shared" si="30"/>
        <v>-</v>
      </c>
      <c r="AC605" s="6" t="str">
        <f t="shared" si="29"/>
        <v>-</v>
      </c>
    </row>
    <row r="606" spans="6:29">
      <c r="F606" s="6" t="str">
        <f t="shared" si="28"/>
        <v>-</v>
      </c>
      <c r="G606" s="6" t="str">
        <f t="shared" si="30"/>
        <v>-</v>
      </c>
      <c r="AC606" s="6" t="str">
        <f t="shared" si="29"/>
        <v>-</v>
      </c>
    </row>
    <row r="607" spans="6:29">
      <c r="F607" s="6" t="str">
        <f t="shared" si="28"/>
        <v>-</v>
      </c>
      <c r="G607" s="6" t="str">
        <f t="shared" si="30"/>
        <v>-</v>
      </c>
      <c r="AC607" s="6" t="str">
        <f t="shared" si="29"/>
        <v>-</v>
      </c>
    </row>
    <row r="608" spans="6:29">
      <c r="F608" s="6" t="str">
        <f t="shared" si="28"/>
        <v>-</v>
      </c>
      <c r="G608" s="6" t="str">
        <f t="shared" si="30"/>
        <v>-</v>
      </c>
      <c r="AC608" s="6" t="str">
        <f t="shared" si="29"/>
        <v>-</v>
      </c>
    </row>
    <row r="609" spans="6:29">
      <c r="F609" s="6" t="str">
        <f t="shared" si="28"/>
        <v>-</v>
      </c>
      <c r="G609" s="6" t="str">
        <f t="shared" si="30"/>
        <v>-</v>
      </c>
      <c r="AC609" s="6" t="str">
        <f t="shared" si="29"/>
        <v>-</v>
      </c>
    </row>
    <row r="610" spans="6:29">
      <c r="F610" s="6" t="str">
        <f t="shared" si="28"/>
        <v>-</v>
      </c>
      <c r="G610" s="6" t="str">
        <f t="shared" si="30"/>
        <v>-</v>
      </c>
      <c r="AC610" s="6" t="str">
        <f t="shared" si="29"/>
        <v>-</v>
      </c>
    </row>
    <row r="611" spans="6:29">
      <c r="F611" s="6" t="str">
        <f t="shared" si="28"/>
        <v>-</v>
      </c>
      <c r="G611" s="6" t="str">
        <f t="shared" si="30"/>
        <v>-</v>
      </c>
      <c r="AC611" s="6" t="str">
        <f t="shared" si="29"/>
        <v>-</v>
      </c>
    </row>
    <row r="612" spans="6:29">
      <c r="F612" s="6" t="str">
        <f t="shared" si="28"/>
        <v>-</v>
      </c>
      <c r="G612" s="6" t="str">
        <f t="shared" si="30"/>
        <v>-</v>
      </c>
      <c r="AC612" s="6" t="str">
        <f t="shared" si="29"/>
        <v>-</v>
      </c>
    </row>
    <row r="613" spans="6:29">
      <c r="F613" s="6" t="str">
        <f t="shared" si="28"/>
        <v>-</v>
      </c>
      <c r="G613" s="6" t="str">
        <f t="shared" si="30"/>
        <v>-</v>
      </c>
      <c r="AC613" s="6" t="str">
        <f t="shared" si="29"/>
        <v>-</v>
      </c>
    </row>
    <row r="614" spans="6:29">
      <c r="F614" s="6" t="str">
        <f t="shared" si="28"/>
        <v>-</v>
      </c>
      <c r="G614" s="6" t="str">
        <f t="shared" si="30"/>
        <v>-</v>
      </c>
      <c r="AC614" s="6" t="str">
        <f t="shared" si="29"/>
        <v>-</v>
      </c>
    </row>
    <row r="615" spans="6:29">
      <c r="F615" s="6" t="str">
        <f t="shared" si="28"/>
        <v>-</v>
      </c>
      <c r="G615" s="6" t="str">
        <f t="shared" si="30"/>
        <v>-</v>
      </c>
      <c r="AC615" s="6" t="str">
        <f t="shared" si="29"/>
        <v>-</v>
      </c>
    </row>
    <row r="616" spans="6:29">
      <c r="F616" s="6" t="str">
        <f t="shared" si="28"/>
        <v>-</v>
      </c>
      <c r="G616" s="6" t="str">
        <f t="shared" si="30"/>
        <v>-</v>
      </c>
      <c r="AC616" s="6" t="str">
        <f t="shared" si="29"/>
        <v>-</v>
      </c>
    </row>
    <row r="617" spans="6:29">
      <c r="F617" s="6" t="str">
        <f t="shared" si="28"/>
        <v>-</v>
      </c>
      <c r="G617" s="6" t="str">
        <f t="shared" si="30"/>
        <v>-</v>
      </c>
      <c r="AC617" s="6" t="str">
        <f t="shared" si="29"/>
        <v>-</v>
      </c>
    </row>
    <row r="618" spans="6:29">
      <c r="F618" s="6" t="str">
        <f t="shared" si="28"/>
        <v>-</v>
      </c>
      <c r="G618" s="6" t="str">
        <f t="shared" si="30"/>
        <v>-</v>
      </c>
      <c r="AC618" s="6" t="str">
        <f t="shared" si="29"/>
        <v>-</v>
      </c>
    </row>
    <row r="619" spans="6:29">
      <c r="F619" s="6" t="str">
        <f t="shared" si="28"/>
        <v>-</v>
      </c>
      <c r="G619" s="6" t="str">
        <f t="shared" si="30"/>
        <v>-</v>
      </c>
      <c r="AC619" s="6" t="str">
        <f t="shared" si="29"/>
        <v>-</v>
      </c>
    </row>
    <row r="620" spans="6:29">
      <c r="F620" s="6" t="str">
        <f t="shared" si="28"/>
        <v>-</v>
      </c>
      <c r="G620" s="6" t="str">
        <f t="shared" si="30"/>
        <v>-</v>
      </c>
      <c r="AC620" s="6" t="str">
        <f t="shared" si="29"/>
        <v>-</v>
      </c>
    </row>
    <row r="621" spans="6:29">
      <c r="F621" s="6" t="str">
        <f t="shared" si="28"/>
        <v>-</v>
      </c>
      <c r="G621" s="6" t="str">
        <f t="shared" si="30"/>
        <v>-</v>
      </c>
      <c r="AC621" s="6" t="str">
        <f t="shared" si="29"/>
        <v>-</v>
      </c>
    </row>
    <row r="622" spans="6:29">
      <c r="F622" s="6" t="str">
        <f t="shared" si="28"/>
        <v>-</v>
      </c>
      <c r="G622" s="6" t="str">
        <f t="shared" si="30"/>
        <v>-</v>
      </c>
      <c r="AC622" s="6" t="str">
        <f t="shared" si="29"/>
        <v>-</v>
      </c>
    </row>
    <row r="623" spans="6:29">
      <c r="F623" s="6" t="str">
        <f t="shared" si="28"/>
        <v>-</v>
      </c>
      <c r="G623" s="6" t="str">
        <f t="shared" si="30"/>
        <v>-</v>
      </c>
      <c r="AC623" s="6" t="str">
        <f t="shared" si="29"/>
        <v>-</v>
      </c>
    </row>
    <row r="624" spans="6:29">
      <c r="F624" s="6" t="str">
        <f t="shared" si="28"/>
        <v>-</v>
      </c>
      <c r="G624" s="6" t="str">
        <f t="shared" si="30"/>
        <v>-</v>
      </c>
      <c r="AC624" s="6" t="str">
        <f t="shared" si="29"/>
        <v>-</v>
      </c>
    </row>
    <row r="625" spans="6:29">
      <c r="F625" s="6" t="str">
        <f t="shared" si="28"/>
        <v>-</v>
      </c>
      <c r="G625" s="6" t="str">
        <f t="shared" si="30"/>
        <v>-</v>
      </c>
      <c r="AC625" s="6" t="str">
        <f t="shared" si="29"/>
        <v>-</v>
      </c>
    </row>
    <row r="626" spans="6:29">
      <c r="F626" s="6" t="str">
        <f t="shared" si="28"/>
        <v>-</v>
      </c>
      <c r="G626" s="6" t="str">
        <f t="shared" si="30"/>
        <v>-</v>
      </c>
      <c r="AC626" s="6" t="str">
        <f t="shared" si="29"/>
        <v>-</v>
      </c>
    </row>
    <row r="627" spans="6:29">
      <c r="F627" s="6" t="str">
        <f t="shared" si="28"/>
        <v>-</v>
      </c>
      <c r="G627" s="6" t="str">
        <f t="shared" si="30"/>
        <v>-</v>
      </c>
      <c r="AC627" s="6" t="str">
        <f t="shared" si="29"/>
        <v>-</v>
      </c>
    </row>
    <row r="628" spans="6:29">
      <c r="F628" s="6" t="str">
        <f t="shared" si="28"/>
        <v>-</v>
      </c>
      <c r="G628" s="6" t="str">
        <f t="shared" si="30"/>
        <v>-</v>
      </c>
      <c r="AC628" s="6" t="str">
        <f t="shared" si="29"/>
        <v>-</v>
      </c>
    </row>
    <row r="629" spans="6:29">
      <c r="F629" s="6" t="str">
        <f t="shared" si="28"/>
        <v>-</v>
      </c>
      <c r="G629" s="6" t="str">
        <f t="shared" si="30"/>
        <v>-</v>
      </c>
      <c r="AC629" s="6" t="str">
        <f t="shared" si="29"/>
        <v>-</v>
      </c>
    </row>
    <row r="630" spans="6:29">
      <c r="F630" s="6" t="str">
        <f t="shared" si="28"/>
        <v>-</v>
      </c>
      <c r="G630" s="6" t="str">
        <f t="shared" si="30"/>
        <v>-</v>
      </c>
      <c r="AC630" s="6" t="str">
        <f t="shared" si="29"/>
        <v>-</v>
      </c>
    </row>
    <row r="631" spans="6:29">
      <c r="F631" s="6" t="str">
        <f t="shared" si="28"/>
        <v>-</v>
      </c>
      <c r="G631" s="6" t="str">
        <f t="shared" si="30"/>
        <v>-</v>
      </c>
      <c r="AC631" s="6" t="str">
        <f t="shared" si="29"/>
        <v>-</v>
      </c>
    </row>
    <row r="632" spans="6:29">
      <c r="F632" s="6" t="str">
        <f t="shared" si="28"/>
        <v>-</v>
      </c>
      <c r="G632" s="6" t="str">
        <f t="shared" si="30"/>
        <v>-</v>
      </c>
      <c r="AC632" s="6" t="str">
        <f t="shared" si="29"/>
        <v>-</v>
      </c>
    </row>
    <row r="633" spans="6:29">
      <c r="F633" s="6" t="str">
        <f t="shared" si="28"/>
        <v>-</v>
      </c>
      <c r="G633" s="6" t="str">
        <f t="shared" si="30"/>
        <v>-</v>
      </c>
      <c r="AC633" s="6" t="str">
        <f t="shared" si="29"/>
        <v>-</v>
      </c>
    </row>
    <row r="634" spans="6:29">
      <c r="F634" s="6" t="str">
        <f t="shared" si="28"/>
        <v>-</v>
      </c>
      <c r="G634" s="6" t="str">
        <f t="shared" si="30"/>
        <v>-</v>
      </c>
      <c r="AC634" s="6" t="str">
        <f t="shared" si="29"/>
        <v>-</v>
      </c>
    </row>
    <row r="635" spans="6:29">
      <c r="F635" s="6" t="str">
        <f t="shared" si="28"/>
        <v>-</v>
      </c>
      <c r="G635" s="6" t="str">
        <f t="shared" si="30"/>
        <v>-</v>
      </c>
      <c r="AC635" s="6" t="str">
        <f t="shared" si="29"/>
        <v>-</v>
      </c>
    </row>
    <row r="636" spans="6:29">
      <c r="F636" s="6" t="str">
        <f t="shared" si="28"/>
        <v>-</v>
      </c>
      <c r="G636" s="6" t="str">
        <f t="shared" si="30"/>
        <v>-</v>
      </c>
      <c r="AC636" s="6" t="str">
        <f t="shared" si="29"/>
        <v>-</v>
      </c>
    </row>
    <row r="637" spans="6:29">
      <c r="F637" s="6" t="str">
        <f t="shared" si="28"/>
        <v>-</v>
      </c>
      <c r="G637" s="6" t="str">
        <f t="shared" si="30"/>
        <v>-</v>
      </c>
      <c r="AC637" s="6" t="str">
        <f t="shared" si="29"/>
        <v>-</v>
      </c>
    </row>
    <row r="638" spans="6:29">
      <c r="F638" s="6" t="str">
        <f t="shared" si="28"/>
        <v>-</v>
      </c>
      <c r="G638" s="6" t="str">
        <f t="shared" si="30"/>
        <v>-</v>
      </c>
      <c r="AC638" s="6" t="str">
        <f t="shared" si="29"/>
        <v>-</v>
      </c>
    </row>
    <row r="639" spans="6:29">
      <c r="F639" s="6" t="str">
        <f t="shared" si="28"/>
        <v>-</v>
      </c>
      <c r="G639" s="6" t="str">
        <f t="shared" si="30"/>
        <v>-</v>
      </c>
      <c r="AC639" s="6" t="str">
        <f t="shared" si="29"/>
        <v>-</v>
      </c>
    </row>
    <row r="640" spans="6:29">
      <c r="F640" s="6" t="str">
        <f t="shared" si="28"/>
        <v>-</v>
      </c>
      <c r="G640" s="6" t="str">
        <f t="shared" si="30"/>
        <v>-</v>
      </c>
      <c r="AC640" s="6" t="str">
        <f t="shared" si="29"/>
        <v>-</v>
      </c>
    </row>
    <row r="641" spans="6:29">
      <c r="F641" s="6" t="str">
        <f t="shared" si="28"/>
        <v>-</v>
      </c>
      <c r="G641" s="6" t="str">
        <f t="shared" si="30"/>
        <v>-</v>
      </c>
      <c r="AC641" s="6" t="str">
        <f t="shared" si="29"/>
        <v>-</v>
      </c>
    </row>
    <row r="642" spans="6:29">
      <c r="F642" s="6" t="str">
        <f t="shared" si="28"/>
        <v>-</v>
      </c>
      <c r="G642" s="6" t="str">
        <f t="shared" si="30"/>
        <v>-</v>
      </c>
      <c r="AC642" s="6" t="str">
        <f t="shared" si="29"/>
        <v>-</v>
      </c>
    </row>
    <row r="643" spans="6:29">
      <c r="F643" s="6" t="str">
        <f t="shared" si="28"/>
        <v>-</v>
      </c>
      <c r="G643" s="6" t="str">
        <f t="shared" si="30"/>
        <v>-</v>
      </c>
      <c r="AC643" s="6" t="str">
        <f t="shared" si="29"/>
        <v>-</v>
      </c>
    </row>
    <row r="644" spans="6:29">
      <c r="F644" s="6" t="str">
        <f t="shared" si="28"/>
        <v>-</v>
      </c>
      <c r="G644" s="6" t="str">
        <f t="shared" si="30"/>
        <v>-</v>
      </c>
      <c r="AC644" s="6" t="str">
        <f t="shared" si="29"/>
        <v>-</v>
      </c>
    </row>
    <row r="645" spans="6:29">
      <c r="F645" s="6" t="str">
        <f t="shared" si="28"/>
        <v>-</v>
      </c>
      <c r="G645" s="6" t="str">
        <f t="shared" si="30"/>
        <v>-</v>
      </c>
      <c r="AC645" s="6" t="str">
        <f t="shared" si="29"/>
        <v>-</v>
      </c>
    </row>
    <row r="646" spans="6:29">
      <c r="F646" s="6" t="str">
        <f t="shared" ref="F646:F709" si="31">IF(D646-E646=0,"-",D646-E646)</f>
        <v>-</v>
      </c>
      <c r="G646" s="6" t="str">
        <f t="shared" si="30"/>
        <v>-</v>
      </c>
      <c r="AC646" s="6" t="str">
        <f t="shared" ref="AC646:AC709" si="32">IFERROR(IF(SUM(J646:AB646)-F646=0,"-","NG"),"-")</f>
        <v>-</v>
      </c>
    </row>
    <row r="647" spans="6:29">
      <c r="F647" s="6" t="str">
        <f t="shared" si="31"/>
        <v>-</v>
      </c>
      <c r="G647" s="6" t="str">
        <f t="shared" si="30"/>
        <v>-</v>
      </c>
      <c r="AC647" s="6" t="str">
        <f t="shared" si="32"/>
        <v>-</v>
      </c>
    </row>
    <row r="648" spans="6:29">
      <c r="F648" s="6" t="str">
        <f t="shared" si="31"/>
        <v>-</v>
      </c>
      <c r="G648" s="6" t="str">
        <f t="shared" si="30"/>
        <v>-</v>
      </c>
      <c r="AC648" s="6" t="str">
        <f t="shared" si="32"/>
        <v>-</v>
      </c>
    </row>
    <row r="649" spans="6:29">
      <c r="F649" s="6" t="str">
        <f t="shared" si="31"/>
        <v>-</v>
      </c>
      <c r="G649" s="6" t="str">
        <f t="shared" si="30"/>
        <v>-</v>
      </c>
      <c r="AC649" s="6" t="str">
        <f t="shared" si="32"/>
        <v>-</v>
      </c>
    </row>
    <row r="650" spans="6:29">
      <c r="F650" s="6" t="str">
        <f t="shared" si="31"/>
        <v>-</v>
      </c>
      <c r="G650" s="6" t="str">
        <f t="shared" si="30"/>
        <v>-</v>
      </c>
      <c r="AC650" s="6" t="str">
        <f t="shared" si="32"/>
        <v>-</v>
      </c>
    </row>
    <row r="651" spans="6:29">
      <c r="F651" s="6" t="str">
        <f t="shared" si="31"/>
        <v>-</v>
      </c>
      <c r="G651" s="6" t="str">
        <f t="shared" si="30"/>
        <v>-</v>
      </c>
      <c r="AC651" s="6" t="str">
        <f t="shared" si="32"/>
        <v>-</v>
      </c>
    </row>
    <row r="652" spans="6:29">
      <c r="F652" s="6" t="str">
        <f t="shared" si="31"/>
        <v>-</v>
      </c>
      <c r="G652" s="6" t="str">
        <f t="shared" si="30"/>
        <v>-</v>
      </c>
      <c r="AC652" s="6" t="str">
        <f t="shared" si="32"/>
        <v>-</v>
      </c>
    </row>
    <row r="653" spans="6:29">
      <c r="F653" s="6" t="str">
        <f t="shared" si="31"/>
        <v>-</v>
      </c>
      <c r="G653" s="6" t="str">
        <f t="shared" si="30"/>
        <v>-</v>
      </c>
      <c r="AC653" s="6" t="str">
        <f t="shared" si="32"/>
        <v>-</v>
      </c>
    </row>
    <row r="654" spans="6:29">
      <c r="F654" s="6" t="str">
        <f t="shared" si="31"/>
        <v>-</v>
      </c>
      <c r="G654" s="6" t="str">
        <f t="shared" ref="G654:G717" si="33">IF(B654="","-",IFERROR(G653+F654,G653))</f>
        <v>-</v>
      </c>
      <c r="AC654" s="6" t="str">
        <f t="shared" si="32"/>
        <v>-</v>
      </c>
    </row>
    <row r="655" spans="6:29">
      <c r="F655" s="6" t="str">
        <f t="shared" si="31"/>
        <v>-</v>
      </c>
      <c r="G655" s="6" t="str">
        <f t="shared" si="33"/>
        <v>-</v>
      </c>
      <c r="AC655" s="6" t="str">
        <f t="shared" si="32"/>
        <v>-</v>
      </c>
    </row>
    <row r="656" spans="6:29">
      <c r="F656" s="6" t="str">
        <f t="shared" si="31"/>
        <v>-</v>
      </c>
      <c r="G656" s="6" t="str">
        <f t="shared" si="33"/>
        <v>-</v>
      </c>
      <c r="AC656" s="6" t="str">
        <f t="shared" si="32"/>
        <v>-</v>
      </c>
    </row>
    <row r="657" spans="6:29">
      <c r="F657" s="6" t="str">
        <f t="shared" si="31"/>
        <v>-</v>
      </c>
      <c r="G657" s="6" t="str">
        <f t="shared" si="33"/>
        <v>-</v>
      </c>
      <c r="AC657" s="6" t="str">
        <f t="shared" si="32"/>
        <v>-</v>
      </c>
    </row>
    <row r="658" spans="6:29">
      <c r="F658" s="6" t="str">
        <f t="shared" si="31"/>
        <v>-</v>
      </c>
      <c r="G658" s="6" t="str">
        <f t="shared" si="33"/>
        <v>-</v>
      </c>
      <c r="AC658" s="6" t="str">
        <f t="shared" si="32"/>
        <v>-</v>
      </c>
    </row>
    <row r="659" spans="6:29">
      <c r="F659" s="6" t="str">
        <f t="shared" si="31"/>
        <v>-</v>
      </c>
      <c r="G659" s="6" t="str">
        <f t="shared" si="33"/>
        <v>-</v>
      </c>
      <c r="AC659" s="6" t="str">
        <f t="shared" si="32"/>
        <v>-</v>
      </c>
    </row>
    <row r="660" spans="6:29">
      <c r="F660" s="6" t="str">
        <f t="shared" si="31"/>
        <v>-</v>
      </c>
      <c r="G660" s="6" t="str">
        <f t="shared" si="33"/>
        <v>-</v>
      </c>
      <c r="AC660" s="6" t="str">
        <f t="shared" si="32"/>
        <v>-</v>
      </c>
    </row>
    <row r="661" spans="6:29">
      <c r="F661" s="6" t="str">
        <f t="shared" si="31"/>
        <v>-</v>
      </c>
      <c r="G661" s="6" t="str">
        <f t="shared" si="33"/>
        <v>-</v>
      </c>
      <c r="AC661" s="6" t="str">
        <f t="shared" si="32"/>
        <v>-</v>
      </c>
    </row>
    <row r="662" spans="6:29">
      <c r="F662" s="6" t="str">
        <f t="shared" si="31"/>
        <v>-</v>
      </c>
      <c r="G662" s="6" t="str">
        <f t="shared" si="33"/>
        <v>-</v>
      </c>
      <c r="AC662" s="6" t="str">
        <f t="shared" si="32"/>
        <v>-</v>
      </c>
    </row>
    <row r="663" spans="6:29">
      <c r="F663" s="6" t="str">
        <f t="shared" si="31"/>
        <v>-</v>
      </c>
      <c r="G663" s="6" t="str">
        <f t="shared" si="33"/>
        <v>-</v>
      </c>
      <c r="AC663" s="6" t="str">
        <f t="shared" si="32"/>
        <v>-</v>
      </c>
    </row>
    <row r="664" spans="6:29">
      <c r="F664" s="6" t="str">
        <f t="shared" si="31"/>
        <v>-</v>
      </c>
      <c r="G664" s="6" t="str">
        <f t="shared" si="33"/>
        <v>-</v>
      </c>
      <c r="AC664" s="6" t="str">
        <f t="shared" si="32"/>
        <v>-</v>
      </c>
    </row>
    <row r="665" spans="6:29">
      <c r="F665" s="6" t="str">
        <f t="shared" si="31"/>
        <v>-</v>
      </c>
      <c r="G665" s="6" t="str">
        <f t="shared" si="33"/>
        <v>-</v>
      </c>
      <c r="AC665" s="6" t="str">
        <f t="shared" si="32"/>
        <v>-</v>
      </c>
    </row>
    <row r="666" spans="6:29">
      <c r="F666" s="6" t="str">
        <f t="shared" si="31"/>
        <v>-</v>
      </c>
      <c r="G666" s="6" t="str">
        <f t="shared" si="33"/>
        <v>-</v>
      </c>
      <c r="AC666" s="6" t="str">
        <f t="shared" si="32"/>
        <v>-</v>
      </c>
    </row>
    <row r="667" spans="6:29">
      <c r="F667" s="6" t="str">
        <f t="shared" si="31"/>
        <v>-</v>
      </c>
      <c r="G667" s="6" t="str">
        <f t="shared" si="33"/>
        <v>-</v>
      </c>
      <c r="AC667" s="6" t="str">
        <f t="shared" si="32"/>
        <v>-</v>
      </c>
    </row>
    <row r="668" spans="6:29">
      <c r="F668" s="6" t="str">
        <f t="shared" si="31"/>
        <v>-</v>
      </c>
      <c r="G668" s="6" t="str">
        <f t="shared" si="33"/>
        <v>-</v>
      </c>
      <c r="AC668" s="6" t="str">
        <f t="shared" si="32"/>
        <v>-</v>
      </c>
    </row>
    <row r="669" spans="6:29">
      <c r="F669" s="6" t="str">
        <f t="shared" si="31"/>
        <v>-</v>
      </c>
      <c r="G669" s="6" t="str">
        <f t="shared" si="33"/>
        <v>-</v>
      </c>
      <c r="AC669" s="6" t="str">
        <f t="shared" si="32"/>
        <v>-</v>
      </c>
    </row>
    <row r="670" spans="6:29">
      <c r="F670" s="6" t="str">
        <f t="shared" si="31"/>
        <v>-</v>
      </c>
      <c r="G670" s="6" t="str">
        <f t="shared" si="33"/>
        <v>-</v>
      </c>
      <c r="AC670" s="6" t="str">
        <f t="shared" si="32"/>
        <v>-</v>
      </c>
    </row>
    <row r="671" spans="6:29">
      <c r="F671" s="6" t="str">
        <f t="shared" si="31"/>
        <v>-</v>
      </c>
      <c r="G671" s="6" t="str">
        <f t="shared" si="33"/>
        <v>-</v>
      </c>
      <c r="AC671" s="6" t="str">
        <f t="shared" si="32"/>
        <v>-</v>
      </c>
    </row>
    <row r="672" spans="6:29">
      <c r="F672" s="6" t="str">
        <f t="shared" si="31"/>
        <v>-</v>
      </c>
      <c r="G672" s="6" t="str">
        <f t="shared" si="33"/>
        <v>-</v>
      </c>
      <c r="AC672" s="6" t="str">
        <f t="shared" si="32"/>
        <v>-</v>
      </c>
    </row>
    <row r="673" spans="6:29">
      <c r="F673" s="6" t="str">
        <f t="shared" si="31"/>
        <v>-</v>
      </c>
      <c r="G673" s="6" t="str">
        <f t="shared" si="33"/>
        <v>-</v>
      </c>
      <c r="AC673" s="6" t="str">
        <f t="shared" si="32"/>
        <v>-</v>
      </c>
    </row>
    <row r="674" spans="6:29">
      <c r="F674" s="6" t="str">
        <f t="shared" si="31"/>
        <v>-</v>
      </c>
      <c r="G674" s="6" t="str">
        <f t="shared" si="33"/>
        <v>-</v>
      </c>
      <c r="AC674" s="6" t="str">
        <f t="shared" si="32"/>
        <v>-</v>
      </c>
    </row>
    <row r="675" spans="6:29">
      <c r="F675" s="6" t="str">
        <f t="shared" si="31"/>
        <v>-</v>
      </c>
      <c r="G675" s="6" t="str">
        <f t="shared" si="33"/>
        <v>-</v>
      </c>
      <c r="AC675" s="6" t="str">
        <f t="shared" si="32"/>
        <v>-</v>
      </c>
    </row>
    <row r="676" spans="6:29">
      <c r="F676" s="6" t="str">
        <f t="shared" si="31"/>
        <v>-</v>
      </c>
      <c r="G676" s="6" t="str">
        <f t="shared" si="33"/>
        <v>-</v>
      </c>
      <c r="AC676" s="6" t="str">
        <f t="shared" si="32"/>
        <v>-</v>
      </c>
    </row>
    <row r="677" spans="6:29">
      <c r="F677" s="6" t="str">
        <f t="shared" si="31"/>
        <v>-</v>
      </c>
      <c r="G677" s="6" t="str">
        <f t="shared" si="33"/>
        <v>-</v>
      </c>
      <c r="AC677" s="6" t="str">
        <f t="shared" si="32"/>
        <v>-</v>
      </c>
    </row>
    <row r="678" spans="6:29">
      <c r="F678" s="6" t="str">
        <f t="shared" si="31"/>
        <v>-</v>
      </c>
      <c r="G678" s="6" t="str">
        <f t="shared" si="33"/>
        <v>-</v>
      </c>
      <c r="AC678" s="6" t="str">
        <f t="shared" si="32"/>
        <v>-</v>
      </c>
    </row>
    <row r="679" spans="6:29">
      <c r="F679" s="6" t="str">
        <f t="shared" si="31"/>
        <v>-</v>
      </c>
      <c r="G679" s="6" t="str">
        <f t="shared" si="33"/>
        <v>-</v>
      </c>
      <c r="AC679" s="6" t="str">
        <f t="shared" si="32"/>
        <v>-</v>
      </c>
    </row>
    <row r="680" spans="6:29">
      <c r="F680" s="6" t="str">
        <f t="shared" si="31"/>
        <v>-</v>
      </c>
      <c r="G680" s="6" t="str">
        <f t="shared" si="33"/>
        <v>-</v>
      </c>
      <c r="AC680" s="6" t="str">
        <f t="shared" si="32"/>
        <v>-</v>
      </c>
    </row>
    <row r="681" spans="6:29">
      <c r="F681" s="6" t="str">
        <f t="shared" si="31"/>
        <v>-</v>
      </c>
      <c r="G681" s="6" t="str">
        <f t="shared" si="33"/>
        <v>-</v>
      </c>
      <c r="AC681" s="6" t="str">
        <f t="shared" si="32"/>
        <v>-</v>
      </c>
    </row>
    <row r="682" spans="6:29">
      <c r="F682" s="6" t="str">
        <f t="shared" si="31"/>
        <v>-</v>
      </c>
      <c r="G682" s="6" t="str">
        <f t="shared" si="33"/>
        <v>-</v>
      </c>
      <c r="AC682" s="6" t="str">
        <f t="shared" si="32"/>
        <v>-</v>
      </c>
    </row>
    <row r="683" spans="6:29">
      <c r="F683" s="6" t="str">
        <f t="shared" si="31"/>
        <v>-</v>
      </c>
      <c r="G683" s="6" t="str">
        <f t="shared" si="33"/>
        <v>-</v>
      </c>
      <c r="AC683" s="6" t="str">
        <f t="shared" si="32"/>
        <v>-</v>
      </c>
    </row>
    <row r="684" spans="6:29">
      <c r="F684" s="6" t="str">
        <f t="shared" si="31"/>
        <v>-</v>
      </c>
      <c r="G684" s="6" t="str">
        <f t="shared" si="33"/>
        <v>-</v>
      </c>
      <c r="AC684" s="6" t="str">
        <f t="shared" si="32"/>
        <v>-</v>
      </c>
    </row>
    <row r="685" spans="6:29">
      <c r="F685" s="6" t="str">
        <f t="shared" si="31"/>
        <v>-</v>
      </c>
      <c r="G685" s="6" t="str">
        <f t="shared" si="33"/>
        <v>-</v>
      </c>
      <c r="AC685" s="6" t="str">
        <f t="shared" si="32"/>
        <v>-</v>
      </c>
    </row>
    <row r="686" spans="6:29">
      <c r="F686" s="6" t="str">
        <f t="shared" si="31"/>
        <v>-</v>
      </c>
      <c r="G686" s="6" t="str">
        <f t="shared" si="33"/>
        <v>-</v>
      </c>
      <c r="AC686" s="6" t="str">
        <f t="shared" si="32"/>
        <v>-</v>
      </c>
    </row>
    <row r="687" spans="6:29">
      <c r="F687" s="6" t="str">
        <f t="shared" si="31"/>
        <v>-</v>
      </c>
      <c r="G687" s="6" t="str">
        <f t="shared" si="33"/>
        <v>-</v>
      </c>
      <c r="AC687" s="6" t="str">
        <f t="shared" si="32"/>
        <v>-</v>
      </c>
    </row>
    <row r="688" spans="6:29">
      <c r="F688" s="6" t="str">
        <f t="shared" si="31"/>
        <v>-</v>
      </c>
      <c r="G688" s="6" t="str">
        <f t="shared" si="33"/>
        <v>-</v>
      </c>
      <c r="AC688" s="6" t="str">
        <f t="shared" si="32"/>
        <v>-</v>
      </c>
    </row>
    <row r="689" spans="6:29">
      <c r="F689" s="6" t="str">
        <f t="shared" si="31"/>
        <v>-</v>
      </c>
      <c r="G689" s="6" t="str">
        <f t="shared" si="33"/>
        <v>-</v>
      </c>
      <c r="AC689" s="6" t="str">
        <f t="shared" si="32"/>
        <v>-</v>
      </c>
    </row>
    <row r="690" spans="6:29">
      <c r="F690" s="6" t="str">
        <f t="shared" si="31"/>
        <v>-</v>
      </c>
      <c r="G690" s="6" t="str">
        <f t="shared" si="33"/>
        <v>-</v>
      </c>
      <c r="AC690" s="6" t="str">
        <f t="shared" si="32"/>
        <v>-</v>
      </c>
    </row>
    <row r="691" spans="6:29">
      <c r="F691" s="6" t="str">
        <f t="shared" si="31"/>
        <v>-</v>
      </c>
      <c r="G691" s="6" t="str">
        <f t="shared" si="33"/>
        <v>-</v>
      </c>
      <c r="AC691" s="6" t="str">
        <f t="shared" si="32"/>
        <v>-</v>
      </c>
    </row>
    <row r="692" spans="6:29">
      <c r="F692" s="6" t="str">
        <f t="shared" si="31"/>
        <v>-</v>
      </c>
      <c r="G692" s="6" t="str">
        <f t="shared" si="33"/>
        <v>-</v>
      </c>
      <c r="AC692" s="6" t="str">
        <f t="shared" si="32"/>
        <v>-</v>
      </c>
    </row>
    <row r="693" spans="6:29">
      <c r="F693" s="6" t="str">
        <f t="shared" si="31"/>
        <v>-</v>
      </c>
      <c r="G693" s="6" t="str">
        <f t="shared" si="33"/>
        <v>-</v>
      </c>
      <c r="AC693" s="6" t="str">
        <f t="shared" si="32"/>
        <v>-</v>
      </c>
    </row>
    <row r="694" spans="6:29">
      <c r="F694" s="6" t="str">
        <f t="shared" si="31"/>
        <v>-</v>
      </c>
      <c r="G694" s="6" t="str">
        <f t="shared" si="33"/>
        <v>-</v>
      </c>
      <c r="AC694" s="6" t="str">
        <f t="shared" si="32"/>
        <v>-</v>
      </c>
    </row>
    <row r="695" spans="6:29">
      <c r="F695" s="6" t="str">
        <f t="shared" si="31"/>
        <v>-</v>
      </c>
      <c r="G695" s="6" t="str">
        <f t="shared" si="33"/>
        <v>-</v>
      </c>
      <c r="AC695" s="6" t="str">
        <f t="shared" si="32"/>
        <v>-</v>
      </c>
    </row>
    <row r="696" spans="6:29">
      <c r="F696" s="6" t="str">
        <f t="shared" si="31"/>
        <v>-</v>
      </c>
      <c r="G696" s="6" t="str">
        <f t="shared" si="33"/>
        <v>-</v>
      </c>
      <c r="AC696" s="6" t="str">
        <f t="shared" si="32"/>
        <v>-</v>
      </c>
    </row>
    <row r="697" spans="6:29">
      <c r="F697" s="6" t="str">
        <f t="shared" si="31"/>
        <v>-</v>
      </c>
      <c r="G697" s="6" t="str">
        <f t="shared" si="33"/>
        <v>-</v>
      </c>
      <c r="AC697" s="6" t="str">
        <f t="shared" si="32"/>
        <v>-</v>
      </c>
    </row>
    <row r="698" spans="6:29">
      <c r="F698" s="6" t="str">
        <f t="shared" si="31"/>
        <v>-</v>
      </c>
      <c r="G698" s="6" t="str">
        <f t="shared" si="33"/>
        <v>-</v>
      </c>
      <c r="AC698" s="6" t="str">
        <f t="shared" si="32"/>
        <v>-</v>
      </c>
    </row>
    <row r="699" spans="6:29">
      <c r="F699" s="6" t="str">
        <f t="shared" si="31"/>
        <v>-</v>
      </c>
      <c r="G699" s="6" t="str">
        <f t="shared" si="33"/>
        <v>-</v>
      </c>
      <c r="AC699" s="6" t="str">
        <f t="shared" si="32"/>
        <v>-</v>
      </c>
    </row>
    <row r="700" spans="6:29">
      <c r="F700" s="6" t="str">
        <f t="shared" si="31"/>
        <v>-</v>
      </c>
      <c r="G700" s="6" t="str">
        <f t="shared" si="33"/>
        <v>-</v>
      </c>
      <c r="AC700" s="6" t="str">
        <f t="shared" si="32"/>
        <v>-</v>
      </c>
    </row>
    <row r="701" spans="6:29">
      <c r="F701" s="6" t="str">
        <f t="shared" si="31"/>
        <v>-</v>
      </c>
      <c r="G701" s="6" t="str">
        <f t="shared" si="33"/>
        <v>-</v>
      </c>
      <c r="AC701" s="6" t="str">
        <f t="shared" si="32"/>
        <v>-</v>
      </c>
    </row>
    <row r="702" spans="6:29">
      <c r="F702" s="6" t="str">
        <f t="shared" si="31"/>
        <v>-</v>
      </c>
      <c r="G702" s="6" t="str">
        <f t="shared" si="33"/>
        <v>-</v>
      </c>
      <c r="AC702" s="6" t="str">
        <f t="shared" si="32"/>
        <v>-</v>
      </c>
    </row>
    <row r="703" spans="6:29">
      <c r="F703" s="6" t="str">
        <f t="shared" si="31"/>
        <v>-</v>
      </c>
      <c r="G703" s="6" t="str">
        <f t="shared" si="33"/>
        <v>-</v>
      </c>
      <c r="AC703" s="6" t="str">
        <f t="shared" si="32"/>
        <v>-</v>
      </c>
    </row>
    <row r="704" spans="6:29">
      <c r="F704" s="6" t="str">
        <f t="shared" si="31"/>
        <v>-</v>
      </c>
      <c r="G704" s="6" t="str">
        <f t="shared" si="33"/>
        <v>-</v>
      </c>
      <c r="AC704" s="6" t="str">
        <f t="shared" si="32"/>
        <v>-</v>
      </c>
    </row>
    <row r="705" spans="6:29">
      <c r="F705" s="6" t="str">
        <f t="shared" si="31"/>
        <v>-</v>
      </c>
      <c r="G705" s="6" t="str">
        <f t="shared" si="33"/>
        <v>-</v>
      </c>
      <c r="AC705" s="6" t="str">
        <f t="shared" si="32"/>
        <v>-</v>
      </c>
    </row>
    <row r="706" spans="6:29">
      <c r="F706" s="6" t="str">
        <f t="shared" si="31"/>
        <v>-</v>
      </c>
      <c r="G706" s="6" t="str">
        <f t="shared" si="33"/>
        <v>-</v>
      </c>
      <c r="AC706" s="6" t="str">
        <f t="shared" si="32"/>
        <v>-</v>
      </c>
    </row>
    <row r="707" spans="6:29">
      <c r="F707" s="6" t="str">
        <f t="shared" si="31"/>
        <v>-</v>
      </c>
      <c r="G707" s="6" t="str">
        <f t="shared" si="33"/>
        <v>-</v>
      </c>
      <c r="AC707" s="6" t="str">
        <f t="shared" si="32"/>
        <v>-</v>
      </c>
    </row>
    <row r="708" spans="6:29">
      <c r="F708" s="6" t="str">
        <f t="shared" si="31"/>
        <v>-</v>
      </c>
      <c r="G708" s="6" t="str">
        <f t="shared" si="33"/>
        <v>-</v>
      </c>
      <c r="AC708" s="6" t="str">
        <f t="shared" si="32"/>
        <v>-</v>
      </c>
    </row>
    <row r="709" spans="6:29">
      <c r="F709" s="6" t="str">
        <f t="shared" si="31"/>
        <v>-</v>
      </c>
      <c r="G709" s="6" t="str">
        <f t="shared" si="33"/>
        <v>-</v>
      </c>
      <c r="AC709" s="6" t="str">
        <f t="shared" si="32"/>
        <v>-</v>
      </c>
    </row>
    <row r="710" spans="6:29">
      <c r="F710" s="6" t="str">
        <f t="shared" ref="F710:F773" si="34">IF(D710-E710=0,"-",D710-E710)</f>
        <v>-</v>
      </c>
      <c r="G710" s="6" t="str">
        <f t="shared" si="33"/>
        <v>-</v>
      </c>
      <c r="AC710" s="6" t="str">
        <f t="shared" ref="AC710:AC773" si="35">IFERROR(IF(SUM(J710:AB710)-F710=0,"-","NG"),"-")</f>
        <v>-</v>
      </c>
    </row>
    <row r="711" spans="6:29">
      <c r="F711" s="6" t="str">
        <f t="shared" si="34"/>
        <v>-</v>
      </c>
      <c r="G711" s="6" t="str">
        <f t="shared" si="33"/>
        <v>-</v>
      </c>
      <c r="AC711" s="6" t="str">
        <f t="shared" si="35"/>
        <v>-</v>
      </c>
    </row>
    <row r="712" spans="6:29">
      <c r="F712" s="6" t="str">
        <f t="shared" si="34"/>
        <v>-</v>
      </c>
      <c r="G712" s="6" t="str">
        <f t="shared" si="33"/>
        <v>-</v>
      </c>
      <c r="AC712" s="6" t="str">
        <f t="shared" si="35"/>
        <v>-</v>
      </c>
    </row>
    <row r="713" spans="6:29">
      <c r="F713" s="6" t="str">
        <f t="shared" si="34"/>
        <v>-</v>
      </c>
      <c r="G713" s="6" t="str">
        <f t="shared" si="33"/>
        <v>-</v>
      </c>
      <c r="AC713" s="6" t="str">
        <f t="shared" si="35"/>
        <v>-</v>
      </c>
    </row>
    <row r="714" spans="6:29">
      <c r="F714" s="6" t="str">
        <f t="shared" si="34"/>
        <v>-</v>
      </c>
      <c r="G714" s="6" t="str">
        <f t="shared" si="33"/>
        <v>-</v>
      </c>
      <c r="AC714" s="6" t="str">
        <f t="shared" si="35"/>
        <v>-</v>
      </c>
    </row>
    <row r="715" spans="6:29">
      <c r="F715" s="6" t="str">
        <f t="shared" si="34"/>
        <v>-</v>
      </c>
      <c r="G715" s="6" t="str">
        <f t="shared" si="33"/>
        <v>-</v>
      </c>
      <c r="AC715" s="6" t="str">
        <f t="shared" si="35"/>
        <v>-</v>
      </c>
    </row>
    <row r="716" spans="6:29">
      <c r="F716" s="6" t="str">
        <f t="shared" si="34"/>
        <v>-</v>
      </c>
      <c r="G716" s="6" t="str">
        <f t="shared" si="33"/>
        <v>-</v>
      </c>
      <c r="AC716" s="6" t="str">
        <f t="shared" si="35"/>
        <v>-</v>
      </c>
    </row>
    <row r="717" spans="6:29">
      <c r="F717" s="6" t="str">
        <f t="shared" si="34"/>
        <v>-</v>
      </c>
      <c r="G717" s="6" t="str">
        <f t="shared" si="33"/>
        <v>-</v>
      </c>
      <c r="AC717" s="6" t="str">
        <f t="shared" si="35"/>
        <v>-</v>
      </c>
    </row>
    <row r="718" spans="6:29">
      <c r="F718" s="6" t="str">
        <f t="shared" si="34"/>
        <v>-</v>
      </c>
      <c r="G718" s="6" t="str">
        <f t="shared" ref="G718:G781" si="36">IF(B718="","-",IFERROR(G717+F718,G717))</f>
        <v>-</v>
      </c>
      <c r="AC718" s="6" t="str">
        <f t="shared" si="35"/>
        <v>-</v>
      </c>
    </row>
    <row r="719" spans="6:29">
      <c r="F719" s="6" t="str">
        <f t="shared" si="34"/>
        <v>-</v>
      </c>
      <c r="G719" s="6" t="str">
        <f t="shared" si="36"/>
        <v>-</v>
      </c>
      <c r="AC719" s="6" t="str">
        <f t="shared" si="35"/>
        <v>-</v>
      </c>
    </row>
    <row r="720" spans="6:29">
      <c r="F720" s="6" t="str">
        <f t="shared" si="34"/>
        <v>-</v>
      </c>
      <c r="G720" s="6" t="str">
        <f t="shared" si="36"/>
        <v>-</v>
      </c>
      <c r="AC720" s="6" t="str">
        <f t="shared" si="35"/>
        <v>-</v>
      </c>
    </row>
    <row r="721" spans="6:29">
      <c r="F721" s="6" t="str">
        <f t="shared" si="34"/>
        <v>-</v>
      </c>
      <c r="G721" s="6" t="str">
        <f t="shared" si="36"/>
        <v>-</v>
      </c>
      <c r="AC721" s="6" t="str">
        <f t="shared" si="35"/>
        <v>-</v>
      </c>
    </row>
    <row r="722" spans="6:29">
      <c r="F722" s="6" t="str">
        <f t="shared" si="34"/>
        <v>-</v>
      </c>
      <c r="G722" s="6" t="str">
        <f t="shared" si="36"/>
        <v>-</v>
      </c>
      <c r="AC722" s="6" t="str">
        <f t="shared" si="35"/>
        <v>-</v>
      </c>
    </row>
    <row r="723" spans="6:29">
      <c r="F723" s="6" t="str">
        <f t="shared" si="34"/>
        <v>-</v>
      </c>
      <c r="G723" s="6" t="str">
        <f t="shared" si="36"/>
        <v>-</v>
      </c>
      <c r="AC723" s="6" t="str">
        <f t="shared" si="35"/>
        <v>-</v>
      </c>
    </row>
    <row r="724" spans="6:29">
      <c r="F724" s="6" t="str">
        <f t="shared" si="34"/>
        <v>-</v>
      </c>
      <c r="G724" s="6" t="str">
        <f t="shared" si="36"/>
        <v>-</v>
      </c>
      <c r="AC724" s="6" t="str">
        <f t="shared" si="35"/>
        <v>-</v>
      </c>
    </row>
    <row r="725" spans="6:29">
      <c r="F725" s="6" t="str">
        <f t="shared" si="34"/>
        <v>-</v>
      </c>
      <c r="G725" s="6" t="str">
        <f t="shared" si="36"/>
        <v>-</v>
      </c>
      <c r="AC725" s="6" t="str">
        <f t="shared" si="35"/>
        <v>-</v>
      </c>
    </row>
    <row r="726" spans="6:29">
      <c r="F726" s="6" t="str">
        <f t="shared" si="34"/>
        <v>-</v>
      </c>
      <c r="G726" s="6" t="str">
        <f t="shared" si="36"/>
        <v>-</v>
      </c>
      <c r="AC726" s="6" t="str">
        <f t="shared" si="35"/>
        <v>-</v>
      </c>
    </row>
    <row r="727" spans="6:29">
      <c r="F727" s="6" t="str">
        <f t="shared" si="34"/>
        <v>-</v>
      </c>
      <c r="G727" s="6" t="str">
        <f t="shared" si="36"/>
        <v>-</v>
      </c>
      <c r="AC727" s="6" t="str">
        <f t="shared" si="35"/>
        <v>-</v>
      </c>
    </row>
    <row r="728" spans="6:29">
      <c r="F728" s="6" t="str">
        <f t="shared" si="34"/>
        <v>-</v>
      </c>
      <c r="G728" s="6" t="str">
        <f t="shared" si="36"/>
        <v>-</v>
      </c>
      <c r="AC728" s="6" t="str">
        <f t="shared" si="35"/>
        <v>-</v>
      </c>
    </row>
    <row r="729" spans="6:29">
      <c r="F729" s="6" t="str">
        <f t="shared" si="34"/>
        <v>-</v>
      </c>
      <c r="G729" s="6" t="str">
        <f t="shared" si="36"/>
        <v>-</v>
      </c>
      <c r="AC729" s="6" t="str">
        <f t="shared" si="35"/>
        <v>-</v>
      </c>
    </row>
    <row r="730" spans="6:29">
      <c r="F730" s="6" t="str">
        <f t="shared" si="34"/>
        <v>-</v>
      </c>
      <c r="G730" s="6" t="str">
        <f t="shared" si="36"/>
        <v>-</v>
      </c>
      <c r="AC730" s="6" t="str">
        <f t="shared" si="35"/>
        <v>-</v>
      </c>
    </row>
    <row r="731" spans="6:29">
      <c r="F731" s="6" t="str">
        <f t="shared" si="34"/>
        <v>-</v>
      </c>
      <c r="G731" s="6" t="str">
        <f t="shared" si="36"/>
        <v>-</v>
      </c>
      <c r="AC731" s="6" t="str">
        <f t="shared" si="35"/>
        <v>-</v>
      </c>
    </row>
    <row r="732" spans="6:29">
      <c r="F732" s="6" t="str">
        <f t="shared" si="34"/>
        <v>-</v>
      </c>
      <c r="G732" s="6" t="str">
        <f t="shared" si="36"/>
        <v>-</v>
      </c>
      <c r="AC732" s="6" t="str">
        <f t="shared" si="35"/>
        <v>-</v>
      </c>
    </row>
    <row r="733" spans="6:29">
      <c r="F733" s="6" t="str">
        <f t="shared" si="34"/>
        <v>-</v>
      </c>
      <c r="G733" s="6" t="str">
        <f t="shared" si="36"/>
        <v>-</v>
      </c>
      <c r="AC733" s="6" t="str">
        <f t="shared" si="35"/>
        <v>-</v>
      </c>
    </row>
    <row r="734" spans="6:29">
      <c r="F734" s="6" t="str">
        <f t="shared" si="34"/>
        <v>-</v>
      </c>
      <c r="G734" s="6" t="str">
        <f t="shared" si="36"/>
        <v>-</v>
      </c>
      <c r="AC734" s="6" t="str">
        <f t="shared" si="35"/>
        <v>-</v>
      </c>
    </row>
    <row r="735" spans="6:29">
      <c r="F735" s="6" t="str">
        <f t="shared" si="34"/>
        <v>-</v>
      </c>
      <c r="G735" s="6" t="str">
        <f t="shared" si="36"/>
        <v>-</v>
      </c>
      <c r="AC735" s="6" t="str">
        <f t="shared" si="35"/>
        <v>-</v>
      </c>
    </row>
    <row r="736" spans="6:29">
      <c r="F736" s="6" t="str">
        <f t="shared" si="34"/>
        <v>-</v>
      </c>
      <c r="G736" s="6" t="str">
        <f t="shared" si="36"/>
        <v>-</v>
      </c>
      <c r="AC736" s="6" t="str">
        <f t="shared" si="35"/>
        <v>-</v>
      </c>
    </row>
    <row r="737" spans="6:29">
      <c r="F737" s="6" t="str">
        <f t="shared" si="34"/>
        <v>-</v>
      </c>
      <c r="G737" s="6" t="str">
        <f t="shared" si="36"/>
        <v>-</v>
      </c>
      <c r="AC737" s="6" t="str">
        <f t="shared" si="35"/>
        <v>-</v>
      </c>
    </row>
    <row r="738" spans="6:29">
      <c r="F738" s="6" t="str">
        <f t="shared" si="34"/>
        <v>-</v>
      </c>
      <c r="G738" s="6" t="str">
        <f t="shared" si="36"/>
        <v>-</v>
      </c>
      <c r="AC738" s="6" t="str">
        <f t="shared" si="35"/>
        <v>-</v>
      </c>
    </row>
    <row r="739" spans="6:29">
      <c r="F739" s="6" t="str">
        <f t="shared" si="34"/>
        <v>-</v>
      </c>
      <c r="G739" s="6" t="str">
        <f t="shared" si="36"/>
        <v>-</v>
      </c>
      <c r="AC739" s="6" t="str">
        <f t="shared" si="35"/>
        <v>-</v>
      </c>
    </row>
    <row r="740" spans="6:29">
      <c r="F740" s="6" t="str">
        <f t="shared" si="34"/>
        <v>-</v>
      </c>
      <c r="G740" s="6" t="str">
        <f t="shared" si="36"/>
        <v>-</v>
      </c>
      <c r="AC740" s="6" t="str">
        <f t="shared" si="35"/>
        <v>-</v>
      </c>
    </row>
    <row r="741" spans="6:29">
      <c r="F741" s="6" t="str">
        <f t="shared" si="34"/>
        <v>-</v>
      </c>
      <c r="G741" s="6" t="str">
        <f t="shared" si="36"/>
        <v>-</v>
      </c>
      <c r="AC741" s="6" t="str">
        <f t="shared" si="35"/>
        <v>-</v>
      </c>
    </row>
    <row r="742" spans="6:29">
      <c r="F742" s="6" t="str">
        <f t="shared" si="34"/>
        <v>-</v>
      </c>
      <c r="G742" s="6" t="str">
        <f t="shared" si="36"/>
        <v>-</v>
      </c>
      <c r="AC742" s="6" t="str">
        <f t="shared" si="35"/>
        <v>-</v>
      </c>
    </row>
    <row r="743" spans="6:29">
      <c r="F743" s="6" t="str">
        <f t="shared" si="34"/>
        <v>-</v>
      </c>
      <c r="G743" s="6" t="str">
        <f t="shared" si="36"/>
        <v>-</v>
      </c>
      <c r="AC743" s="6" t="str">
        <f t="shared" si="35"/>
        <v>-</v>
      </c>
    </row>
    <row r="744" spans="6:29">
      <c r="F744" s="6" t="str">
        <f t="shared" si="34"/>
        <v>-</v>
      </c>
      <c r="G744" s="6" t="str">
        <f t="shared" si="36"/>
        <v>-</v>
      </c>
      <c r="AC744" s="6" t="str">
        <f t="shared" si="35"/>
        <v>-</v>
      </c>
    </row>
    <row r="745" spans="6:29">
      <c r="F745" s="6" t="str">
        <f t="shared" si="34"/>
        <v>-</v>
      </c>
      <c r="G745" s="6" t="str">
        <f t="shared" si="36"/>
        <v>-</v>
      </c>
      <c r="AC745" s="6" t="str">
        <f t="shared" si="35"/>
        <v>-</v>
      </c>
    </row>
    <row r="746" spans="6:29">
      <c r="F746" s="6" t="str">
        <f t="shared" si="34"/>
        <v>-</v>
      </c>
      <c r="G746" s="6" t="str">
        <f t="shared" si="36"/>
        <v>-</v>
      </c>
      <c r="AC746" s="6" t="str">
        <f t="shared" si="35"/>
        <v>-</v>
      </c>
    </row>
    <row r="747" spans="6:29">
      <c r="F747" s="6" t="str">
        <f t="shared" si="34"/>
        <v>-</v>
      </c>
      <c r="G747" s="6" t="str">
        <f t="shared" si="36"/>
        <v>-</v>
      </c>
      <c r="AC747" s="6" t="str">
        <f t="shared" si="35"/>
        <v>-</v>
      </c>
    </row>
    <row r="748" spans="6:29">
      <c r="F748" s="6" t="str">
        <f t="shared" si="34"/>
        <v>-</v>
      </c>
      <c r="G748" s="6" t="str">
        <f t="shared" si="36"/>
        <v>-</v>
      </c>
      <c r="AC748" s="6" t="str">
        <f t="shared" si="35"/>
        <v>-</v>
      </c>
    </row>
    <row r="749" spans="6:29">
      <c r="F749" s="6" t="str">
        <f t="shared" si="34"/>
        <v>-</v>
      </c>
      <c r="G749" s="6" t="str">
        <f t="shared" si="36"/>
        <v>-</v>
      </c>
      <c r="AC749" s="6" t="str">
        <f t="shared" si="35"/>
        <v>-</v>
      </c>
    </row>
    <row r="750" spans="6:29">
      <c r="F750" s="6" t="str">
        <f t="shared" si="34"/>
        <v>-</v>
      </c>
      <c r="G750" s="6" t="str">
        <f t="shared" si="36"/>
        <v>-</v>
      </c>
      <c r="AC750" s="6" t="str">
        <f t="shared" si="35"/>
        <v>-</v>
      </c>
    </row>
    <row r="751" spans="6:29">
      <c r="F751" s="6" t="str">
        <f t="shared" si="34"/>
        <v>-</v>
      </c>
      <c r="G751" s="6" t="str">
        <f t="shared" si="36"/>
        <v>-</v>
      </c>
      <c r="AC751" s="6" t="str">
        <f t="shared" si="35"/>
        <v>-</v>
      </c>
    </row>
    <row r="752" spans="6:29">
      <c r="F752" s="6" t="str">
        <f t="shared" si="34"/>
        <v>-</v>
      </c>
      <c r="G752" s="6" t="str">
        <f t="shared" si="36"/>
        <v>-</v>
      </c>
      <c r="AC752" s="6" t="str">
        <f t="shared" si="35"/>
        <v>-</v>
      </c>
    </row>
    <row r="753" spans="6:29">
      <c r="F753" s="6" t="str">
        <f t="shared" si="34"/>
        <v>-</v>
      </c>
      <c r="G753" s="6" t="str">
        <f t="shared" si="36"/>
        <v>-</v>
      </c>
      <c r="AC753" s="6" t="str">
        <f t="shared" si="35"/>
        <v>-</v>
      </c>
    </row>
    <row r="754" spans="6:29">
      <c r="F754" s="6" t="str">
        <f t="shared" si="34"/>
        <v>-</v>
      </c>
      <c r="G754" s="6" t="str">
        <f t="shared" si="36"/>
        <v>-</v>
      </c>
      <c r="AC754" s="6" t="str">
        <f t="shared" si="35"/>
        <v>-</v>
      </c>
    </row>
    <row r="755" spans="6:29">
      <c r="F755" s="6" t="str">
        <f t="shared" si="34"/>
        <v>-</v>
      </c>
      <c r="G755" s="6" t="str">
        <f t="shared" si="36"/>
        <v>-</v>
      </c>
      <c r="AC755" s="6" t="str">
        <f t="shared" si="35"/>
        <v>-</v>
      </c>
    </row>
    <row r="756" spans="6:29">
      <c r="F756" s="6" t="str">
        <f t="shared" si="34"/>
        <v>-</v>
      </c>
      <c r="G756" s="6" t="str">
        <f t="shared" si="36"/>
        <v>-</v>
      </c>
      <c r="AC756" s="6" t="str">
        <f t="shared" si="35"/>
        <v>-</v>
      </c>
    </row>
    <row r="757" spans="6:29">
      <c r="F757" s="6" t="str">
        <f t="shared" si="34"/>
        <v>-</v>
      </c>
      <c r="G757" s="6" t="str">
        <f t="shared" si="36"/>
        <v>-</v>
      </c>
      <c r="AC757" s="6" t="str">
        <f t="shared" si="35"/>
        <v>-</v>
      </c>
    </row>
    <row r="758" spans="6:29">
      <c r="F758" s="6" t="str">
        <f t="shared" si="34"/>
        <v>-</v>
      </c>
      <c r="G758" s="6" t="str">
        <f t="shared" si="36"/>
        <v>-</v>
      </c>
      <c r="AC758" s="6" t="str">
        <f t="shared" si="35"/>
        <v>-</v>
      </c>
    </row>
    <row r="759" spans="6:29">
      <c r="F759" s="6" t="str">
        <f t="shared" si="34"/>
        <v>-</v>
      </c>
      <c r="G759" s="6" t="str">
        <f t="shared" si="36"/>
        <v>-</v>
      </c>
      <c r="AC759" s="6" t="str">
        <f t="shared" si="35"/>
        <v>-</v>
      </c>
    </row>
    <row r="760" spans="6:29">
      <c r="F760" s="6" t="str">
        <f t="shared" si="34"/>
        <v>-</v>
      </c>
      <c r="G760" s="6" t="str">
        <f t="shared" si="36"/>
        <v>-</v>
      </c>
      <c r="AC760" s="6" t="str">
        <f t="shared" si="35"/>
        <v>-</v>
      </c>
    </row>
    <row r="761" spans="6:29">
      <c r="F761" s="6" t="str">
        <f t="shared" si="34"/>
        <v>-</v>
      </c>
      <c r="G761" s="6" t="str">
        <f t="shared" si="36"/>
        <v>-</v>
      </c>
      <c r="AC761" s="6" t="str">
        <f t="shared" si="35"/>
        <v>-</v>
      </c>
    </row>
    <row r="762" spans="6:29">
      <c r="F762" s="6" t="str">
        <f t="shared" si="34"/>
        <v>-</v>
      </c>
      <c r="G762" s="6" t="str">
        <f t="shared" si="36"/>
        <v>-</v>
      </c>
      <c r="AC762" s="6" t="str">
        <f t="shared" si="35"/>
        <v>-</v>
      </c>
    </row>
    <row r="763" spans="6:29">
      <c r="F763" s="6" t="str">
        <f t="shared" si="34"/>
        <v>-</v>
      </c>
      <c r="G763" s="6" t="str">
        <f t="shared" si="36"/>
        <v>-</v>
      </c>
      <c r="AC763" s="6" t="str">
        <f t="shared" si="35"/>
        <v>-</v>
      </c>
    </row>
    <row r="764" spans="6:29">
      <c r="F764" s="6" t="str">
        <f t="shared" si="34"/>
        <v>-</v>
      </c>
      <c r="G764" s="6" t="str">
        <f t="shared" si="36"/>
        <v>-</v>
      </c>
      <c r="AC764" s="6" t="str">
        <f t="shared" si="35"/>
        <v>-</v>
      </c>
    </row>
    <row r="765" spans="6:29">
      <c r="F765" s="6" t="str">
        <f t="shared" si="34"/>
        <v>-</v>
      </c>
      <c r="G765" s="6" t="str">
        <f t="shared" si="36"/>
        <v>-</v>
      </c>
      <c r="AC765" s="6" t="str">
        <f t="shared" si="35"/>
        <v>-</v>
      </c>
    </row>
    <row r="766" spans="6:29">
      <c r="F766" s="6" t="str">
        <f t="shared" si="34"/>
        <v>-</v>
      </c>
      <c r="G766" s="6" t="str">
        <f t="shared" si="36"/>
        <v>-</v>
      </c>
      <c r="AC766" s="6" t="str">
        <f t="shared" si="35"/>
        <v>-</v>
      </c>
    </row>
    <row r="767" spans="6:29">
      <c r="F767" s="6" t="str">
        <f t="shared" si="34"/>
        <v>-</v>
      </c>
      <c r="G767" s="6" t="str">
        <f t="shared" si="36"/>
        <v>-</v>
      </c>
      <c r="AC767" s="6" t="str">
        <f t="shared" si="35"/>
        <v>-</v>
      </c>
    </row>
    <row r="768" spans="6:29">
      <c r="F768" s="6" t="str">
        <f t="shared" si="34"/>
        <v>-</v>
      </c>
      <c r="G768" s="6" t="str">
        <f t="shared" si="36"/>
        <v>-</v>
      </c>
      <c r="AC768" s="6" t="str">
        <f t="shared" si="35"/>
        <v>-</v>
      </c>
    </row>
    <row r="769" spans="6:29">
      <c r="F769" s="6" t="str">
        <f t="shared" si="34"/>
        <v>-</v>
      </c>
      <c r="G769" s="6" t="str">
        <f t="shared" si="36"/>
        <v>-</v>
      </c>
      <c r="AC769" s="6" t="str">
        <f t="shared" si="35"/>
        <v>-</v>
      </c>
    </row>
    <row r="770" spans="6:29">
      <c r="F770" s="6" t="str">
        <f t="shared" si="34"/>
        <v>-</v>
      </c>
      <c r="G770" s="6" t="str">
        <f t="shared" si="36"/>
        <v>-</v>
      </c>
      <c r="AC770" s="6" t="str">
        <f t="shared" si="35"/>
        <v>-</v>
      </c>
    </row>
    <row r="771" spans="6:29">
      <c r="F771" s="6" t="str">
        <f t="shared" si="34"/>
        <v>-</v>
      </c>
      <c r="G771" s="6" t="str">
        <f t="shared" si="36"/>
        <v>-</v>
      </c>
      <c r="AC771" s="6" t="str">
        <f t="shared" si="35"/>
        <v>-</v>
      </c>
    </row>
    <row r="772" spans="6:29">
      <c r="F772" s="6" t="str">
        <f t="shared" si="34"/>
        <v>-</v>
      </c>
      <c r="G772" s="6" t="str">
        <f t="shared" si="36"/>
        <v>-</v>
      </c>
      <c r="AC772" s="6" t="str">
        <f t="shared" si="35"/>
        <v>-</v>
      </c>
    </row>
    <row r="773" spans="6:29">
      <c r="F773" s="6" t="str">
        <f t="shared" si="34"/>
        <v>-</v>
      </c>
      <c r="G773" s="6" t="str">
        <f t="shared" si="36"/>
        <v>-</v>
      </c>
      <c r="AC773" s="6" t="str">
        <f t="shared" si="35"/>
        <v>-</v>
      </c>
    </row>
    <row r="774" spans="6:29">
      <c r="F774" s="6" t="str">
        <f t="shared" ref="F774:F837" si="37">IF(D774-E774=0,"-",D774-E774)</f>
        <v>-</v>
      </c>
      <c r="G774" s="6" t="str">
        <f t="shared" si="36"/>
        <v>-</v>
      </c>
      <c r="AC774" s="6" t="str">
        <f t="shared" ref="AC774:AC837" si="38">IFERROR(IF(SUM(J774:AB774)-F774=0,"-","NG"),"-")</f>
        <v>-</v>
      </c>
    </row>
    <row r="775" spans="6:29">
      <c r="F775" s="6" t="str">
        <f t="shared" si="37"/>
        <v>-</v>
      </c>
      <c r="G775" s="6" t="str">
        <f t="shared" si="36"/>
        <v>-</v>
      </c>
      <c r="AC775" s="6" t="str">
        <f t="shared" si="38"/>
        <v>-</v>
      </c>
    </row>
    <row r="776" spans="6:29">
      <c r="F776" s="6" t="str">
        <f t="shared" si="37"/>
        <v>-</v>
      </c>
      <c r="G776" s="6" t="str">
        <f t="shared" si="36"/>
        <v>-</v>
      </c>
      <c r="AC776" s="6" t="str">
        <f t="shared" si="38"/>
        <v>-</v>
      </c>
    </row>
    <row r="777" spans="6:29">
      <c r="F777" s="6" t="str">
        <f t="shared" si="37"/>
        <v>-</v>
      </c>
      <c r="G777" s="6" t="str">
        <f t="shared" si="36"/>
        <v>-</v>
      </c>
      <c r="AC777" s="6" t="str">
        <f t="shared" si="38"/>
        <v>-</v>
      </c>
    </row>
    <row r="778" spans="6:29">
      <c r="F778" s="6" t="str">
        <f t="shared" si="37"/>
        <v>-</v>
      </c>
      <c r="G778" s="6" t="str">
        <f t="shared" si="36"/>
        <v>-</v>
      </c>
      <c r="AC778" s="6" t="str">
        <f t="shared" si="38"/>
        <v>-</v>
      </c>
    </row>
    <row r="779" spans="6:29">
      <c r="F779" s="6" t="str">
        <f t="shared" si="37"/>
        <v>-</v>
      </c>
      <c r="G779" s="6" t="str">
        <f t="shared" si="36"/>
        <v>-</v>
      </c>
      <c r="AC779" s="6" t="str">
        <f t="shared" si="38"/>
        <v>-</v>
      </c>
    </row>
    <row r="780" spans="6:29">
      <c r="F780" s="6" t="str">
        <f t="shared" si="37"/>
        <v>-</v>
      </c>
      <c r="G780" s="6" t="str">
        <f t="shared" si="36"/>
        <v>-</v>
      </c>
      <c r="AC780" s="6" t="str">
        <f t="shared" si="38"/>
        <v>-</v>
      </c>
    </row>
    <row r="781" spans="6:29">
      <c r="F781" s="6" t="str">
        <f t="shared" si="37"/>
        <v>-</v>
      </c>
      <c r="G781" s="6" t="str">
        <f t="shared" si="36"/>
        <v>-</v>
      </c>
      <c r="AC781" s="6" t="str">
        <f t="shared" si="38"/>
        <v>-</v>
      </c>
    </row>
    <row r="782" spans="6:29">
      <c r="F782" s="6" t="str">
        <f t="shared" si="37"/>
        <v>-</v>
      </c>
      <c r="G782" s="6" t="str">
        <f t="shared" ref="G782:G845" si="39">IF(B782="","-",IFERROR(G781+F782,G781))</f>
        <v>-</v>
      </c>
      <c r="AC782" s="6" t="str">
        <f t="shared" si="38"/>
        <v>-</v>
      </c>
    </row>
    <row r="783" spans="6:29">
      <c r="F783" s="6" t="str">
        <f t="shared" si="37"/>
        <v>-</v>
      </c>
      <c r="G783" s="6" t="str">
        <f t="shared" si="39"/>
        <v>-</v>
      </c>
      <c r="AC783" s="6" t="str">
        <f t="shared" si="38"/>
        <v>-</v>
      </c>
    </row>
    <row r="784" spans="6:29">
      <c r="F784" s="6" t="str">
        <f t="shared" si="37"/>
        <v>-</v>
      </c>
      <c r="G784" s="6" t="str">
        <f t="shared" si="39"/>
        <v>-</v>
      </c>
      <c r="AC784" s="6" t="str">
        <f t="shared" si="38"/>
        <v>-</v>
      </c>
    </row>
    <row r="785" spans="6:29">
      <c r="F785" s="6" t="str">
        <f t="shared" si="37"/>
        <v>-</v>
      </c>
      <c r="G785" s="6" t="str">
        <f t="shared" si="39"/>
        <v>-</v>
      </c>
      <c r="AC785" s="6" t="str">
        <f t="shared" si="38"/>
        <v>-</v>
      </c>
    </row>
    <row r="786" spans="6:29">
      <c r="F786" s="6" t="str">
        <f t="shared" si="37"/>
        <v>-</v>
      </c>
      <c r="G786" s="6" t="str">
        <f t="shared" si="39"/>
        <v>-</v>
      </c>
      <c r="AC786" s="6" t="str">
        <f t="shared" si="38"/>
        <v>-</v>
      </c>
    </row>
    <row r="787" spans="6:29">
      <c r="F787" s="6" t="str">
        <f t="shared" si="37"/>
        <v>-</v>
      </c>
      <c r="G787" s="6" t="str">
        <f t="shared" si="39"/>
        <v>-</v>
      </c>
      <c r="AC787" s="6" t="str">
        <f t="shared" si="38"/>
        <v>-</v>
      </c>
    </row>
    <row r="788" spans="6:29">
      <c r="F788" s="6" t="str">
        <f t="shared" si="37"/>
        <v>-</v>
      </c>
      <c r="G788" s="6" t="str">
        <f t="shared" si="39"/>
        <v>-</v>
      </c>
      <c r="AC788" s="6" t="str">
        <f t="shared" si="38"/>
        <v>-</v>
      </c>
    </row>
    <row r="789" spans="6:29">
      <c r="F789" s="6" t="str">
        <f t="shared" si="37"/>
        <v>-</v>
      </c>
      <c r="G789" s="6" t="str">
        <f t="shared" si="39"/>
        <v>-</v>
      </c>
      <c r="AC789" s="6" t="str">
        <f t="shared" si="38"/>
        <v>-</v>
      </c>
    </row>
    <row r="790" spans="6:29">
      <c r="F790" s="6" t="str">
        <f t="shared" si="37"/>
        <v>-</v>
      </c>
      <c r="G790" s="6" t="str">
        <f t="shared" si="39"/>
        <v>-</v>
      </c>
      <c r="AC790" s="6" t="str">
        <f t="shared" si="38"/>
        <v>-</v>
      </c>
    </row>
    <row r="791" spans="6:29">
      <c r="F791" s="6" t="str">
        <f t="shared" si="37"/>
        <v>-</v>
      </c>
      <c r="G791" s="6" t="str">
        <f t="shared" si="39"/>
        <v>-</v>
      </c>
      <c r="AC791" s="6" t="str">
        <f t="shared" si="38"/>
        <v>-</v>
      </c>
    </row>
    <row r="792" spans="6:29">
      <c r="F792" s="6" t="str">
        <f t="shared" si="37"/>
        <v>-</v>
      </c>
      <c r="G792" s="6" t="str">
        <f t="shared" si="39"/>
        <v>-</v>
      </c>
      <c r="AC792" s="6" t="str">
        <f t="shared" si="38"/>
        <v>-</v>
      </c>
    </row>
    <row r="793" spans="6:29">
      <c r="F793" s="6" t="str">
        <f t="shared" si="37"/>
        <v>-</v>
      </c>
      <c r="G793" s="6" t="str">
        <f t="shared" si="39"/>
        <v>-</v>
      </c>
      <c r="AC793" s="6" t="str">
        <f t="shared" si="38"/>
        <v>-</v>
      </c>
    </row>
    <row r="794" spans="6:29">
      <c r="F794" s="6" t="str">
        <f t="shared" si="37"/>
        <v>-</v>
      </c>
      <c r="G794" s="6" t="str">
        <f t="shared" si="39"/>
        <v>-</v>
      </c>
      <c r="AC794" s="6" t="str">
        <f t="shared" si="38"/>
        <v>-</v>
      </c>
    </row>
    <row r="795" spans="6:29">
      <c r="F795" s="6" t="str">
        <f t="shared" si="37"/>
        <v>-</v>
      </c>
      <c r="G795" s="6" t="str">
        <f t="shared" si="39"/>
        <v>-</v>
      </c>
      <c r="AC795" s="6" t="str">
        <f t="shared" si="38"/>
        <v>-</v>
      </c>
    </row>
    <row r="796" spans="6:29">
      <c r="F796" s="6" t="str">
        <f t="shared" si="37"/>
        <v>-</v>
      </c>
      <c r="G796" s="6" t="str">
        <f t="shared" si="39"/>
        <v>-</v>
      </c>
      <c r="AC796" s="6" t="str">
        <f t="shared" si="38"/>
        <v>-</v>
      </c>
    </row>
    <row r="797" spans="6:29">
      <c r="F797" s="6" t="str">
        <f t="shared" si="37"/>
        <v>-</v>
      </c>
      <c r="G797" s="6" t="str">
        <f t="shared" si="39"/>
        <v>-</v>
      </c>
      <c r="AC797" s="6" t="str">
        <f t="shared" si="38"/>
        <v>-</v>
      </c>
    </row>
    <row r="798" spans="6:29">
      <c r="F798" s="6" t="str">
        <f t="shared" si="37"/>
        <v>-</v>
      </c>
      <c r="G798" s="6" t="str">
        <f t="shared" si="39"/>
        <v>-</v>
      </c>
      <c r="AC798" s="6" t="str">
        <f t="shared" si="38"/>
        <v>-</v>
      </c>
    </row>
    <row r="799" spans="6:29">
      <c r="F799" s="6" t="str">
        <f t="shared" si="37"/>
        <v>-</v>
      </c>
      <c r="G799" s="6" t="str">
        <f t="shared" si="39"/>
        <v>-</v>
      </c>
      <c r="AC799" s="6" t="str">
        <f t="shared" si="38"/>
        <v>-</v>
      </c>
    </row>
    <row r="800" spans="6:29">
      <c r="F800" s="6" t="str">
        <f t="shared" si="37"/>
        <v>-</v>
      </c>
      <c r="G800" s="6" t="str">
        <f t="shared" si="39"/>
        <v>-</v>
      </c>
      <c r="AC800" s="6" t="str">
        <f t="shared" si="38"/>
        <v>-</v>
      </c>
    </row>
    <row r="801" spans="6:29">
      <c r="F801" s="6" t="str">
        <f t="shared" si="37"/>
        <v>-</v>
      </c>
      <c r="G801" s="6" t="str">
        <f t="shared" si="39"/>
        <v>-</v>
      </c>
      <c r="AC801" s="6" t="str">
        <f t="shared" si="38"/>
        <v>-</v>
      </c>
    </row>
    <row r="802" spans="6:29">
      <c r="F802" s="6" t="str">
        <f t="shared" si="37"/>
        <v>-</v>
      </c>
      <c r="G802" s="6" t="str">
        <f t="shared" si="39"/>
        <v>-</v>
      </c>
      <c r="AC802" s="6" t="str">
        <f t="shared" si="38"/>
        <v>-</v>
      </c>
    </row>
    <row r="803" spans="6:29">
      <c r="F803" s="6" t="str">
        <f t="shared" si="37"/>
        <v>-</v>
      </c>
      <c r="G803" s="6" t="str">
        <f t="shared" si="39"/>
        <v>-</v>
      </c>
      <c r="AC803" s="6" t="str">
        <f t="shared" si="38"/>
        <v>-</v>
      </c>
    </row>
    <row r="804" spans="6:29">
      <c r="F804" s="6" t="str">
        <f t="shared" si="37"/>
        <v>-</v>
      </c>
      <c r="G804" s="6" t="str">
        <f t="shared" si="39"/>
        <v>-</v>
      </c>
      <c r="AC804" s="6" t="str">
        <f t="shared" si="38"/>
        <v>-</v>
      </c>
    </row>
    <row r="805" spans="6:29">
      <c r="F805" s="6" t="str">
        <f t="shared" si="37"/>
        <v>-</v>
      </c>
      <c r="G805" s="6" t="str">
        <f t="shared" si="39"/>
        <v>-</v>
      </c>
      <c r="AC805" s="6" t="str">
        <f t="shared" si="38"/>
        <v>-</v>
      </c>
    </row>
    <row r="806" spans="6:29">
      <c r="F806" s="6" t="str">
        <f t="shared" si="37"/>
        <v>-</v>
      </c>
      <c r="G806" s="6" t="str">
        <f t="shared" si="39"/>
        <v>-</v>
      </c>
      <c r="AC806" s="6" t="str">
        <f t="shared" si="38"/>
        <v>-</v>
      </c>
    </row>
    <row r="807" spans="6:29">
      <c r="F807" s="6" t="str">
        <f t="shared" si="37"/>
        <v>-</v>
      </c>
      <c r="G807" s="6" t="str">
        <f t="shared" si="39"/>
        <v>-</v>
      </c>
      <c r="AC807" s="6" t="str">
        <f t="shared" si="38"/>
        <v>-</v>
      </c>
    </row>
    <row r="808" spans="6:29">
      <c r="F808" s="6" t="str">
        <f t="shared" si="37"/>
        <v>-</v>
      </c>
      <c r="G808" s="6" t="str">
        <f t="shared" si="39"/>
        <v>-</v>
      </c>
      <c r="AC808" s="6" t="str">
        <f t="shared" si="38"/>
        <v>-</v>
      </c>
    </row>
    <row r="809" spans="6:29">
      <c r="F809" s="6" t="str">
        <f t="shared" si="37"/>
        <v>-</v>
      </c>
      <c r="G809" s="6" t="str">
        <f t="shared" si="39"/>
        <v>-</v>
      </c>
      <c r="AC809" s="6" t="str">
        <f t="shared" si="38"/>
        <v>-</v>
      </c>
    </row>
    <row r="810" spans="6:29">
      <c r="F810" s="6" t="str">
        <f t="shared" si="37"/>
        <v>-</v>
      </c>
      <c r="G810" s="6" t="str">
        <f t="shared" si="39"/>
        <v>-</v>
      </c>
      <c r="AC810" s="6" t="str">
        <f t="shared" si="38"/>
        <v>-</v>
      </c>
    </row>
    <row r="811" spans="6:29">
      <c r="F811" s="6" t="str">
        <f t="shared" si="37"/>
        <v>-</v>
      </c>
      <c r="G811" s="6" t="str">
        <f t="shared" si="39"/>
        <v>-</v>
      </c>
      <c r="AC811" s="6" t="str">
        <f t="shared" si="38"/>
        <v>-</v>
      </c>
    </row>
    <row r="812" spans="6:29">
      <c r="F812" s="6" t="str">
        <f t="shared" si="37"/>
        <v>-</v>
      </c>
      <c r="G812" s="6" t="str">
        <f t="shared" si="39"/>
        <v>-</v>
      </c>
      <c r="AC812" s="6" t="str">
        <f t="shared" si="38"/>
        <v>-</v>
      </c>
    </row>
    <row r="813" spans="6:29">
      <c r="F813" s="6" t="str">
        <f t="shared" si="37"/>
        <v>-</v>
      </c>
      <c r="G813" s="6" t="str">
        <f t="shared" si="39"/>
        <v>-</v>
      </c>
      <c r="AC813" s="6" t="str">
        <f t="shared" si="38"/>
        <v>-</v>
      </c>
    </row>
    <row r="814" spans="6:29">
      <c r="F814" s="6" t="str">
        <f t="shared" si="37"/>
        <v>-</v>
      </c>
      <c r="G814" s="6" t="str">
        <f t="shared" si="39"/>
        <v>-</v>
      </c>
      <c r="AC814" s="6" t="str">
        <f t="shared" si="38"/>
        <v>-</v>
      </c>
    </row>
    <row r="815" spans="6:29">
      <c r="F815" s="6" t="str">
        <f t="shared" si="37"/>
        <v>-</v>
      </c>
      <c r="G815" s="6" t="str">
        <f t="shared" si="39"/>
        <v>-</v>
      </c>
      <c r="AC815" s="6" t="str">
        <f t="shared" si="38"/>
        <v>-</v>
      </c>
    </row>
    <row r="816" spans="6:29">
      <c r="F816" s="6" t="str">
        <f t="shared" si="37"/>
        <v>-</v>
      </c>
      <c r="G816" s="6" t="str">
        <f t="shared" si="39"/>
        <v>-</v>
      </c>
      <c r="AC816" s="6" t="str">
        <f t="shared" si="38"/>
        <v>-</v>
      </c>
    </row>
    <row r="817" spans="6:29">
      <c r="F817" s="6" t="str">
        <f t="shared" si="37"/>
        <v>-</v>
      </c>
      <c r="G817" s="6" t="str">
        <f t="shared" si="39"/>
        <v>-</v>
      </c>
      <c r="AC817" s="6" t="str">
        <f t="shared" si="38"/>
        <v>-</v>
      </c>
    </row>
    <row r="818" spans="6:29">
      <c r="F818" s="6" t="str">
        <f t="shared" si="37"/>
        <v>-</v>
      </c>
      <c r="G818" s="6" t="str">
        <f t="shared" si="39"/>
        <v>-</v>
      </c>
      <c r="AC818" s="6" t="str">
        <f t="shared" si="38"/>
        <v>-</v>
      </c>
    </row>
    <row r="819" spans="6:29">
      <c r="F819" s="6" t="str">
        <f t="shared" si="37"/>
        <v>-</v>
      </c>
      <c r="G819" s="6" t="str">
        <f t="shared" si="39"/>
        <v>-</v>
      </c>
      <c r="AC819" s="6" t="str">
        <f t="shared" si="38"/>
        <v>-</v>
      </c>
    </row>
    <row r="820" spans="6:29">
      <c r="F820" s="6" t="str">
        <f t="shared" si="37"/>
        <v>-</v>
      </c>
      <c r="G820" s="6" t="str">
        <f t="shared" si="39"/>
        <v>-</v>
      </c>
      <c r="AC820" s="6" t="str">
        <f t="shared" si="38"/>
        <v>-</v>
      </c>
    </row>
    <row r="821" spans="6:29">
      <c r="F821" s="6" t="str">
        <f t="shared" si="37"/>
        <v>-</v>
      </c>
      <c r="G821" s="6" t="str">
        <f t="shared" si="39"/>
        <v>-</v>
      </c>
      <c r="AC821" s="6" t="str">
        <f t="shared" si="38"/>
        <v>-</v>
      </c>
    </row>
    <row r="822" spans="6:29">
      <c r="F822" s="6" t="str">
        <f t="shared" si="37"/>
        <v>-</v>
      </c>
      <c r="G822" s="6" t="str">
        <f t="shared" si="39"/>
        <v>-</v>
      </c>
      <c r="AC822" s="6" t="str">
        <f t="shared" si="38"/>
        <v>-</v>
      </c>
    </row>
    <row r="823" spans="6:29">
      <c r="F823" s="6" t="str">
        <f t="shared" si="37"/>
        <v>-</v>
      </c>
      <c r="G823" s="6" t="str">
        <f t="shared" si="39"/>
        <v>-</v>
      </c>
      <c r="AC823" s="6" t="str">
        <f t="shared" si="38"/>
        <v>-</v>
      </c>
    </row>
    <row r="824" spans="6:29">
      <c r="F824" s="6" t="str">
        <f t="shared" si="37"/>
        <v>-</v>
      </c>
      <c r="G824" s="6" t="str">
        <f t="shared" si="39"/>
        <v>-</v>
      </c>
      <c r="AC824" s="6" t="str">
        <f t="shared" si="38"/>
        <v>-</v>
      </c>
    </row>
    <row r="825" spans="6:29">
      <c r="F825" s="6" t="str">
        <f t="shared" si="37"/>
        <v>-</v>
      </c>
      <c r="G825" s="6" t="str">
        <f t="shared" si="39"/>
        <v>-</v>
      </c>
      <c r="AC825" s="6" t="str">
        <f t="shared" si="38"/>
        <v>-</v>
      </c>
    </row>
    <row r="826" spans="6:29">
      <c r="F826" s="6" t="str">
        <f t="shared" si="37"/>
        <v>-</v>
      </c>
      <c r="G826" s="6" t="str">
        <f t="shared" si="39"/>
        <v>-</v>
      </c>
      <c r="AC826" s="6" t="str">
        <f t="shared" si="38"/>
        <v>-</v>
      </c>
    </row>
    <row r="827" spans="6:29">
      <c r="F827" s="6" t="str">
        <f t="shared" si="37"/>
        <v>-</v>
      </c>
      <c r="G827" s="6" t="str">
        <f t="shared" si="39"/>
        <v>-</v>
      </c>
      <c r="AC827" s="6" t="str">
        <f t="shared" si="38"/>
        <v>-</v>
      </c>
    </row>
    <row r="828" spans="6:29">
      <c r="F828" s="6" t="str">
        <f t="shared" si="37"/>
        <v>-</v>
      </c>
      <c r="G828" s="6" t="str">
        <f t="shared" si="39"/>
        <v>-</v>
      </c>
      <c r="AC828" s="6" t="str">
        <f t="shared" si="38"/>
        <v>-</v>
      </c>
    </row>
    <row r="829" spans="6:29">
      <c r="F829" s="6" t="str">
        <f t="shared" si="37"/>
        <v>-</v>
      </c>
      <c r="G829" s="6" t="str">
        <f t="shared" si="39"/>
        <v>-</v>
      </c>
      <c r="AC829" s="6" t="str">
        <f t="shared" si="38"/>
        <v>-</v>
      </c>
    </row>
    <row r="830" spans="6:29">
      <c r="F830" s="6" t="str">
        <f t="shared" si="37"/>
        <v>-</v>
      </c>
      <c r="G830" s="6" t="str">
        <f t="shared" si="39"/>
        <v>-</v>
      </c>
      <c r="AC830" s="6" t="str">
        <f t="shared" si="38"/>
        <v>-</v>
      </c>
    </row>
    <row r="831" spans="6:29">
      <c r="F831" s="6" t="str">
        <f t="shared" si="37"/>
        <v>-</v>
      </c>
      <c r="G831" s="6" t="str">
        <f t="shared" si="39"/>
        <v>-</v>
      </c>
      <c r="AC831" s="6" t="str">
        <f t="shared" si="38"/>
        <v>-</v>
      </c>
    </row>
    <row r="832" spans="6:29">
      <c r="F832" s="6" t="str">
        <f t="shared" si="37"/>
        <v>-</v>
      </c>
      <c r="G832" s="6" t="str">
        <f t="shared" si="39"/>
        <v>-</v>
      </c>
      <c r="AC832" s="6" t="str">
        <f t="shared" si="38"/>
        <v>-</v>
      </c>
    </row>
    <row r="833" spans="6:29">
      <c r="F833" s="6" t="str">
        <f t="shared" si="37"/>
        <v>-</v>
      </c>
      <c r="G833" s="6" t="str">
        <f t="shared" si="39"/>
        <v>-</v>
      </c>
      <c r="AC833" s="6" t="str">
        <f t="shared" si="38"/>
        <v>-</v>
      </c>
    </row>
    <row r="834" spans="6:29">
      <c r="F834" s="6" t="str">
        <f t="shared" si="37"/>
        <v>-</v>
      </c>
      <c r="G834" s="6" t="str">
        <f t="shared" si="39"/>
        <v>-</v>
      </c>
      <c r="AC834" s="6" t="str">
        <f t="shared" si="38"/>
        <v>-</v>
      </c>
    </row>
    <row r="835" spans="6:29">
      <c r="F835" s="6" t="str">
        <f t="shared" si="37"/>
        <v>-</v>
      </c>
      <c r="G835" s="6" t="str">
        <f t="shared" si="39"/>
        <v>-</v>
      </c>
      <c r="AC835" s="6" t="str">
        <f t="shared" si="38"/>
        <v>-</v>
      </c>
    </row>
    <row r="836" spans="6:29">
      <c r="F836" s="6" t="str">
        <f t="shared" si="37"/>
        <v>-</v>
      </c>
      <c r="G836" s="6" t="str">
        <f t="shared" si="39"/>
        <v>-</v>
      </c>
      <c r="AC836" s="6" t="str">
        <f t="shared" si="38"/>
        <v>-</v>
      </c>
    </row>
    <row r="837" spans="6:29">
      <c r="F837" s="6" t="str">
        <f t="shared" si="37"/>
        <v>-</v>
      </c>
      <c r="G837" s="6" t="str">
        <f t="shared" si="39"/>
        <v>-</v>
      </c>
      <c r="AC837" s="6" t="str">
        <f t="shared" si="38"/>
        <v>-</v>
      </c>
    </row>
    <row r="838" spans="6:29">
      <c r="F838" s="6" t="str">
        <f t="shared" ref="F838:F901" si="40">IF(D838-E838=0,"-",D838-E838)</f>
        <v>-</v>
      </c>
      <c r="G838" s="6" t="str">
        <f t="shared" si="39"/>
        <v>-</v>
      </c>
      <c r="AC838" s="6" t="str">
        <f t="shared" ref="AC838:AC901" si="41">IFERROR(IF(SUM(J838:AB838)-F838=0,"-","NG"),"-")</f>
        <v>-</v>
      </c>
    </row>
    <row r="839" spans="6:29">
      <c r="F839" s="6" t="str">
        <f t="shared" si="40"/>
        <v>-</v>
      </c>
      <c r="G839" s="6" t="str">
        <f t="shared" si="39"/>
        <v>-</v>
      </c>
      <c r="AC839" s="6" t="str">
        <f t="shared" si="41"/>
        <v>-</v>
      </c>
    </row>
    <row r="840" spans="6:29">
      <c r="F840" s="6" t="str">
        <f t="shared" si="40"/>
        <v>-</v>
      </c>
      <c r="G840" s="6" t="str">
        <f t="shared" si="39"/>
        <v>-</v>
      </c>
      <c r="AC840" s="6" t="str">
        <f t="shared" si="41"/>
        <v>-</v>
      </c>
    </row>
    <row r="841" spans="6:29">
      <c r="F841" s="6" t="str">
        <f t="shared" si="40"/>
        <v>-</v>
      </c>
      <c r="G841" s="6" t="str">
        <f t="shared" si="39"/>
        <v>-</v>
      </c>
      <c r="AC841" s="6" t="str">
        <f t="shared" si="41"/>
        <v>-</v>
      </c>
    </row>
    <row r="842" spans="6:29">
      <c r="F842" s="6" t="str">
        <f t="shared" si="40"/>
        <v>-</v>
      </c>
      <c r="G842" s="6" t="str">
        <f t="shared" si="39"/>
        <v>-</v>
      </c>
      <c r="AC842" s="6" t="str">
        <f t="shared" si="41"/>
        <v>-</v>
      </c>
    </row>
    <row r="843" spans="6:29">
      <c r="F843" s="6" t="str">
        <f t="shared" si="40"/>
        <v>-</v>
      </c>
      <c r="G843" s="6" t="str">
        <f t="shared" si="39"/>
        <v>-</v>
      </c>
      <c r="AC843" s="6" t="str">
        <f t="shared" si="41"/>
        <v>-</v>
      </c>
    </row>
    <row r="844" spans="6:29">
      <c r="F844" s="6" t="str">
        <f t="shared" si="40"/>
        <v>-</v>
      </c>
      <c r="G844" s="6" t="str">
        <f t="shared" si="39"/>
        <v>-</v>
      </c>
      <c r="AC844" s="6" t="str">
        <f t="shared" si="41"/>
        <v>-</v>
      </c>
    </row>
    <row r="845" spans="6:29">
      <c r="F845" s="6" t="str">
        <f t="shared" si="40"/>
        <v>-</v>
      </c>
      <c r="G845" s="6" t="str">
        <f t="shared" si="39"/>
        <v>-</v>
      </c>
      <c r="AC845" s="6" t="str">
        <f t="shared" si="41"/>
        <v>-</v>
      </c>
    </row>
    <row r="846" spans="6:29">
      <c r="F846" s="6" t="str">
        <f t="shared" si="40"/>
        <v>-</v>
      </c>
      <c r="G846" s="6" t="str">
        <f t="shared" ref="G846:G909" si="42">IF(B846="","-",IFERROR(G845+F846,G845))</f>
        <v>-</v>
      </c>
      <c r="AC846" s="6" t="str">
        <f t="shared" si="41"/>
        <v>-</v>
      </c>
    </row>
    <row r="847" spans="6:29">
      <c r="F847" s="6" t="str">
        <f t="shared" si="40"/>
        <v>-</v>
      </c>
      <c r="G847" s="6" t="str">
        <f t="shared" si="42"/>
        <v>-</v>
      </c>
      <c r="AC847" s="6" t="str">
        <f t="shared" si="41"/>
        <v>-</v>
      </c>
    </row>
    <row r="848" spans="6:29">
      <c r="F848" s="6" t="str">
        <f t="shared" si="40"/>
        <v>-</v>
      </c>
      <c r="G848" s="6" t="str">
        <f t="shared" si="42"/>
        <v>-</v>
      </c>
      <c r="AC848" s="6" t="str">
        <f t="shared" si="41"/>
        <v>-</v>
      </c>
    </row>
    <row r="849" spans="6:29">
      <c r="F849" s="6" t="str">
        <f t="shared" si="40"/>
        <v>-</v>
      </c>
      <c r="G849" s="6" t="str">
        <f t="shared" si="42"/>
        <v>-</v>
      </c>
      <c r="AC849" s="6" t="str">
        <f t="shared" si="41"/>
        <v>-</v>
      </c>
    </row>
    <row r="850" spans="6:29">
      <c r="F850" s="6" t="str">
        <f t="shared" si="40"/>
        <v>-</v>
      </c>
      <c r="G850" s="6" t="str">
        <f t="shared" si="42"/>
        <v>-</v>
      </c>
      <c r="AC850" s="6" t="str">
        <f t="shared" si="41"/>
        <v>-</v>
      </c>
    </row>
    <row r="851" spans="6:29">
      <c r="F851" s="6" t="str">
        <f t="shared" si="40"/>
        <v>-</v>
      </c>
      <c r="G851" s="6" t="str">
        <f t="shared" si="42"/>
        <v>-</v>
      </c>
      <c r="AC851" s="6" t="str">
        <f t="shared" si="41"/>
        <v>-</v>
      </c>
    </row>
    <row r="852" spans="6:29">
      <c r="F852" s="6" t="str">
        <f t="shared" si="40"/>
        <v>-</v>
      </c>
      <c r="G852" s="6" t="str">
        <f t="shared" si="42"/>
        <v>-</v>
      </c>
      <c r="AC852" s="6" t="str">
        <f t="shared" si="41"/>
        <v>-</v>
      </c>
    </row>
    <row r="853" spans="6:29">
      <c r="F853" s="6" t="str">
        <f t="shared" si="40"/>
        <v>-</v>
      </c>
      <c r="G853" s="6" t="str">
        <f t="shared" si="42"/>
        <v>-</v>
      </c>
      <c r="AC853" s="6" t="str">
        <f t="shared" si="41"/>
        <v>-</v>
      </c>
    </row>
    <row r="854" spans="6:29">
      <c r="F854" s="6" t="str">
        <f t="shared" si="40"/>
        <v>-</v>
      </c>
      <c r="G854" s="6" t="str">
        <f t="shared" si="42"/>
        <v>-</v>
      </c>
      <c r="AC854" s="6" t="str">
        <f t="shared" si="41"/>
        <v>-</v>
      </c>
    </row>
    <row r="855" spans="6:29">
      <c r="F855" s="6" t="str">
        <f t="shared" si="40"/>
        <v>-</v>
      </c>
      <c r="G855" s="6" t="str">
        <f t="shared" si="42"/>
        <v>-</v>
      </c>
      <c r="AC855" s="6" t="str">
        <f t="shared" si="41"/>
        <v>-</v>
      </c>
    </row>
    <row r="856" spans="6:29">
      <c r="F856" s="6" t="str">
        <f t="shared" si="40"/>
        <v>-</v>
      </c>
      <c r="G856" s="6" t="str">
        <f t="shared" si="42"/>
        <v>-</v>
      </c>
      <c r="AC856" s="6" t="str">
        <f t="shared" si="41"/>
        <v>-</v>
      </c>
    </row>
    <row r="857" spans="6:29">
      <c r="F857" s="6" t="str">
        <f t="shared" si="40"/>
        <v>-</v>
      </c>
      <c r="G857" s="6" t="str">
        <f t="shared" si="42"/>
        <v>-</v>
      </c>
      <c r="AC857" s="6" t="str">
        <f t="shared" si="41"/>
        <v>-</v>
      </c>
    </row>
    <row r="858" spans="6:29">
      <c r="F858" s="6" t="str">
        <f t="shared" si="40"/>
        <v>-</v>
      </c>
      <c r="G858" s="6" t="str">
        <f t="shared" si="42"/>
        <v>-</v>
      </c>
      <c r="AC858" s="6" t="str">
        <f t="shared" si="41"/>
        <v>-</v>
      </c>
    </row>
    <row r="859" spans="6:29">
      <c r="F859" s="6" t="str">
        <f t="shared" si="40"/>
        <v>-</v>
      </c>
      <c r="G859" s="6" t="str">
        <f t="shared" si="42"/>
        <v>-</v>
      </c>
      <c r="AC859" s="6" t="str">
        <f t="shared" si="41"/>
        <v>-</v>
      </c>
    </row>
    <row r="860" spans="6:29">
      <c r="F860" s="6" t="str">
        <f t="shared" si="40"/>
        <v>-</v>
      </c>
      <c r="G860" s="6" t="str">
        <f t="shared" si="42"/>
        <v>-</v>
      </c>
      <c r="AC860" s="6" t="str">
        <f t="shared" si="41"/>
        <v>-</v>
      </c>
    </row>
    <row r="861" spans="6:29">
      <c r="F861" s="6" t="str">
        <f t="shared" si="40"/>
        <v>-</v>
      </c>
      <c r="G861" s="6" t="str">
        <f t="shared" si="42"/>
        <v>-</v>
      </c>
      <c r="AC861" s="6" t="str">
        <f t="shared" si="41"/>
        <v>-</v>
      </c>
    </row>
    <row r="862" spans="6:29">
      <c r="F862" s="6" t="str">
        <f t="shared" si="40"/>
        <v>-</v>
      </c>
      <c r="G862" s="6" t="str">
        <f t="shared" si="42"/>
        <v>-</v>
      </c>
      <c r="AC862" s="6" t="str">
        <f t="shared" si="41"/>
        <v>-</v>
      </c>
    </row>
    <row r="863" spans="6:29">
      <c r="F863" s="6" t="str">
        <f t="shared" si="40"/>
        <v>-</v>
      </c>
      <c r="G863" s="6" t="str">
        <f t="shared" si="42"/>
        <v>-</v>
      </c>
      <c r="AC863" s="6" t="str">
        <f t="shared" si="41"/>
        <v>-</v>
      </c>
    </row>
    <row r="864" spans="6:29">
      <c r="F864" s="6" t="str">
        <f t="shared" si="40"/>
        <v>-</v>
      </c>
      <c r="G864" s="6" t="str">
        <f t="shared" si="42"/>
        <v>-</v>
      </c>
      <c r="AC864" s="6" t="str">
        <f t="shared" si="41"/>
        <v>-</v>
      </c>
    </row>
    <row r="865" spans="6:29">
      <c r="F865" s="6" t="str">
        <f t="shared" si="40"/>
        <v>-</v>
      </c>
      <c r="G865" s="6" t="str">
        <f t="shared" si="42"/>
        <v>-</v>
      </c>
      <c r="AC865" s="6" t="str">
        <f t="shared" si="41"/>
        <v>-</v>
      </c>
    </row>
    <row r="866" spans="6:29">
      <c r="F866" s="6" t="str">
        <f t="shared" si="40"/>
        <v>-</v>
      </c>
      <c r="G866" s="6" t="str">
        <f t="shared" si="42"/>
        <v>-</v>
      </c>
      <c r="AC866" s="6" t="str">
        <f t="shared" si="41"/>
        <v>-</v>
      </c>
    </row>
    <row r="867" spans="6:29">
      <c r="F867" s="6" t="str">
        <f t="shared" si="40"/>
        <v>-</v>
      </c>
      <c r="G867" s="6" t="str">
        <f t="shared" si="42"/>
        <v>-</v>
      </c>
      <c r="AC867" s="6" t="str">
        <f t="shared" si="41"/>
        <v>-</v>
      </c>
    </row>
    <row r="868" spans="6:29">
      <c r="F868" s="6" t="str">
        <f t="shared" si="40"/>
        <v>-</v>
      </c>
      <c r="G868" s="6" t="str">
        <f t="shared" si="42"/>
        <v>-</v>
      </c>
      <c r="AC868" s="6" t="str">
        <f t="shared" si="41"/>
        <v>-</v>
      </c>
    </row>
    <row r="869" spans="6:29">
      <c r="F869" s="6" t="str">
        <f t="shared" si="40"/>
        <v>-</v>
      </c>
      <c r="G869" s="6" t="str">
        <f t="shared" si="42"/>
        <v>-</v>
      </c>
      <c r="AC869" s="6" t="str">
        <f t="shared" si="41"/>
        <v>-</v>
      </c>
    </row>
    <row r="870" spans="6:29">
      <c r="F870" s="6" t="str">
        <f t="shared" si="40"/>
        <v>-</v>
      </c>
      <c r="G870" s="6" t="str">
        <f t="shared" si="42"/>
        <v>-</v>
      </c>
      <c r="AC870" s="6" t="str">
        <f t="shared" si="41"/>
        <v>-</v>
      </c>
    </row>
    <row r="871" spans="6:29">
      <c r="F871" s="6" t="str">
        <f t="shared" si="40"/>
        <v>-</v>
      </c>
      <c r="G871" s="6" t="str">
        <f t="shared" si="42"/>
        <v>-</v>
      </c>
      <c r="AC871" s="6" t="str">
        <f t="shared" si="41"/>
        <v>-</v>
      </c>
    </row>
    <row r="872" spans="6:29">
      <c r="F872" s="6" t="str">
        <f t="shared" si="40"/>
        <v>-</v>
      </c>
      <c r="G872" s="6" t="str">
        <f t="shared" si="42"/>
        <v>-</v>
      </c>
      <c r="AC872" s="6" t="str">
        <f t="shared" si="41"/>
        <v>-</v>
      </c>
    </row>
    <row r="873" spans="6:29">
      <c r="F873" s="6" t="str">
        <f t="shared" si="40"/>
        <v>-</v>
      </c>
      <c r="G873" s="6" t="str">
        <f t="shared" si="42"/>
        <v>-</v>
      </c>
      <c r="AC873" s="6" t="str">
        <f t="shared" si="41"/>
        <v>-</v>
      </c>
    </row>
    <row r="874" spans="6:29">
      <c r="F874" s="6" t="str">
        <f t="shared" si="40"/>
        <v>-</v>
      </c>
      <c r="G874" s="6" t="str">
        <f t="shared" si="42"/>
        <v>-</v>
      </c>
      <c r="AC874" s="6" t="str">
        <f t="shared" si="41"/>
        <v>-</v>
      </c>
    </row>
    <row r="875" spans="6:29">
      <c r="F875" s="6" t="str">
        <f t="shared" si="40"/>
        <v>-</v>
      </c>
      <c r="G875" s="6" t="str">
        <f t="shared" si="42"/>
        <v>-</v>
      </c>
      <c r="AC875" s="6" t="str">
        <f t="shared" si="41"/>
        <v>-</v>
      </c>
    </row>
    <row r="876" spans="6:29">
      <c r="F876" s="6" t="str">
        <f t="shared" si="40"/>
        <v>-</v>
      </c>
      <c r="G876" s="6" t="str">
        <f t="shared" si="42"/>
        <v>-</v>
      </c>
      <c r="AC876" s="6" t="str">
        <f t="shared" si="41"/>
        <v>-</v>
      </c>
    </row>
    <row r="877" spans="6:29">
      <c r="F877" s="6" t="str">
        <f t="shared" si="40"/>
        <v>-</v>
      </c>
      <c r="G877" s="6" t="str">
        <f t="shared" si="42"/>
        <v>-</v>
      </c>
      <c r="AC877" s="6" t="str">
        <f t="shared" si="41"/>
        <v>-</v>
      </c>
    </row>
    <row r="878" spans="6:29">
      <c r="F878" s="6" t="str">
        <f t="shared" si="40"/>
        <v>-</v>
      </c>
      <c r="G878" s="6" t="str">
        <f t="shared" si="42"/>
        <v>-</v>
      </c>
      <c r="AC878" s="6" t="str">
        <f t="shared" si="41"/>
        <v>-</v>
      </c>
    </row>
    <row r="879" spans="6:29">
      <c r="F879" s="6" t="str">
        <f t="shared" si="40"/>
        <v>-</v>
      </c>
      <c r="G879" s="6" t="str">
        <f t="shared" si="42"/>
        <v>-</v>
      </c>
      <c r="AC879" s="6" t="str">
        <f t="shared" si="41"/>
        <v>-</v>
      </c>
    </row>
    <row r="880" spans="6:29">
      <c r="F880" s="6" t="str">
        <f t="shared" si="40"/>
        <v>-</v>
      </c>
      <c r="G880" s="6" t="str">
        <f t="shared" si="42"/>
        <v>-</v>
      </c>
      <c r="AC880" s="6" t="str">
        <f t="shared" si="41"/>
        <v>-</v>
      </c>
    </row>
    <row r="881" spans="6:29">
      <c r="F881" s="6" t="str">
        <f t="shared" si="40"/>
        <v>-</v>
      </c>
      <c r="G881" s="6" t="str">
        <f t="shared" si="42"/>
        <v>-</v>
      </c>
      <c r="AC881" s="6" t="str">
        <f t="shared" si="41"/>
        <v>-</v>
      </c>
    </row>
    <row r="882" spans="6:29">
      <c r="F882" s="6" t="str">
        <f t="shared" si="40"/>
        <v>-</v>
      </c>
      <c r="G882" s="6" t="str">
        <f t="shared" si="42"/>
        <v>-</v>
      </c>
      <c r="AC882" s="6" t="str">
        <f t="shared" si="41"/>
        <v>-</v>
      </c>
    </row>
    <row r="883" spans="6:29">
      <c r="F883" s="6" t="str">
        <f t="shared" si="40"/>
        <v>-</v>
      </c>
      <c r="G883" s="6" t="str">
        <f t="shared" si="42"/>
        <v>-</v>
      </c>
      <c r="AC883" s="6" t="str">
        <f t="shared" si="41"/>
        <v>-</v>
      </c>
    </row>
    <row r="884" spans="6:29">
      <c r="F884" s="6" t="str">
        <f t="shared" si="40"/>
        <v>-</v>
      </c>
      <c r="G884" s="6" t="str">
        <f t="shared" si="42"/>
        <v>-</v>
      </c>
      <c r="AC884" s="6" t="str">
        <f t="shared" si="41"/>
        <v>-</v>
      </c>
    </row>
    <row r="885" spans="6:29">
      <c r="F885" s="6" t="str">
        <f t="shared" si="40"/>
        <v>-</v>
      </c>
      <c r="G885" s="6" t="str">
        <f t="shared" si="42"/>
        <v>-</v>
      </c>
      <c r="AC885" s="6" t="str">
        <f t="shared" si="41"/>
        <v>-</v>
      </c>
    </row>
    <row r="886" spans="6:29">
      <c r="F886" s="6" t="str">
        <f t="shared" si="40"/>
        <v>-</v>
      </c>
      <c r="G886" s="6" t="str">
        <f t="shared" si="42"/>
        <v>-</v>
      </c>
      <c r="AC886" s="6" t="str">
        <f t="shared" si="41"/>
        <v>-</v>
      </c>
    </row>
    <row r="887" spans="6:29">
      <c r="F887" s="6" t="str">
        <f t="shared" si="40"/>
        <v>-</v>
      </c>
      <c r="G887" s="6" t="str">
        <f t="shared" si="42"/>
        <v>-</v>
      </c>
      <c r="AC887" s="6" t="str">
        <f t="shared" si="41"/>
        <v>-</v>
      </c>
    </row>
    <row r="888" spans="6:29">
      <c r="F888" s="6" t="str">
        <f t="shared" si="40"/>
        <v>-</v>
      </c>
      <c r="G888" s="6" t="str">
        <f t="shared" si="42"/>
        <v>-</v>
      </c>
      <c r="AC888" s="6" t="str">
        <f t="shared" si="41"/>
        <v>-</v>
      </c>
    </row>
    <row r="889" spans="6:29">
      <c r="F889" s="6" t="str">
        <f t="shared" si="40"/>
        <v>-</v>
      </c>
      <c r="G889" s="6" t="str">
        <f t="shared" si="42"/>
        <v>-</v>
      </c>
      <c r="AC889" s="6" t="str">
        <f t="shared" si="41"/>
        <v>-</v>
      </c>
    </row>
    <row r="890" spans="6:29">
      <c r="F890" s="6" t="str">
        <f t="shared" si="40"/>
        <v>-</v>
      </c>
      <c r="G890" s="6" t="str">
        <f t="shared" si="42"/>
        <v>-</v>
      </c>
      <c r="AC890" s="6" t="str">
        <f t="shared" si="41"/>
        <v>-</v>
      </c>
    </row>
    <row r="891" spans="6:29">
      <c r="F891" s="6" t="str">
        <f t="shared" si="40"/>
        <v>-</v>
      </c>
      <c r="G891" s="6" t="str">
        <f t="shared" si="42"/>
        <v>-</v>
      </c>
      <c r="AC891" s="6" t="str">
        <f t="shared" si="41"/>
        <v>-</v>
      </c>
    </row>
    <row r="892" spans="6:29">
      <c r="F892" s="6" t="str">
        <f t="shared" si="40"/>
        <v>-</v>
      </c>
      <c r="G892" s="6" t="str">
        <f t="shared" si="42"/>
        <v>-</v>
      </c>
      <c r="AC892" s="6" t="str">
        <f t="shared" si="41"/>
        <v>-</v>
      </c>
    </row>
    <row r="893" spans="6:29">
      <c r="F893" s="6" t="str">
        <f t="shared" si="40"/>
        <v>-</v>
      </c>
      <c r="G893" s="6" t="str">
        <f t="shared" si="42"/>
        <v>-</v>
      </c>
      <c r="AC893" s="6" t="str">
        <f t="shared" si="41"/>
        <v>-</v>
      </c>
    </row>
    <row r="894" spans="6:29">
      <c r="F894" s="6" t="str">
        <f t="shared" si="40"/>
        <v>-</v>
      </c>
      <c r="G894" s="6" t="str">
        <f t="shared" si="42"/>
        <v>-</v>
      </c>
      <c r="AC894" s="6" t="str">
        <f t="shared" si="41"/>
        <v>-</v>
      </c>
    </row>
    <row r="895" spans="6:29">
      <c r="F895" s="6" t="str">
        <f t="shared" si="40"/>
        <v>-</v>
      </c>
      <c r="G895" s="6" t="str">
        <f t="shared" si="42"/>
        <v>-</v>
      </c>
      <c r="AC895" s="6" t="str">
        <f t="shared" si="41"/>
        <v>-</v>
      </c>
    </row>
    <row r="896" spans="6:29">
      <c r="F896" s="6" t="str">
        <f t="shared" si="40"/>
        <v>-</v>
      </c>
      <c r="G896" s="6" t="str">
        <f t="shared" si="42"/>
        <v>-</v>
      </c>
      <c r="AC896" s="6" t="str">
        <f t="shared" si="41"/>
        <v>-</v>
      </c>
    </row>
    <row r="897" spans="6:29">
      <c r="F897" s="6" t="str">
        <f t="shared" si="40"/>
        <v>-</v>
      </c>
      <c r="G897" s="6" t="str">
        <f t="shared" si="42"/>
        <v>-</v>
      </c>
      <c r="AC897" s="6" t="str">
        <f t="shared" si="41"/>
        <v>-</v>
      </c>
    </row>
    <row r="898" spans="6:29">
      <c r="F898" s="6" t="str">
        <f t="shared" si="40"/>
        <v>-</v>
      </c>
      <c r="G898" s="6" t="str">
        <f t="shared" si="42"/>
        <v>-</v>
      </c>
      <c r="AC898" s="6" t="str">
        <f t="shared" si="41"/>
        <v>-</v>
      </c>
    </row>
    <row r="899" spans="6:29">
      <c r="F899" s="6" t="str">
        <f t="shared" si="40"/>
        <v>-</v>
      </c>
      <c r="G899" s="6" t="str">
        <f t="shared" si="42"/>
        <v>-</v>
      </c>
      <c r="AC899" s="6" t="str">
        <f t="shared" si="41"/>
        <v>-</v>
      </c>
    </row>
    <row r="900" spans="6:29">
      <c r="F900" s="6" t="str">
        <f t="shared" si="40"/>
        <v>-</v>
      </c>
      <c r="G900" s="6" t="str">
        <f t="shared" si="42"/>
        <v>-</v>
      </c>
      <c r="AC900" s="6" t="str">
        <f t="shared" si="41"/>
        <v>-</v>
      </c>
    </row>
    <row r="901" spans="6:29">
      <c r="F901" s="6" t="str">
        <f t="shared" si="40"/>
        <v>-</v>
      </c>
      <c r="G901" s="6" t="str">
        <f t="shared" si="42"/>
        <v>-</v>
      </c>
      <c r="AC901" s="6" t="str">
        <f t="shared" si="41"/>
        <v>-</v>
      </c>
    </row>
    <row r="902" spans="6:29">
      <c r="F902" s="6" t="str">
        <f t="shared" ref="F902:F965" si="43">IF(D902-E902=0,"-",D902-E902)</f>
        <v>-</v>
      </c>
      <c r="G902" s="6" t="str">
        <f t="shared" si="42"/>
        <v>-</v>
      </c>
      <c r="AC902" s="6" t="str">
        <f t="shared" ref="AC902:AC965" si="44">IFERROR(IF(SUM(J902:AB902)-F902=0,"-","NG"),"-")</f>
        <v>-</v>
      </c>
    </row>
    <row r="903" spans="6:29">
      <c r="F903" s="6" t="str">
        <f t="shared" si="43"/>
        <v>-</v>
      </c>
      <c r="G903" s="6" t="str">
        <f t="shared" si="42"/>
        <v>-</v>
      </c>
      <c r="AC903" s="6" t="str">
        <f t="shared" si="44"/>
        <v>-</v>
      </c>
    </row>
    <row r="904" spans="6:29">
      <c r="F904" s="6" t="str">
        <f t="shared" si="43"/>
        <v>-</v>
      </c>
      <c r="G904" s="6" t="str">
        <f t="shared" si="42"/>
        <v>-</v>
      </c>
      <c r="AC904" s="6" t="str">
        <f t="shared" si="44"/>
        <v>-</v>
      </c>
    </row>
    <row r="905" spans="6:29">
      <c r="F905" s="6" t="str">
        <f t="shared" si="43"/>
        <v>-</v>
      </c>
      <c r="G905" s="6" t="str">
        <f t="shared" si="42"/>
        <v>-</v>
      </c>
      <c r="AC905" s="6" t="str">
        <f t="shared" si="44"/>
        <v>-</v>
      </c>
    </row>
    <row r="906" spans="6:29">
      <c r="F906" s="6" t="str">
        <f t="shared" si="43"/>
        <v>-</v>
      </c>
      <c r="G906" s="6" t="str">
        <f t="shared" si="42"/>
        <v>-</v>
      </c>
      <c r="AC906" s="6" t="str">
        <f t="shared" si="44"/>
        <v>-</v>
      </c>
    </row>
    <row r="907" spans="6:29">
      <c r="F907" s="6" t="str">
        <f t="shared" si="43"/>
        <v>-</v>
      </c>
      <c r="G907" s="6" t="str">
        <f t="shared" si="42"/>
        <v>-</v>
      </c>
      <c r="AC907" s="6" t="str">
        <f t="shared" si="44"/>
        <v>-</v>
      </c>
    </row>
    <row r="908" spans="6:29">
      <c r="F908" s="6" t="str">
        <f t="shared" si="43"/>
        <v>-</v>
      </c>
      <c r="G908" s="6" t="str">
        <f t="shared" si="42"/>
        <v>-</v>
      </c>
      <c r="AC908" s="6" t="str">
        <f t="shared" si="44"/>
        <v>-</v>
      </c>
    </row>
    <row r="909" spans="6:29">
      <c r="F909" s="6" t="str">
        <f t="shared" si="43"/>
        <v>-</v>
      </c>
      <c r="G909" s="6" t="str">
        <f t="shared" si="42"/>
        <v>-</v>
      </c>
      <c r="AC909" s="6" t="str">
        <f t="shared" si="44"/>
        <v>-</v>
      </c>
    </row>
    <row r="910" spans="6:29">
      <c r="F910" s="6" t="str">
        <f t="shared" si="43"/>
        <v>-</v>
      </c>
      <c r="G910" s="6" t="str">
        <f t="shared" ref="G910:G973" si="45">IF(B910="","-",IFERROR(G909+F910,G909))</f>
        <v>-</v>
      </c>
      <c r="AC910" s="6" t="str">
        <f t="shared" si="44"/>
        <v>-</v>
      </c>
    </row>
    <row r="911" spans="6:29">
      <c r="F911" s="6" t="str">
        <f t="shared" si="43"/>
        <v>-</v>
      </c>
      <c r="G911" s="6" t="str">
        <f t="shared" si="45"/>
        <v>-</v>
      </c>
      <c r="AC911" s="6" t="str">
        <f t="shared" si="44"/>
        <v>-</v>
      </c>
    </row>
    <row r="912" spans="6:29">
      <c r="F912" s="6" t="str">
        <f t="shared" si="43"/>
        <v>-</v>
      </c>
      <c r="G912" s="6" t="str">
        <f t="shared" si="45"/>
        <v>-</v>
      </c>
      <c r="AC912" s="6" t="str">
        <f t="shared" si="44"/>
        <v>-</v>
      </c>
    </row>
    <row r="913" spans="6:29">
      <c r="F913" s="6" t="str">
        <f t="shared" si="43"/>
        <v>-</v>
      </c>
      <c r="G913" s="6" t="str">
        <f t="shared" si="45"/>
        <v>-</v>
      </c>
      <c r="AC913" s="6" t="str">
        <f t="shared" si="44"/>
        <v>-</v>
      </c>
    </row>
    <row r="914" spans="6:29">
      <c r="F914" s="6" t="str">
        <f t="shared" si="43"/>
        <v>-</v>
      </c>
      <c r="G914" s="6" t="str">
        <f t="shared" si="45"/>
        <v>-</v>
      </c>
      <c r="AC914" s="6" t="str">
        <f t="shared" si="44"/>
        <v>-</v>
      </c>
    </row>
    <row r="915" spans="6:29">
      <c r="F915" s="6" t="str">
        <f t="shared" si="43"/>
        <v>-</v>
      </c>
      <c r="G915" s="6" t="str">
        <f t="shared" si="45"/>
        <v>-</v>
      </c>
      <c r="AC915" s="6" t="str">
        <f t="shared" si="44"/>
        <v>-</v>
      </c>
    </row>
    <row r="916" spans="6:29">
      <c r="F916" s="6" t="str">
        <f t="shared" si="43"/>
        <v>-</v>
      </c>
      <c r="G916" s="6" t="str">
        <f t="shared" si="45"/>
        <v>-</v>
      </c>
      <c r="AC916" s="6" t="str">
        <f t="shared" si="44"/>
        <v>-</v>
      </c>
    </row>
    <row r="917" spans="6:29">
      <c r="F917" s="6" t="str">
        <f t="shared" si="43"/>
        <v>-</v>
      </c>
      <c r="G917" s="6" t="str">
        <f t="shared" si="45"/>
        <v>-</v>
      </c>
      <c r="AC917" s="6" t="str">
        <f t="shared" si="44"/>
        <v>-</v>
      </c>
    </row>
    <row r="918" spans="6:29">
      <c r="F918" s="6" t="str">
        <f t="shared" si="43"/>
        <v>-</v>
      </c>
      <c r="G918" s="6" t="str">
        <f t="shared" si="45"/>
        <v>-</v>
      </c>
      <c r="AC918" s="6" t="str">
        <f t="shared" si="44"/>
        <v>-</v>
      </c>
    </row>
    <row r="919" spans="6:29">
      <c r="F919" s="6" t="str">
        <f t="shared" si="43"/>
        <v>-</v>
      </c>
      <c r="G919" s="6" t="str">
        <f t="shared" si="45"/>
        <v>-</v>
      </c>
      <c r="AC919" s="6" t="str">
        <f t="shared" si="44"/>
        <v>-</v>
      </c>
    </row>
    <row r="920" spans="6:29">
      <c r="F920" s="6" t="str">
        <f t="shared" si="43"/>
        <v>-</v>
      </c>
      <c r="G920" s="6" t="str">
        <f t="shared" si="45"/>
        <v>-</v>
      </c>
      <c r="AC920" s="6" t="str">
        <f t="shared" si="44"/>
        <v>-</v>
      </c>
    </row>
    <row r="921" spans="6:29">
      <c r="F921" s="6" t="str">
        <f t="shared" si="43"/>
        <v>-</v>
      </c>
      <c r="G921" s="6" t="str">
        <f t="shared" si="45"/>
        <v>-</v>
      </c>
      <c r="AC921" s="6" t="str">
        <f t="shared" si="44"/>
        <v>-</v>
      </c>
    </row>
    <row r="922" spans="6:29">
      <c r="F922" s="6" t="str">
        <f t="shared" si="43"/>
        <v>-</v>
      </c>
      <c r="G922" s="6" t="str">
        <f t="shared" si="45"/>
        <v>-</v>
      </c>
      <c r="AC922" s="6" t="str">
        <f t="shared" si="44"/>
        <v>-</v>
      </c>
    </row>
    <row r="923" spans="6:29">
      <c r="F923" s="6" t="str">
        <f t="shared" si="43"/>
        <v>-</v>
      </c>
      <c r="G923" s="6" t="str">
        <f t="shared" si="45"/>
        <v>-</v>
      </c>
      <c r="AC923" s="6" t="str">
        <f t="shared" si="44"/>
        <v>-</v>
      </c>
    </row>
    <row r="924" spans="6:29">
      <c r="F924" s="6" t="str">
        <f t="shared" si="43"/>
        <v>-</v>
      </c>
      <c r="G924" s="6" t="str">
        <f t="shared" si="45"/>
        <v>-</v>
      </c>
      <c r="AC924" s="6" t="str">
        <f t="shared" si="44"/>
        <v>-</v>
      </c>
    </row>
    <row r="925" spans="6:29">
      <c r="F925" s="6" t="str">
        <f t="shared" si="43"/>
        <v>-</v>
      </c>
      <c r="G925" s="6" t="str">
        <f t="shared" si="45"/>
        <v>-</v>
      </c>
      <c r="AC925" s="6" t="str">
        <f t="shared" si="44"/>
        <v>-</v>
      </c>
    </row>
    <row r="926" spans="6:29">
      <c r="F926" s="6" t="str">
        <f t="shared" si="43"/>
        <v>-</v>
      </c>
      <c r="G926" s="6" t="str">
        <f t="shared" si="45"/>
        <v>-</v>
      </c>
      <c r="AC926" s="6" t="str">
        <f t="shared" si="44"/>
        <v>-</v>
      </c>
    </row>
    <row r="927" spans="6:29">
      <c r="F927" s="6" t="str">
        <f t="shared" si="43"/>
        <v>-</v>
      </c>
      <c r="G927" s="6" t="str">
        <f t="shared" si="45"/>
        <v>-</v>
      </c>
      <c r="AC927" s="6" t="str">
        <f t="shared" si="44"/>
        <v>-</v>
      </c>
    </row>
    <row r="928" spans="6:29">
      <c r="F928" s="6" t="str">
        <f t="shared" si="43"/>
        <v>-</v>
      </c>
      <c r="G928" s="6" t="str">
        <f t="shared" si="45"/>
        <v>-</v>
      </c>
      <c r="AC928" s="6" t="str">
        <f t="shared" si="44"/>
        <v>-</v>
      </c>
    </row>
    <row r="929" spans="6:29">
      <c r="F929" s="6" t="str">
        <f t="shared" si="43"/>
        <v>-</v>
      </c>
      <c r="G929" s="6" t="str">
        <f t="shared" si="45"/>
        <v>-</v>
      </c>
      <c r="AC929" s="6" t="str">
        <f t="shared" si="44"/>
        <v>-</v>
      </c>
    </row>
    <row r="930" spans="6:29">
      <c r="F930" s="6" t="str">
        <f t="shared" si="43"/>
        <v>-</v>
      </c>
      <c r="G930" s="6" t="str">
        <f t="shared" si="45"/>
        <v>-</v>
      </c>
      <c r="AC930" s="6" t="str">
        <f t="shared" si="44"/>
        <v>-</v>
      </c>
    </row>
    <row r="931" spans="6:29">
      <c r="F931" s="6" t="str">
        <f t="shared" si="43"/>
        <v>-</v>
      </c>
      <c r="G931" s="6" t="str">
        <f t="shared" si="45"/>
        <v>-</v>
      </c>
      <c r="AC931" s="6" t="str">
        <f t="shared" si="44"/>
        <v>-</v>
      </c>
    </row>
    <row r="932" spans="6:29">
      <c r="F932" s="6" t="str">
        <f t="shared" si="43"/>
        <v>-</v>
      </c>
      <c r="G932" s="6" t="str">
        <f t="shared" si="45"/>
        <v>-</v>
      </c>
      <c r="AC932" s="6" t="str">
        <f t="shared" si="44"/>
        <v>-</v>
      </c>
    </row>
    <row r="933" spans="6:29">
      <c r="F933" s="6" t="str">
        <f t="shared" si="43"/>
        <v>-</v>
      </c>
      <c r="G933" s="6" t="str">
        <f t="shared" si="45"/>
        <v>-</v>
      </c>
      <c r="AC933" s="6" t="str">
        <f t="shared" si="44"/>
        <v>-</v>
      </c>
    </row>
    <row r="934" spans="6:29">
      <c r="F934" s="6" t="str">
        <f t="shared" si="43"/>
        <v>-</v>
      </c>
      <c r="G934" s="6" t="str">
        <f t="shared" si="45"/>
        <v>-</v>
      </c>
      <c r="AC934" s="6" t="str">
        <f t="shared" si="44"/>
        <v>-</v>
      </c>
    </row>
    <row r="935" spans="6:29">
      <c r="F935" s="6" t="str">
        <f t="shared" si="43"/>
        <v>-</v>
      </c>
      <c r="G935" s="6" t="str">
        <f t="shared" si="45"/>
        <v>-</v>
      </c>
      <c r="AC935" s="6" t="str">
        <f t="shared" si="44"/>
        <v>-</v>
      </c>
    </row>
    <row r="936" spans="6:29">
      <c r="F936" s="6" t="str">
        <f t="shared" si="43"/>
        <v>-</v>
      </c>
      <c r="G936" s="6" t="str">
        <f t="shared" si="45"/>
        <v>-</v>
      </c>
      <c r="AC936" s="6" t="str">
        <f t="shared" si="44"/>
        <v>-</v>
      </c>
    </row>
    <row r="937" spans="6:29">
      <c r="F937" s="6" t="str">
        <f t="shared" si="43"/>
        <v>-</v>
      </c>
      <c r="G937" s="6" t="str">
        <f t="shared" si="45"/>
        <v>-</v>
      </c>
      <c r="AC937" s="6" t="str">
        <f t="shared" si="44"/>
        <v>-</v>
      </c>
    </row>
    <row r="938" spans="6:29">
      <c r="F938" s="6" t="str">
        <f t="shared" si="43"/>
        <v>-</v>
      </c>
      <c r="G938" s="6" t="str">
        <f t="shared" si="45"/>
        <v>-</v>
      </c>
      <c r="AC938" s="6" t="str">
        <f t="shared" si="44"/>
        <v>-</v>
      </c>
    </row>
    <row r="939" spans="6:29">
      <c r="F939" s="6" t="str">
        <f t="shared" si="43"/>
        <v>-</v>
      </c>
      <c r="G939" s="6" t="str">
        <f t="shared" si="45"/>
        <v>-</v>
      </c>
      <c r="AC939" s="6" t="str">
        <f t="shared" si="44"/>
        <v>-</v>
      </c>
    </row>
    <row r="940" spans="6:29">
      <c r="F940" s="6" t="str">
        <f t="shared" si="43"/>
        <v>-</v>
      </c>
      <c r="G940" s="6" t="str">
        <f t="shared" si="45"/>
        <v>-</v>
      </c>
      <c r="AC940" s="6" t="str">
        <f t="shared" si="44"/>
        <v>-</v>
      </c>
    </row>
    <row r="941" spans="6:29">
      <c r="F941" s="6" t="str">
        <f t="shared" si="43"/>
        <v>-</v>
      </c>
      <c r="G941" s="6" t="str">
        <f t="shared" si="45"/>
        <v>-</v>
      </c>
      <c r="AC941" s="6" t="str">
        <f t="shared" si="44"/>
        <v>-</v>
      </c>
    </row>
    <row r="942" spans="6:29">
      <c r="F942" s="6" t="str">
        <f t="shared" si="43"/>
        <v>-</v>
      </c>
      <c r="G942" s="6" t="str">
        <f t="shared" si="45"/>
        <v>-</v>
      </c>
      <c r="AC942" s="6" t="str">
        <f t="shared" si="44"/>
        <v>-</v>
      </c>
    </row>
    <row r="943" spans="6:29">
      <c r="F943" s="6" t="str">
        <f t="shared" si="43"/>
        <v>-</v>
      </c>
      <c r="G943" s="6" t="str">
        <f t="shared" si="45"/>
        <v>-</v>
      </c>
      <c r="AC943" s="6" t="str">
        <f t="shared" si="44"/>
        <v>-</v>
      </c>
    </row>
    <row r="944" spans="6:29">
      <c r="F944" s="6" t="str">
        <f t="shared" si="43"/>
        <v>-</v>
      </c>
      <c r="G944" s="6" t="str">
        <f t="shared" si="45"/>
        <v>-</v>
      </c>
      <c r="AC944" s="6" t="str">
        <f t="shared" si="44"/>
        <v>-</v>
      </c>
    </row>
    <row r="945" spans="6:29">
      <c r="F945" s="6" t="str">
        <f t="shared" si="43"/>
        <v>-</v>
      </c>
      <c r="G945" s="6" t="str">
        <f t="shared" si="45"/>
        <v>-</v>
      </c>
      <c r="AC945" s="6" t="str">
        <f t="shared" si="44"/>
        <v>-</v>
      </c>
    </row>
    <row r="946" spans="6:29">
      <c r="F946" s="6" t="str">
        <f t="shared" si="43"/>
        <v>-</v>
      </c>
      <c r="G946" s="6" t="str">
        <f t="shared" si="45"/>
        <v>-</v>
      </c>
      <c r="AC946" s="6" t="str">
        <f t="shared" si="44"/>
        <v>-</v>
      </c>
    </row>
    <row r="947" spans="6:29">
      <c r="F947" s="6" t="str">
        <f t="shared" si="43"/>
        <v>-</v>
      </c>
      <c r="G947" s="6" t="str">
        <f t="shared" si="45"/>
        <v>-</v>
      </c>
      <c r="AC947" s="6" t="str">
        <f t="shared" si="44"/>
        <v>-</v>
      </c>
    </row>
    <row r="948" spans="6:29">
      <c r="F948" s="6" t="str">
        <f t="shared" si="43"/>
        <v>-</v>
      </c>
      <c r="G948" s="6" t="str">
        <f t="shared" si="45"/>
        <v>-</v>
      </c>
      <c r="AC948" s="6" t="str">
        <f t="shared" si="44"/>
        <v>-</v>
      </c>
    </row>
    <row r="949" spans="6:29">
      <c r="F949" s="6" t="str">
        <f t="shared" si="43"/>
        <v>-</v>
      </c>
      <c r="G949" s="6" t="str">
        <f t="shared" si="45"/>
        <v>-</v>
      </c>
      <c r="AC949" s="6" t="str">
        <f t="shared" si="44"/>
        <v>-</v>
      </c>
    </row>
    <row r="950" spans="6:29">
      <c r="F950" s="6" t="str">
        <f t="shared" si="43"/>
        <v>-</v>
      </c>
      <c r="G950" s="6" t="str">
        <f t="shared" si="45"/>
        <v>-</v>
      </c>
      <c r="AC950" s="6" t="str">
        <f t="shared" si="44"/>
        <v>-</v>
      </c>
    </row>
    <row r="951" spans="6:29">
      <c r="F951" s="6" t="str">
        <f t="shared" si="43"/>
        <v>-</v>
      </c>
      <c r="G951" s="6" t="str">
        <f t="shared" si="45"/>
        <v>-</v>
      </c>
      <c r="AC951" s="6" t="str">
        <f t="shared" si="44"/>
        <v>-</v>
      </c>
    </row>
    <row r="952" spans="6:29">
      <c r="F952" s="6" t="str">
        <f t="shared" si="43"/>
        <v>-</v>
      </c>
      <c r="G952" s="6" t="str">
        <f t="shared" si="45"/>
        <v>-</v>
      </c>
      <c r="AC952" s="6" t="str">
        <f t="shared" si="44"/>
        <v>-</v>
      </c>
    </row>
    <row r="953" spans="6:29">
      <c r="F953" s="6" t="str">
        <f t="shared" si="43"/>
        <v>-</v>
      </c>
      <c r="G953" s="6" t="str">
        <f t="shared" si="45"/>
        <v>-</v>
      </c>
      <c r="AC953" s="6" t="str">
        <f t="shared" si="44"/>
        <v>-</v>
      </c>
    </row>
    <row r="954" spans="6:29">
      <c r="F954" s="6" t="str">
        <f t="shared" si="43"/>
        <v>-</v>
      </c>
      <c r="G954" s="6" t="str">
        <f t="shared" si="45"/>
        <v>-</v>
      </c>
      <c r="AC954" s="6" t="str">
        <f t="shared" si="44"/>
        <v>-</v>
      </c>
    </row>
    <row r="955" spans="6:29">
      <c r="F955" s="6" t="str">
        <f t="shared" si="43"/>
        <v>-</v>
      </c>
      <c r="G955" s="6" t="str">
        <f t="shared" si="45"/>
        <v>-</v>
      </c>
      <c r="AC955" s="6" t="str">
        <f t="shared" si="44"/>
        <v>-</v>
      </c>
    </row>
    <row r="956" spans="6:29">
      <c r="F956" s="6" t="str">
        <f t="shared" si="43"/>
        <v>-</v>
      </c>
      <c r="G956" s="6" t="str">
        <f t="shared" si="45"/>
        <v>-</v>
      </c>
      <c r="AC956" s="6" t="str">
        <f t="shared" si="44"/>
        <v>-</v>
      </c>
    </row>
    <row r="957" spans="6:29">
      <c r="F957" s="6" t="str">
        <f t="shared" si="43"/>
        <v>-</v>
      </c>
      <c r="G957" s="6" t="str">
        <f t="shared" si="45"/>
        <v>-</v>
      </c>
      <c r="AC957" s="6" t="str">
        <f t="shared" si="44"/>
        <v>-</v>
      </c>
    </row>
    <row r="958" spans="6:29">
      <c r="F958" s="6" t="str">
        <f t="shared" si="43"/>
        <v>-</v>
      </c>
      <c r="G958" s="6" t="str">
        <f t="shared" si="45"/>
        <v>-</v>
      </c>
      <c r="AC958" s="6" t="str">
        <f t="shared" si="44"/>
        <v>-</v>
      </c>
    </row>
    <row r="959" spans="6:29">
      <c r="F959" s="6" t="str">
        <f t="shared" si="43"/>
        <v>-</v>
      </c>
      <c r="G959" s="6" t="str">
        <f t="shared" si="45"/>
        <v>-</v>
      </c>
      <c r="AC959" s="6" t="str">
        <f t="shared" si="44"/>
        <v>-</v>
      </c>
    </row>
    <row r="960" spans="6:29">
      <c r="F960" s="6" t="str">
        <f t="shared" si="43"/>
        <v>-</v>
      </c>
      <c r="G960" s="6" t="str">
        <f t="shared" si="45"/>
        <v>-</v>
      </c>
      <c r="AC960" s="6" t="str">
        <f t="shared" si="44"/>
        <v>-</v>
      </c>
    </row>
    <row r="961" spans="6:29">
      <c r="F961" s="6" t="str">
        <f t="shared" si="43"/>
        <v>-</v>
      </c>
      <c r="G961" s="6" t="str">
        <f t="shared" si="45"/>
        <v>-</v>
      </c>
      <c r="AC961" s="6" t="str">
        <f t="shared" si="44"/>
        <v>-</v>
      </c>
    </row>
    <row r="962" spans="6:29">
      <c r="F962" s="6" t="str">
        <f t="shared" si="43"/>
        <v>-</v>
      </c>
      <c r="G962" s="6" t="str">
        <f t="shared" si="45"/>
        <v>-</v>
      </c>
      <c r="AC962" s="6" t="str">
        <f t="shared" si="44"/>
        <v>-</v>
      </c>
    </row>
    <row r="963" spans="6:29">
      <c r="F963" s="6" t="str">
        <f t="shared" si="43"/>
        <v>-</v>
      </c>
      <c r="G963" s="6" t="str">
        <f t="shared" si="45"/>
        <v>-</v>
      </c>
      <c r="AC963" s="6" t="str">
        <f t="shared" si="44"/>
        <v>-</v>
      </c>
    </row>
    <row r="964" spans="6:29">
      <c r="F964" s="6" t="str">
        <f t="shared" si="43"/>
        <v>-</v>
      </c>
      <c r="G964" s="6" t="str">
        <f t="shared" si="45"/>
        <v>-</v>
      </c>
      <c r="AC964" s="6" t="str">
        <f t="shared" si="44"/>
        <v>-</v>
      </c>
    </row>
    <row r="965" spans="6:29">
      <c r="F965" s="6" t="str">
        <f t="shared" si="43"/>
        <v>-</v>
      </c>
      <c r="G965" s="6" t="str">
        <f t="shared" si="45"/>
        <v>-</v>
      </c>
      <c r="AC965" s="6" t="str">
        <f t="shared" si="44"/>
        <v>-</v>
      </c>
    </row>
    <row r="966" spans="6:29">
      <c r="F966" s="6" t="str">
        <f t="shared" ref="F966:F1029" si="46">IF(D966-E966=0,"-",D966-E966)</f>
        <v>-</v>
      </c>
      <c r="G966" s="6" t="str">
        <f t="shared" si="45"/>
        <v>-</v>
      </c>
      <c r="AC966" s="6" t="str">
        <f t="shared" ref="AC966:AC1029" si="47">IFERROR(IF(SUM(J966:AB966)-F966=0,"-","NG"),"-")</f>
        <v>-</v>
      </c>
    </row>
    <row r="967" spans="6:29">
      <c r="F967" s="6" t="str">
        <f t="shared" si="46"/>
        <v>-</v>
      </c>
      <c r="G967" s="6" t="str">
        <f t="shared" si="45"/>
        <v>-</v>
      </c>
      <c r="AC967" s="6" t="str">
        <f t="shared" si="47"/>
        <v>-</v>
      </c>
    </row>
    <row r="968" spans="6:29">
      <c r="F968" s="6" t="str">
        <f t="shared" si="46"/>
        <v>-</v>
      </c>
      <c r="G968" s="6" t="str">
        <f t="shared" si="45"/>
        <v>-</v>
      </c>
      <c r="AC968" s="6" t="str">
        <f t="shared" si="47"/>
        <v>-</v>
      </c>
    </row>
    <row r="969" spans="6:29">
      <c r="F969" s="6" t="str">
        <f t="shared" si="46"/>
        <v>-</v>
      </c>
      <c r="G969" s="6" t="str">
        <f t="shared" si="45"/>
        <v>-</v>
      </c>
      <c r="AC969" s="6" t="str">
        <f t="shared" si="47"/>
        <v>-</v>
      </c>
    </row>
    <row r="970" spans="6:29">
      <c r="F970" s="6" t="str">
        <f t="shared" si="46"/>
        <v>-</v>
      </c>
      <c r="G970" s="6" t="str">
        <f t="shared" si="45"/>
        <v>-</v>
      </c>
      <c r="AC970" s="6" t="str">
        <f t="shared" si="47"/>
        <v>-</v>
      </c>
    </row>
    <row r="971" spans="6:29">
      <c r="F971" s="6" t="str">
        <f t="shared" si="46"/>
        <v>-</v>
      </c>
      <c r="G971" s="6" t="str">
        <f t="shared" si="45"/>
        <v>-</v>
      </c>
      <c r="AC971" s="6" t="str">
        <f t="shared" si="47"/>
        <v>-</v>
      </c>
    </row>
    <row r="972" spans="6:29">
      <c r="F972" s="6" t="str">
        <f t="shared" si="46"/>
        <v>-</v>
      </c>
      <c r="G972" s="6" t="str">
        <f t="shared" si="45"/>
        <v>-</v>
      </c>
      <c r="AC972" s="6" t="str">
        <f t="shared" si="47"/>
        <v>-</v>
      </c>
    </row>
    <row r="973" spans="6:29">
      <c r="F973" s="6" t="str">
        <f t="shared" si="46"/>
        <v>-</v>
      </c>
      <c r="G973" s="6" t="str">
        <f t="shared" si="45"/>
        <v>-</v>
      </c>
      <c r="AC973" s="6" t="str">
        <f t="shared" si="47"/>
        <v>-</v>
      </c>
    </row>
    <row r="974" spans="6:29">
      <c r="F974" s="6" t="str">
        <f t="shared" si="46"/>
        <v>-</v>
      </c>
      <c r="G974" s="6" t="str">
        <f t="shared" ref="G974:G1037" si="48">IF(B974="","-",IFERROR(G973+F974,G973))</f>
        <v>-</v>
      </c>
      <c r="AC974" s="6" t="str">
        <f t="shared" si="47"/>
        <v>-</v>
      </c>
    </row>
    <row r="975" spans="6:29">
      <c r="F975" s="6" t="str">
        <f t="shared" si="46"/>
        <v>-</v>
      </c>
      <c r="G975" s="6" t="str">
        <f t="shared" si="48"/>
        <v>-</v>
      </c>
      <c r="AC975" s="6" t="str">
        <f t="shared" si="47"/>
        <v>-</v>
      </c>
    </row>
    <row r="976" spans="6:29">
      <c r="F976" s="6" t="str">
        <f t="shared" si="46"/>
        <v>-</v>
      </c>
      <c r="G976" s="6" t="str">
        <f t="shared" si="48"/>
        <v>-</v>
      </c>
      <c r="AC976" s="6" t="str">
        <f t="shared" si="47"/>
        <v>-</v>
      </c>
    </row>
    <row r="977" spans="6:29">
      <c r="F977" s="6" t="str">
        <f t="shared" si="46"/>
        <v>-</v>
      </c>
      <c r="G977" s="6" t="str">
        <f t="shared" si="48"/>
        <v>-</v>
      </c>
      <c r="AC977" s="6" t="str">
        <f t="shared" si="47"/>
        <v>-</v>
      </c>
    </row>
    <row r="978" spans="6:29">
      <c r="F978" s="6" t="str">
        <f t="shared" si="46"/>
        <v>-</v>
      </c>
      <c r="G978" s="6" t="str">
        <f t="shared" si="48"/>
        <v>-</v>
      </c>
      <c r="AC978" s="6" t="str">
        <f t="shared" si="47"/>
        <v>-</v>
      </c>
    </row>
    <row r="979" spans="6:29">
      <c r="F979" s="6" t="str">
        <f t="shared" si="46"/>
        <v>-</v>
      </c>
      <c r="G979" s="6" t="str">
        <f t="shared" si="48"/>
        <v>-</v>
      </c>
      <c r="AC979" s="6" t="str">
        <f t="shared" si="47"/>
        <v>-</v>
      </c>
    </row>
    <row r="980" spans="6:29">
      <c r="F980" s="6" t="str">
        <f t="shared" si="46"/>
        <v>-</v>
      </c>
      <c r="G980" s="6" t="str">
        <f t="shared" si="48"/>
        <v>-</v>
      </c>
      <c r="AC980" s="6" t="str">
        <f t="shared" si="47"/>
        <v>-</v>
      </c>
    </row>
    <row r="981" spans="6:29">
      <c r="F981" s="6" t="str">
        <f t="shared" si="46"/>
        <v>-</v>
      </c>
      <c r="G981" s="6" t="str">
        <f t="shared" si="48"/>
        <v>-</v>
      </c>
      <c r="AC981" s="6" t="str">
        <f t="shared" si="47"/>
        <v>-</v>
      </c>
    </row>
    <row r="982" spans="6:29">
      <c r="F982" s="6" t="str">
        <f t="shared" si="46"/>
        <v>-</v>
      </c>
      <c r="G982" s="6" t="str">
        <f t="shared" si="48"/>
        <v>-</v>
      </c>
      <c r="AC982" s="6" t="str">
        <f t="shared" si="47"/>
        <v>-</v>
      </c>
    </row>
    <row r="983" spans="6:29">
      <c r="F983" s="6" t="str">
        <f t="shared" si="46"/>
        <v>-</v>
      </c>
      <c r="G983" s="6" t="str">
        <f t="shared" si="48"/>
        <v>-</v>
      </c>
      <c r="AC983" s="6" t="str">
        <f t="shared" si="47"/>
        <v>-</v>
      </c>
    </row>
    <row r="984" spans="6:29">
      <c r="F984" s="6" t="str">
        <f t="shared" si="46"/>
        <v>-</v>
      </c>
      <c r="G984" s="6" t="str">
        <f t="shared" si="48"/>
        <v>-</v>
      </c>
      <c r="AC984" s="6" t="str">
        <f t="shared" si="47"/>
        <v>-</v>
      </c>
    </row>
    <row r="985" spans="6:29">
      <c r="F985" s="6" t="str">
        <f t="shared" si="46"/>
        <v>-</v>
      </c>
      <c r="G985" s="6" t="str">
        <f t="shared" si="48"/>
        <v>-</v>
      </c>
      <c r="AC985" s="6" t="str">
        <f t="shared" si="47"/>
        <v>-</v>
      </c>
    </row>
    <row r="986" spans="6:29">
      <c r="F986" s="6" t="str">
        <f t="shared" si="46"/>
        <v>-</v>
      </c>
      <c r="G986" s="6" t="str">
        <f t="shared" si="48"/>
        <v>-</v>
      </c>
      <c r="AC986" s="6" t="str">
        <f t="shared" si="47"/>
        <v>-</v>
      </c>
    </row>
    <row r="987" spans="6:29">
      <c r="F987" s="6" t="str">
        <f t="shared" si="46"/>
        <v>-</v>
      </c>
      <c r="G987" s="6" t="str">
        <f t="shared" si="48"/>
        <v>-</v>
      </c>
      <c r="AC987" s="6" t="str">
        <f t="shared" si="47"/>
        <v>-</v>
      </c>
    </row>
    <row r="988" spans="6:29">
      <c r="F988" s="6" t="str">
        <f t="shared" si="46"/>
        <v>-</v>
      </c>
      <c r="G988" s="6" t="str">
        <f t="shared" si="48"/>
        <v>-</v>
      </c>
      <c r="AC988" s="6" t="str">
        <f t="shared" si="47"/>
        <v>-</v>
      </c>
    </row>
    <row r="989" spans="6:29">
      <c r="F989" s="6" t="str">
        <f t="shared" si="46"/>
        <v>-</v>
      </c>
      <c r="G989" s="6" t="str">
        <f t="shared" si="48"/>
        <v>-</v>
      </c>
      <c r="AC989" s="6" t="str">
        <f t="shared" si="47"/>
        <v>-</v>
      </c>
    </row>
    <row r="990" spans="6:29">
      <c r="F990" s="6" t="str">
        <f t="shared" si="46"/>
        <v>-</v>
      </c>
      <c r="G990" s="6" t="str">
        <f t="shared" si="48"/>
        <v>-</v>
      </c>
      <c r="AC990" s="6" t="str">
        <f t="shared" si="47"/>
        <v>-</v>
      </c>
    </row>
    <row r="991" spans="6:29">
      <c r="F991" s="6" t="str">
        <f t="shared" si="46"/>
        <v>-</v>
      </c>
      <c r="G991" s="6" t="str">
        <f t="shared" si="48"/>
        <v>-</v>
      </c>
      <c r="AC991" s="6" t="str">
        <f t="shared" si="47"/>
        <v>-</v>
      </c>
    </row>
    <row r="992" spans="6:29">
      <c r="F992" s="6" t="str">
        <f t="shared" si="46"/>
        <v>-</v>
      </c>
      <c r="G992" s="6" t="str">
        <f t="shared" si="48"/>
        <v>-</v>
      </c>
      <c r="AC992" s="6" t="str">
        <f t="shared" si="47"/>
        <v>-</v>
      </c>
    </row>
    <row r="993" spans="6:29">
      <c r="F993" s="6" t="str">
        <f t="shared" si="46"/>
        <v>-</v>
      </c>
      <c r="G993" s="6" t="str">
        <f t="shared" si="48"/>
        <v>-</v>
      </c>
      <c r="AC993" s="6" t="str">
        <f t="shared" si="47"/>
        <v>-</v>
      </c>
    </row>
    <row r="994" spans="6:29">
      <c r="F994" s="6" t="str">
        <f t="shared" si="46"/>
        <v>-</v>
      </c>
      <c r="G994" s="6" t="str">
        <f t="shared" si="48"/>
        <v>-</v>
      </c>
      <c r="AC994" s="6" t="str">
        <f t="shared" si="47"/>
        <v>-</v>
      </c>
    </row>
    <row r="995" spans="6:29">
      <c r="F995" s="6" t="str">
        <f t="shared" si="46"/>
        <v>-</v>
      </c>
      <c r="G995" s="6" t="str">
        <f t="shared" si="48"/>
        <v>-</v>
      </c>
      <c r="AC995" s="6" t="str">
        <f t="shared" si="47"/>
        <v>-</v>
      </c>
    </row>
    <row r="996" spans="6:29">
      <c r="F996" s="6" t="str">
        <f t="shared" si="46"/>
        <v>-</v>
      </c>
      <c r="G996" s="6" t="str">
        <f t="shared" si="48"/>
        <v>-</v>
      </c>
      <c r="AC996" s="6" t="str">
        <f t="shared" si="47"/>
        <v>-</v>
      </c>
    </row>
    <row r="997" spans="6:29">
      <c r="F997" s="6" t="str">
        <f t="shared" si="46"/>
        <v>-</v>
      </c>
      <c r="G997" s="6" t="str">
        <f t="shared" si="48"/>
        <v>-</v>
      </c>
      <c r="AC997" s="6" t="str">
        <f t="shared" si="47"/>
        <v>-</v>
      </c>
    </row>
    <row r="998" spans="6:29">
      <c r="F998" s="6" t="str">
        <f t="shared" si="46"/>
        <v>-</v>
      </c>
      <c r="G998" s="6" t="str">
        <f t="shared" si="48"/>
        <v>-</v>
      </c>
      <c r="AC998" s="6" t="str">
        <f t="shared" si="47"/>
        <v>-</v>
      </c>
    </row>
    <row r="999" spans="6:29">
      <c r="F999" s="6" t="str">
        <f t="shared" si="46"/>
        <v>-</v>
      </c>
      <c r="G999" s="6" t="str">
        <f t="shared" si="48"/>
        <v>-</v>
      </c>
      <c r="AC999" s="6" t="str">
        <f t="shared" si="47"/>
        <v>-</v>
      </c>
    </row>
    <row r="1000" spans="6:29">
      <c r="F1000" s="6" t="str">
        <f t="shared" si="46"/>
        <v>-</v>
      </c>
      <c r="G1000" s="6" t="str">
        <f t="shared" si="48"/>
        <v>-</v>
      </c>
      <c r="AC1000" s="6" t="str">
        <f t="shared" si="47"/>
        <v>-</v>
      </c>
    </row>
    <row r="1001" spans="6:29">
      <c r="F1001" s="6" t="str">
        <f t="shared" si="46"/>
        <v>-</v>
      </c>
      <c r="G1001" s="6" t="str">
        <f t="shared" si="48"/>
        <v>-</v>
      </c>
      <c r="AC1001" s="6" t="str">
        <f t="shared" si="47"/>
        <v>-</v>
      </c>
    </row>
    <row r="1002" spans="6:29">
      <c r="F1002" s="6" t="str">
        <f t="shared" si="46"/>
        <v>-</v>
      </c>
      <c r="G1002" s="6" t="str">
        <f t="shared" si="48"/>
        <v>-</v>
      </c>
      <c r="AC1002" s="6" t="str">
        <f t="shared" si="47"/>
        <v>-</v>
      </c>
    </row>
    <row r="1003" spans="6:29">
      <c r="F1003" s="6" t="str">
        <f t="shared" si="46"/>
        <v>-</v>
      </c>
      <c r="G1003" s="6" t="str">
        <f t="shared" si="48"/>
        <v>-</v>
      </c>
      <c r="AC1003" s="6" t="str">
        <f t="shared" si="47"/>
        <v>-</v>
      </c>
    </row>
    <row r="1004" spans="6:29">
      <c r="F1004" s="6" t="str">
        <f t="shared" si="46"/>
        <v>-</v>
      </c>
      <c r="G1004" s="6" t="str">
        <f t="shared" si="48"/>
        <v>-</v>
      </c>
      <c r="AC1004" s="6" t="str">
        <f t="shared" si="47"/>
        <v>-</v>
      </c>
    </row>
    <row r="1005" spans="6:29">
      <c r="F1005" s="6" t="str">
        <f t="shared" si="46"/>
        <v>-</v>
      </c>
      <c r="G1005" s="6" t="str">
        <f t="shared" si="48"/>
        <v>-</v>
      </c>
      <c r="AC1005" s="6" t="str">
        <f t="shared" si="47"/>
        <v>-</v>
      </c>
    </row>
    <row r="1006" spans="6:29">
      <c r="F1006" s="6" t="str">
        <f t="shared" si="46"/>
        <v>-</v>
      </c>
      <c r="G1006" s="6" t="str">
        <f t="shared" si="48"/>
        <v>-</v>
      </c>
      <c r="AC1006" s="6" t="str">
        <f t="shared" si="47"/>
        <v>-</v>
      </c>
    </row>
    <row r="1007" spans="6:29">
      <c r="F1007" s="6" t="str">
        <f t="shared" si="46"/>
        <v>-</v>
      </c>
      <c r="G1007" s="6" t="str">
        <f t="shared" si="48"/>
        <v>-</v>
      </c>
      <c r="AC1007" s="6" t="str">
        <f t="shared" si="47"/>
        <v>-</v>
      </c>
    </row>
    <row r="1008" spans="6:29">
      <c r="F1008" s="6" t="str">
        <f t="shared" si="46"/>
        <v>-</v>
      </c>
      <c r="G1008" s="6" t="str">
        <f t="shared" si="48"/>
        <v>-</v>
      </c>
      <c r="AC1008" s="6" t="str">
        <f t="shared" si="47"/>
        <v>-</v>
      </c>
    </row>
    <row r="1009" spans="6:29">
      <c r="F1009" s="6" t="str">
        <f t="shared" si="46"/>
        <v>-</v>
      </c>
      <c r="G1009" s="6" t="str">
        <f t="shared" si="48"/>
        <v>-</v>
      </c>
      <c r="AC1009" s="6" t="str">
        <f t="shared" si="47"/>
        <v>-</v>
      </c>
    </row>
    <row r="1010" spans="6:29">
      <c r="F1010" s="6" t="str">
        <f t="shared" si="46"/>
        <v>-</v>
      </c>
      <c r="G1010" s="6" t="str">
        <f t="shared" si="48"/>
        <v>-</v>
      </c>
      <c r="AC1010" s="6" t="str">
        <f t="shared" si="47"/>
        <v>-</v>
      </c>
    </row>
    <row r="1011" spans="6:29">
      <c r="F1011" s="6" t="str">
        <f t="shared" si="46"/>
        <v>-</v>
      </c>
      <c r="G1011" s="6" t="str">
        <f t="shared" si="48"/>
        <v>-</v>
      </c>
      <c r="AC1011" s="6" t="str">
        <f t="shared" si="47"/>
        <v>-</v>
      </c>
    </row>
    <row r="1012" spans="6:29">
      <c r="F1012" s="6" t="str">
        <f t="shared" si="46"/>
        <v>-</v>
      </c>
      <c r="G1012" s="6" t="str">
        <f t="shared" si="48"/>
        <v>-</v>
      </c>
      <c r="AC1012" s="6" t="str">
        <f t="shared" si="47"/>
        <v>-</v>
      </c>
    </row>
    <row r="1013" spans="6:29">
      <c r="F1013" s="6" t="str">
        <f t="shared" si="46"/>
        <v>-</v>
      </c>
      <c r="G1013" s="6" t="str">
        <f t="shared" si="48"/>
        <v>-</v>
      </c>
      <c r="AC1013" s="6" t="str">
        <f t="shared" si="47"/>
        <v>-</v>
      </c>
    </row>
    <row r="1014" spans="6:29">
      <c r="F1014" s="6" t="str">
        <f t="shared" si="46"/>
        <v>-</v>
      </c>
      <c r="G1014" s="6" t="str">
        <f t="shared" si="48"/>
        <v>-</v>
      </c>
      <c r="AC1014" s="6" t="str">
        <f t="shared" si="47"/>
        <v>-</v>
      </c>
    </row>
    <row r="1015" spans="6:29">
      <c r="F1015" s="6" t="str">
        <f t="shared" si="46"/>
        <v>-</v>
      </c>
      <c r="G1015" s="6" t="str">
        <f t="shared" si="48"/>
        <v>-</v>
      </c>
      <c r="AC1015" s="6" t="str">
        <f t="shared" si="47"/>
        <v>-</v>
      </c>
    </row>
    <row r="1016" spans="6:29">
      <c r="F1016" s="6" t="str">
        <f t="shared" si="46"/>
        <v>-</v>
      </c>
      <c r="G1016" s="6" t="str">
        <f t="shared" si="48"/>
        <v>-</v>
      </c>
      <c r="AC1016" s="6" t="str">
        <f t="shared" si="47"/>
        <v>-</v>
      </c>
    </row>
    <row r="1017" spans="6:29">
      <c r="F1017" s="6" t="str">
        <f t="shared" si="46"/>
        <v>-</v>
      </c>
      <c r="G1017" s="6" t="str">
        <f t="shared" si="48"/>
        <v>-</v>
      </c>
      <c r="AC1017" s="6" t="str">
        <f t="shared" si="47"/>
        <v>-</v>
      </c>
    </row>
    <row r="1018" spans="6:29">
      <c r="F1018" s="6" t="str">
        <f t="shared" si="46"/>
        <v>-</v>
      </c>
      <c r="G1018" s="6" t="str">
        <f t="shared" si="48"/>
        <v>-</v>
      </c>
      <c r="AC1018" s="6" t="str">
        <f t="shared" si="47"/>
        <v>-</v>
      </c>
    </row>
    <row r="1019" spans="6:29">
      <c r="F1019" s="6" t="str">
        <f t="shared" si="46"/>
        <v>-</v>
      </c>
      <c r="G1019" s="6" t="str">
        <f t="shared" si="48"/>
        <v>-</v>
      </c>
      <c r="AC1019" s="6" t="str">
        <f t="shared" si="47"/>
        <v>-</v>
      </c>
    </row>
    <row r="1020" spans="6:29">
      <c r="F1020" s="6" t="str">
        <f t="shared" si="46"/>
        <v>-</v>
      </c>
      <c r="G1020" s="6" t="str">
        <f t="shared" si="48"/>
        <v>-</v>
      </c>
      <c r="AC1020" s="6" t="str">
        <f t="shared" si="47"/>
        <v>-</v>
      </c>
    </row>
    <row r="1021" spans="6:29">
      <c r="F1021" s="6" t="str">
        <f t="shared" si="46"/>
        <v>-</v>
      </c>
      <c r="G1021" s="6" t="str">
        <f t="shared" si="48"/>
        <v>-</v>
      </c>
      <c r="AC1021" s="6" t="str">
        <f t="shared" si="47"/>
        <v>-</v>
      </c>
    </row>
    <row r="1022" spans="6:29">
      <c r="F1022" s="6" t="str">
        <f t="shared" si="46"/>
        <v>-</v>
      </c>
      <c r="G1022" s="6" t="str">
        <f t="shared" si="48"/>
        <v>-</v>
      </c>
      <c r="AC1022" s="6" t="str">
        <f t="shared" si="47"/>
        <v>-</v>
      </c>
    </row>
    <row r="1023" spans="6:29">
      <c r="F1023" s="6" t="str">
        <f t="shared" si="46"/>
        <v>-</v>
      </c>
      <c r="G1023" s="6" t="str">
        <f t="shared" si="48"/>
        <v>-</v>
      </c>
      <c r="AC1023" s="6" t="str">
        <f t="shared" si="47"/>
        <v>-</v>
      </c>
    </row>
    <row r="1024" spans="6:29">
      <c r="F1024" s="6" t="str">
        <f t="shared" si="46"/>
        <v>-</v>
      </c>
      <c r="G1024" s="6" t="str">
        <f t="shared" si="48"/>
        <v>-</v>
      </c>
      <c r="AC1024" s="6" t="str">
        <f t="shared" si="47"/>
        <v>-</v>
      </c>
    </row>
    <row r="1025" spans="6:29">
      <c r="F1025" s="6" t="str">
        <f t="shared" si="46"/>
        <v>-</v>
      </c>
      <c r="G1025" s="6" t="str">
        <f t="shared" si="48"/>
        <v>-</v>
      </c>
      <c r="AC1025" s="6" t="str">
        <f t="shared" si="47"/>
        <v>-</v>
      </c>
    </row>
    <row r="1026" spans="6:29">
      <c r="F1026" s="6" t="str">
        <f t="shared" si="46"/>
        <v>-</v>
      </c>
      <c r="G1026" s="6" t="str">
        <f t="shared" si="48"/>
        <v>-</v>
      </c>
      <c r="AC1026" s="6" t="str">
        <f t="shared" si="47"/>
        <v>-</v>
      </c>
    </row>
    <row r="1027" spans="6:29">
      <c r="F1027" s="6" t="str">
        <f t="shared" si="46"/>
        <v>-</v>
      </c>
      <c r="G1027" s="6" t="str">
        <f t="shared" si="48"/>
        <v>-</v>
      </c>
      <c r="AC1027" s="6" t="str">
        <f t="shared" si="47"/>
        <v>-</v>
      </c>
    </row>
    <row r="1028" spans="6:29">
      <c r="F1028" s="6" t="str">
        <f t="shared" si="46"/>
        <v>-</v>
      </c>
      <c r="G1028" s="6" t="str">
        <f t="shared" si="48"/>
        <v>-</v>
      </c>
      <c r="AC1028" s="6" t="str">
        <f t="shared" si="47"/>
        <v>-</v>
      </c>
    </row>
    <row r="1029" spans="6:29">
      <c r="F1029" s="6" t="str">
        <f t="shared" si="46"/>
        <v>-</v>
      </c>
      <c r="G1029" s="6" t="str">
        <f t="shared" si="48"/>
        <v>-</v>
      </c>
      <c r="AC1029" s="6" t="str">
        <f t="shared" si="47"/>
        <v>-</v>
      </c>
    </row>
    <row r="1030" spans="6:29">
      <c r="F1030" s="6" t="str">
        <f t="shared" ref="F1030:F1093" si="49">IF(D1030-E1030=0,"-",D1030-E1030)</f>
        <v>-</v>
      </c>
      <c r="G1030" s="6" t="str">
        <f t="shared" si="48"/>
        <v>-</v>
      </c>
      <c r="AC1030" s="6" t="str">
        <f t="shared" ref="AC1030:AC1093" si="50">IFERROR(IF(SUM(J1030:AB1030)-F1030=0,"-","NG"),"-")</f>
        <v>-</v>
      </c>
    </row>
    <row r="1031" spans="6:29">
      <c r="F1031" s="6" t="str">
        <f t="shared" si="49"/>
        <v>-</v>
      </c>
      <c r="G1031" s="6" t="str">
        <f t="shared" si="48"/>
        <v>-</v>
      </c>
      <c r="AC1031" s="6" t="str">
        <f t="shared" si="50"/>
        <v>-</v>
      </c>
    </row>
    <row r="1032" spans="6:29">
      <c r="F1032" s="6" t="str">
        <f t="shared" si="49"/>
        <v>-</v>
      </c>
      <c r="G1032" s="6" t="str">
        <f t="shared" si="48"/>
        <v>-</v>
      </c>
      <c r="AC1032" s="6" t="str">
        <f t="shared" si="50"/>
        <v>-</v>
      </c>
    </row>
    <row r="1033" spans="6:29">
      <c r="F1033" s="6" t="str">
        <f t="shared" si="49"/>
        <v>-</v>
      </c>
      <c r="G1033" s="6" t="str">
        <f t="shared" si="48"/>
        <v>-</v>
      </c>
      <c r="AC1033" s="6" t="str">
        <f t="shared" si="50"/>
        <v>-</v>
      </c>
    </row>
    <row r="1034" spans="6:29">
      <c r="F1034" s="6" t="str">
        <f t="shared" si="49"/>
        <v>-</v>
      </c>
      <c r="G1034" s="6" t="str">
        <f t="shared" si="48"/>
        <v>-</v>
      </c>
      <c r="AC1034" s="6" t="str">
        <f t="shared" si="50"/>
        <v>-</v>
      </c>
    </row>
    <row r="1035" spans="6:29">
      <c r="F1035" s="6" t="str">
        <f t="shared" si="49"/>
        <v>-</v>
      </c>
      <c r="G1035" s="6" t="str">
        <f t="shared" si="48"/>
        <v>-</v>
      </c>
      <c r="AC1035" s="6" t="str">
        <f t="shared" si="50"/>
        <v>-</v>
      </c>
    </row>
    <row r="1036" spans="6:29">
      <c r="F1036" s="6" t="str">
        <f t="shared" si="49"/>
        <v>-</v>
      </c>
      <c r="G1036" s="6" t="str">
        <f t="shared" si="48"/>
        <v>-</v>
      </c>
      <c r="AC1036" s="6" t="str">
        <f t="shared" si="50"/>
        <v>-</v>
      </c>
    </row>
    <row r="1037" spans="6:29">
      <c r="F1037" s="6" t="str">
        <f t="shared" si="49"/>
        <v>-</v>
      </c>
      <c r="G1037" s="6" t="str">
        <f t="shared" si="48"/>
        <v>-</v>
      </c>
      <c r="AC1037" s="6" t="str">
        <f t="shared" si="50"/>
        <v>-</v>
      </c>
    </row>
    <row r="1038" spans="6:29">
      <c r="F1038" s="6" t="str">
        <f t="shared" si="49"/>
        <v>-</v>
      </c>
      <c r="G1038" s="6" t="str">
        <f t="shared" ref="G1038:G1101" si="51">IF(B1038="","-",IFERROR(G1037+F1038,G1037))</f>
        <v>-</v>
      </c>
      <c r="AC1038" s="6" t="str">
        <f t="shared" si="50"/>
        <v>-</v>
      </c>
    </row>
    <row r="1039" spans="6:29">
      <c r="F1039" s="6" t="str">
        <f t="shared" si="49"/>
        <v>-</v>
      </c>
      <c r="G1039" s="6" t="str">
        <f t="shared" si="51"/>
        <v>-</v>
      </c>
      <c r="AC1039" s="6" t="str">
        <f t="shared" si="50"/>
        <v>-</v>
      </c>
    </row>
    <row r="1040" spans="6:29">
      <c r="F1040" s="6" t="str">
        <f t="shared" si="49"/>
        <v>-</v>
      </c>
      <c r="G1040" s="6" t="str">
        <f t="shared" si="51"/>
        <v>-</v>
      </c>
      <c r="AC1040" s="6" t="str">
        <f t="shared" si="50"/>
        <v>-</v>
      </c>
    </row>
    <row r="1041" spans="6:29">
      <c r="F1041" s="6" t="str">
        <f t="shared" si="49"/>
        <v>-</v>
      </c>
      <c r="G1041" s="6" t="str">
        <f t="shared" si="51"/>
        <v>-</v>
      </c>
      <c r="AC1041" s="6" t="str">
        <f t="shared" si="50"/>
        <v>-</v>
      </c>
    </row>
    <row r="1042" spans="6:29">
      <c r="F1042" s="6" t="str">
        <f t="shared" si="49"/>
        <v>-</v>
      </c>
      <c r="G1042" s="6" t="str">
        <f t="shared" si="51"/>
        <v>-</v>
      </c>
      <c r="AC1042" s="6" t="str">
        <f t="shared" si="50"/>
        <v>-</v>
      </c>
    </row>
    <row r="1043" spans="6:29">
      <c r="F1043" s="6" t="str">
        <f t="shared" si="49"/>
        <v>-</v>
      </c>
      <c r="G1043" s="6" t="str">
        <f t="shared" si="51"/>
        <v>-</v>
      </c>
      <c r="AC1043" s="6" t="str">
        <f t="shared" si="50"/>
        <v>-</v>
      </c>
    </row>
    <row r="1044" spans="6:29">
      <c r="F1044" s="6" t="str">
        <f t="shared" si="49"/>
        <v>-</v>
      </c>
      <c r="G1044" s="6" t="str">
        <f t="shared" si="51"/>
        <v>-</v>
      </c>
      <c r="AC1044" s="6" t="str">
        <f t="shared" si="50"/>
        <v>-</v>
      </c>
    </row>
    <row r="1045" spans="6:29">
      <c r="F1045" s="6" t="str">
        <f t="shared" si="49"/>
        <v>-</v>
      </c>
      <c r="G1045" s="6" t="str">
        <f t="shared" si="51"/>
        <v>-</v>
      </c>
      <c r="AC1045" s="6" t="str">
        <f t="shared" si="50"/>
        <v>-</v>
      </c>
    </row>
    <row r="1046" spans="6:29">
      <c r="F1046" s="6" t="str">
        <f t="shared" si="49"/>
        <v>-</v>
      </c>
      <c r="G1046" s="6" t="str">
        <f t="shared" si="51"/>
        <v>-</v>
      </c>
      <c r="AC1046" s="6" t="str">
        <f t="shared" si="50"/>
        <v>-</v>
      </c>
    </row>
    <row r="1047" spans="6:29">
      <c r="F1047" s="6" t="str">
        <f t="shared" si="49"/>
        <v>-</v>
      </c>
      <c r="G1047" s="6" t="str">
        <f t="shared" si="51"/>
        <v>-</v>
      </c>
      <c r="AC1047" s="6" t="str">
        <f t="shared" si="50"/>
        <v>-</v>
      </c>
    </row>
    <row r="1048" spans="6:29">
      <c r="F1048" s="6" t="str">
        <f t="shared" si="49"/>
        <v>-</v>
      </c>
      <c r="G1048" s="6" t="str">
        <f t="shared" si="51"/>
        <v>-</v>
      </c>
      <c r="AC1048" s="6" t="str">
        <f t="shared" si="50"/>
        <v>-</v>
      </c>
    </row>
    <row r="1049" spans="6:29">
      <c r="F1049" s="6" t="str">
        <f t="shared" si="49"/>
        <v>-</v>
      </c>
      <c r="G1049" s="6" t="str">
        <f t="shared" si="51"/>
        <v>-</v>
      </c>
      <c r="AC1049" s="6" t="str">
        <f t="shared" si="50"/>
        <v>-</v>
      </c>
    </row>
    <row r="1050" spans="6:29">
      <c r="F1050" s="6" t="str">
        <f t="shared" si="49"/>
        <v>-</v>
      </c>
      <c r="G1050" s="6" t="str">
        <f t="shared" si="51"/>
        <v>-</v>
      </c>
      <c r="AC1050" s="6" t="str">
        <f t="shared" si="50"/>
        <v>-</v>
      </c>
    </row>
    <row r="1051" spans="6:29">
      <c r="F1051" s="6" t="str">
        <f t="shared" si="49"/>
        <v>-</v>
      </c>
      <c r="G1051" s="6" t="str">
        <f t="shared" si="51"/>
        <v>-</v>
      </c>
      <c r="AC1051" s="6" t="str">
        <f t="shared" si="50"/>
        <v>-</v>
      </c>
    </row>
    <row r="1052" spans="6:29">
      <c r="F1052" s="6" t="str">
        <f t="shared" si="49"/>
        <v>-</v>
      </c>
      <c r="G1052" s="6" t="str">
        <f t="shared" si="51"/>
        <v>-</v>
      </c>
      <c r="AC1052" s="6" t="str">
        <f t="shared" si="50"/>
        <v>-</v>
      </c>
    </row>
    <row r="1053" spans="6:29">
      <c r="F1053" s="6" t="str">
        <f t="shared" si="49"/>
        <v>-</v>
      </c>
      <c r="G1053" s="6" t="str">
        <f t="shared" si="51"/>
        <v>-</v>
      </c>
      <c r="AC1053" s="6" t="str">
        <f t="shared" si="50"/>
        <v>-</v>
      </c>
    </row>
    <row r="1054" spans="6:29">
      <c r="F1054" s="6" t="str">
        <f t="shared" si="49"/>
        <v>-</v>
      </c>
      <c r="G1054" s="6" t="str">
        <f t="shared" si="51"/>
        <v>-</v>
      </c>
      <c r="AC1054" s="6" t="str">
        <f t="shared" si="50"/>
        <v>-</v>
      </c>
    </row>
    <row r="1055" spans="6:29">
      <c r="F1055" s="6" t="str">
        <f t="shared" si="49"/>
        <v>-</v>
      </c>
      <c r="G1055" s="6" t="str">
        <f t="shared" si="51"/>
        <v>-</v>
      </c>
      <c r="AC1055" s="6" t="str">
        <f t="shared" si="50"/>
        <v>-</v>
      </c>
    </row>
    <row r="1056" spans="6:29">
      <c r="F1056" s="6" t="str">
        <f t="shared" si="49"/>
        <v>-</v>
      </c>
      <c r="G1056" s="6" t="str">
        <f t="shared" si="51"/>
        <v>-</v>
      </c>
      <c r="AC1056" s="6" t="str">
        <f t="shared" si="50"/>
        <v>-</v>
      </c>
    </row>
    <row r="1057" spans="6:29">
      <c r="F1057" s="6" t="str">
        <f t="shared" si="49"/>
        <v>-</v>
      </c>
      <c r="G1057" s="6" t="str">
        <f t="shared" si="51"/>
        <v>-</v>
      </c>
      <c r="AC1057" s="6" t="str">
        <f t="shared" si="50"/>
        <v>-</v>
      </c>
    </row>
    <row r="1058" spans="6:29">
      <c r="F1058" s="6" t="str">
        <f t="shared" si="49"/>
        <v>-</v>
      </c>
      <c r="G1058" s="6" t="str">
        <f t="shared" si="51"/>
        <v>-</v>
      </c>
      <c r="AC1058" s="6" t="str">
        <f t="shared" si="50"/>
        <v>-</v>
      </c>
    </row>
    <row r="1059" spans="6:29">
      <c r="F1059" s="6" t="str">
        <f t="shared" si="49"/>
        <v>-</v>
      </c>
      <c r="G1059" s="6" t="str">
        <f t="shared" si="51"/>
        <v>-</v>
      </c>
      <c r="AC1059" s="6" t="str">
        <f t="shared" si="50"/>
        <v>-</v>
      </c>
    </row>
    <row r="1060" spans="6:29">
      <c r="F1060" s="6" t="str">
        <f t="shared" si="49"/>
        <v>-</v>
      </c>
      <c r="G1060" s="6" t="str">
        <f t="shared" si="51"/>
        <v>-</v>
      </c>
      <c r="AC1060" s="6" t="str">
        <f t="shared" si="50"/>
        <v>-</v>
      </c>
    </row>
    <row r="1061" spans="6:29">
      <c r="F1061" s="6" t="str">
        <f t="shared" si="49"/>
        <v>-</v>
      </c>
      <c r="G1061" s="6" t="str">
        <f t="shared" si="51"/>
        <v>-</v>
      </c>
      <c r="AC1061" s="6" t="str">
        <f t="shared" si="50"/>
        <v>-</v>
      </c>
    </row>
    <row r="1062" spans="6:29">
      <c r="F1062" s="6" t="str">
        <f t="shared" si="49"/>
        <v>-</v>
      </c>
      <c r="G1062" s="6" t="str">
        <f t="shared" si="51"/>
        <v>-</v>
      </c>
      <c r="AC1062" s="6" t="str">
        <f t="shared" si="50"/>
        <v>-</v>
      </c>
    </row>
    <row r="1063" spans="6:29">
      <c r="F1063" s="6" t="str">
        <f t="shared" si="49"/>
        <v>-</v>
      </c>
      <c r="G1063" s="6" t="str">
        <f t="shared" si="51"/>
        <v>-</v>
      </c>
      <c r="AC1063" s="6" t="str">
        <f t="shared" si="50"/>
        <v>-</v>
      </c>
    </row>
    <row r="1064" spans="6:29">
      <c r="F1064" s="6" t="str">
        <f t="shared" si="49"/>
        <v>-</v>
      </c>
      <c r="G1064" s="6" t="str">
        <f t="shared" si="51"/>
        <v>-</v>
      </c>
      <c r="AC1064" s="6" t="str">
        <f t="shared" si="50"/>
        <v>-</v>
      </c>
    </row>
    <row r="1065" spans="6:29">
      <c r="F1065" s="6" t="str">
        <f t="shared" si="49"/>
        <v>-</v>
      </c>
      <c r="G1065" s="6" t="str">
        <f t="shared" si="51"/>
        <v>-</v>
      </c>
      <c r="AC1065" s="6" t="str">
        <f t="shared" si="50"/>
        <v>-</v>
      </c>
    </row>
    <row r="1066" spans="6:29">
      <c r="F1066" s="6" t="str">
        <f t="shared" si="49"/>
        <v>-</v>
      </c>
      <c r="G1066" s="6" t="str">
        <f t="shared" si="51"/>
        <v>-</v>
      </c>
      <c r="AC1066" s="6" t="str">
        <f t="shared" si="50"/>
        <v>-</v>
      </c>
    </row>
    <row r="1067" spans="6:29">
      <c r="F1067" s="6" t="str">
        <f t="shared" si="49"/>
        <v>-</v>
      </c>
      <c r="G1067" s="6" t="str">
        <f t="shared" si="51"/>
        <v>-</v>
      </c>
      <c r="AC1067" s="6" t="str">
        <f t="shared" si="50"/>
        <v>-</v>
      </c>
    </row>
    <row r="1068" spans="6:29">
      <c r="F1068" s="6" t="str">
        <f t="shared" si="49"/>
        <v>-</v>
      </c>
      <c r="G1068" s="6" t="str">
        <f t="shared" si="51"/>
        <v>-</v>
      </c>
      <c r="AC1068" s="6" t="str">
        <f t="shared" si="50"/>
        <v>-</v>
      </c>
    </row>
    <row r="1069" spans="6:29">
      <c r="F1069" s="6" t="str">
        <f t="shared" si="49"/>
        <v>-</v>
      </c>
      <c r="G1069" s="6" t="str">
        <f t="shared" si="51"/>
        <v>-</v>
      </c>
      <c r="AC1069" s="6" t="str">
        <f t="shared" si="50"/>
        <v>-</v>
      </c>
    </row>
    <row r="1070" spans="6:29">
      <c r="F1070" s="6" t="str">
        <f t="shared" si="49"/>
        <v>-</v>
      </c>
      <c r="G1070" s="6" t="str">
        <f t="shared" si="51"/>
        <v>-</v>
      </c>
      <c r="AC1070" s="6" t="str">
        <f t="shared" si="50"/>
        <v>-</v>
      </c>
    </row>
    <row r="1071" spans="6:29">
      <c r="F1071" s="6" t="str">
        <f t="shared" si="49"/>
        <v>-</v>
      </c>
      <c r="G1071" s="6" t="str">
        <f t="shared" si="51"/>
        <v>-</v>
      </c>
      <c r="AC1071" s="6" t="str">
        <f t="shared" si="50"/>
        <v>-</v>
      </c>
    </row>
    <row r="1072" spans="6:29">
      <c r="F1072" s="6" t="str">
        <f t="shared" si="49"/>
        <v>-</v>
      </c>
      <c r="G1072" s="6" t="str">
        <f t="shared" si="51"/>
        <v>-</v>
      </c>
      <c r="AC1072" s="6" t="str">
        <f t="shared" si="50"/>
        <v>-</v>
      </c>
    </row>
    <row r="1073" spans="6:29">
      <c r="F1073" s="6" t="str">
        <f t="shared" si="49"/>
        <v>-</v>
      </c>
      <c r="G1073" s="6" t="str">
        <f t="shared" si="51"/>
        <v>-</v>
      </c>
      <c r="AC1073" s="6" t="str">
        <f t="shared" si="50"/>
        <v>-</v>
      </c>
    </row>
    <row r="1074" spans="6:29">
      <c r="F1074" s="6" t="str">
        <f t="shared" si="49"/>
        <v>-</v>
      </c>
      <c r="G1074" s="6" t="str">
        <f t="shared" si="51"/>
        <v>-</v>
      </c>
      <c r="AC1074" s="6" t="str">
        <f t="shared" si="50"/>
        <v>-</v>
      </c>
    </row>
    <row r="1075" spans="6:29">
      <c r="F1075" s="6" t="str">
        <f t="shared" si="49"/>
        <v>-</v>
      </c>
      <c r="G1075" s="6" t="str">
        <f t="shared" si="51"/>
        <v>-</v>
      </c>
      <c r="AC1075" s="6" t="str">
        <f t="shared" si="50"/>
        <v>-</v>
      </c>
    </row>
    <row r="1076" spans="6:29">
      <c r="F1076" s="6" t="str">
        <f t="shared" si="49"/>
        <v>-</v>
      </c>
      <c r="G1076" s="6" t="str">
        <f t="shared" si="51"/>
        <v>-</v>
      </c>
      <c r="AC1076" s="6" t="str">
        <f t="shared" si="50"/>
        <v>-</v>
      </c>
    </row>
    <row r="1077" spans="6:29">
      <c r="F1077" s="6" t="str">
        <f t="shared" si="49"/>
        <v>-</v>
      </c>
      <c r="G1077" s="6" t="str">
        <f t="shared" si="51"/>
        <v>-</v>
      </c>
      <c r="AC1077" s="6" t="str">
        <f t="shared" si="50"/>
        <v>-</v>
      </c>
    </row>
    <row r="1078" spans="6:29">
      <c r="F1078" s="6" t="str">
        <f t="shared" si="49"/>
        <v>-</v>
      </c>
      <c r="G1078" s="6" t="str">
        <f t="shared" si="51"/>
        <v>-</v>
      </c>
      <c r="AC1078" s="6" t="str">
        <f t="shared" si="50"/>
        <v>-</v>
      </c>
    </row>
    <row r="1079" spans="6:29">
      <c r="F1079" s="6" t="str">
        <f t="shared" si="49"/>
        <v>-</v>
      </c>
      <c r="G1079" s="6" t="str">
        <f t="shared" si="51"/>
        <v>-</v>
      </c>
      <c r="AC1079" s="6" t="str">
        <f t="shared" si="50"/>
        <v>-</v>
      </c>
    </row>
    <row r="1080" spans="6:29">
      <c r="F1080" s="6" t="str">
        <f t="shared" si="49"/>
        <v>-</v>
      </c>
      <c r="G1080" s="6" t="str">
        <f t="shared" si="51"/>
        <v>-</v>
      </c>
      <c r="AC1080" s="6" t="str">
        <f t="shared" si="50"/>
        <v>-</v>
      </c>
    </row>
    <row r="1081" spans="6:29">
      <c r="F1081" s="6" t="str">
        <f t="shared" si="49"/>
        <v>-</v>
      </c>
      <c r="G1081" s="6" t="str">
        <f t="shared" si="51"/>
        <v>-</v>
      </c>
      <c r="AC1081" s="6" t="str">
        <f t="shared" si="50"/>
        <v>-</v>
      </c>
    </row>
    <row r="1082" spans="6:29">
      <c r="F1082" s="6" t="str">
        <f t="shared" si="49"/>
        <v>-</v>
      </c>
      <c r="G1082" s="6" t="str">
        <f t="shared" si="51"/>
        <v>-</v>
      </c>
      <c r="AC1082" s="6" t="str">
        <f t="shared" si="50"/>
        <v>-</v>
      </c>
    </row>
    <row r="1083" spans="6:29">
      <c r="F1083" s="6" t="str">
        <f t="shared" si="49"/>
        <v>-</v>
      </c>
      <c r="G1083" s="6" t="str">
        <f t="shared" si="51"/>
        <v>-</v>
      </c>
      <c r="AC1083" s="6" t="str">
        <f t="shared" si="50"/>
        <v>-</v>
      </c>
    </row>
    <row r="1084" spans="6:29">
      <c r="F1084" s="6" t="str">
        <f t="shared" si="49"/>
        <v>-</v>
      </c>
      <c r="G1084" s="6" t="str">
        <f t="shared" si="51"/>
        <v>-</v>
      </c>
      <c r="AC1084" s="6" t="str">
        <f t="shared" si="50"/>
        <v>-</v>
      </c>
    </row>
    <row r="1085" spans="6:29">
      <c r="F1085" s="6" t="str">
        <f t="shared" si="49"/>
        <v>-</v>
      </c>
      <c r="G1085" s="6" t="str">
        <f t="shared" si="51"/>
        <v>-</v>
      </c>
      <c r="AC1085" s="6" t="str">
        <f t="shared" si="50"/>
        <v>-</v>
      </c>
    </row>
    <row r="1086" spans="6:29">
      <c r="F1086" s="6" t="str">
        <f t="shared" si="49"/>
        <v>-</v>
      </c>
      <c r="G1086" s="6" t="str">
        <f t="shared" si="51"/>
        <v>-</v>
      </c>
      <c r="AC1086" s="6" t="str">
        <f t="shared" si="50"/>
        <v>-</v>
      </c>
    </row>
    <row r="1087" spans="6:29">
      <c r="F1087" s="6" t="str">
        <f t="shared" si="49"/>
        <v>-</v>
      </c>
      <c r="G1087" s="6" t="str">
        <f t="shared" si="51"/>
        <v>-</v>
      </c>
      <c r="AC1087" s="6" t="str">
        <f t="shared" si="50"/>
        <v>-</v>
      </c>
    </row>
    <row r="1088" spans="6:29">
      <c r="F1088" s="6" t="str">
        <f t="shared" si="49"/>
        <v>-</v>
      </c>
      <c r="G1088" s="6" t="str">
        <f t="shared" si="51"/>
        <v>-</v>
      </c>
      <c r="AC1088" s="6" t="str">
        <f t="shared" si="50"/>
        <v>-</v>
      </c>
    </row>
    <row r="1089" spans="6:29">
      <c r="F1089" s="6" t="str">
        <f t="shared" si="49"/>
        <v>-</v>
      </c>
      <c r="G1089" s="6" t="str">
        <f t="shared" si="51"/>
        <v>-</v>
      </c>
      <c r="AC1089" s="6" t="str">
        <f t="shared" si="50"/>
        <v>-</v>
      </c>
    </row>
    <row r="1090" spans="6:29">
      <c r="F1090" s="6" t="str">
        <f t="shared" si="49"/>
        <v>-</v>
      </c>
      <c r="G1090" s="6" t="str">
        <f t="shared" si="51"/>
        <v>-</v>
      </c>
      <c r="AC1090" s="6" t="str">
        <f t="shared" si="50"/>
        <v>-</v>
      </c>
    </row>
    <row r="1091" spans="6:29">
      <c r="F1091" s="6" t="str">
        <f t="shared" si="49"/>
        <v>-</v>
      </c>
      <c r="G1091" s="6" t="str">
        <f t="shared" si="51"/>
        <v>-</v>
      </c>
      <c r="AC1091" s="6" t="str">
        <f t="shared" si="50"/>
        <v>-</v>
      </c>
    </row>
    <row r="1092" spans="6:29">
      <c r="F1092" s="6" t="str">
        <f t="shared" si="49"/>
        <v>-</v>
      </c>
      <c r="G1092" s="6" t="str">
        <f t="shared" si="51"/>
        <v>-</v>
      </c>
      <c r="AC1092" s="6" t="str">
        <f t="shared" si="50"/>
        <v>-</v>
      </c>
    </row>
    <row r="1093" spans="6:29">
      <c r="F1093" s="6" t="str">
        <f t="shared" si="49"/>
        <v>-</v>
      </c>
      <c r="G1093" s="6" t="str">
        <f t="shared" si="51"/>
        <v>-</v>
      </c>
      <c r="AC1093" s="6" t="str">
        <f t="shared" si="50"/>
        <v>-</v>
      </c>
    </row>
    <row r="1094" spans="6:29">
      <c r="F1094" s="6" t="str">
        <f t="shared" ref="F1094:F1157" si="52">IF(D1094-E1094=0,"-",D1094-E1094)</f>
        <v>-</v>
      </c>
      <c r="G1094" s="6" t="str">
        <f t="shared" si="51"/>
        <v>-</v>
      </c>
      <c r="AC1094" s="6" t="str">
        <f t="shared" ref="AC1094:AC1157" si="53">IFERROR(IF(SUM(J1094:AB1094)-F1094=0,"-","NG"),"-")</f>
        <v>-</v>
      </c>
    </row>
    <row r="1095" spans="6:29">
      <c r="F1095" s="6" t="str">
        <f t="shared" si="52"/>
        <v>-</v>
      </c>
      <c r="G1095" s="6" t="str">
        <f t="shared" si="51"/>
        <v>-</v>
      </c>
      <c r="AC1095" s="6" t="str">
        <f t="shared" si="53"/>
        <v>-</v>
      </c>
    </row>
    <row r="1096" spans="6:29">
      <c r="F1096" s="6" t="str">
        <f t="shared" si="52"/>
        <v>-</v>
      </c>
      <c r="G1096" s="6" t="str">
        <f t="shared" si="51"/>
        <v>-</v>
      </c>
      <c r="AC1096" s="6" t="str">
        <f t="shared" si="53"/>
        <v>-</v>
      </c>
    </row>
    <row r="1097" spans="6:29">
      <c r="F1097" s="6" t="str">
        <f t="shared" si="52"/>
        <v>-</v>
      </c>
      <c r="G1097" s="6" t="str">
        <f t="shared" si="51"/>
        <v>-</v>
      </c>
      <c r="AC1097" s="6" t="str">
        <f t="shared" si="53"/>
        <v>-</v>
      </c>
    </row>
    <row r="1098" spans="6:29">
      <c r="F1098" s="6" t="str">
        <f t="shared" si="52"/>
        <v>-</v>
      </c>
      <c r="G1098" s="6" t="str">
        <f t="shared" si="51"/>
        <v>-</v>
      </c>
      <c r="AC1098" s="6" t="str">
        <f t="shared" si="53"/>
        <v>-</v>
      </c>
    </row>
    <row r="1099" spans="6:29">
      <c r="F1099" s="6" t="str">
        <f t="shared" si="52"/>
        <v>-</v>
      </c>
      <c r="G1099" s="6" t="str">
        <f t="shared" si="51"/>
        <v>-</v>
      </c>
      <c r="AC1099" s="6" t="str">
        <f t="shared" si="53"/>
        <v>-</v>
      </c>
    </row>
    <row r="1100" spans="6:29">
      <c r="F1100" s="6" t="str">
        <f t="shared" si="52"/>
        <v>-</v>
      </c>
      <c r="G1100" s="6" t="str">
        <f t="shared" si="51"/>
        <v>-</v>
      </c>
      <c r="AC1100" s="6" t="str">
        <f t="shared" si="53"/>
        <v>-</v>
      </c>
    </row>
    <row r="1101" spans="6:29">
      <c r="F1101" s="6" t="str">
        <f t="shared" si="52"/>
        <v>-</v>
      </c>
      <c r="G1101" s="6" t="str">
        <f t="shared" si="51"/>
        <v>-</v>
      </c>
      <c r="AC1101" s="6" t="str">
        <f t="shared" si="53"/>
        <v>-</v>
      </c>
    </row>
    <row r="1102" spans="6:29">
      <c r="F1102" s="6" t="str">
        <f t="shared" si="52"/>
        <v>-</v>
      </c>
      <c r="G1102" s="6" t="str">
        <f t="shared" ref="G1102:G1165" si="54">IF(B1102="","-",IFERROR(G1101+F1102,G1101))</f>
        <v>-</v>
      </c>
      <c r="AC1102" s="6" t="str">
        <f t="shared" si="53"/>
        <v>-</v>
      </c>
    </row>
    <row r="1103" spans="6:29">
      <c r="F1103" s="6" t="str">
        <f t="shared" si="52"/>
        <v>-</v>
      </c>
      <c r="G1103" s="6" t="str">
        <f t="shared" si="54"/>
        <v>-</v>
      </c>
      <c r="AC1103" s="6" t="str">
        <f t="shared" si="53"/>
        <v>-</v>
      </c>
    </row>
    <row r="1104" spans="6:29">
      <c r="F1104" s="6" t="str">
        <f t="shared" si="52"/>
        <v>-</v>
      </c>
      <c r="G1104" s="6" t="str">
        <f t="shared" si="54"/>
        <v>-</v>
      </c>
      <c r="AC1104" s="6" t="str">
        <f t="shared" si="53"/>
        <v>-</v>
      </c>
    </row>
    <row r="1105" spans="6:29">
      <c r="F1105" s="6" t="str">
        <f t="shared" si="52"/>
        <v>-</v>
      </c>
      <c r="G1105" s="6" t="str">
        <f t="shared" si="54"/>
        <v>-</v>
      </c>
      <c r="AC1105" s="6" t="str">
        <f t="shared" si="53"/>
        <v>-</v>
      </c>
    </row>
    <row r="1106" spans="6:29">
      <c r="F1106" s="6" t="str">
        <f t="shared" si="52"/>
        <v>-</v>
      </c>
      <c r="G1106" s="6" t="str">
        <f t="shared" si="54"/>
        <v>-</v>
      </c>
      <c r="AC1106" s="6" t="str">
        <f t="shared" si="53"/>
        <v>-</v>
      </c>
    </row>
    <row r="1107" spans="6:29">
      <c r="F1107" s="6" t="str">
        <f t="shared" si="52"/>
        <v>-</v>
      </c>
      <c r="G1107" s="6" t="str">
        <f t="shared" si="54"/>
        <v>-</v>
      </c>
      <c r="AC1107" s="6" t="str">
        <f t="shared" si="53"/>
        <v>-</v>
      </c>
    </row>
    <row r="1108" spans="6:29">
      <c r="F1108" s="6" t="str">
        <f t="shared" si="52"/>
        <v>-</v>
      </c>
      <c r="G1108" s="6" t="str">
        <f t="shared" si="54"/>
        <v>-</v>
      </c>
      <c r="AC1108" s="6" t="str">
        <f t="shared" si="53"/>
        <v>-</v>
      </c>
    </row>
    <row r="1109" spans="6:29">
      <c r="F1109" s="6" t="str">
        <f t="shared" si="52"/>
        <v>-</v>
      </c>
      <c r="G1109" s="6" t="str">
        <f t="shared" si="54"/>
        <v>-</v>
      </c>
      <c r="AC1109" s="6" t="str">
        <f t="shared" si="53"/>
        <v>-</v>
      </c>
    </row>
    <row r="1110" spans="6:29">
      <c r="F1110" s="6" t="str">
        <f t="shared" si="52"/>
        <v>-</v>
      </c>
      <c r="G1110" s="6" t="str">
        <f t="shared" si="54"/>
        <v>-</v>
      </c>
      <c r="AC1110" s="6" t="str">
        <f t="shared" si="53"/>
        <v>-</v>
      </c>
    </row>
    <row r="1111" spans="6:29">
      <c r="F1111" s="6" t="str">
        <f t="shared" si="52"/>
        <v>-</v>
      </c>
      <c r="G1111" s="6" t="str">
        <f t="shared" si="54"/>
        <v>-</v>
      </c>
      <c r="AC1111" s="6" t="str">
        <f t="shared" si="53"/>
        <v>-</v>
      </c>
    </row>
    <row r="1112" spans="6:29">
      <c r="F1112" s="6" t="str">
        <f t="shared" si="52"/>
        <v>-</v>
      </c>
      <c r="G1112" s="6" t="str">
        <f t="shared" si="54"/>
        <v>-</v>
      </c>
      <c r="AC1112" s="6" t="str">
        <f t="shared" si="53"/>
        <v>-</v>
      </c>
    </row>
    <row r="1113" spans="6:29">
      <c r="F1113" s="6" t="str">
        <f t="shared" si="52"/>
        <v>-</v>
      </c>
      <c r="G1113" s="6" t="str">
        <f t="shared" si="54"/>
        <v>-</v>
      </c>
      <c r="AC1113" s="6" t="str">
        <f t="shared" si="53"/>
        <v>-</v>
      </c>
    </row>
    <row r="1114" spans="6:29">
      <c r="F1114" s="6" t="str">
        <f t="shared" si="52"/>
        <v>-</v>
      </c>
      <c r="G1114" s="6" t="str">
        <f t="shared" si="54"/>
        <v>-</v>
      </c>
      <c r="AC1114" s="6" t="str">
        <f t="shared" si="53"/>
        <v>-</v>
      </c>
    </row>
    <row r="1115" spans="6:29">
      <c r="F1115" s="6" t="str">
        <f t="shared" si="52"/>
        <v>-</v>
      </c>
      <c r="G1115" s="6" t="str">
        <f t="shared" si="54"/>
        <v>-</v>
      </c>
      <c r="AC1115" s="6" t="str">
        <f t="shared" si="53"/>
        <v>-</v>
      </c>
    </row>
    <row r="1116" spans="6:29">
      <c r="F1116" s="6" t="str">
        <f t="shared" si="52"/>
        <v>-</v>
      </c>
      <c r="G1116" s="6" t="str">
        <f t="shared" si="54"/>
        <v>-</v>
      </c>
      <c r="AC1116" s="6" t="str">
        <f t="shared" si="53"/>
        <v>-</v>
      </c>
    </row>
    <row r="1117" spans="6:29">
      <c r="F1117" s="6" t="str">
        <f t="shared" si="52"/>
        <v>-</v>
      </c>
      <c r="G1117" s="6" t="str">
        <f t="shared" si="54"/>
        <v>-</v>
      </c>
      <c r="AC1117" s="6" t="str">
        <f t="shared" si="53"/>
        <v>-</v>
      </c>
    </row>
    <row r="1118" spans="6:29">
      <c r="F1118" s="6" t="str">
        <f t="shared" si="52"/>
        <v>-</v>
      </c>
      <c r="G1118" s="6" t="str">
        <f t="shared" si="54"/>
        <v>-</v>
      </c>
      <c r="AC1118" s="6" t="str">
        <f t="shared" si="53"/>
        <v>-</v>
      </c>
    </row>
    <row r="1119" spans="6:29">
      <c r="F1119" s="6" t="str">
        <f t="shared" si="52"/>
        <v>-</v>
      </c>
      <c r="G1119" s="6" t="str">
        <f t="shared" si="54"/>
        <v>-</v>
      </c>
      <c r="AC1119" s="6" t="str">
        <f t="shared" si="53"/>
        <v>-</v>
      </c>
    </row>
    <row r="1120" spans="6:29">
      <c r="F1120" s="6" t="str">
        <f t="shared" si="52"/>
        <v>-</v>
      </c>
      <c r="G1120" s="6" t="str">
        <f t="shared" si="54"/>
        <v>-</v>
      </c>
      <c r="AC1120" s="6" t="str">
        <f t="shared" si="53"/>
        <v>-</v>
      </c>
    </row>
    <row r="1121" spans="6:29">
      <c r="F1121" s="6" t="str">
        <f t="shared" si="52"/>
        <v>-</v>
      </c>
      <c r="G1121" s="6" t="str">
        <f t="shared" si="54"/>
        <v>-</v>
      </c>
      <c r="AC1121" s="6" t="str">
        <f t="shared" si="53"/>
        <v>-</v>
      </c>
    </row>
    <row r="1122" spans="6:29">
      <c r="F1122" s="6" t="str">
        <f t="shared" si="52"/>
        <v>-</v>
      </c>
      <c r="G1122" s="6" t="str">
        <f t="shared" si="54"/>
        <v>-</v>
      </c>
      <c r="AC1122" s="6" t="str">
        <f t="shared" si="53"/>
        <v>-</v>
      </c>
    </row>
    <row r="1123" spans="6:29">
      <c r="F1123" s="6" t="str">
        <f t="shared" si="52"/>
        <v>-</v>
      </c>
      <c r="G1123" s="6" t="str">
        <f t="shared" si="54"/>
        <v>-</v>
      </c>
      <c r="AC1123" s="6" t="str">
        <f t="shared" si="53"/>
        <v>-</v>
      </c>
    </row>
    <row r="1124" spans="6:29">
      <c r="F1124" s="6" t="str">
        <f t="shared" si="52"/>
        <v>-</v>
      </c>
      <c r="G1124" s="6" t="str">
        <f t="shared" si="54"/>
        <v>-</v>
      </c>
      <c r="AC1124" s="6" t="str">
        <f t="shared" si="53"/>
        <v>-</v>
      </c>
    </row>
    <row r="1125" spans="6:29">
      <c r="F1125" s="6" t="str">
        <f t="shared" si="52"/>
        <v>-</v>
      </c>
      <c r="G1125" s="6" t="str">
        <f t="shared" si="54"/>
        <v>-</v>
      </c>
      <c r="AC1125" s="6" t="str">
        <f t="shared" si="53"/>
        <v>-</v>
      </c>
    </row>
    <row r="1126" spans="6:29">
      <c r="F1126" s="6" t="str">
        <f t="shared" si="52"/>
        <v>-</v>
      </c>
      <c r="G1126" s="6" t="str">
        <f t="shared" si="54"/>
        <v>-</v>
      </c>
      <c r="AC1126" s="6" t="str">
        <f t="shared" si="53"/>
        <v>-</v>
      </c>
    </row>
    <row r="1127" spans="6:29">
      <c r="F1127" s="6" t="str">
        <f t="shared" si="52"/>
        <v>-</v>
      </c>
      <c r="G1127" s="6" t="str">
        <f t="shared" si="54"/>
        <v>-</v>
      </c>
      <c r="AC1127" s="6" t="str">
        <f t="shared" si="53"/>
        <v>-</v>
      </c>
    </row>
    <row r="1128" spans="6:29">
      <c r="F1128" s="6" t="str">
        <f t="shared" si="52"/>
        <v>-</v>
      </c>
      <c r="G1128" s="6" t="str">
        <f t="shared" si="54"/>
        <v>-</v>
      </c>
      <c r="AC1128" s="6" t="str">
        <f t="shared" si="53"/>
        <v>-</v>
      </c>
    </row>
    <row r="1129" spans="6:29">
      <c r="F1129" s="6" t="str">
        <f t="shared" si="52"/>
        <v>-</v>
      </c>
      <c r="G1129" s="6" t="str">
        <f t="shared" si="54"/>
        <v>-</v>
      </c>
      <c r="AC1129" s="6" t="str">
        <f t="shared" si="53"/>
        <v>-</v>
      </c>
    </row>
    <row r="1130" spans="6:29">
      <c r="F1130" s="6" t="str">
        <f t="shared" si="52"/>
        <v>-</v>
      </c>
      <c r="G1130" s="6" t="str">
        <f t="shared" si="54"/>
        <v>-</v>
      </c>
      <c r="AC1130" s="6" t="str">
        <f t="shared" si="53"/>
        <v>-</v>
      </c>
    </row>
    <row r="1131" spans="6:29">
      <c r="F1131" s="6" t="str">
        <f t="shared" si="52"/>
        <v>-</v>
      </c>
      <c r="G1131" s="6" t="str">
        <f t="shared" si="54"/>
        <v>-</v>
      </c>
      <c r="AC1131" s="6" t="str">
        <f t="shared" si="53"/>
        <v>-</v>
      </c>
    </row>
    <row r="1132" spans="6:29">
      <c r="F1132" s="6" t="str">
        <f t="shared" si="52"/>
        <v>-</v>
      </c>
      <c r="G1132" s="6" t="str">
        <f t="shared" si="54"/>
        <v>-</v>
      </c>
      <c r="AC1132" s="6" t="str">
        <f t="shared" si="53"/>
        <v>-</v>
      </c>
    </row>
    <row r="1133" spans="6:29">
      <c r="F1133" s="6" t="str">
        <f t="shared" si="52"/>
        <v>-</v>
      </c>
      <c r="G1133" s="6" t="str">
        <f t="shared" si="54"/>
        <v>-</v>
      </c>
      <c r="AC1133" s="6" t="str">
        <f t="shared" si="53"/>
        <v>-</v>
      </c>
    </row>
    <row r="1134" spans="6:29">
      <c r="F1134" s="6" t="str">
        <f t="shared" si="52"/>
        <v>-</v>
      </c>
      <c r="G1134" s="6" t="str">
        <f t="shared" si="54"/>
        <v>-</v>
      </c>
      <c r="AC1134" s="6" t="str">
        <f t="shared" si="53"/>
        <v>-</v>
      </c>
    </row>
    <row r="1135" spans="6:29">
      <c r="F1135" s="6" t="str">
        <f t="shared" si="52"/>
        <v>-</v>
      </c>
      <c r="G1135" s="6" t="str">
        <f t="shared" si="54"/>
        <v>-</v>
      </c>
      <c r="AC1135" s="6" t="str">
        <f t="shared" si="53"/>
        <v>-</v>
      </c>
    </row>
    <row r="1136" spans="6:29">
      <c r="F1136" s="6" t="str">
        <f t="shared" si="52"/>
        <v>-</v>
      </c>
      <c r="G1136" s="6" t="str">
        <f t="shared" si="54"/>
        <v>-</v>
      </c>
      <c r="AC1136" s="6" t="str">
        <f t="shared" si="53"/>
        <v>-</v>
      </c>
    </row>
    <row r="1137" spans="6:29">
      <c r="F1137" s="6" t="str">
        <f t="shared" si="52"/>
        <v>-</v>
      </c>
      <c r="G1137" s="6" t="str">
        <f t="shared" si="54"/>
        <v>-</v>
      </c>
      <c r="AC1137" s="6" t="str">
        <f t="shared" si="53"/>
        <v>-</v>
      </c>
    </row>
    <row r="1138" spans="6:29">
      <c r="F1138" s="6" t="str">
        <f t="shared" si="52"/>
        <v>-</v>
      </c>
      <c r="G1138" s="6" t="str">
        <f t="shared" si="54"/>
        <v>-</v>
      </c>
      <c r="AC1138" s="6" t="str">
        <f t="shared" si="53"/>
        <v>-</v>
      </c>
    </row>
    <row r="1139" spans="6:29">
      <c r="F1139" s="6" t="str">
        <f t="shared" si="52"/>
        <v>-</v>
      </c>
      <c r="G1139" s="6" t="str">
        <f t="shared" si="54"/>
        <v>-</v>
      </c>
      <c r="AC1139" s="6" t="str">
        <f t="shared" si="53"/>
        <v>-</v>
      </c>
    </row>
    <row r="1140" spans="6:29">
      <c r="F1140" s="6" t="str">
        <f t="shared" si="52"/>
        <v>-</v>
      </c>
      <c r="G1140" s="6" t="str">
        <f t="shared" si="54"/>
        <v>-</v>
      </c>
      <c r="AC1140" s="6" t="str">
        <f t="shared" si="53"/>
        <v>-</v>
      </c>
    </row>
    <row r="1141" spans="6:29">
      <c r="F1141" s="6" t="str">
        <f t="shared" si="52"/>
        <v>-</v>
      </c>
      <c r="G1141" s="6" t="str">
        <f t="shared" si="54"/>
        <v>-</v>
      </c>
      <c r="AC1141" s="6" t="str">
        <f t="shared" si="53"/>
        <v>-</v>
      </c>
    </row>
    <row r="1142" spans="6:29">
      <c r="F1142" s="6" t="str">
        <f t="shared" si="52"/>
        <v>-</v>
      </c>
      <c r="G1142" s="6" t="str">
        <f t="shared" si="54"/>
        <v>-</v>
      </c>
      <c r="AC1142" s="6" t="str">
        <f t="shared" si="53"/>
        <v>-</v>
      </c>
    </row>
    <row r="1143" spans="6:29">
      <c r="F1143" s="6" t="str">
        <f t="shared" si="52"/>
        <v>-</v>
      </c>
      <c r="G1143" s="6" t="str">
        <f t="shared" si="54"/>
        <v>-</v>
      </c>
      <c r="AC1143" s="6" t="str">
        <f t="shared" si="53"/>
        <v>-</v>
      </c>
    </row>
    <row r="1144" spans="6:29">
      <c r="F1144" s="6" t="str">
        <f t="shared" si="52"/>
        <v>-</v>
      </c>
      <c r="G1144" s="6" t="str">
        <f t="shared" si="54"/>
        <v>-</v>
      </c>
      <c r="AC1144" s="6" t="str">
        <f t="shared" si="53"/>
        <v>-</v>
      </c>
    </row>
    <row r="1145" spans="6:29">
      <c r="F1145" s="6" t="str">
        <f t="shared" si="52"/>
        <v>-</v>
      </c>
      <c r="G1145" s="6" t="str">
        <f t="shared" si="54"/>
        <v>-</v>
      </c>
      <c r="AC1145" s="6" t="str">
        <f t="shared" si="53"/>
        <v>-</v>
      </c>
    </row>
    <row r="1146" spans="6:29">
      <c r="F1146" s="6" t="str">
        <f t="shared" si="52"/>
        <v>-</v>
      </c>
      <c r="G1146" s="6" t="str">
        <f t="shared" si="54"/>
        <v>-</v>
      </c>
      <c r="AC1146" s="6" t="str">
        <f t="shared" si="53"/>
        <v>-</v>
      </c>
    </row>
    <row r="1147" spans="6:29">
      <c r="F1147" s="6" t="str">
        <f t="shared" si="52"/>
        <v>-</v>
      </c>
      <c r="G1147" s="6" t="str">
        <f t="shared" si="54"/>
        <v>-</v>
      </c>
      <c r="AC1147" s="6" t="str">
        <f t="shared" si="53"/>
        <v>-</v>
      </c>
    </row>
    <row r="1148" spans="6:29">
      <c r="F1148" s="6" t="str">
        <f t="shared" si="52"/>
        <v>-</v>
      </c>
      <c r="G1148" s="6" t="str">
        <f t="shared" si="54"/>
        <v>-</v>
      </c>
      <c r="AC1148" s="6" t="str">
        <f t="shared" si="53"/>
        <v>-</v>
      </c>
    </row>
    <row r="1149" spans="6:29">
      <c r="F1149" s="6" t="str">
        <f t="shared" si="52"/>
        <v>-</v>
      </c>
      <c r="G1149" s="6" t="str">
        <f t="shared" si="54"/>
        <v>-</v>
      </c>
      <c r="AC1149" s="6" t="str">
        <f t="shared" si="53"/>
        <v>-</v>
      </c>
    </row>
    <row r="1150" spans="6:29">
      <c r="F1150" s="6" t="str">
        <f t="shared" si="52"/>
        <v>-</v>
      </c>
      <c r="G1150" s="6" t="str">
        <f t="shared" si="54"/>
        <v>-</v>
      </c>
      <c r="AC1150" s="6" t="str">
        <f t="shared" si="53"/>
        <v>-</v>
      </c>
    </row>
    <row r="1151" spans="6:29">
      <c r="F1151" s="6" t="str">
        <f t="shared" si="52"/>
        <v>-</v>
      </c>
      <c r="G1151" s="6" t="str">
        <f t="shared" si="54"/>
        <v>-</v>
      </c>
      <c r="AC1151" s="6" t="str">
        <f t="shared" si="53"/>
        <v>-</v>
      </c>
    </row>
    <row r="1152" spans="6:29">
      <c r="F1152" s="6" t="str">
        <f t="shared" si="52"/>
        <v>-</v>
      </c>
      <c r="G1152" s="6" t="str">
        <f t="shared" si="54"/>
        <v>-</v>
      </c>
      <c r="AC1152" s="6" t="str">
        <f t="shared" si="53"/>
        <v>-</v>
      </c>
    </row>
    <row r="1153" spans="6:29">
      <c r="F1153" s="6" t="str">
        <f t="shared" si="52"/>
        <v>-</v>
      </c>
      <c r="G1153" s="6" t="str">
        <f t="shared" si="54"/>
        <v>-</v>
      </c>
      <c r="AC1153" s="6" t="str">
        <f t="shared" si="53"/>
        <v>-</v>
      </c>
    </row>
    <row r="1154" spans="6:29">
      <c r="F1154" s="6" t="str">
        <f t="shared" si="52"/>
        <v>-</v>
      </c>
      <c r="G1154" s="6" t="str">
        <f t="shared" si="54"/>
        <v>-</v>
      </c>
      <c r="AC1154" s="6" t="str">
        <f t="shared" si="53"/>
        <v>-</v>
      </c>
    </row>
    <row r="1155" spans="6:29">
      <c r="F1155" s="6" t="str">
        <f t="shared" si="52"/>
        <v>-</v>
      </c>
      <c r="G1155" s="6" t="str">
        <f t="shared" si="54"/>
        <v>-</v>
      </c>
      <c r="AC1155" s="6" t="str">
        <f t="shared" si="53"/>
        <v>-</v>
      </c>
    </row>
    <row r="1156" spans="6:29">
      <c r="F1156" s="6" t="str">
        <f t="shared" si="52"/>
        <v>-</v>
      </c>
      <c r="G1156" s="6" t="str">
        <f t="shared" si="54"/>
        <v>-</v>
      </c>
      <c r="AC1156" s="6" t="str">
        <f t="shared" si="53"/>
        <v>-</v>
      </c>
    </row>
    <row r="1157" spans="6:29">
      <c r="F1157" s="6" t="str">
        <f t="shared" si="52"/>
        <v>-</v>
      </c>
      <c r="G1157" s="6" t="str">
        <f t="shared" si="54"/>
        <v>-</v>
      </c>
      <c r="AC1157" s="6" t="str">
        <f t="shared" si="53"/>
        <v>-</v>
      </c>
    </row>
    <row r="1158" spans="6:29">
      <c r="F1158" s="6" t="str">
        <f t="shared" ref="F1158:F1221" si="55">IF(D1158-E1158=0,"-",D1158-E1158)</f>
        <v>-</v>
      </c>
      <c r="G1158" s="6" t="str">
        <f t="shared" si="54"/>
        <v>-</v>
      </c>
      <c r="AC1158" s="6" t="str">
        <f t="shared" ref="AC1158:AC1221" si="56">IFERROR(IF(SUM(J1158:AB1158)-F1158=0,"-","NG"),"-")</f>
        <v>-</v>
      </c>
    </row>
    <row r="1159" spans="6:29">
      <c r="F1159" s="6" t="str">
        <f t="shared" si="55"/>
        <v>-</v>
      </c>
      <c r="G1159" s="6" t="str">
        <f t="shared" si="54"/>
        <v>-</v>
      </c>
      <c r="AC1159" s="6" t="str">
        <f t="shared" si="56"/>
        <v>-</v>
      </c>
    </row>
    <row r="1160" spans="6:29">
      <c r="F1160" s="6" t="str">
        <f t="shared" si="55"/>
        <v>-</v>
      </c>
      <c r="G1160" s="6" t="str">
        <f t="shared" si="54"/>
        <v>-</v>
      </c>
      <c r="AC1160" s="6" t="str">
        <f t="shared" si="56"/>
        <v>-</v>
      </c>
    </row>
    <row r="1161" spans="6:29">
      <c r="F1161" s="6" t="str">
        <f t="shared" si="55"/>
        <v>-</v>
      </c>
      <c r="G1161" s="6" t="str">
        <f t="shared" si="54"/>
        <v>-</v>
      </c>
      <c r="AC1161" s="6" t="str">
        <f t="shared" si="56"/>
        <v>-</v>
      </c>
    </row>
    <row r="1162" spans="6:29">
      <c r="F1162" s="6" t="str">
        <f t="shared" si="55"/>
        <v>-</v>
      </c>
      <c r="G1162" s="6" t="str">
        <f t="shared" si="54"/>
        <v>-</v>
      </c>
      <c r="AC1162" s="6" t="str">
        <f t="shared" si="56"/>
        <v>-</v>
      </c>
    </row>
    <row r="1163" spans="6:29">
      <c r="F1163" s="6" t="str">
        <f t="shared" si="55"/>
        <v>-</v>
      </c>
      <c r="G1163" s="6" t="str">
        <f t="shared" si="54"/>
        <v>-</v>
      </c>
      <c r="AC1163" s="6" t="str">
        <f t="shared" si="56"/>
        <v>-</v>
      </c>
    </row>
    <row r="1164" spans="6:29">
      <c r="F1164" s="6" t="str">
        <f t="shared" si="55"/>
        <v>-</v>
      </c>
      <c r="G1164" s="6" t="str">
        <f t="shared" si="54"/>
        <v>-</v>
      </c>
      <c r="AC1164" s="6" t="str">
        <f t="shared" si="56"/>
        <v>-</v>
      </c>
    </row>
    <row r="1165" spans="6:29">
      <c r="F1165" s="6" t="str">
        <f t="shared" si="55"/>
        <v>-</v>
      </c>
      <c r="G1165" s="6" t="str">
        <f t="shared" si="54"/>
        <v>-</v>
      </c>
      <c r="AC1165" s="6" t="str">
        <f t="shared" si="56"/>
        <v>-</v>
      </c>
    </row>
    <row r="1166" spans="6:29">
      <c r="F1166" s="6" t="str">
        <f t="shared" si="55"/>
        <v>-</v>
      </c>
      <c r="G1166" s="6" t="str">
        <f t="shared" ref="G1166:G1229" si="57">IF(B1166="","-",IFERROR(G1165+F1166,G1165))</f>
        <v>-</v>
      </c>
      <c r="AC1166" s="6" t="str">
        <f t="shared" si="56"/>
        <v>-</v>
      </c>
    </row>
    <row r="1167" spans="6:29">
      <c r="F1167" s="6" t="str">
        <f t="shared" si="55"/>
        <v>-</v>
      </c>
      <c r="G1167" s="6" t="str">
        <f t="shared" si="57"/>
        <v>-</v>
      </c>
      <c r="AC1167" s="6" t="str">
        <f t="shared" si="56"/>
        <v>-</v>
      </c>
    </row>
    <row r="1168" spans="6:29">
      <c r="F1168" s="6" t="str">
        <f t="shared" si="55"/>
        <v>-</v>
      </c>
      <c r="G1168" s="6" t="str">
        <f t="shared" si="57"/>
        <v>-</v>
      </c>
      <c r="AC1168" s="6" t="str">
        <f t="shared" si="56"/>
        <v>-</v>
      </c>
    </row>
    <row r="1169" spans="6:29">
      <c r="F1169" s="6" t="str">
        <f t="shared" si="55"/>
        <v>-</v>
      </c>
      <c r="G1169" s="6" t="str">
        <f t="shared" si="57"/>
        <v>-</v>
      </c>
      <c r="AC1169" s="6" t="str">
        <f t="shared" si="56"/>
        <v>-</v>
      </c>
    </row>
    <row r="1170" spans="6:29">
      <c r="F1170" s="6" t="str">
        <f t="shared" si="55"/>
        <v>-</v>
      </c>
      <c r="G1170" s="6" t="str">
        <f t="shared" si="57"/>
        <v>-</v>
      </c>
      <c r="AC1170" s="6" t="str">
        <f t="shared" si="56"/>
        <v>-</v>
      </c>
    </row>
    <row r="1171" spans="6:29">
      <c r="F1171" s="6" t="str">
        <f t="shared" si="55"/>
        <v>-</v>
      </c>
      <c r="G1171" s="6" t="str">
        <f t="shared" si="57"/>
        <v>-</v>
      </c>
      <c r="AC1171" s="6" t="str">
        <f t="shared" si="56"/>
        <v>-</v>
      </c>
    </row>
    <row r="1172" spans="6:29">
      <c r="F1172" s="6" t="str">
        <f t="shared" si="55"/>
        <v>-</v>
      </c>
      <c r="G1172" s="6" t="str">
        <f t="shared" si="57"/>
        <v>-</v>
      </c>
      <c r="AC1172" s="6" t="str">
        <f t="shared" si="56"/>
        <v>-</v>
      </c>
    </row>
    <row r="1173" spans="6:29">
      <c r="F1173" s="6" t="str">
        <f t="shared" si="55"/>
        <v>-</v>
      </c>
      <c r="G1173" s="6" t="str">
        <f t="shared" si="57"/>
        <v>-</v>
      </c>
      <c r="AC1173" s="6" t="str">
        <f t="shared" si="56"/>
        <v>-</v>
      </c>
    </row>
    <row r="1174" spans="6:29">
      <c r="F1174" s="6" t="str">
        <f t="shared" si="55"/>
        <v>-</v>
      </c>
      <c r="G1174" s="6" t="str">
        <f t="shared" si="57"/>
        <v>-</v>
      </c>
      <c r="AC1174" s="6" t="str">
        <f t="shared" si="56"/>
        <v>-</v>
      </c>
    </row>
    <row r="1175" spans="6:29">
      <c r="F1175" s="6" t="str">
        <f t="shared" si="55"/>
        <v>-</v>
      </c>
      <c r="G1175" s="6" t="str">
        <f t="shared" si="57"/>
        <v>-</v>
      </c>
      <c r="AC1175" s="6" t="str">
        <f t="shared" si="56"/>
        <v>-</v>
      </c>
    </row>
    <row r="1176" spans="6:29">
      <c r="F1176" s="6" t="str">
        <f t="shared" si="55"/>
        <v>-</v>
      </c>
      <c r="G1176" s="6" t="str">
        <f t="shared" si="57"/>
        <v>-</v>
      </c>
      <c r="AC1176" s="6" t="str">
        <f t="shared" si="56"/>
        <v>-</v>
      </c>
    </row>
    <row r="1177" spans="6:29">
      <c r="F1177" s="6" t="str">
        <f t="shared" si="55"/>
        <v>-</v>
      </c>
      <c r="G1177" s="6" t="str">
        <f t="shared" si="57"/>
        <v>-</v>
      </c>
      <c r="AC1177" s="6" t="str">
        <f t="shared" si="56"/>
        <v>-</v>
      </c>
    </row>
    <row r="1178" spans="6:29">
      <c r="F1178" s="6" t="str">
        <f t="shared" si="55"/>
        <v>-</v>
      </c>
      <c r="G1178" s="6" t="str">
        <f t="shared" si="57"/>
        <v>-</v>
      </c>
      <c r="AC1178" s="6" t="str">
        <f t="shared" si="56"/>
        <v>-</v>
      </c>
    </row>
    <row r="1179" spans="6:29">
      <c r="F1179" s="6" t="str">
        <f t="shared" si="55"/>
        <v>-</v>
      </c>
      <c r="G1179" s="6" t="str">
        <f t="shared" si="57"/>
        <v>-</v>
      </c>
      <c r="AC1179" s="6" t="str">
        <f t="shared" si="56"/>
        <v>-</v>
      </c>
    </row>
    <row r="1180" spans="6:29">
      <c r="F1180" s="6" t="str">
        <f t="shared" si="55"/>
        <v>-</v>
      </c>
      <c r="G1180" s="6" t="str">
        <f t="shared" si="57"/>
        <v>-</v>
      </c>
      <c r="AC1180" s="6" t="str">
        <f t="shared" si="56"/>
        <v>-</v>
      </c>
    </row>
    <row r="1181" spans="6:29">
      <c r="F1181" s="6" t="str">
        <f t="shared" si="55"/>
        <v>-</v>
      </c>
      <c r="G1181" s="6" t="str">
        <f t="shared" si="57"/>
        <v>-</v>
      </c>
      <c r="AC1181" s="6" t="str">
        <f t="shared" si="56"/>
        <v>-</v>
      </c>
    </row>
    <row r="1182" spans="6:29">
      <c r="F1182" s="6" t="str">
        <f t="shared" si="55"/>
        <v>-</v>
      </c>
      <c r="G1182" s="6" t="str">
        <f t="shared" si="57"/>
        <v>-</v>
      </c>
      <c r="AC1182" s="6" t="str">
        <f t="shared" si="56"/>
        <v>-</v>
      </c>
    </row>
    <row r="1183" spans="6:29">
      <c r="F1183" s="6" t="str">
        <f t="shared" si="55"/>
        <v>-</v>
      </c>
      <c r="G1183" s="6" t="str">
        <f t="shared" si="57"/>
        <v>-</v>
      </c>
      <c r="AC1183" s="6" t="str">
        <f t="shared" si="56"/>
        <v>-</v>
      </c>
    </row>
    <row r="1184" spans="6:29">
      <c r="F1184" s="6" t="str">
        <f t="shared" si="55"/>
        <v>-</v>
      </c>
      <c r="G1184" s="6" t="str">
        <f t="shared" si="57"/>
        <v>-</v>
      </c>
      <c r="AC1184" s="6" t="str">
        <f t="shared" si="56"/>
        <v>-</v>
      </c>
    </row>
    <row r="1185" spans="6:29">
      <c r="F1185" s="6" t="str">
        <f t="shared" si="55"/>
        <v>-</v>
      </c>
      <c r="G1185" s="6" t="str">
        <f t="shared" si="57"/>
        <v>-</v>
      </c>
      <c r="AC1185" s="6" t="str">
        <f t="shared" si="56"/>
        <v>-</v>
      </c>
    </row>
    <row r="1186" spans="6:29">
      <c r="F1186" s="6" t="str">
        <f t="shared" si="55"/>
        <v>-</v>
      </c>
      <c r="G1186" s="6" t="str">
        <f t="shared" si="57"/>
        <v>-</v>
      </c>
      <c r="AC1186" s="6" t="str">
        <f t="shared" si="56"/>
        <v>-</v>
      </c>
    </row>
    <row r="1187" spans="6:29">
      <c r="F1187" s="6" t="str">
        <f t="shared" si="55"/>
        <v>-</v>
      </c>
      <c r="G1187" s="6" t="str">
        <f t="shared" si="57"/>
        <v>-</v>
      </c>
      <c r="AC1187" s="6" t="str">
        <f t="shared" si="56"/>
        <v>-</v>
      </c>
    </row>
    <row r="1188" spans="6:29">
      <c r="F1188" s="6" t="str">
        <f t="shared" si="55"/>
        <v>-</v>
      </c>
      <c r="G1188" s="6" t="str">
        <f t="shared" si="57"/>
        <v>-</v>
      </c>
      <c r="AC1188" s="6" t="str">
        <f t="shared" si="56"/>
        <v>-</v>
      </c>
    </row>
    <row r="1189" spans="6:29">
      <c r="F1189" s="6" t="str">
        <f t="shared" si="55"/>
        <v>-</v>
      </c>
      <c r="G1189" s="6" t="str">
        <f t="shared" si="57"/>
        <v>-</v>
      </c>
      <c r="AC1189" s="6" t="str">
        <f t="shared" si="56"/>
        <v>-</v>
      </c>
    </row>
    <row r="1190" spans="6:29">
      <c r="F1190" s="6" t="str">
        <f t="shared" si="55"/>
        <v>-</v>
      </c>
      <c r="G1190" s="6" t="str">
        <f t="shared" si="57"/>
        <v>-</v>
      </c>
      <c r="AC1190" s="6" t="str">
        <f t="shared" si="56"/>
        <v>-</v>
      </c>
    </row>
    <row r="1191" spans="6:29">
      <c r="F1191" s="6" t="str">
        <f t="shared" si="55"/>
        <v>-</v>
      </c>
      <c r="G1191" s="6" t="str">
        <f t="shared" si="57"/>
        <v>-</v>
      </c>
      <c r="AC1191" s="6" t="str">
        <f t="shared" si="56"/>
        <v>-</v>
      </c>
    </row>
    <row r="1192" spans="6:29">
      <c r="F1192" s="6" t="str">
        <f t="shared" si="55"/>
        <v>-</v>
      </c>
      <c r="G1192" s="6" t="str">
        <f t="shared" si="57"/>
        <v>-</v>
      </c>
      <c r="AC1192" s="6" t="str">
        <f t="shared" si="56"/>
        <v>-</v>
      </c>
    </row>
    <row r="1193" spans="6:29">
      <c r="F1193" s="6" t="str">
        <f t="shared" si="55"/>
        <v>-</v>
      </c>
      <c r="G1193" s="6" t="str">
        <f t="shared" si="57"/>
        <v>-</v>
      </c>
      <c r="AC1193" s="6" t="str">
        <f t="shared" si="56"/>
        <v>-</v>
      </c>
    </row>
    <row r="1194" spans="6:29">
      <c r="F1194" s="6" t="str">
        <f t="shared" si="55"/>
        <v>-</v>
      </c>
      <c r="G1194" s="6" t="str">
        <f t="shared" si="57"/>
        <v>-</v>
      </c>
      <c r="AC1194" s="6" t="str">
        <f t="shared" si="56"/>
        <v>-</v>
      </c>
    </row>
    <row r="1195" spans="6:29">
      <c r="F1195" s="6" t="str">
        <f t="shared" si="55"/>
        <v>-</v>
      </c>
      <c r="G1195" s="6" t="str">
        <f t="shared" si="57"/>
        <v>-</v>
      </c>
      <c r="AC1195" s="6" t="str">
        <f t="shared" si="56"/>
        <v>-</v>
      </c>
    </row>
    <row r="1196" spans="6:29">
      <c r="F1196" s="6" t="str">
        <f t="shared" si="55"/>
        <v>-</v>
      </c>
      <c r="G1196" s="6" t="str">
        <f t="shared" si="57"/>
        <v>-</v>
      </c>
      <c r="AC1196" s="6" t="str">
        <f t="shared" si="56"/>
        <v>-</v>
      </c>
    </row>
    <row r="1197" spans="6:29">
      <c r="F1197" s="6" t="str">
        <f t="shared" si="55"/>
        <v>-</v>
      </c>
      <c r="G1197" s="6" t="str">
        <f t="shared" si="57"/>
        <v>-</v>
      </c>
      <c r="AC1197" s="6" t="str">
        <f t="shared" si="56"/>
        <v>-</v>
      </c>
    </row>
    <row r="1198" spans="6:29">
      <c r="F1198" s="6" t="str">
        <f t="shared" si="55"/>
        <v>-</v>
      </c>
      <c r="G1198" s="6" t="str">
        <f t="shared" si="57"/>
        <v>-</v>
      </c>
      <c r="AC1198" s="6" t="str">
        <f t="shared" si="56"/>
        <v>-</v>
      </c>
    </row>
    <row r="1199" spans="6:29">
      <c r="F1199" s="6" t="str">
        <f t="shared" si="55"/>
        <v>-</v>
      </c>
      <c r="G1199" s="6" t="str">
        <f t="shared" si="57"/>
        <v>-</v>
      </c>
      <c r="AC1199" s="6" t="str">
        <f t="shared" si="56"/>
        <v>-</v>
      </c>
    </row>
    <row r="1200" spans="6:29">
      <c r="F1200" s="6" t="str">
        <f t="shared" si="55"/>
        <v>-</v>
      </c>
      <c r="G1200" s="6" t="str">
        <f t="shared" si="57"/>
        <v>-</v>
      </c>
      <c r="AC1200" s="6" t="str">
        <f t="shared" si="56"/>
        <v>-</v>
      </c>
    </row>
    <row r="1201" spans="6:29">
      <c r="F1201" s="6" t="str">
        <f t="shared" si="55"/>
        <v>-</v>
      </c>
      <c r="G1201" s="6" t="str">
        <f t="shared" si="57"/>
        <v>-</v>
      </c>
      <c r="AC1201" s="6" t="str">
        <f t="shared" si="56"/>
        <v>-</v>
      </c>
    </row>
    <row r="1202" spans="6:29">
      <c r="F1202" s="6" t="str">
        <f t="shared" si="55"/>
        <v>-</v>
      </c>
      <c r="G1202" s="6" t="str">
        <f t="shared" si="57"/>
        <v>-</v>
      </c>
      <c r="AC1202" s="6" t="str">
        <f t="shared" si="56"/>
        <v>-</v>
      </c>
    </row>
    <row r="1203" spans="6:29">
      <c r="F1203" s="6" t="str">
        <f t="shared" si="55"/>
        <v>-</v>
      </c>
      <c r="G1203" s="6" t="str">
        <f t="shared" si="57"/>
        <v>-</v>
      </c>
      <c r="AC1203" s="6" t="str">
        <f t="shared" si="56"/>
        <v>-</v>
      </c>
    </row>
    <row r="1204" spans="6:29">
      <c r="F1204" s="6" t="str">
        <f t="shared" si="55"/>
        <v>-</v>
      </c>
      <c r="G1204" s="6" t="str">
        <f t="shared" si="57"/>
        <v>-</v>
      </c>
      <c r="AC1204" s="6" t="str">
        <f t="shared" si="56"/>
        <v>-</v>
      </c>
    </row>
    <row r="1205" spans="6:29">
      <c r="F1205" s="6" t="str">
        <f t="shared" si="55"/>
        <v>-</v>
      </c>
      <c r="G1205" s="6" t="str">
        <f t="shared" si="57"/>
        <v>-</v>
      </c>
      <c r="AC1205" s="6" t="str">
        <f t="shared" si="56"/>
        <v>-</v>
      </c>
    </row>
    <row r="1206" spans="6:29">
      <c r="F1206" s="6" t="str">
        <f t="shared" si="55"/>
        <v>-</v>
      </c>
      <c r="G1206" s="6" t="str">
        <f t="shared" si="57"/>
        <v>-</v>
      </c>
      <c r="AC1206" s="6" t="str">
        <f t="shared" si="56"/>
        <v>-</v>
      </c>
    </row>
    <row r="1207" spans="6:29">
      <c r="F1207" s="6" t="str">
        <f t="shared" si="55"/>
        <v>-</v>
      </c>
      <c r="G1207" s="6" t="str">
        <f t="shared" si="57"/>
        <v>-</v>
      </c>
      <c r="AC1207" s="6" t="str">
        <f t="shared" si="56"/>
        <v>-</v>
      </c>
    </row>
    <row r="1208" spans="6:29">
      <c r="F1208" s="6" t="str">
        <f t="shared" si="55"/>
        <v>-</v>
      </c>
      <c r="G1208" s="6" t="str">
        <f t="shared" si="57"/>
        <v>-</v>
      </c>
      <c r="AC1208" s="6" t="str">
        <f t="shared" si="56"/>
        <v>-</v>
      </c>
    </row>
    <row r="1209" spans="6:29">
      <c r="F1209" s="6" t="str">
        <f t="shared" si="55"/>
        <v>-</v>
      </c>
      <c r="G1209" s="6" t="str">
        <f t="shared" si="57"/>
        <v>-</v>
      </c>
      <c r="AC1209" s="6" t="str">
        <f t="shared" si="56"/>
        <v>-</v>
      </c>
    </row>
    <row r="1210" spans="6:29">
      <c r="F1210" s="6" t="str">
        <f t="shared" si="55"/>
        <v>-</v>
      </c>
      <c r="G1210" s="6" t="str">
        <f t="shared" si="57"/>
        <v>-</v>
      </c>
      <c r="AC1210" s="6" t="str">
        <f t="shared" si="56"/>
        <v>-</v>
      </c>
    </row>
    <row r="1211" spans="6:29">
      <c r="F1211" s="6" t="str">
        <f t="shared" si="55"/>
        <v>-</v>
      </c>
      <c r="G1211" s="6" t="str">
        <f t="shared" si="57"/>
        <v>-</v>
      </c>
      <c r="AC1211" s="6" t="str">
        <f t="shared" si="56"/>
        <v>-</v>
      </c>
    </row>
    <row r="1212" spans="6:29">
      <c r="F1212" s="6" t="str">
        <f t="shared" si="55"/>
        <v>-</v>
      </c>
      <c r="G1212" s="6" t="str">
        <f t="shared" si="57"/>
        <v>-</v>
      </c>
      <c r="AC1212" s="6" t="str">
        <f t="shared" si="56"/>
        <v>-</v>
      </c>
    </row>
    <row r="1213" spans="6:29">
      <c r="F1213" s="6" t="str">
        <f t="shared" si="55"/>
        <v>-</v>
      </c>
      <c r="G1213" s="6" t="str">
        <f t="shared" si="57"/>
        <v>-</v>
      </c>
      <c r="AC1213" s="6" t="str">
        <f t="shared" si="56"/>
        <v>-</v>
      </c>
    </row>
    <row r="1214" spans="6:29">
      <c r="F1214" s="6" t="str">
        <f t="shared" si="55"/>
        <v>-</v>
      </c>
      <c r="G1214" s="6" t="str">
        <f t="shared" si="57"/>
        <v>-</v>
      </c>
      <c r="AC1214" s="6" t="str">
        <f t="shared" si="56"/>
        <v>-</v>
      </c>
    </row>
    <row r="1215" spans="6:29">
      <c r="F1215" s="6" t="str">
        <f t="shared" si="55"/>
        <v>-</v>
      </c>
      <c r="G1215" s="6" t="str">
        <f t="shared" si="57"/>
        <v>-</v>
      </c>
      <c r="AC1215" s="6" t="str">
        <f t="shared" si="56"/>
        <v>-</v>
      </c>
    </row>
    <row r="1216" spans="6:29">
      <c r="F1216" s="6" t="str">
        <f t="shared" si="55"/>
        <v>-</v>
      </c>
      <c r="G1216" s="6" t="str">
        <f t="shared" si="57"/>
        <v>-</v>
      </c>
      <c r="AC1216" s="6" t="str">
        <f t="shared" si="56"/>
        <v>-</v>
      </c>
    </row>
    <row r="1217" spans="6:29">
      <c r="F1217" s="6" t="str">
        <f t="shared" si="55"/>
        <v>-</v>
      </c>
      <c r="G1217" s="6" t="str">
        <f t="shared" si="57"/>
        <v>-</v>
      </c>
      <c r="AC1217" s="6" t="str">
        <f t="shared" si="56"/>
        <v>-</v>
      </c>
    </row>
    <row r="1218" spans="6:29">
      <c r="F1218" s="6" t="str">
        <f t="shared" si="55"/>
        <v>-</v>
      </c>
      <c r="G1218" s="6" t="str">
        <f t="shared" si="57"/>
        <v>-</v>
      </c>
      <c r="AC1218" s="6" t="str">
        <f t="shared" si="56"/>
        <v>-</v>
      </c>
    </row>
    <row r="1219" spans="6:29">
      <c r="F1219" s="6" t="str">
        <f t="shared" si="55"/>
        <v>-</v>
      </c>
      <c r="G1219" s="6" t="str">
        <f t="shared" si="57"/>
        <v>-</v>
      </c>
      <c r="AC1219" s="6" t="str">
        <f t="shared" si="56"/>
        <v>-</v>
      </c>
    </row>
    <row r="1220" spans="6:29">
      <c r="F1220" s="6" t="str">
        <f t="shared" si="55"/>
        <v>-</v>
      </c>
      <c r="G1220" s="6" t="str">
        <f t="shared" si="57"/>
        <v>-</v>
      </c>
      <c r="AC1220" s="6" t="str">
        <f t="shared" si="56"/>
        <v>-</v>
      </c>
    </row>
    <row r="1221" spans="6:29">
      <c r="F1221" s="6" t="str">
        <f t="shared" si="55"/>
        <v>-</v>
      </c>
      <c r="G1221" s="6" t="str">
        <f t="shared" si="57"/>
        <v>-</v>
      </c>
      <c r="AC1221" s="6" t="str">
        <f t="shared" si="56"/>
        <v>-</v>
      </c>
    </row>
    <row r="1222" spans="6:29">
      <c r="F1222" s="6" t="str">
        <f t="shared" ref="F1222:F1285" si="58">IF(D1222-E1222=0,"-",D1222-E1222)</f>
        <v>-</v>
      </c>
      <c r="G1222" s="6" t="str">
        <f t="shared" si="57"/>
        <v>-</v>
      </c>
      <c r="AC1222" s="6" t="str">
        <f t="shared" ref="AC1222:AC1285" si="59">IFERROR(IF(SUM(J1222:AB1222)-F1222=0,"-","NG"),"-")</f>
        <v>-</v>
      </c>
    </row>
    <row r="1223" spans="6:29">
      <c r="F1223" s="6" t="str">
        <f t="shared" si="58"/>
        <v>-</v>
      </c>
      <c r="G1223" s="6" t="str">
        <f t="shared" si="57"/>
        <v>-</v>
      </c>
      <c r="AC1223" s="6" t="str">
        <f t="shared" si="59"/>
        <v>-</v>
      </c>
    </row>
    <row r="1224" spans="6:29">
      <c r="F1224" s="6" t="str">
        <f t="shared" si="58"/>
        <v>-</v>
      </c>
      <c r="G1224" s="6" t="str">
        <f t="shared" si="57"/>
        <v>-</v>
      </c>
      <c r="AC1224" s="6" t="str">
        <f t="shared" si="59"/>
        <v>-</v>
      </c>
    </row>
    <row r="1225" spans="6:29">
      <c r="F1225" s="6" t="str">
        <f t="shared" si="58"/>
        <v>-</v>
      </c>
      <c r="G1225" s="6" t="str">
        <f t="shared" si="57"/>
        <v>-</v>
      </c>
      <c r="AC1225" s="6" t="str">
        <f t="shared" si="59"/>
        <v>-</v>
      </c>
    </row>
    <row r="1226" spans="6:29">
      <c r="F1226" s="6" t="str">
        <f t="shared" si="58"/>
        <v>-</v>
      </c>
      <c r="G1226" s="6" t="str">
        <f t="shared" si="57"/>
        <v>-</v>
      </c>
      <c r="AC1226" s="6" t="str">
        <f t="shared" si="59"/>
        <v>-</v>
      </c>
    </row>
    <row r="1227" spans="6:29">
      <c r="F1227" s="6" t="str">
        <f t="shared" si="58"/>
        <v>-</v>
      </c>
      <c r="G1227" s="6" t="str">
        <f t="shared" si="57"/>
        <v>-</v>
      </c>
      <c r="AC1227" s="6" t="str">
        <f t="shared" si="59"/>
        <v>-</v>
      </c>
    </row>
    <row r="1228" spans="6:29">
      <c r="F1228" s="6" t="str">
        <f t="shared" si="58"/>
        <v>-</v>
      </c>
      <c r="G1228" s="6" t="str">
        <f t="shared" si="57"/>
        <v>-</v>
      </c>
      <c r="AC1228" s="6" t="str">
        <f t="shared" si="59"/>
        <v>-</v>
      </c>
    </row>
    <row r="1229" spans="6:29">
      <c r="F1229" s="6" t="str">
        <f t="shared" si="58"/>
        <v>-</v>
      </c>
      <c r="G1229" s="6" t="str">
        <f t="shared" si="57"/>
        <v>-</v>
      </c>
      <c r="AC1229" s="6" t="str">
        <f t="shared" si="59"/>
        <v>-</v>
      </c>
    </row>
    <row r="1230" spans="6:29">
      <c r="F1230" s="6" t="str">
        <f t="shared" si="58"/>
        <v>-</v>
      </c>
      <c r="G1230" s="6" t="str">
        <f t="shared" ref="G1230:G1293" si="60">IF(B1230="","-",IFERROR(G1229+F1230,G1229))</f>
        <v>-</v>
      </c>
      <c r="AC1230" s="6" t="str">
        <f t="shared" si="59"/>
        <v>-</v>
      </c>
    </row>
    <row r="1231" spans="6:29">
      <c r="F1231" s="6" t="str">
        <f t="shared" si="58"/>
        <v>-</v>
      </c>
      <c r="G1231" s="6" t="str">
        <f t="shared" si="60"/>
        <v>-</v>
      </c>
      <c r="AC1231" s="6" t="str">
        <f t="shared" si="59"/>
        <v>-</v>
      </c>
    </row>
    <row r="1232" spans="6:29">
      <c r="F1232" s="6" t="str">
        <f t="shared" si="58"/>
        <v>-</v>
      </c>
      <c r="G1232" s="6" t="str">
        <f t="shared" si="60"/>
        <v>-</v>
      </c>
      <c r="AC1232" s="6" t="str">
        <f t="shared" si="59"/>
        <v>-</v>
      </c>
    </row>
    <row r="1233" spans="6:29">
      <c r="F1233" s="6" t="str">
        <f t="shared" si="58"/>
        <v>-</v>
      </c>
      <c r="G1233" s="6" t="str">
        <f t="shared" si="60"/>
        <v>-</v>
      </c>
      <c r="AC1233" s="6" t="str">
        <f t="shared" si="59"/>
        <v>-</v>
      </c>
    </row>
    <row r="1234" spans="6:29">
      <c r="F1234" s="6" t="str">
        <f t="shared" si="58"/>
        <v>-</v>
      </c>
      <c r="G1234" s="6" t="str">
        <f t="shared" si="60"/>
        <v>-</v>
      </c>
      <c r="AC1234" s="6" t="str">
        <f t="shared" si="59"/>
        <v>-</v>
      </c>
    </row>
    <row r="1235" spans="6:29">
      <c r="F1235" s="6" t="str">
        <f t="shared" si="58"/>
        <v>-</v>
      </c>
      <c r="G1235" s="6" t="str">
        <f t="shared" si="60"/>
        <v>-</v>
      </c>
      <c r="AC1235" s="6" t="str">
        <f t="shared" si="59"/>
        <v>-</v>
      </c>
    </row>
    <row r="1236" spans="6:29">
      <c r="F1236" s="6" t="str">
        <f t="shared" si="58"/>
        <v>-</v>
      </c>
      <c r="G1236" s="6" t="str">
        <f t="shared" si="60"/>
        <v>-</v>
      </c>
      <c r="AC1236" s="6" t="str">
        <f t="shared" si="59"/>
        <v>-</v>
      </c>
    </row>
    <row r="1237" spans="6:29">
      <c r="F1237" s="6" t="str">
        <f t="shared" si="58"/>
        <v>-</v>
      </c>
      <c r="G1237" s="6" t="str">
        <f t="shared" si="60"/>
        <v>-</v>
      </c>
      <c r="AC1237" s="6" t="str">
        <f t="shared" si="59"/>
        <v>-</v>
      </c>
    </row>
    <row r="1238" spans="6:29">
      <c r="F1238" s="6" t="str">
        <f t="shared" si="58"/>
        <v>-</v>
      </c>
      <c r="G1238" s="6" t="str">
        <f t="shared" si="60"/>
        <v>-</v>
      </c>
      <c r="AC1238" s="6" t="str">
        <f t="shared" si="59"/>
        <v>-</v>
      </c>
    </row>
    <row r="1239" spans="6:29">
      <c r="F1239" s="6" t="str">
        <f t="shared" si="58"/>
        <v>-</v>
      </c>
      <c r="G1239" s="6" t="str">
        <f t="shared" si="60"/>
        <v>-</v>
      </c>
      <c r="AC1239" s="6" t="str">
        <f t="shared" si="59"/>
        <v>-</v>
      </c>
    </row>
    <row r="1240" spans="6:29">
      <c r="F1240" s="6" t="str">
        <f t="shared" si="58"/>
        <v>-</v>
      </c>
      <c r="G1240" s="6" t="str">
        <f t="shared" si="60"/>
        <v>-</v>
      </c>
      <c r="AC1240" s="6" t="str">
        <f t="shared" si="59"/>
        <v>-</v>
      </c>
    </row>
    <row r="1241" spans="6:29">
      <c r="F1241" s="6" t="str">
        <f t="shared" si="58"/>
        <v>-</v>
      </c>
      <c r="G1241" s="6" t="str">
        <f t="shared" si="60"/>
        <v>-</v>
      </c>
      <c r="AC1241" s="6" t="str">
        <f t="shared" si="59"/>
        <v>-</v>
      </c>
    </row>
    <row r="1242" spans="6:29">
      <c r="F1242" s="6" t="str">
        <f t="shared" si="58"/>
        <v>-</v>
      </c>
      <c r="G1242" s="6" t="str">
        <f t="shared" si="60"/>
        <v>-</v>
      </c>
      <c r="AC1242" s="6" t="str">
        <f t="shared" si="59"/>
        <v>-</v>
      </c>
    </row>
    <row r="1243" spans="6:29">
      <c r="F1243" s="6" t="str">
        <f t="shared" si="58"/>
        <v>-</v>
      </c>
      <c r="G1243" s="6" t="str">
        <f t="shared" si="60"/>
        <v>-</v>
      </c>
      <c r="AC1243" s="6" t="str">
        <f t="shared" si="59"/>
        <v>-</v>
      </c>
    </row>
    <row r="1244" spans="6:29">
      <c r="F1244" s="6" t="str">
        <f t="shared" si="58"/>
        <v>-</v>
      </c>
      <c r="G1244" s="6" t="str">
        <f t="shared" si="60"/>
        <v>-</v>
      </c>
      <c r="AC1244" s="6" t="str">
        <f t="shared" si="59"/>
        <v>-</v>
      </c>
    </row>
    <row r="1245" spans="6:29">
      <c r="F1245" s="6" t="str">
        <f t="shared" si="58"/>
        <v>-</v>
      </c>
      <c r="G1245" s="6" t="str">
        <f t="shared" si="60"/>
        <v>-</v>
      </c>
      <c r="AC1245" s="6" t="str">
        <f t="shared" si="59"/>
        <v>-</v>
      </c>
    </row>
    <row r="1246" spans="6:29">
      <c r="F1246" s="6" t="str">
        <f t="shared" si="58"/>
        <v>-</v>
      </c>
      <c r="G1246" s="6" t="str">
        <f t="shared" si="60"/>
        <v>-</v>
      </c>
      <c r="AC1246" s="6" t="str">
        <f t="shared" si="59"/>
        <v>-</v>
      </c>
    </row>
    <row r="1247" spans="6:29">
      <c r="F1247" s="6" t="str">
        <f t="shared" si="58"/>
        <v>-</v>
      </c>
      <c r="G1247" s="6" t="str">
        <f t="shared" si="60"/>
        <v>-</v>
      </c>
      <c r="AC1247" s="6" t="str">
        <f t="shared" si="59"/>
        <v>-</v>
      </c>
    </row>
    <row r="1248" spans="6:29">
      <c r="F1248" s="6" t="str">
        <f t="shared" si="58"/>
        <v>-</v>
      </c>
      <c r="G1248" s="6" t="str">
        <f t="shared" si="60"/>
        <v>-</v>
      </c>
      <c r="AC1248" s="6" t="str">
        <f t="shared" si="59"/>
        <v>-</v>
      </c>
    </row>
    <row r="1249" spans="6:29">
      <c r="F1249" s="6" t="str">
        <f t="shared" si="58"/>
        <v>-</v>
      </c>
      <c r="G1249" s="6" t="str">
        <f t="shared" si="60"/>
        <v>-</v>
      </c>
      <c r="AC1249" s="6" t="str">
        <f t="shared" si="59"/>
        <v>-</v>
      </c>
    </row>
    <row r="1250" spans="6:29">
      <c r="F1250" s="6" t="str">
        <f t="shared" si="58"/>
        <v>-</v>
      </c>
      <c r="G1250" s="6" t="str">
        <f t="shared" si="60"/>
        <v>-</v>
      </c>
      <c r="AC1250" s="6" t="str">
        <f t="shared" si="59"/>
        <v>-</v>
      </c>
    </row>
    <row r="1251" spans="6:29">
      <c r="F1251" s="6" t="str">
        <f t="shared" si="58"/>
        <v>-</v>
      </c>
      <c r="G1251" s="6" t="str">
        <f t="shared" si="60"/>
        <v>-</v>
      </c>
      <c r="AC1251" s="6" t="str">
        <f t="shared" si="59"/>
        <v>-</v>
      </c>
    </row>
    <row r="1252" spans="6:29">
      <c r="F1252" s="6" t="str">
        <f t="shared" si="58"/>
        <v>-</v>
      </c>
      <c r="G1252" s="6" t="str">
        <f t="shared" si="60"/>
        <v>-</v>
      </c>
      <c r="AC1252" s="6" t="str">
        <f t="shared" si="59"/>
        <v>-</v>
      </c>
    </row>
    <row r="1253" spans="6:29">
      <c r="F1253" s="6" t="str">
        <f t="shared" si="58"/>
        <v>-</v>
      </c>
      <c r="G1253" s="6" t="str">
        <f t="shared" si="60"/>
        <v>-</v>
      </c>
      <c r="AC1253" s="6" t="str">
        <f t="shared" si="59"/>
        <v>-</v>
      </c>
    </row>
    <row r="1254" spans="6:29">
      <c r="F1254" s="6" t="str">
        <f t="shared" si="58"/>
        <v>-</v>
      </c>
      <c r="G1254" s="6" t="str">
        <f t="shared" si="60"/>
        <v>-</v>
      </c>
      <c r="AC1254" s="6" t="str">
        <f t="shared" si="59"/>
        <v>-</v>
      </c>
    </row>
    <row r="1255" spans="6:29">
      <c r="F1255" s="6" t="str">
        <f t="shared" si="58"/>
        <v>-</v>
      </c>
      <c r="G1255" s="6" t="str">
        <f t="shared" si="60"/>
        <v>-</v>
      </c>
      <c r="AC1255" s="6" t="str">
        <f t="shared" si="59"/>
        <v>-</v>
      </c>
    </row>
    <row r="1256" spans="6:29">
      <c r="F1256" s="6" t="str">
        <f t="shared" si="58"/>
        <v>-</v>
      </c>
      <c r="G1256" s="6" t="str">
        <f t="shared" si="60"/>
        <v>-</v>
      </c>
      <c r="AC1256" s="6" t="str">
        <f t="shared" si="59"/>
        <v>-</v>
      </c>
    </row>
    <row r="1257" spans="6:29">
      <c r="F1257" s="6" t="str">
        <f t="shared" si="58"/>
        <v>-</v>
      </c>
      <c r="G1257" s="6" t="str">
        <f t="shared" si="60"/>
        <v>-</v>
      </c>
      <c r="AC1257" s="6" t="str">
        <f t="shared" si="59"/>
        <v>-</v>
      </c>
    </row>
    <row r="1258" spans="6:29">
      <c r="F1258" s="6" t="str">
        <f t="shared" si="58"/>
        <v>-</v>
      </c>
      <c r="G1258" s="6" t="str">
        <f t="shared" si="60"/>
        <v>-</v>
      </c>
      <c r="AC1258" s="6" t="str">
        <f t="shared" si="59"/>
        <v>-</v>
      </c>
    </row>
    <row r="1259" spans="6:29">
      <c r="F1259" s="6" t="str">
        <f t="shared" si="58"/>
        <v>-</v>
      </c>
      <c r="G1259" s="6" t="str">
        <f t="shared" si="60"/>
        <v>-</v>
      </c>
      <c r="AC1259" s="6" t="str">
        <f t="shared" si="59"/>
        <v>-</v>
      </c>
    </row>
    <row r="1260" spans="6:29">
      <c r="F1260" s="6" t="str">
        <f t="shared" si="58"/>
        <v>-</v>
      </c>
      <c r="G1260" s="6" t="str">
        <f t="shared" si="60"/>
        <v>-</v>
      </c>
      <c r="AC1260" s="6" t="str">
        <f t="shared" si="59"/>
        <v>-</v>
      </c>
    </row>
    <row r="1261" spans="6:29">
      <c r="F1261" s="6" t="str">
        <f t="shared" si="58"/>
        <v>-</v>
      </c>
      <c r="G1261" s="6" t="str">
        <f t="shared" si="60"/>
        <v>-</v>
      </c>
      <c r="AC1261" s="6" t="str">
        <f t="shared" si="59"/>
        <v>-</v>
      </c>
    </row>
    <row r="1262" spans="6:29">
      <c r="F1262" s="6" t="str">
        <f t="shared" si="58"/>
        <v>-</v>
      </c>
      <c r="G1262" s="6" t="str">
        <f t="shared" si="60"/>
        <v>-</v>
      </c>
      <c r="AC1262" s="6" t="str">
        <f t="shared" si="59"/>
        <v>-</v>
      </c>
    </row>
    <row r="1263" spans="6:29">
      <c r="F1263" s="6" t="str">
        <f t="shared" si="58"/>
        <v>-</v>
      </c>
      <c r="G1263" s="6" t="str">
        <f t="shared" si="60"/>
        <v>-</v>
      </c>
      <c r="AC1263" s="6" t="str">
        <f t="shared" si="59"/>
        <v>-</v>
      </c>
    </row>
    <row r="1264" spans="6:29">
      <c r="F1264" s="6" t="str">
        <f t="shared" si="58"/>
        <v>-</v>
      </c>
      <c r="G1264" s="6" t="str">
        <f t="shared" si="60"/>
        <v>-</v>
      </c>
      <c r="AC1264" s="6" t="str">
        <f t="shared" si="59"/>
        <v>-</v>
      </c>
    </row>
    <row r="1265" spans="6:29">
      <c r="F1265" s="6" t="str">
        <f t="shared" si="58"/>
        <v>-</v>
      </c>
      <c r="G1265" s="6" t="str">
        <f t="shared" si="60"/>
        <v>-</v>
      </c>
      <c r="AC1265" s="6" t="str">
        <f t="shared" si="59"/>
        <v>-</v>
      </c>
    </row>
    <row r="1266" spans="6:29">
      <c r="F1266" s="6" t="str">
        <f t="shared" si="58"/>
        <v>-</v>
      </c>
      <c r="G1266" s="6" t="str">
        <f t="shared" si="60"/>
        <v>-</v>
      </c>
      <c r="AC1266" s="6" t="str">
        <f t="shared" si="59"/>
        <v>-</v>
      </c>
    </row>
    <row r="1267" spans="6:29">
      <c r="F1267" s="6" t="str">
        <f t="shared" si="58"/>
        <v>-</v>
      </c>
      <c r="G1267" s="6" t="str">
        <f t="shared" si="60"/>
        <v>-</v>
      </c>
      <c r="AC1267" s="6" t="str">
        <f t="shared" si="59"/>
        <v>-</v>
      </c>
    </row>
    <row r="1268" spans="6:29">
      <c r="F1268" s="6" t="str">
        <f t="shared" si="58"/>
        <v>-</v>
      </c>
      <c r="G1268" s="6" t="str">
        <f t="shared" si="60"/>
        <v>-</v>
      </c>
      <c r="AC1268" s="6" t="str">
        <f t="shared" si="59"/>
        <v>-</v>
      </c>
    </row>
    <row r="1269" spans="6:29">
      <c r="F1269" s="6" t="str">
        <f t="shared" si="58"/>
        <v>-</v>
      </c>
      <c r="G1269" s="6" t="str">
        <f t="shared" si="60"/>
        <v>-</v>
      </c>
      <c r="AC1269" s="6" t="str">
        <f t="shared" si="59"/>
        <v>-</v>
      </c>
    </row>
    <row r="1270" spans="6:29">
      <c r="F1270" s="6" t="str">
        <f t="shared" si="58"/>
        <v>-</v>
      </c>
      <c r="G1270" s="6" t="str">
        <f t="shared" si="60"/>
        <v>-</v>
      </c>
      <c r="AC1270" s="6" t="str">
        <f t="shared" si="59"/>
        <v>-</v>
      </c>
    </row>
    <row r="1271" spans="6:29">
      <c r="F1271" s="6" t="str">
        <f t="shared" si="58"/>
        <v>-</v>
      </c>
      <c r="G1271" s="6" t="str">
        <f t="shared" si="60"/>
        <v>-</v>
      </c>
      <c r="AC1271" s="6" t="str">
        <f t="shared" si="59"/>
        <v>-</v>
      </c>
    </row>
    <row r="1272" spans="6:29">
      <c r="F1272" s="6" t="str">
        <f t="shared" si="58"/>
        <v>-</v>
      </c>
      <c r="G1272" s="6" t="str">
        <f t="shared" si="60"/>
        <v>-</v>
      </c>
      <c r="AC1272" s="6" t="str">
        <f t="shared" si="59"/>
        <v>-</v>
      </c>
    </row>
    <row r="1273" spans="6:29">
      <c r="F1273" s="6" t="str">
        <f t="shared" si="58"/>
        <v>-</v>
      </c>
      <c r="G1273" s="6" t="str">
        <f t="shared" si="60"/>
        <v>-</v>
      </c>
      <c r="AC1273" s="6" t="str">
        <f t="shared" si="59"/>
        <v>-</v>
      </c>
    </row>
    <row r="1274" spans="6:29">
      <c r="F1274" s="6" t="str">
        <f t="shared" si="58"/>
        <v>-</v>
      </c>
      <c r="G1274" s="6" t="str">
        <f t="shared" si="60"/>
        <v>-</v>
      </c>
      <c r="AC1274" s="6" t="str">
        <f t="shared" si="59"/>
        <v>-</v>
      </c>
    </row>
    <row r="1275" spans="6:29">
      <c r="F1275" s="6" t="str">
        <f t="shared" si="58"/>
        <v>-</v>
      </c>
      <c r="G1275" s="6" t="str">
        <f t="shared" si="60"/>
        <v>-</v>
      </c>
      <c r="AC1275" s="6" t="str">
        <f t="shared" si="59"/>
        <v>-</v>
      </c>
    </row>
    <row r="1276" spans="6:29">
      <c r="F1276" s="6" t="str">
        <f t="shared" si="58"/>
        <v>-</v>
      </c>
      <c r="G1276" s="6" t="str">
        <f t="shared" si="60"/>
        <v>-</v>
      </c>
      <c r="AC1276" s="6" t="str">
        <f t="shared" si="59"/>
        <v>-</v>
      </c>
    </row>
    <row r="1277" spans="6:29">
      <c r="F1277" s="6" t="str">
        <f t="shared" si="58"/>
        <v>-</v>
      </c>
      <c r="G1277" s="6" t="str">
        <f t="shared" si="60"/>
        <v>-</v>
      </c>
      <c r="AC1277" s="6" t="str">
        <f t="shared" si="59"/>
        <v>-</v>
      </c>
    </row>
    <row r="1278" spans="6:29">
      <c r="F1278" s="6" t="str">
        <f t="shared" si="58"/>
        <v>-</v>
      </c>
      <c r="G1278" s="6" t="str">
        <f t="shared" si="60"/>
        <v>-</v>
      </c>
      <c r="AC1278" s="6" t="str">
        <f t="shared" si="59"/>
        <v>-</v>
      </c>
    </row>
    <row r="1279" spans="6:29">
      <c r="F1279" s="6" t="str">
        <f t="shared" si="58"/>
        <v>-</v>
      </c>
      <c r="G1279" s="6" t="str">
        <f t="shared" si="60"/>
        <v>-</v>
      </c>
      <c r="AC1279" s="6" t="str">
        <f t="shared" si="59"/>
        <v>-</v>
      </c>
    </row>
    <row r="1280" spans="6:29">
      <c r="F1280" s="6" t="str">
        <f t="shared" si="58"/>
        <v>-</v>
      </c>
      <c r="G1280" s="6" t="str">
        <f t="shared" si="60"/>
        <v>-</v>
      </c>
      <c r="AC1280" s="6" t="str">
        <f t="shared" si="59"/>
        <v>-</v>
      </c>
    </row>
    <row r="1281" spans="6:29">
      <c r="F1281" s="6" t="str">
        <f t="shared" si="58"/>
        <v>-</v>
      </c>
      <c r="G1281" s="6" t="str">
        <f t="shared" si="60"/>
        <v>-</v>
      </c>
      <c r="AC1281" s="6" t="str">
        <f t="shared" si="59"/>
        <v>-</v>
      </c>
    </row>
    <row r="1282" spans="6:29">
      <c r="F1282" s="6" t="str">
        <f t="shared" si="58"/>
        <v>-</v>
      </c>
      <c r="G1282" s="6" t="str">
        <f t="shared" si="60"/>
        <v>-</v>
      </c>
      <c r="AC1282" s="6" t="str">
        <f t="shared" si="59"/>
        <v>-</v>
      </c>
    </row>
    <row r="1283" spans="6:29">
      <c r="F1283" s="6" t="str">
        <f t="shared" si="58"/>
        <v>-</v>
      </c>
      <c r="G1283" s="6" t="str">
        <f t="shared" si="60"/>
        <v>-</v>
      </c>
      <c r="AC1283" s="6" t="str">
        <f t="shared" si="59"/>
        <v>-</v>
      </c>
    </row>
    <row r="1284" spans="6:29">
      <c r="F1284" s="6" t="str">
        <f t="shared" si="58"/>
        <v>-</v>
      </c>
      <c r="G1284" s="6" t="str">
        <f t="shared" si="60"/>
        <v>-</v>
      </c>
      <c r="AC1284" s="6" t="str">
        <f t="shared" si="59"/>
        <v>-</v>
      </c>
    </row>
    <row r="1285" spans="6:29">
      <c r="F1285" s="6" t="str">
        <f t="shared" si="58"/>
        <v>-</v>
      </c>
      <c r="G1285" s="6" t="str">
        <f t="shared" si="60"/>
        <v>-</v>
      </c>
      <c r="AC1285" s="6" t="str">
        <f t="shared" si="59"/>
        <v>-</v>
      </c>
    </row>
    <row r="1286" spans="6:29">
      <c r="F1286" s="6" t="str">
        <f t="shared" ref="F1286:F1344" si="61">IF(D1286-E1286=0,"-",D1286-E1286)</f>
        <v>-</v>
      </c>
      <c r="G1286" s="6" t="str">
        <f t="shared" si="60"/>
        <v>-</v>
      </c>
      <c r="AC1286" s="6" t="str">
        <f t="shared" ref="AC1286:AC1349" si="62">IFERROR(IF(SUM(J1286:AB1286)-F1286=0,"-","NG"),"-")</f>
        <v>-</v>
      </c>
    </row>
    <row r="1287" spans="6:29">
      <c r="F1287" s="6" t="str">
        <f t="shared" si="61"/>
        <v>-</v>
      </c>
      <c r="G1287" s="6" t="str">
        <f t="shared" si="60"/>
        <v>-</v>
      </c>
      <c r="AC1287" s="6" t="str">
        <f t="shared" si="62"/>
        <v>-</v>
      </c>
    </row>
    <row r="1288" spans="6:29">
      <c r="F1288" s="6" t="str">
        <f t="shared" si="61"/>
        <v>-</v>
      </c>
      <c r="G1288" s="6" t="str">
        <f t="shared" si="60"/>
        <v>-</v>
      </c>
      <c r="AC1288" s="6" t="str">
        <f t="shared" si="62"/>
        <v>-</v>
      </c>
    </row>
    <row r="1289" spans="6:29">
      <c r="F1289" s="6" t="str">
        <f t="shared" si="61"/>
        <v>-</v>
      </c>
      <c r="G1289" s="6" t="str">
        <f t="shared" si="60"/>
        <v>-</v>
      </c>
      <c r="AC1289" s="6" t="str">
        <f t="shared" si="62"/>
        <v>-</v>
      </c>
    </row>
    <row r="1290" spans="6:29">
      <c r="F1290" s="6" t="str">
        <f t="shared" si="61"/>
        <v>-</v>
      </c>
      <c r="G1290" s="6" t="str">
        <f t="shared" si="60"/>
        <v>-</v>
      </c>
      <c r="AC1290" s="6" t="str">
        <f t="shared" si="62"/>
        <v>-</v>
      </c>
    </row>
    <row r="1291" spans="6:29">
      <c r="F1291" s="6" t="str">
        <f t="shared" si="61"/>
        <v>-</v>
      </c>
      <c r="G1291" s="6" t="str">
        <f t="shared" si="60"/>
        <v>-</v>
      </c>
      <c r="AC1291" s="6" t="str">
        <f t="shared" si="62"/>
        <v>-</v>
      </c>
    </row>
    <row r="1292" spans="6:29">
      <c r="F1292" s="6" t="str">
        <f t="shared" si="61"/>
        <v>-</v>
      </c>
      <c r="G1292" s="6" t="str">
        <f t="shared" si="60"/>
        <v>-</v>
      </c>
      <c r="AC1292" s="6" t="str">
        <f t="shared" si="62"/>
        <v>-</v>
      </c>
    </row>
    <row r="1293" spans="6:29">
      <c r="F1293" s="6" t="str">
        <f t="shared" si="61"/>
        <v>-</v>
      </c>
      <c r="G1293" s="6" t="str">
        <f t="shared" si="60"/>
        <v>-</v>
      </c>
      <c r="AC1293" s="6" t="str">
        <f t="shared" si="62"/>
        <v>-</v>
      </c>
    </row>
    <row r="1294" spans="6:29">
      <c r="F1294" s="6" t="str">
        <f t="shared" si="61"/>
        <v>-</v>
      </c>
      <c r="G1294" s="6" t="str">
        <f t="shared" ref="G1294:G1357" si="63">IF(B1294="","-",IFERROR(G1293+F1294,G1293))</f>
        <v>-</v>
      </c>
      <c r="AC1294" s="6" t="str">
        <f t="shared" si="62"/>
        <v>-</v>
      </c>
    </row>
    <row r="1295" spans="6:29">
      <c r="F1295" s="6" t="str">
        <f t="shared" si="61"/>
        <v>-</v>
      </c>
      <c r="G1295" s="6" t="str">
        <f t="shared" si="63"/>
        <v>-</v>
      </c>
      <c r="AC1295" s="6" t="str">
        <f t="shared" si="62"/>
        <v>-</v>
      </c>
    </row>
    <row r="1296" spans="6:29">
      <c r="F1296" s="6" t="str">
        <f t="shared" si="61"/>
        <v>-</v>
      </c>
      <c r="G1296" s="6" t="str">
        <f t="shared" si="63"/>
        <v>-</v>
      </c>
      <c r="AC1296" s="6" t="str">
        <f t="shared" si="62"/>
        <v>-</v>
      </c>
    </row>
    <row r="1297" spans="6:29">
      <c r="F1297" s="6" t="str">
        <f t="shared" si="61"/>
        <v>-</v>
      </c>
      <c r="G1297" s="6" t="str">
        <f t="shared" si="63"/>
        <v>-</v>
      </c>
      <c r="AC1297" s="6" t="str">
        <f t="shared" si="62"/>
        <v>-</v>
      </c>
    </row>
    <row r="1298" spans="6:29">
      <c r="F1298" s="6" t="str">
        <f t="shared" si="61"/>
        <v>-</v>
      </c>
      <c r="G1298" s="6" t="str">
        <f t="shared" si="63"/>
        <v>-</v>
      </c>
      <c r="AC1298" s="6" t="str">
        <f t="shared" si="62"/>
        <v>-</v>
      </c>
    </row>
    <row r="1299" spans="6:29">
      <c r="F1299" s="6" t="str">
        <f t="shared" si="61"/>
        <v>-</v>
      </c>
      <c r="G1299" s="6" t="str">
        <f t="shared" si="63"/>
        <v>-</v>
      </c>
      <c r="AC1299" s="6" t="str">
        <f t="shared" si="62"/>
        <v>-</v>
      </c>
    </row>
    <row r="1300" spans="6:29">
      <c r="F1300" s="6" t="str">
        <f t="shared" si="61"/>
        <v>-</v>
      </c>
      <c r="G1300" s="6" t="str">
        <f t="shared" si="63"/>
        <v>-</v>
      </c>
      <c r="AC1300" s="6" t="str">
        <f t="shared" si="62"/>
        <v>-</v>
      </c>
    </row>
    <row r="1301" spans="6:29">
      <c r="F1301" s="6" t="str">
        <f t="shared" si="61"/>
        <v>-</v>
      </c>
      <c r="G1301" s="6" t="str">
        <f t="shared" si="63"/>
        <v>-</v>
      </c>
      <c r="AC1301" s="6" t="str">
        <f t="shared" si="62"/>
        <v>-</v>
      </c>
    </row>
    <row r="1302" spans="6:29">
      <c r="F1302" s="6" t="str">
        <f t="shared" si="61"/>
        <v>-</v>
      </c>
      <c r="G1302" s="6" t="str">
        <f t="shared" si="63"/>
        <v>-</v>
      </c>
      <c r="AC1302" s="6" t="str">
        <f t="shared" si="62"/>
        <v>-</v>
      </c>
    </row>
    <row r="1303" spans="6:29">
      <c r="F1303" s="6" t="str">
        <f t="shared" si="61"/>
        <v>-</v>
      </c>
      <c r="G1303" s="6" t="str">
        <f t="shared" si="63"/>
        <v>-</v>
      </c>
      <c r="AC1303" s="6" t="str">
        <f t="shared" si="62"/>
        <v>-</v>
      </c>
    </row>
    <row r="1304" spans="6:29">
      <c r="F1304" s="6" t="str">
        <f t="shared" si="61"/>
        <v>-</v>
      </c>
      <c r="G1304" s="6" t="str">
        <f t="shared" si="63"/>
        <v>-</v>
      </c>
      <c r="AC1304" s="6" t="str">
        <f t="shared" si="62"/>
        <v>-</v>
      </c>
    </row>
    <row r="1305" spans="6:29">
      <c r="F1305" s="6" t="str">
        <f t="shared" si="61"/>
        <v>-</v>
      </c>
      <c r="G1305" s="6" t="str">
        <f t="shared" si="63"/>
        <v>-</v>
      </c>
      <c r="AC1305" s="6" t="str">
        <f t="shared" si="62"/>
        <v>-</v>
      </c>
    </row>
    <row r="1306" spans="6:29">
      <c r="F1306" s="6" t="str">
        <f t="shared" si="61"/>
        <v>-</v>
      </c>
      <c r="G1306" s="6" t="str">
        <f t="shared" si="63"/>
        <v>-</v>
      </c>
      <c r="AC1306" s="6" t="str">
        <f t="shared" si="62"/>
        <v>-</v>
      </c>
    </row>
    <row r="1307" spans="6:29">
      <c r="F1307" s="6" t="str">
        <f t="shared" si="61"/>
        <v>-</v>
      </c>
      <c r="G1307" s="6" t="str">
        <f t="shared" si="63"/>
        <v>-</v>
      </c>
      <c r="AC1307" s="6" t="str">
        <f t="shared" si="62"/>
        <v>-</v>
      </c>
    </row>
    <row r="1308" spans="6:29">
      <c r="F1308" s="6" t="str">
        <f t="shared" si="61"/>
        <v>-</v>
      </c>
      <c r="G1308" s="6" t="str">
        <f t="shared" si="63"/>
        <v>-</v>
      </c>
      <c r="AC1308" s="6" t="str">
        <f t="shared" si="62"/>
        <v>-</v>
      </c>
    </row>
    <row r="1309" spans="6:29">
      <c r="F1309" s="6" t="str">
        <f t="shared" si="61"/>
        <v>-</v>
      </c>
      <c r="G1309" s="6" t="str">
        <f t="shared" si="63"/>
        <v>-</v>
      </c>
      <c r="AC1309" s="6" t="str">
        <f t="shared" si="62"/>
        <v>-</v>
      </c>
    </row>
    <row r="1310" spans="6:29">
      <c r="F1310" s="6" t="str">
        <f t="shared" si="61"/>
        <v>-</v>
      </c>
      <c r="G1310" s="6" t="str">
        <f t="shared" si="63"/>
        <v>-</v>
      </c>
      <c r="AC1310" s="6" t="str">
        <f t="shared" si="62"/>
        <v>-</v>
      </c>
    </row>
    <row r="1311" spans="6:29">
      <c r="F1311" s="6" t="str">
        <f t="shared" si="61"/>
        <v>-</v>
      </c>
      <c r="G1311" s="6" t="str">
        <f t="shared" si="63"/>
        <v>-</v>
      </c>
      <c r="AC1311" s="6" t="str">
        <f t="shared" si="62"/>
        <v>-</v>
      </c>
    </row>
    <row r="1312" spans="6:29">
      <c r="F1312" s="6" t="str">
        <f t="shared" si="61"/>
        <v>-</v>
      </c>
      <c r="G1312" s="6" t="str">
        <f t="shared" si="63"/>
        <v>-</v>
      </c>
      <c r="AC1312" s="6" t="str">
        <f t="shared" si="62"/>
        <v>-</v>
      </c>
    </row>
    <row r="1313" spans="6:29">
      <c r="F1313" s="6" t="str">
        <f t="shared" si="61"/>
        <v>-</v>
      </c>
      <c r="G1313" s="6" t="str">
        <f t="shared" si="63"/>
        <v>-</v>
      </c>
      <c r="AC1313" s="6" t="str">
        <f t="shared" si="62"/>
        <v>-</v>
      </c>
    </row>
    <row r="1314" spans="6:29">
      <c r="F1314" s="6" t="str">
        <f t="shared" si="61"/>
        <v>-</v>
      </c>
      <c r="G1314" s="6" t="str">
        <f t="shared" si="63"/>
        <v>-</v>
      </c>
      <c r="AC1314" s="6" t="str">
        <f t="shared" si="62"/>
        <v>-</v>
      </c>
    </row>
    <row r="1315" spans="6:29">
      <c r="F1315" s="6" t="str">
        <f t="shared" si="61"/>
        <v>-</v>
      </c>
      <c r="G1315" s="6" t="str">
        <f t="shared" si="63"/>
        <v>-</v>
      </c>
      <c r="AC1315" s="6" t="str">
        <f t="shared" si="62"/>
        <v>-</v>
      </c>
    </row>
    <row r="1316" spans="6:29">
      <c r="F1316" s="6" t="str">
        <f t="shared" si="61"/>
        <v>-</v>
      </c>
      <c r="G1316" s="6" t="str">
        <f t="shared" si="63"/>
        <v>-</v>
      </c>
      <c r="AC1316" s="6" t="str">
        <f t="shared" si="62"/>
        <v>-</v>
      </c>
    </row>
    <row r="1317" spans="6:29">
      <c r="F1317" s="6" t="str">
        <f t="shared" si="61"/>
        <v>-</v>
      </c>
      <c r="G1317" s="6" t="str">
        <f t="shared" si="63"/>
        <v>-</v>
      </c>
      <c r="AC1317" s="6" t="str">
        <f t="shared" si="62"/>
        <v>-</v>
      </c>
    </row>
    <row r="1318" spans="6:29">
      <c r="F1318" s="6" t="str">
        <f t="shared" si="61"/>
        <v>-</v>
      </c>
      <c r="G1318" s="6" t="str">
        <f t="shared" si="63"/>
        <v>-</v>
      </c>
      <c r="AC1318" s="6" t="str">
        <f t="shared" si="62"/>
        <v>-</v>
      </c>
    </row>
    <row r="1319" spans="6:29">
      <c r="F1319" s="6" t="str">
        <f t="shared" si="61"/>
        <v>-</v>
      </c>
      <c r="G1319" s="6" t="str">
        <f t="shared" si="63"/>
        <v>-</v>
      </c>
      <c r="AC1319" s="6" t="str">
        <f t="shared" si="62"/>
        <v>-</v>
      </c>
    </row>
    <row r="1320" spans="6:29">
      <c r="F1320" s="6" t="str">
        <f t="shared" si="61"/>
        <v>-</v>
      </c>
      <c r="G1320" s="6" t="str">
        <f t="shared" si="63"/>
        <v>-</v>
      </c>
      <c r="AC1320" s="6" t="str">
        <f t="shared" si="62"/>
        <v>-</v>
      </c>
    </row>
    <row r="1321" spans="6:29">
      <c r="F1321" s="6" t="str">
        <f t="shared" si="61"/>
        <v>-</v>
      </c>
      <c r="G1321" s="6" t="str">
        <f t="shared" si="63"/>
        <v>-</v>
      </c>
      <c r="AC1321" s="6" t="str">
        <f t="shared" si="62"/>
        <v>-</v>
      </c>
    </row>
    <row r="1322" spans="6:29">
      <c r="F1322" s="6" t="str">
        <f t="shared" si="61"/>
        <v>-</v>
      </c>
      <c r="G1322" s="6" t="str">
        <f t="shared" si="63"/>
        <v>-</v>
      </c>
      <c r="AC1322" s="6" t="str">
        <f t="shared" si="62"/>
        <v>-</v>
      </c>
    </row>
    <row r="1323" spans="6:29">
      <c r="F1323" s="6" t="str">
        <f t="shared" si="61"/>
        <v>-</v>
      </c>
      <c r="G1323" s="6" t="str">
        <f t="shared" si="63"/>
        <v>-</v>
      </c>
      <c r="AC1323" s="6" t="str">
        <f t="shared" si="62"/>
        <v>-</v>
      </c>
    </row>
    <row r="1324" spans="6:29">
      <c r="F1324" s="6" t="str">
        <f t="shared" si="61"/>
        <v>-</v>
      </c>
      <c r="G1324" s="6" t="str">
        <f t="shared" si="63"/>
        <v>-</v>
      </c>
      <c r="AC1324" s="6" t="str">
        <f t="shared" si="62"/>
        <v>-</v>
      </c>
    </row>
    <row r="1325" spans="6:29">
      <c r="F1325" s="6" t="str">
        <f t="shared" si="61"/>
        <v>-</v>
      </c>
      <c r="G1325" s="6" t="str">
        <f t="shared" si="63"/>
        <v>-</v>
      </c>
      <c r="AC1325" s="6" t="str">
        <f t="shared" si="62"/>
        <v>-</v>
      </c>
    </row>
    <row r="1326" spans="6:29">
      <c r="F1326" s="6" t="str">
        <f t="shared" si="61"/>
        <v>-</v>
      </c>
      <c r="G1326" s="6" t="str">
        <f t="shared" si="63"/>
        <v>-</v>
      </c>
      <c r="AC1326" s="6" t="str">
        <f t="shared" si="62"/>
        <v>-</v>
      </c>
    </row>
    <row r="1327" spans="6:29">
      <c r="F1327" s="6" t="str">
        <f t="shared" si="61"/>
        <v>-</v>
      </c>
      <c r="G1327" s="6" t="str">
        <f t="shared" si="63"/>
        <v>-</v>
      </c>
      <c r="AC1327" s="6" t="str">
        <f t="shared" si="62"/>
        <v>-</v>
      </c>
    </row>
    <row r="1328" spans="6:29">
      <c r="F1328" s="6" t="str">
        <f t="shared" si="61"/>
        <v>-</v>
      </c>
      <c r="G1328" s="6" t="str">
        <f t="shared" si="63"/>
        <v>-</v>
      </c>
      <c r="AC1328" s="6" t="str">
        <f t="shared" si="62"/>
        <v>-</v>
      </c>
    </row>
    <row r="1329" spans="6:29">
      <c r="F1329" s="6" t="str">
        <f t="shared" si="61"/>
        <v>-</v>
      </c>
      <c r="G1329" s="6" t="str">
        <f t="shared" si="63"/>
        <v>-</v>
      </c>
      <c r="AC1329" s="6" t="str">
        <f t="shared" si="62"/>
        <v>-</v>
      </c>
    </row>
    <row r="1330" spans="6:29">
      <c r="F1330" s="6" t="str">
        <f t="shared" si="61"/>
        <v>-</v>
      </c>
      <c r="G1330" s="6" t="str">
        <f t="shared" si="63"/>
        <v>-</v>
      </c>
      <c r="AC1330" s="6" t="str">
        <f t="shared" si="62"/>
        <v>-</v>
      </c>
    </row>
    <row r="1331" spans="6:29">
      <c r="F1331" s="6" t="str">
        <f t="shared" si="61"/>
        <v>-</v>
      </c>
      <c r="G1331" s="6" t="str">
        <f t="shared" si="63"/>
        <v>-</v>
      </c>
      <c r="AC1331" s="6" t="str">
        <f t="shared" si="62"/>
        <v>-</v>
      </c>
    </row>
    <row r="1332" spans="6:29">
      <c r="F1332" s="6" t="str">
        <f t="shared" si="61"/>
        <v>-</v>
      </c>
      <c r="G1332" s="6" t="str">
        <f t="shared" si="63"/>
        <v>-</v>
      </c>
      <c r="AC1332" s="6" t="str">
        <f t="shared" si="62"/>
        <v>-</v>
      </c>
    </row>
    <row r="1333" spans="6:29">
      <c r="F1333" s="6" t="str">
        <f t="shared" si="61"/>
        <v>-</v>
      </c>
      <c r="G1333" s="6" t="str">
        <f t="shared" si="63"/>
        <v>-</v>
      </c>
      <c r="AC1333" s="6" t="str">
        <f t="shared" si="62"/>
        <v>-</v>
      </c>
    </row>
    <row r="1334" spans="6:29">
      <c r="F1334" s="6" t="str">
        <f t="shared" si="61"/>
        <v>-</v>
      </c>
      <c r="G1334" s="6" t="str">
        <f t="shared" si="63"/>
        <v>-</v>
      </c>
      <c r="AC1334" s="6" t="str">
        <f t="shared" si="62"/>
        <v>-</v>
      </c>
    </row>
    <row r="1335" spans="6:29">
      <c r="F1335" s="6" t="str">
        <f t="shared" si="61"/>
        <v>-</v>
      </c>
      <c r="G1335" s="6" t="str">
        <f t="shared" si="63"/>
        <v>-</v>
      </c>
      <c r="AC1335" s="6" t="str">
        <f t="shared" si="62"/>
        <v>-</v>
      </c>
    </row>
    <row r="1336" spans="6:29">
      <c r="F1336" s="6" t="str">
        <f t="shared" si="61"/>
        <v>-</v>
      </c>
      <c r="G1336" s="6" t="str">
        <f t="shared" si="63"/>
        <v>-</v>
      </c>
      <c r="AC1336" s="6" t="str">
        <f t="shared" si="62"/>
        <v>-</v>
      </c>
    </row>
    <row r="1337" spans="6:29">
      <c r="F1337" s="6" t="str">
        <f t="shared" si="61"/>
        <v>-</v>
      </c>
      <c r="G1337" s="6" t="str">
        <f t="shared" si="63"/>
        <v>-</v>
      </c>
      <c r="AC1337" s="6" t="str">
        <f t="shared" si="62"/>
        <v>-</v>
      </c>
    </row>
    <row r="1338" spans="6:29">
      <c r="F1338" s="6" t="str">
        <f t="shared" si="61"/>
        <v>-</v>
      </c>
      <c r="G1338" s="6" t="str">
        <f t="shared" si="63"/>
        <v>-</v>
      </c>
      <c r="AC1338" s="6" t="str">
        <f t="shared" si="62"/>
        <v>-</v>
      </c>
    </row>
    <row r="1339" spans="6:29">
      <c r="F1339" s="6" t="str">
        <f t="shared" si="61"/>
        <v>-</v>
      </c>
      <c r="G1339" s="6" t="str">
        <f t="shared" si="63"/>
        <v>-</v>
      </c>
      <c r="AC1339" s="6" t="str">
        <f t="shared" si="62"/>
        <v>-</v>
      </c>
    </row>
    <row r="1340" spans="6:29">
      <c r="F1340" s="6" t="str">
        <f t="shared" si="61"/>
        <v>-</v>
      </c>
      <c r="G1340" s="6" t="str">
        <f t="shared" si="63"/>
        <v>-</v>
      </c>
      <c r="AC1340" s="6" t="str">
        <f t="shared" si="62"/>
        <v>-</v>
      </c>
    </row>
    <row r="1341" spans="6:29">
      <c r="F1341" s="6" t="str">
        <f t="shared" si="61"/>
        <v>-</v>
      </c>
      <c r="G1341" s="6" t="str">
        <f t="shared" si="63"/>
        <v>-</v>
      </c>
      <c r="AC1341" s="6" t="str">
        <f t="shared" si="62"/>
        <v>-</v>
      </c>
    </row>
    <row r="1342" spans="6:29">
      <c r="F1342" s="6" t="str">
        <f t="shared" si="61"/>
        <v>-</v>
      </c>
      <c r="G1342" s="6" t="str">
        <f t="shared" si="63"/>
        <v>-</v>
      </c>
      <c r="AC1342" s="6" t="str">
        <f t="shared" si="62"/>
        <v>-</v>
      </c>
    </row>
    <row r="1343" spans="6:29">
      <c r="F1343" s="6" t="str">
        <f t="shared" si="61"/>
        <v>-</v>
      </c>
      <c r="G1343" s="6" t="str">
        <f t="shared" si="63"/>
        <v>-</v>
      </c>
      <c r="AC1343" s="6" t="str">
        <f t="shared" si="62"/>
        <v>-</v>
      </c>
    </row>
    <row r="1344" spans="6:29">
      <c r="F1344" s="6" t="str">
        <f t="shared" si="61"/>
        <v>-</v>
      </c>
      <c r="G1344" s="6" t="str">
        <f t="shared" si="63"/>
        <v>-</v>
      </c>
      <c r="AC1344" s="6" t="str">
        <f t="shared" si="62"/>
        <v>-</v>
      </c>
    </row>
    <row r="1345" spans="6:29">
      <c r="F1345" s="6" t="str">
        <f t="shared" ref="F1345:F1408" si="64">IF(D1345-E1345=0,"-",D1345-E1345)</f>
        <v>-</v>
      </c>
      <c r="G1345" s="6" t="str">
        <f t="shared" si="63"/>
        <v>-</v>
      </c>
      <c r="AC1345" s="6" t="str">
        <f t="shared" si="62"/>
        <v>-</v>
      </c>
    </row>
    <row r="1346" spans="6:29">
      <c r="F1346" s="6" t="str">
        <f t="shared" si="64"/>
        <v>-</v>
      </c>
      <c r="G1346" s="6" t="str">
        <f t="shared" si="63"/>
        <v>-</v>
      </c>
      <c r="AC1346" s="6" t="str">
        <f t="shared" si="62"/>
        <v>-</v>
      </c>
    </row>
    <row r="1347" spans="6:29">
      <c r="F1347" s="6" t="str">
        <f t="shared" si="64"/>
        <v>-</v>
      </c>
      <c r="G1347" s="6" t="str">
        <f t="shared" si="63"/>
        <v>-</v>
      </c>
      <c r="AC1347" s="6" t="str">
        <f t="shared" si="62"/>
        <v>-</v>
      </c>
    </row>
    <row r="1348" spans="6:29">
      <c r="F1348" s="6" t="str">
        <f t="shared" si="64"/>
        <v>-</v>
      </c>
      <c r="G1348" s="6" t="str">
        <f t="shared" si="63"/>
        <v>-</v>
      </c>
      <c r="AC1348" s="6" t="str">
        <f t="shared" si="62"/>
        <v>-</v>
      </c>
    </row>
    <row r="1349" spans="6:29">
      <c r="F1349" s="6" t="str">
        <f t="shared" si="64"/>
        <v>-</v>
      </c>
      <c r="G1349" s="6" t="str">
        <f t="shared" si="63"/>
        <v>-</v>
      </c>
      <c r="AC1349" s="6" t="str">
        <f t="shared" si="62"/>
        <v>-</v>
      </c>
    </row>
    <row r="1350" spans="6:29">
      <c r="F1350" s="6" t="str">
        <f t="shared" si="64"/>
        <v>-</v>
      </c>
      <c r="G1350" s="6" t="str">
        <f t="shared" si="63"/>
        <v>-</v>
      </c>
      <c r="AC1350" s="6" t="str">
        <f t="shared" ref="AC1350:AC1413" si="65">IFERROR(IF(SUM(J1350:AB1350)-F1350=0,"-","NG"),"-")</f>
        <v>-</v>
      </c>
    </row>
    <row r="1351" spans="6:29">
      <c r="F1351" s="6" t="str">
        <f t="shared" si="64"/>
        <v>-</v>
      </c>
      <c r="G1351" s="6" t="str">
        <f t="shared" si="63"/>
        <v>-</v>
      </c>
      <c r="AC1351" s="6" t="str">
        <f t="shared" si="65"/>
        <v>-</v>
      </c>
    </row>
    <row r="1352" spans="6:29">
      <c r="F1352" s="6" t="str">
        <f t="shared" si="64"/>
        <v>-</v>
      </c>
      <c r="G1352" s="6" t="str">
        <f t="shared" si="63"/>
        <v>-</v>
      </c>
      <c r="AC1352" s="6" t="str">
        <f t="shared" si="65"/>
        <v>-</v>
      </c>
    </row>
    <row r="1353" spans="6:29">
      <c r="F1353" s="6" t="str">
        <f t="shared" si="64"/>
        <v>-</v>
      </c>
      <c r="G1353" s="6" t="str">
        <f t="shared" si="63"/>
        <v>-</v>
      </c>
      <c r="AC1353" s="6" t="str">
        <f t="shared" si="65"/>
        <v>-</v>
      </c>
    </row>
    <row r="1354" spans="6:29">
      <c r="F1354" s="6" t="str">
        <f t="shared" si="64"/>
        <v>-</v>
      </c>
      <c r="G1354" s="6" t="str">
        <f t="shared" si="63"/>
        <v>-</v>
      </c>
      <c r="AC1354" s="6" t="str">
        <f t="shared" si="65"/>
        <v>-</v>
      </c>
    </row>
    <row r="1355" spans="6:29">
      <c r="F1355" s="6" t="str">
        <f t="shared" si="64"/>
        <v>-</v>
      </c>
      <c r="G1355" s="6" t="str">
        <f t="shared" si="63"/>
        <v>-</v>
      </c>
      <c r="AC1355" s="6" t="str">
        <f t="shared" si="65"/>
        <v>-</v>
      </c>
    </row>
    <row r="1356" spans="6:29">
      <c r="F1356" s="6" t="str">
        <f t="shared" si="64"/>
        <v>-</v>
      </c>
      <c r="G1356" s="6" t="str">
        <f t="shared" si="63"/>
        <v>-</v>
      </c>
      <c r="AC1356" s="6" t="str">
        <f t="shared" si="65"/>
        <v>-</v>
      </c>
    </row>
    <row r="1357" spans="6:29">
      <c r="F1357" s="6" t="str">
        <f t="shared" si="64"/>
        <v>-</v>
      </c>
      <c r="G1357" s="6" t="str">
        <f t="shared" si="63"/>
        <v>-</v>
      </c>
      <c r="AC1357" s="6" t="str">
        <f t="shared" si="65"/>
        <v>-</v>
      </c>
    </row>
    <row r="1358" spans="6:29">
      <c r="F1358" s="6" t="str">
        <f t="shared" si="64"/>
        <v>-</v>
      </c>
      <c r="G1358" s="6" t="str">
        <f t="shared" ref="G1358:G1421" si="66">IF(B1358="","-",IFERROR(G1357+F1358,G1357))</f>
        <v>-</v>
      </c>
      <c r="AC1358" s="6" t="str">
        <f t="shared" si="65"/>
        <v>-</v>
      </c>
    </row>
    <row r="1359" spans="6:29">
      <c r="F1359" s="6" t="str">
        <f t="shared" si="64"/>
        <v>-</v>
      </c>
      <c r="G1359" s="6" t="str">
        <f t="shared" si="66"/>
        <v>-</v>
      </c>
      <c r="AC1359" s="6" t="str">
        <f t="shared" si="65"/>
        <v>-</v>
      </c>
    </row>
    <row r="1360" spans="6:29">
      <c r="F1360" s="6" t="str">
        <f t="shared" si="64"/>
        <v>-</v>
      </c>
      <c r="G1360" s="6" t="str">
        <f t="shared" si="66"/>
        <v>-</v>
      </c>
      <c r="AC1360" s="6" t="str">
        <f t="shared" si="65"/>
        <v>-</v>
      </c>
    </row>
    <row r="1361" spans="6:29">
      <c r="F1361" s="6" t="str">
        <f t="shared" si="64"/>
        <v>-</v>
      </c>
      <c r="G1361" s="6" t="str">
        <f t="shared" si="66"/>
        <v>-</v>
      </c>
      <c r="AC1361" s="6" t="str">
        <f t="shared" si="65"/>
        <v>-</v>
      </c>
    </row>
    <row r="1362" spans="6:29">
      <c r="F1362" s="6" t="str">
        <f t="shared" si="64"/>
        <v>-</v>
      </c>
      <c r="G1362" s="6" t="str">
        <f t="shared" si="66"/>
        <v>-</v>
      </c>
      <c r="AC1362" s="6" t="str">
        <f t="shared" si="65"/>
        <v>-</v>
      </c>
    </row>
    <row r="1363" spans="6:29">
      <c r="F1363" s="6" t="str">
        <f t="shared" si="64"/>
        <v>-</v>
      </c>
      <c r="G1363" s="6" t="str">
        <f t="shared" si="66"/>
        <v>-</v>
      </c>
      <c r="AC1363" s="6" t="str">
        <f t="shared" si="65"/>
        <v>-</v>
      </c>
    </row>
    <row r="1364" spans="6:29">
      <c r="F1364" s="6" t="str">
        <f t="shared" si="64"/>
        <v>-</v>
      </c>
      <c r="G1364" s="6" t="str">
        <f t="shared" si="66"/>
        <v>-</v>
      </c>
      <c r="AC1364" s="6" t="str">
        <f t="shared" si="65"/>
        <v>-</v>
      </c>
    </row>
    <row r="1365" spans="6:29">
      <c r="F1365" s="6" t="str">
        <f t="shared" si="64"/>
        <v>-</v>
      </c>
      <c r="G1365" s="6" t="str">
        <f t="shared" si="66"/>
        <v>-</v>
      </c>
      <c r="AC1365" s="6" t="str">
        <f t="shared" si="65"/>
        <v>-</v>
      </c>
    </row>
    <row r="1366" spans="6:29">
      <c r="F1366" s="6" t="str">
        <f t="shared" si="64"/>
        <v>-</v>
      </c>
      <c r="G1366" s="6" t="str">
        <f t="shared" si="66"/>
        <v>-</v>
      </c>
      <c r="AC1366" s="6" t="str">
        <f t="shared" si="65"/>
        <v>-</v>
      </c>
    </row>
    <row r="1367" spans="6:29">
      <c r="F1367" s="6" t="str">
        <f t="shared" si="64"/>
        <v>-</v>
      </c>
      <c r="G1367" s="6" t="str">
        <f t="shared" si="66"/>
        <v>-</v>
      </c>
      <c r="AC1367" s="6" t="str">
        <f t="shared" si="65"/>
        <v>-</v>
      </c>
    </row>
    <row r="1368" spans="6:29">
      <c r="F1368" s="6" t="str">
        <f t="shared" si="64"/>
        <v>-</v>
      </c>
      <c r="G1368" s="6" t="str">
        <f t="shared" si="66"/>
        <v>-</v>
      </c>
      <c r="AC1368" s="6" t="str">
        <f t="shared" si="65"/>
        <v>-</v>
      </c>
    </row>
    <row r="1369" spans="6:29">
      <c r="F1369" s="6" t="str">
        <f t="shared" si="64"/>
        <v>-</v>
      </c>
      <c r="G1369" s="6" t="str">
        <f t="shared" si="66"/>
        <v>-</v>
      </c>
      <c r="AC1369" s="6" t="str">
        <f t="shared" si="65"/>
        <v>-</v>
      </c>
    </row>
    <row r="1370" spans="6:29">
      <c r="F1370" s="6" t="str">
        <f t="shared" si="64"/>
        <v>-</v>
      </c>
      <c r="G1370" s="6" t="str">
        <f t="shared" si="66"/>
        <v>-</v>
      </c>
      <c r="AC1370" s="6" t="str">
        <f t="shared" si="65"/>
        <v>-</v>
      </c>
    </row>
    <row r="1371" spans="6:29">
      <c r="F1371" s="6" t="str">
        <f t="shared" si="64"/>
        <v>-</v>
      </c>
      <c r="G1371" s="6" t="str">
        <f t="shared" si="66"/>
        <v>-</v>
      </c>
      <c r="AC1371" s="6" t="str">
        <f t="shared" si="65"/>
        <v>-</v>
      </c>
    </row>
    <row r="1372" spans="6:29">
      <c r="F1372" s="6" t="str">
        <f t="shared" si="64"/>
        <v>-</v>
      </c>
      <c r="G1372" s="6" t="str">
        <f t="shared" si="66"/>
        <v>-</v>
      </c>
      <c r="AC1372" s="6" t="str">
        <f t="shared" si="65"/>
        <v>-</v>
      </c>
    </row>
    <row r="1373" spans="6:29">
      <c r="F1373" s="6" t="str">
        <f t="shared" si="64"/>
        <v>-</v>
      </c>
      <c r="G1373" s="6" t="str">
        <f t="shared" si="66"/>
        <v>-</v>
      </c>
      <c r="AC1373" s="6" t="str">
        <f t="shared" si="65"/>
        <v>-</v>
      </c>
    </row>
    <row r="1374" spans="6:29">
      <c r="F1374" s="6" t="str">
        <f t="shared" si="64"/>
        <v>-</v>
      </c>
      <c r="G1374" s="6" t="str">
        <f t="shared" si="66"/>
        <v>-</v>
      </c>
      <c r="AC1374" s="6" t="str">
        <f t="shared" si="65"/>
        <v>-</v>
      </c>
    </row>
    <row r="1375" spans="6:29">
      <c r="F1375" s="6" t="str">
        <f t="shared" si="64"/>
        <v>-</v>
      </c>
      <c r="G1375" s="6" t="str">
        <f t="shared" si="66"/>
        <v>-</v>
      </c>
      <c r="AC1375" s="6" t="str">
        <f t="shared" si="65"/>
        <v>-</v>
      </c>
    </row>
    <row r="1376" spans="6:29">
      <c r="F1376" s="6" t="str">
        <f t="shared" si="64"/>
        <v>-</v>
      </c>
      <c r="G1376" s="6" t="str">
        <f t="shared" si="66"/>
        <v>-</v>
      </c>
      <c r="AC1376" s="6" t="str">
        <f t="shared" si="65"/>
        <v>-</v>
      </c>
    </row>
    <row r="1377" spans="6:29">
      <c r="F1377" s="6" t="str">
        <f t="shared" si="64"/>
        <v>-</v>
      </c>
      <c r="G1377" s="6" t="str">
        <f t="shared" si="66"/>
        <v>-</v>
      </c>
      <c r="AC1377" s="6" t="str">
        <f t="shared" si="65"/>
        <v>-</v>
      </c>
    </row>
    <row r="1378" spans="6:29">
      <c r="F1378" s="6" t="str">
        <f t="shared" si="64"/>
        <v>-</v>
      </c>
      <c r="G1378" s="6" t="str">
        <f t="shared" si="66"/>
        <v>-</v>
      </c>
      <c r="AC1378" s="6" t="str">
        <f t="shared" si="65"/>
        <v>-</v>
      </c>
    </row>
    <row r="1379" spans="6:29">
      <c r="F1379" s="6" t="str">
        <f t="shared" si="64"/>
        <v>-</v>
      </c>
      <c r="G1379" s="6" t="str">
        <f t="shared" si="66"/>
        <v>-</v>
      </c>
      <c r="AC1379" s="6" t="str">
        <f t="shared" si="65"/>
        <v>-</v>
      </c>
    </row>
    <row r="1380" spans="6:29">
      <c r="F1380" s="6" t="str">
        <f t="shared" si="64"/>
        <v>-</v>
      </c>
      <c r="G1380" s="6" t="str">
        <f t="shared" si="66"/>
        <v>-</v>
      </c>
      <c r="AC1380" s="6" t="str">
        <f t="shared" si="65"/>
        <v>-</v>
      </c>
    </row>
    <row r="1381" spans="6:29">
      <c r="F1381" s="6" t="str">
        <f t="shared" si="64"/>
        <v>-</v>
      </c>
      <c r="G1381" s="6" t="str">
        <f t="shared" si="66"/>
        <v>-</v>
      </c>
      <c r="AC1381" s="6" t="str">
        <f t="shared" si="65"/>
        <v>-</v>
      </c>
    </row>
    <row r="1382" spans="6:29">
      <c r="F1382" s="6" t="str">
        <f t="shared" si="64"/>
        <v>-</v>
      </c>
      <c r="G1382" s="6" t="str">
        <f t="shared" si="66"/>
        <v>-</v>
      </c>
      <c r="AC1382" s="6" t="str">
        <f t="shared" si="65"/>
        <v>-</v>
      </c>
    </row>
    <row r="1383" spans="6:29">
      <c r="F1383" s="6" t="str">
        <f t="shared" si="64"/>
        <v>-</v>
      </c>
      <c r="G1383" s="6" t="str">
        <f t="shared" si="66"/>
        <v>-</v>
      </c>
      <c r="AC1383" s="6" t="str">
        <f t="shared" si="65"/>
        <v>-</v>
      </c>
    </row>
    <row r="1384" spans="6:29">
      <c r="F1384" s="6" t="str">
        <f t="shared" si="64"/>
        <v>-</v>
      </c>
      <c r="G1384" s="6" t="str">
        <f t="shared" si="66"/>
        <v>-</v>
      </c>
      <c r="AC1384" s="6" t="str">
        <f t="shared" si="65"/>
        <v>-</v>
      </c>
    </row>
    <row r="1385" spans="6:29">
      <c r="F1385" s="6" t="str">
        <f t="shared" si="64"/>
        <v>-</v>
      </c>
      <c r="G1385" s="6" t="str">
        <f t="shared" si="66"/>
        <v>-</v>
      </c>
      <c r="AC1385" s="6" t="str">
        <f t="shared" si="65"/>
        <v>-</v>
      </c>
    </row>
    <row r="1386" spans="6:29">
      <c r="F1386" s="6" t="str">
        <f t="shared" si="64"/>
        <v>-</v>
      </c>
      <c r="G1386" s="6" t="str">
        <f t="shared" si="66"/>
        <v>-</v>
      </c>
      <c r="AC1386" s="6" t="str">
        <f t="shared" si="65"/>
        <v>-</v>
      </c>
    </row>
    <row r="1387" spans="6:29">
      <c r="F1387" s="6" t="str">
        <f t="shared" si="64"/>
        <v>-</v>
      </c>
      <c r="G1387" s="6" t="str">
        <f t="shared" si="66"/>
        <v>-</v>
      </c>
      <c r="AC1387" s="6" t="str">
        <f t="shared" si="65"/>
        <v>-</v>
      </c>
    </row>
    <row r="1388" spans="6:29">
      <c r="F1388" s="6" t="str">
        <f t="shared" si="64"/>
        <v>-</v>
      </c>
      <c r="G1388" s="6" t="str">
        <f t="shared" si="66"/>
        <v>-</v>
      </c>
      <c r="AC1388" s="6" t="str">
        <f t="shared" si="65"/>
        <v>-</v>
      </c>
    </row>
    <row r="1389" spans="6:29">
      <c r="F1389" s="6" t="str">
        <f t="shared" si="64"/>
        <v>-</v>
      </c>
      <c r="G1389" s="6" t="str">
        <f t="shared" si="66"/>
        <v>-</v>
      </c>
      <c r="AC1389" s="6" t="str">
        <f t="shared" si="65"/>
        <v>-</v>
      </c>
    </row>
    <row r="1390" spans="6:29">
      <c r="F1390" s="6" t="str">
        <f t="shared" si="64"/>
        <v>-</v>
      </c>
      <c r="G1390" s="6" t="str">
        <f t="shared" si="66"/>
        <v>-</v>
      </c>
      <c r="AC1390" s="6" t="str">
        <f t="shared" si="65"/>
        <v>-</v>
      </c>
    </row>
    <row r="1391" spans="6:29">
      <c r="F1391" s="6" t="str">
        <f t="shared" si="64"/>
        <v>-</v>
      </c>
      <c r="G1391" s="6" t="str">
        <f t="shared" si="66"/>
        <v>-</v>
      </c>
      <c r="AC1391" s="6" t="str">
        <f t="shared" si="65"/>
        <v>-</v>
      </c>
    </row>
    <row r="1392" spans="6:29">
      <c r="F1392" s="6" t="str">
        <f t="shared" si="64"/>
        <v>-</v>
      </c>
      <c r="G1392" s="6" t="str">
        <f t="shared" si="66"/>
        <v>-</v>
      </c>
      <c r="AC1392" s="6" t="str">
        <f t="shared" si="65"/>
        <v>-</v>
      </c>
    </row>
    <row r="1393" spans="6:29">
      <c r="F1393" s="6" t="str">
        <f t="shared" si="64"/>
        <v>-</v>
      </c>
      <c r="G1393" s="6" t="str">
        <f t="shared" si="66"/>
        <v>-</v>
      </c>
      <c r="AC1393" s="6" t="str">
        <f t="shared" si="65"/>
        <v>-</v>
      </c>
    </row>
    <row r="1394" spans="6:29">
      <c r="F1394" s="6" t="str">
        <f t="shared" si="64"/>
        <v>-</v>
      </c>
      <c r="G1394" s="6" t="str">
        <f t="shared" si="66"/>
        <v>-</v>
      </c>
      <c r="AC1394" s="6" t="str">
        <f t="shared" si="65"/>
        <v>-</v>
      </c>
    </row>
    <row r="1395" spans="6:29">
      <c r="F1395" s="6" t="str">
        <f t="shared" si="64"/>
        <v>-</v>
      </c>
      <c r="G1395" s="6" t="str">
        <f t="shared" si="66"/>
        <v>-</v>
      </c>
      <c r="AC1395" s="6" t="str">
        <f t="shared" si="65"/>
        <v>-</v>
      </c>
    </row>
    <row r="1396" spans="6:29">
      <c r="F1396" s="6" t="str">
        <f t="shared" si="64"/>
        <v>-</v>
      </c>
      <c r="G1396" s="6" t="str">
        <f t="shared" si="66"/>
        <v>-</v>
      </c>
      <c r="AC1396" s="6" t="str">
        <f t="shared" si="65"/>
        <v>-</v>
      </c>
    </row>
    <row r="1397" spans="6:29">
      <c r="F1397" s="6" t="str">
        <f t="shared" si="64"/>
        <v>-</v>
      </c>
      <c r="G1397" s="6" t="str">
        <f t="shared" si="66"/>
        <v>-</v>
      </c>
      <c r="AC1397" s="6" t="str">
        <f t="shared" si="65"/>
        <v>-</v>
      </c>
    </row>
    <row r="1398" spans="6:29">
      <c r="F1398" s="6" t="str">
        <f t="shared" si="64"/>
        <v>-</v>
      </c>
      <c r="G1398" s="6" t="str">
        <f t="shared" si="66"/>
        <v>-</v>
      </c>
      <c r="AC1398" s="6" t="str">
        <f t="shared" si="65"/>
        <v>-</v>
      </c>
    </row>
    <row r="1399" spans="6:29">
      <c r="F1399" s="6" t="str">
        <f t="shared" si="64"/>
        <v>-</v>
      </c>
      <c r="G1399" s="6" t="str">
        <f t="shared" si="66"/>
        <v>-</v>
      </c>
      <c r="AC1399" s="6" t="str">
        <f t="shared" si="65"/>
        <v>-</v>
      </c>
    </row>
    <row r="1400" spans="6:29">
      <c r="F1400" s="6" t="str">
        <f t="shared" si="64"/>
        <v>-</v>
      </c>
      <c r="G1400" s="6" t="str">
        <f t="shared" si="66"/>
        <v>-</v>
      </c>
      <c r="AC1400" s="6" t="str">
        <f t="shared" si="65"/>
        <v>-</v>
      </c>
    </row>
    <row r="1401" spans="6:29">
      <c r="F1401" s="6" t="str">
        <f t="shared" si="64"/>
        <v>-</v>
      </c>
      <c r="G1401" s="6" t="str">
        <f t="shared" si="66"/>
        <v>-</v>
      </c>
      <c r="AC1401" s="6" t="str">
        <f t="shared" si="65"/>
        <v>-</v>
      </c>
    </row>
    <row r="1402" spans="6:29">
      <c r="F1402" s="6" t="str">
        <f t="shared" si="64"/>
        <v>-</v>
      </c>
      <c r="G1402" s="6" t="str">
        <f t="shared" si="66"/>
        <v>-</v>
      </c>
      <c r="AC1402" s="6" t="str">
        <f t="shared" si="65"/>
        <v>-</v>
      </c>
    </row>
    <row r="1403" spans="6:29">
      <c r="F1403" s="6" t="str">
        <f t="shared" si="64"/>
        <v>-</v>
      </c>
      <c r="G1403" s="6" t="str">
        <f t="shared" si="66"/>
        <v>-</v>
      </c>
      <c r="AC1403" s="6" t="str">
        <f t="shared" si="65"/>
        <v>-</v>
      </c>
    </row>
    <row r="1404" spans="6:29">
      <c r="F1404" s="6" t="str">
        <f t="shared" si="64"/>
        <v>-</v>
      </c>
      <c r="G1404" s="6" t="str">
        <f t="shared" si="66"/>
        <v>-</v>
      </c>
      <c r="AC1404" s="6" t="str">
        <f t="shared" si="65"/>
        <v>-</v>
      </c>
    </row>
    <row r="1405" spans="6:29">
      <c r="F1405" s="6" t="str">
        <f t="shared" si="64"/>
        <v>-</v>
      </c>
      <c r="G1405" s="6" t="str">
        <f t="shared" si="66"/>
        <v>-</v>
      </c>
      <c r="AC1405" s="6" t="str">
        <f t="shared" si="65"/>
        <v>-</v>
      </c>
    </row>
    <row r="1406" spans="6:29">
      <c r="F1406" s="6" t="str">
        <f t="shared" si="64"/>
        <v>-</v>
      </c>
      <c r="G1406" s="6" t="str">
        <f t="shared" si="66"/>
        <v>-</v>
      </c>
      <c r="AC1406" s="6" t="str">
        <f t="shared" si="65"/>
        <v>-</v>
      </c>
    </row>
    <row r="1407" spans="6:29">
      <c r="F1407" s="6" t="str">
        <f t="shared" si="64"/>
        <v>-</v>
      </c>
      <c r="G1407" s="6" t="str">
        <f t="shared" si="66"/>
        <v>-</v>
      </c>
      <c r="AC1407" s="6" t="str">
        <f t="shared" si="65"/>
        <v>-</v>
      </c>
    </row>
    <row r="1408" spans="6:29">
      <c r="F1408" s="6" t="str">
        <f t="shared" si="64"/>
        <v>-</v>
      </c>
      <c r="G1408" s="6" t="str">
        <f t="shared" si="66"/>
        <v>-</v>
      </c>
      <c r="AC1408" s="6" t="str">
        <f t="shared" si="65"/>
        <v>-</v>
      </c>
    </row>
    <row r="1409" spans="6:29">
      <c r="F1409" s="6" t="str">
        <f t="shared" ref="F1409:F1472" si="67">IF(D1409-E1409=0,"-",D1409-E1409)</f>
        <v>-</v>
      </c>
      <c r="G1409" s="6" t="str">
        <f t="shared" si="66"/>
        <v>-</v>
      </c>
      <c r="AC1409" s="6" t="str">
        <f t="shared" si="65"/>
        <v>-</v>
      </c>
    </row>
    <row r="1410" spans="6:29">
      <c r="F1410" s="6" t="str">
        <f t="shared" si="67"/>
        <v>-</v>
      </c>
      <c r="G1410" s="6" t="str">
        <f t="shared" si="66"/>
        <v>-</v>
      </c>
      <c r="AC1410" s="6" t="str">
        <f t="shared" si="65"/>
        <v>-</v>
      </c>
    </row>
    <row r="1411" spans="6:29">
      <c r="F1411" s="6" t="str">
        <f t="shared" si="67"/>
        <v>-</v>
      </c>
      <c r="G1411" s="6" t="str">
        <f t="shared" si="66"/>
        <v>-</v>
      </c>
      <c r="AC1411" s="6" t="str">
        <f t="shared" si="65"/>
        <v>-</v>
      </c>
    </row>
    <row r="1412" spans="6:29">
      <c r="F1412" s="6" t="str">
        <f t="shared" si="67"/>
        <v>-</v>
      </c>
      <c r="G1412" s="6" t="str">
        <f t="shared" si="66"/>
        <v>-</v>
      </c>
      <c r="AC1412" s="6" t="str">
        <f t="shared" si="65"/>
        <v>-</v>
      </c>
    </row>
    <row r="1413" spans="6:29">
      <c r="F1413" s="6" t="str">
        <f t="shared" si="67"/>
        <v>-</v>
      </c>
      <c r="G1413" s="6" t="str">
        <f t="shared" si="66"/>
        <v>-</v>
      </c>
      <c r="AC1413" s="6" t="str">
        <f t="shared" si="65"/>
        <v>-</v>
      </c>
    </row>
    <row r="1414" spans="6:29">
      <c r="F1414" s="6" t="str">
        <f t="shared" si="67"/>
        <v>-</v>
      </c>
      <c r="G1414" s="6" t="str">
        <f t="shared" si="66"/>
        <v>-</v>
      </c>
      <c r="AC1414" s="6" t="str">
        <f t="shared" ref="AC1414:AC1477" si="68">IFERROR(IF(SUM(J1414:AB1414)-F1414=0,"-","NG"),"-")</f>
        <v>-</v>
      </c>
    </row>
    <row r="1415" spans="6:29">
      <c r="F1415" s="6" t="str">
        <f t="shared" si="67"/>
        <v>-</v>
      </c>
      <c r="G1415" s="6" t="str">
        <f t="shared" si="66"/>
        <v>-</v>
      </c>
      <c r="AC1415" s="6" t="str">
        <f t="shared" si="68"/>
        <v>-</v>
      </c>
    </row>
    <row r="1416" spans="6:29">
      <c r="F1416" s="6" t="str">
        <f t="shared" si="67"/>
        <v>-</v>
      </c>
      <c r="G1416" s="6" t="str">
        <f t="shared" si="66"/>
        <v>-</v>
      </c>
      <c r="AC1416" s="6" t="str">
        <f t="shared" si="68"/>
        <v>-</v>
      </c>
    </row>
    <row r="1417" spans="6:29">
      <c r="F1417" s="6" t="str">
        <f t="shared" si="67"/>
        <v>-</v>
      </c>
      <c r="G1417" s="6" t="str">
        <f t="shared" si="66"/>
        <v>-</v>
      </c>
      <c r="AC1417" s="6" t="str">
        <f t="shared" si="68"/>
        <v>-</v>
      </c>
    </row>
    <row r="1418" spans="6:29">
      <c r="F1418" s="6" t="str">
        <f t="shared" si="67"/>
        <v>-</v>
      </c>
      <c r="G1418" s="6" t="str">
        <f t="shared" si="66"/>
        <v>-</v>
      </c>
      <c r="AC1418" s="6" t="str">
        <f t="shared" si="68"/>
        <v>-</v>
      </c>
    </row>
    <row r="1419" spans="6:29">
      <c r="F1419" s="6" t="str">
        <f t="shared" si="67"/>
        <v>-</v>
      </c>
      <c r="G1419" s="6" t="str">
        <f t="shared" si="66"/>
        <v>-</v>
      </c>
      <c r="AC1419" s="6" t="str">
        <f t="shared" si="68"/>
        <v>-</v>
      </c>
    </row>
    <row r="1420" spans="6:29">
      <c r="F1420" s="6" t="str">
        <f t="shared" si="67"/>
        <v>-</v>
      </c>
      <c r="G1420" s="6" t="str">
        <f t="shared" si="66"/>
        <v>-</v>
      </c>
      <c r="AC1420" s="6" t="str">
        <f t="shared" si="68"/>
        <v>-</v>
      </c>
    </row>
    <row r="1421" spans="6:29">
      <c r="F1421" s="6" t="str">
        <f t="shared" si="67"/>
        <v>-</v>
      </c>
      <c r="G1421" s="6" t="str">
        <f t="shared" si="66"/>
        <v>-</v>
      </c>
      <c r="AC1421" s="6" t="str">
        <f t="shared" si="68"/>
        <v>-</v>
      </c>
    </row>
    <row r="1422" spans="6:29">
      <c r="F1422" s="6" t="str">
        <f t="shared" si="67"/>
        <v>-</v>
      </c>
      <c r="G1422" s="6" t="str">
        <f t="shared" ref="G1422:G1485" si="69">IF(B1422="","-",IFERROR(G1421+F1422,G1421))</f>
        <v>-</v>
      </c>
      <c r="AC1422" s="6" t="str">
        <f t="shared" si="68"/>
        <v>-</v>
      </c>
    </row>
    <row r="1423" spans="6:29">
      <c r="F1423" s="6" t="str">
        <f t="shared" si="67"/>
        <v>-</v>
      </c>
      <c r="G1423" s="6" t="str">
        <f t="shared" si="69"/>
        <v>-</v>
      </c>
      <c r="AC1423" s="6" t="str">
        <f t="shared" si="68"/>
        <v>-</v>
      </c>
    </row>
    <row r="1424" spans="6:29">
      <c r="F1424" s="6" t="str">
        <f t="shared" si="67"/>
        <v>-</v>
      </c>
      <c r="G1424" s="6" t="str">
        <f t="shared" si="69"/>
        <v>-</v>
      </c>
      <c r="AC1424" s="6" t="str">
        <f t="shared" si="68"/>
        <v>-</v>
      </c>
    </row>
    <row r="1425" spans="6:29">
      <c r="F1425" s="6" t="str">
        <f t="shared" si="67"/>
        <v>-</v>
      </c>
      <c r="G1425" s="6" t="str">
        <f t="shared" si="69"/>
        <v>-</v>
      </c>
      <c r="AC1425" s="6" t="str">
        <f t="shared" si="68"/>
        <v>-</v>
      </c>
    </row>
    <row r="1426" spans="6:29">
      <c r="F1426" s="6" t="str">
        <f t="shared" si="67"/>
        <v>-</v>
      </c>
      <c r="G1426" s="6" t="str">
        <f t="shared" si="69"/>
        <v>-</v>
      </c>
      <c r="AC1426" s="6" t="str">
        <f t="shared" si="68"/>
        <v>-</v>
      </c>
    </row>
    <row r="1427" spans="6:29">
      <c r="F1427" s="6" t="str">
        <f t="shared" si="67"/>
        <v>-</v>
      </c>
      <c r="G1427" s="6" t="str">
        <f t="shared" si="69"/>
        <v>-</v>
      </c>
      <c r="AC1427" s="6" t="str">
        <f t="shared" si="68"/>
        <v>-</v>
      </c>
    </row>
    <row r="1428" spans="6:29">
      <c r="F1428" s="6" t="str">
        <f t="shared" si="67"/>
        <v>-</v>
      </c>
      <c r="G1428" s="6" t="str">
        <f t="shared" si="69"/>
        <v>-</v>
      </c>
      <c r="AC1428" s="6" t="str">
        <f t="shared" si="68"/>
        <v>-</v>
      </c>
    </row>
    <row r="1429" spans="6:29">
      <c r="F1429" s="6" t="str">
        <f t="shared" si="67"/>
        <v>-</v>
      </c>
      <c r="G1429" s="6" t="str">
        <f t="shared" si="69"/>
        <v>-</v>
      </c>
      <c r="AC1429" s="6" t="str">
        <f t="shared" si="68"/>
        <v>-</v>
      </c>
    </row>
    <row r="1430" spans="6:29">
      <c r="F1430" s="6" t="str">
        <f t="shared" si="67"/>
        <v>-</v>
      </c>
      <c r="G1430" s="6" t="str">
        <f t="shared" si="69"/>
        <v>-</v>
      </c>
      <c r="AC1430" s="6" t="str">
        <f t="shared" si="68"/>
        <v>-</v>
      </c>
    </row>
    <row r="1431" spans="6:29">
      <c r="F1431" s="6" t="str">
        <f t="shared" si="67"/>
        <v>-</v>
      </c>
      <c r="G1431" s="6" t="str">
        <f t="shared" si="69"/>
        <v>-</v>
      </c>
      <c r="AC1431" s="6" t="str">
        <f t="shared" si="68"/>
        <v>-</v>
      </c>
    </row>
    <row r="1432" spans="6:29">
      <c r="F1432" s="6" t="str">
        <f t="shared" si="67"/>
        <v>-</v>
      </c>
      <c r="G1432" s="6" t="str">
        <f t="shared" si="69"/>
        <v>-</v>
      </c>
      <c r="AC1432" s="6" t="str">
        <f t="shared" si="68"/>
        <v>-</v>
      </c>
    </row>
    <row r="1433" spans="6:29">
      <c r="F1433" s="6" t="str">
        <f t="shared" si="67"/>
        <v>-</v>
      </c>
      <c r="G1433" s="6" t="str">
        <f t="shared" si="69"/>
        <v>-</v>
      </c>
      <c r="AC1433" s="6" t="str">
        <f t="shared" si="68"/>
        <v>-</v>
      </c>
    </row>
    <row r="1434" spans="6:29">
      <c r="F1434" s="6" t="str">
        <f t="shared" si="67"/>
        <v>-</v>
      </c>
      <c r="G1434" s="6" t="str">
        <f t="shared" si="69"/>
        <v>-</v>
      </c>
      <c r="AC1434" s="6" t="str">
        <f t="shared" si="68"/>
        <v>-</v>
      </c>
    </row>
    <row r="1435" spans="6:29">
      <c r="F1435" s="6" t="str">
        <f t="shared" si="67"/>
        <v>-</v>
      </c>
      <c r="G1435" s="6" t="str">
        <f t="shared" si="69"/>
        <v>-</v>
      </c>
      <c r="AC1435" s="6" t="str">
        <f t="shared" si="68"/>
        <v>-</v>
      </c>
    </row>
    <row r="1436" spans="6:29">
      <c r="F1436" s="6" t="str">
        <f t="shared" si="67"/>
        <v>-</v>
      </c>
      <c r="G1436" s="6" t="str">
        <f t="shared" si="69"/>
        <v>-</v>
      </c>
      <c r="AC1436" s="6" t="str">
        <f t="shared" si="68"/>
        <v>-</v>
      </c>
    </row>
    <row r="1437" spans="6:29">
      <c r="F1437" s="6" t="str">
        <f t="shared" si="67"/>
        <v>-</v>
      </c>
      <c r="G1437" s="6" t="str">
        <f t="shared" si="69"/>
        <v>-</v>
      </c>
      <c r="AC1437" s="6" t="str">
        <f t="shared" si="68"/>
        <v>-</v>
      </c>
    </row>
    <row r="1438" spans="6:29">
      <c r="F1438" s="6" t="str">
        <f t="shared" si="67"/>
        <v>-</v>
      </c>
      <c r="G1438" s="6" t="str">
        <f t="shared" si="69"/>
        <v>-</v>
      </c>
      <c r="AC1438" s="6" t="str">
        <f t="shared" si="68"/>
        <v>-</v>
      </c>
    </row>
    <row r="1439" spans="6:29">
      <c r="F1439" s="6" t="str">
        <f t="shared" si="67"/>
        <v>-</v>
      </c>
      <c r="G1439" s="6" t="str">
        <f t="shared" si="69"/>
        <v>-</v>
      </c>
      <c r="AC1439" s="6" t="str">
        <f t="shared" si="68"/>
        <v>-</v>
      </c>
    </row>
    <row r="1440" spans="6:29">
      <c r="F1440" s="6" t="str">
        <f t="shared" si="67"/>
        <v>-</v>
      </c>
      <c r="G1440" s="6" t="str">
        <f t="shared" si="69"/>
        <v>-</v>
      </c>
      <c r="AC1440" s="6" t="str">
        <f t="shared" si="68"/>
        <v>-</v>
      </c>
    </row>
    <row r="1441" spans="6:29">
      <c r="F1441" s="6" t="str">
        <f t="shared" si="67"/>
        <v>-</v>
      </c>
      <c r="G1441" s="6" t="str">
        <f t="shared" si="69"/>
        <v>-</v>
      </c>
      <c r="AC1441" s="6" t="str">
        <f t="shared" si="68"/>
        <v>-</v>
      </c>
    </row>
    <row r="1442" spans="6:29">
      <c r="F1442" s="6" t="str">
        <f t="shared" si="67"/>
        <v>-</v>
      </c>
      <c r="G1442" s="6" t="str">
        <f t="shared" si="69"/>
        <v>-</v>
      </c>
      <c r="AC1442" s="6" t="str">
        <f t="shared" si="68"/>
        <v>-</v>
      </c>
    </row>
    <row r="1443" spans="6:29">
      <c r="F1443" s="6" t="str">
        <f t="shared" si="67"/>
        <v>-</v>
      </c>
      <c r="G1443" s="6" t="str">
        <f t="shared" si="69"/>
        <v>-</v>
      </c>
      <c r="AC1443" s="6" t="str">
        <f t="shared" si="68"/>
        <v>-</v>
      </c>
    </row>
    <row r="1444" spans="6:29">
      <c r="F1444" s="6" t="str">
        <f t="shared" si="67"/>
        <v>-</v>
      </c>
      <c r="G1444" s="6" t="str">
        <f t="shared" si="69"/>
        <v>-</v>
      </c>
      <c r="AC1444" s="6" t="str">
        <f t="shared" si="68"/>
        <v>-</v>
      </c>
    </row>
    <row r="1445" spans="6:29">
      <c r="F1445" s="6" t="str">
        <f t="shared" si="67"/>
        <v>-</v>
      </c>
      <c r="G1445" s="6" t="str">
        <f t="shared" si="69"/>
        <v>-</v>
      </c>
      <c r="AC1445" s="6" t="str">
        <f t="shared" si="68"/>
        <v>-</v>
      </c>
    </row>
    <row r="1446" spans="6:29">
      <c r="F1446" s="6" t="str">
        <f t="shared" si="67"/>
        <v>-</v>
      </c>
      <c r="G1446" s="6" t="str">
        <f t="shared" si="69"/>
        <v>-</v>
      </c>
      <c r="AC1446" s="6" t="str">
        <f t="shared" si="68"/>
        <v>-</v>
      </c>
    </row>
    <row r="1447" spans="6:29">
      <c r="F1447" s="6" t="str">
        <f t="shared" si="67"/>
        <v>-</v>
      </c>
      <c r="G1447" s="6" t="str">
        <f t="shared" si="69"/>
        <v>-</v>
      </c>
      <c r="AC1447" s="6" t="str">
        <f t="shared" si="68"/>
        <v>-</v>
      </c>
    </row>
    <row r="1448" spans="6:29">
      <c r="F1448" s="6" t="str">
        <f t="shared" si="67"/>
        <v>-</v>
      </c>
      <c r="G1448" s="6" t="str">
        <f t="shared" si="69"/>
        <v>-</v>
      </c>
      <c r="AC1448" s="6" t="str">
        <f t="shared" si="68"/>
        <v>-</v>
      </c>
    </row>
    <row r="1449" spans="6:29">
      <c r="F1449" s="6" t="str">
        <f t="shared" si="67"/>
        <v>-</v>
      </c>
      <c r="G1449" s="6" t="str">
        <f t="shared" si="69"/>
        <v>-</v>
      </c>
      <c r="AC1449" s="6" t="str">
        <f t="shared" si="68"/>
        <v>-</v>
      </c>
    </row>
    <row r="1450" spans="6:29">
      <c r="F1450" s="6" t="str">
        <f t="shared" si="67"/>
        <v>-</v>
      </c>
      <c r="G1450" s="6" t="str">
        <f t="shared" si="69"/>
        <v>-</v>
      </c>
      <c r="AC1450" s="6" t="str">
        <f t="shared" si="68"/>
        <v>-</v>
      </c>
    </row>
    <row r="1451" spans="6:29">
      <c r="F1451" s="6" t="str">
        <f t="shared" si="67"/>
        <v>-</v>
      </c>
      <c r="G1451" s="6" t="str">
        <f t="shared" si="69"/>
        <v>-</v>
      </c>
      <c r="AC1451" s="6" t="str">
        <f t="shared" si="68"/>
        <v>-</v>
      </c>
    </row>
    <row r="1452" spans="6:29">
      <c r="F1452" s="6" t="str">
        <f t="shared" si="67"/>
        <v>-</v>
      </c>
      <c r="G1452" s="6" t="str">
        <f t="shared" si="69"/>
        <v>-</v>
      </c>
      <c r="AC1452" s="6" t="str">
        <f t="shared" si="68"/>
        <v>-</v>
      </c>
    </row>
    <row r="1453" spans="6:29">
      <c r="F1453" s="6" t="str">
        <f t="shared" si="67"/>
        <v>-</v>
      </c>
      <c r="G1453" s="6" t="str">
        <f t="shared" si="69"/>
        <v>-</v>
      </c>
      <c r="AC1453" s="6" t="str">
        <f t="shared" si="68"/>
        <v>-</v>
      </c>
    </row>
    <row r="1454" spans="6:29">
      <c r="F1454" s="6" t="str">
        <f t="shared" si="67"/>
        <v>-</v>
      </c>
      <c r="G1454" s="6" t="str">
        <f t="shared" si="69"/>
        <v>-</v>
      </c>
      <c r="AC1454" s="6" t="str">
        <f t="shared" si="68"/>
        <v>-</v>
      </c>
    </row>
    <row r="1455" spans="6:29">
      <c r="F1455" s="6" t="str">
        <f t="shared" si="67"/>
        <v>-</v>
      </c>
      <c r="G1455" s="6" t="str">
        <f t="shared" si="69"/>
        <v>-</v>
      </c>
      <c r="AC1455" s="6" t="str">
        <f t="shared" si="68"/>
        <v>-</v>
      </c>
    </row>
    <row r="1456" spans="6:29">
      <c r="F1456" s="6" t="str">
        <f t="shared" si="67"/>
        <v>-</v>
      </c>
      <c r="G1456" s="6" t="str">
        <f t="shared" si="69"/>
        <v>-</v>
      </c>
      <c r="AC1456" s="6" t="str">
        <f t="shared" si="68"/>
        <v>-</v>
      </c>
    </row>
    <row r="1457" spans="6:29">
      <c r="F1457" s="6" t="str">
        <f t="shared" si="67"/>
        <v>-</v>
      </c>
      <c r="G1457" s="6" t="str">
        <f t="shared" si="69"/>
        <v>-</v>
      </c>
      <c r="AC1457" s="6" t="str">
        <f t="shared" si="68"/>
        <v>-</v>
      </c>
    </row>
    <row r="1458" spans="6:29">
      <c r="F1458" s="6" t="str">
        <f t="shared" si="67"/>
        <v>-</v>
      </c>
      <c r="G1458" s="6" t="str">
        <f t="shared" si="69"/>
        <v>-</v>
      </c>
      <c r="AC1458" s="6" t="str">
        <f t="shared" si="68"/>
        <v>-</v>
      </c>
    </row>
    <row r="1459" spans="6:29">
      <c r="F1459" s="6" t="str">
        <f t="shared" si="67"/>
        <v>-</v>
      </c>
      <c r="G1459" s="6" t="str">
        <f t="shared" si="69"/>
        <v>-</v>
      </c>
      <c r="AC1459" s="6" t="str">
        <f t="shared" si="68"/>
        <v>-</v>
      </c>
    </row>
    <row r="1460" spans="6:29">
      <c r="F1460" s="6" t="str">
        <f t="shared" si="67"/>
        <v>-</v>
      </c>
      <c r="G1460" s="6" t="str">
        <f t="shared" si="69"/>
        <v>-</v>
      </c>
      <c r="AC1460" s="6" t="str">
        <f t="shared" si="68"/>
        <v>-</v>
      </c>
    </row>
    <row r="1461" spans="6:29">
      <c r="F1461" s="6" t="str">
        <f t="shared" si="67"/>
        <v>-</v>
      </c>
      <c r="G1461" s="6" t="str">
        <f t="shared" si="69"/>
        <v>-</v>
      </c>
      <c r="AC1461" s="6" t="str">
        <f t="shared" si="68"/>
        <v>-</v>
      </c>
    </row>
    <row r="1462" spans="6:29">
      <c r="F1462" s="6" t="str">
        <f t="shared" si="67"/>
        <v>-</v>
      </c>
      <c r="G1462" s="6" t="str">
        <f t="shared" si="69"/>
        <v>-</v>
      </c>
      <c r="AC1462" s="6" t="str">
        <f t="shared" si="68"/>
        <v>-</v>
      </c>
    </row>
    <row r="1463" spans="6:29">
      <c r="F1463" s="6" t="str">
        <f t="shared" si="67"/>
        <v>-</v>
      </c>
      <c r="G1463" s="6" t="str">
        <f t="shared" si="69"/>
        <v>-</v>
      </c>
      <c r="AC1463" s="6" t="str">
        <f t="shared" si="68"/>
        <v>-</v>
      </c>
    </row>
    <row r="1464" spans="6:29">
      <c r="F1464" s="6" t="str">
        <f t="shared" si="67"/>
        <v>-</v>
      </c>
      <c r="G1464" s="6" t="str">
        <f t="shared" si="69"/>
        <v>-</v>
      </c>
      <c r="AC1464" s="6" t="str">
        <f t="shared" si="68"/>
        <v>-</v>
      </c>
    </row>
    <row r="1465" spans="6:29">
      <c r="F1465" s="6" t="str">
        <f t="shared" si="67"/>
        <v>-</v>
      </c>
      <c r="G1465" s="6" t="str">
        <f t="shared" si="69"/>
        <v>-</v>
      </c>
      <c r="AC1465" s="6" t="str">
        <f t="shared" si="68"/>
        <v>-</v>
      </c>
    </row>
    <row r="1466" spans="6:29">
      <c r="F1466" s="6" t="str">
        <f t="shared" si="67"/>
        <v>-</v>
      </c>
      <c r="G1466" s="6" t="str">
        <f t="shared" si="69"/>
        <v>-</v>
      </c>
      <c r="AC1466" s="6" t="str">
        <f t="shared" si="68"/>
        <v>-</v>
      </c>
    </row>
    <row r="1467" spans="6:29">
      <c r="F1467" s="6" t="str">
        <f t="shared" si="67"/>
        <v>-</v>
      </c>
      <c r="G1467" s="6" t="str">
        <f t="shared" si="69"/>
        <v>-</v>
      </c>
      <c r="AC1467" s="6" t="str">
        <f t="shared" si="68"/>
        <v>-</v>
      </c>
    </row>
    <row r="1468" spans="6:29">
      <c r="F1468" s="6" t="str">
        <f t="shared" si="67"/>
        <v>-</v>
      </c>
      <c r="G1468" s="6" t="str">
        <f t="shared" si="69"/>
        <v>-</v>
      </c>
      <c r="AC1468" s="6" t="str">
        <f t="shared" si="68"/>
        <v>-</v>
      </c>
    </row>
    <row r="1469" spans="6:29">
      <c r="F1469" s="6" t="str">
        <f t="shared" si="67"/>
        <v>-</v>
      </c>
      <c r="G1469" s="6" t="str">
        <f t="shared" si="69"/>
        <v>-</v>
      </c>
      <c r="AC1469" s="6" t="str">
        <f t="shared" si="68"/>
        <v>-</v>
      </c>
    </row>
    <row r="1470" spans="6:29">
      <c r="F1470" s="6" t="str">
        <f t="shared" si="67"/>
        <v>-</v>
      </c>
      <c r="G1470" s="6" t="str">
        <f t="shared" si="69"/>
        <v>-</v>
      </c>
      <c r="AC1470" s="6" t="str">
        <f t="shared" si="68"/>
        <v>-</v>
      </c>
    </row>
    <row r="1471" spans="6:29">
      <c r="F1471" s="6" t="str">
        <f t="shared" si="67"/>
        <v>-</v>
      </c>
      <c r="G1471" s="6" t="str">
        <f t="shared" si="69"/>
        <v>-</v>
      </c>
      <c r="AC1471" s="6" t="str">
        <f t="shared" si="68"/>
        <v>-</v>
      </c>
    </row>
    <row r="1472" spans="6:29">
      <c r="F1472" s="6" t="str">
        <f t="shared" si="67"/>
        <v>-</v>
      </c>
      <c r="G1472" s="6" t="str">
        <f t="shared" si="69"/>
        <v>-</v>
      </c>
      <c r="AC1472" s="6" t="str">
        <f t="shared" si="68"/>
        <v>-</v>
      </c>
    </row>
    <row r="1473" spans="6:29">
      <c r="F1473" s="6" t="str">
        <f t="shared" ref="F1473:F1536" si="70">IF(D1473-E1473=0,"-",D1473-E1473)</f>
        <v>-</v>
      </c>
      <c r="G1473" s="6" t="str">
        <f t="shared" si="69"/>
        <v>-</v>
      </c>
      <c r="AC1473" s="6" t="str">
        <f t="shared" si="68"/>
        <v>-</v>
      </c>
    </row>
    <row r="1474" spans="6:29">
      <c r="F1474" s="6" t="str">
        <f t="shared" si="70"/>
        <v>-</v>
      </c>
      <c r="G1474" s="6" t="str">
        <f t="shared" si="69"/>
        <v>-</v>
      </c>
      <c r="AC1474" s="6" t="str">
        <f t="shared" si="68"/>
        <v>-</v>
      </c>
    </row>
    <row r="1475" spans="6:29">
      <c r="F1475" s="6" t="str">
        <f t="shared" si="70"/>
        <v>-</v>
      </c>
      <c r="G1475" s="6" t="str">
        <f t="shared" si="69"/>
        <v>-</v>
      </c>
      <c r="AC1475" s="6" t="str">
        <f t="shared" si="68"/>
        <v>-</v>
      </c>
    </row>
    <row r="1476" spans="6:29">
      <c r="F1476" s="6" t="str">
        <f t="shared" si="70"/>
        <v>-</v>
      </c>
      <c r="G1476" s="6" t="str">
        <f t="shared" si="69"/>
        <v>-</v>
      </c>
      <c r="AC1476" s="6" t="str">
        <f t="shared" si="68"/>
        <v>-</v>
      </c>
    </row>
    <row r="1477" spans="6:29">
      <c r="F1477" s="6" t="str">
        <f t="shared" si="70"/>
        <v>-</v>
      </c>
      <c r="G1477" s="6" t="str">
        <f t="shared" si="69"/>
        <v>-</v>
      </c>
      <c r="AC1477" s="6" t="str">
        <f t="shared" si="68"/>
        <v>-</v>
      </c>
    </row>
    <row r="1478" spans="6:29">
      <c r="F1478" s="6" t="str">
        <f t="shared" si="70"/>
        <v>-</v>
      </c>
      <c r="G1478" s="6" t="str">
        <f t="shared" si="69"/>
        <v>-</v>
      </c>
      <c r="AC1478" s="6" t="str">
        <f t="shared" ref="AC1478:AC1541" si="71">IFERROR(IF(SUM(J1478:AB1478)-F1478=0,"-","NG"),"-")</f>
        <v>-</v>
      </c>
    </row>
    <row r="1479" spans="6:29">
      <c r="F1479" s="6" t="str">
        <f t="shared" si="70"/>
        <v>-</v>
      </c>
      <c r="G1479" s="6" t="str">
        <f t="shared" si="69"/>
        <v>-</v>
      </c>
      <c r="AC1479" s="6" t="str">
        <f t="shared" si="71"/>
        <v>-</v>
      </c>
    </row>
    <row r="1480" spans="6:29">
      <c r="F1480" s="6" t="str">
        <f t="shared" si="70"/>
        <v>-</v>
      </c>
      <c r="G1480" s="6" t="str">
        <f t="shared" si="69"/>
        <v>-</v>
      </c>
      <c r="AC1480" s="6" t="str">
        <f t="shared" si="71"/>
        <v>-</v>
      </c>
    </row>
    <row r="1481" spans="6:29">
      <c r="F1481" s="6" t="str">
        <f t="shared" si="70"/>
        <v>-</v>
      </c>
      <c r="G1481" s="6" t="str">
        <f t="shared" si="69"/>
        <v>-</v>
      </c>
      <c r="AC1481" s="6" t="str">
        <f t="shared" si="71"/>
        <v>-</v>
      </c>
    </row>
    <row r="1482" spans="6:29">
      <c r="F1482" s="6" t="str">
        <f t="shared" si="70"/>
        <v>-</v>
      </c>
      <c r="G1482" s="6" t="str">
        <f t="shared" si="69"/>
        <v>-</v>
      </c>
      <c r="AC1482" s="6" t="str">
        <f t="shared" si="71"/>
        <v>-</v>
      </c>
    </row>
    <row r="1483" spans="6:29">
      <c r="F1483" s="6" t="str">
        <f t="shared" si="70"/>
        <v>-</v>
      </c>
      <c r="G1483" s="6" t="str">
        <f t="shared" si="69"/>
        <v>-</v>
      </c>
      <c r="AC1483" s="6" t="str">
        <f t="shared" si="71"/>
        <v>-</v>
      </c>
    </row>
    <row r="1484" spans="6:29">
      <c r="F1484" s="6" t="str">
        <f t="shared" si="70"/>
        <v>-</v>
      </c>
      <c r="G1484" s="6" t="str">
        <f t="shared" si="69"/>
        <v>-</v>
      </c>
      <c r="AC1484" s="6" t="str">
        <f t="shared" si="71"/>
        <v>-</v>
      </c>
    </row>
    <row r="1485" spans="6:29">
      <c r="F1485" s="6" t="str">
        <f t="shared" si="70"/>
        <v>-</v>
      </c>
      <c r="G1485" s="6" t="str">
        <f t="shared" si="69"/>
        <v>-</v>
      </c>
      <c r="AC1485" s="6" t="str">
        <f t="shared" si="71"/>
        <v>-</v>
      </c>
    </row>
    <row r="1486" spans="6:29">
      <c r="F1486" s="6" t="str">
        <f t="shared" si="70"/>
        <v>-</v>
      </c>
      <c r="G1486" s="6" t="str">
        <f t="shared" ref="G1486:G1549" si="72">IF(B1486="","-",IFERROR(G1485+F1486,G1485))</f>
        <v>-</v>
      </c>
      <c r="AC1486" s="6" t="str">
        <f t="shared" si="71"/>
        <v>-</v>
      </c>
    </row>
    <row r="1487" spans="6:29">
      <c r="F1487" s="6" t="str">
        <f t="shared" si="70"/>
        <v>-</v>
      </c>
      <c r="G1487" s="6" t="str">
        <f t="shared" si="72"/>
        <v>-</v>
      </c>
      <c r="AC1487" s="6" t="str">
        <f t="shared" si="71"/>
        <v>-</v>
      </c>
    </row>
    <row r="1488" spans="6:29">
      <c r="F1488" s="6" t="str">
        <f t="shared" si="70"/>
        <v>-</v>
      </c>
      <c r="G1488" s="6" t="str">
        <f t="shared" si="72"/>
        <v>-</v>
      </c>
      <c r="AC1488" s="6" t="str">
        <f t="shared" si="71"/>
        <v>-</v>
      </c>
    </row>
    <row r="1489" spans="6:29">
      <c r="F1489" s="6" t="str">
        <f t="shared" si="70"/>
        <v>-</v>
      </c>
      <c r="G1489" s="6" t="str">
        <f t="shared" si="72"/>
        <v>-</v>
      </c>
      <c r="AC1489" s="6" t="str">
        <f t="shared" si="71"/>
        <v>-</v>
      </c>
    </row>
    <row r="1490" spans="6:29">
      <c r="F1490" s="6" t="str">
        <f t="shared" si="70"/>
        <v>-</v>
      </c>
      <c r="G1490" s="6" t="str">
        <f t="shared" si="72"/>
        <v>-</v>
      </c>
      <c r="AC1490" s="6" t="str">
        <f t="shared" si="71"/>
        <v>-</v>
      </c>
    </row>
    <row r="1491" spans="6:29">
      <c r="F1491" s="6" t="str">
        <f t="shared" si="70"/>
        <v>-</v>
      </c>
      <c r="G1491" s="6" t="str">
        <f t="shared" si="72"/>
        <v>-</v>
      </c>
      <c r="AC1491" s="6" t="str">
        <f t="shared" si="71"/>
        <v>-</v>
      </c>
    </row>
    <row r="1492" spans="6:29">
      <c r="F1492" s="6" t="str">
        <f t="shared" si="70"/>
        <v>-</v>
      </c>
      <c r="G1492" s="6" t="str">
        <f t="shared" si="72"/>
        <v>-</v>
      </c>
      <c r="AC1492" s="6" t="str">
        <f t="shared" si="71"/>
        <v>-</v>
      </c>
    </row>
    <row r="1493" spans="6:29">
      <c r="F1493" s="6" t="str">
        <f t="shared" si="70"/>
        <v>-</v>
      </c>
      <c r="G1493" s="6" t="str">
        <f t="shared" si="72"/>
        <v>-</v>
      </c>
      <c r="AC1493" s="6" t="str">
        <f t="shared" si="71"/>
        <v>-</v>
      </c>
    </row>
    <row r="1494" spans="6:29">
      <c r="F1494" s="6" t="str">
        <f t="shared" si="70"/>
        <v>-</v>
      </c>
      <c r="G1494" s="6" t="str">
        <f t="shared" si="72"/>
        <v>-</v>
      </c>
      <c r="AC1494" s="6" t="str">
        <f t="shared" si="71"/>
        <v>-</v>
      </c>
    </row>
    <row r="1495" spans="6:29">
      <c r="F1495" s="6" t="str">
        <f t="shared" si="70"/>
        <v>-</v>
      </c>
      <c r="G1495" s="6" t="str">
        <f t="shared" si="72"/>
        <v>-</v>
      </c>
      <c r="AC1495" s="6" t="str">
        <f t="shared" si="71"/>
        <v>-</v>
      </c>
    </row>
    <row r="1496" spans="6:29">
      <c r="F1496" s="6" t="str">
        <f t="shared" si="70"/>
        <v>-</v>
      </c>
      <c r="G1496" s="6" t="str">
        <f t="shared" si="72"/>
        <v>-</v>
      </c>
      <c r="AC1496" s="6" t="str">
        <f t="shared" si="71"/>
        <v>-</v>
      </c>
    </row>
    <row r="1497" spans="6:29">
      <c r="F1497" s="6" t="str">
        <f t="shared" si="70"/>
        <v>-</v>
      </c>
      <c r="G1497" s="6" t="str">
        <f t="shared" si="72"/>
        <v>-</v>
      </c>
      <c r="AC1497" s="6" t="str">
        <f t="shared" si="71"/>
        <v>-</v>
      </c>
    </row>
    <row r="1498" spans="6:29">
      <c r="F1498" s="6" t="str">
        <f t="shared" si="70"/>
        <v>-</v>
      </c>
      <c r="G1498" s="6" t="str">
        <f t="shared" si="72"/>
        <v>-</v>
      </c>
      <c r="AC1498" s="6" t="str">
        <f t="shared" si="71"/>
        <v>-</v>
      </c>
    </row>
    <row r="1499" spans="6:29">
      <c r="F1499" s="6" t="str">
        <f t="shared" si="70"/>
        <v>-</v>
      </c>
      <c r="G1499" s="6" t="str">
        <f t="shared" si="72"/>
        <v>-</v>
      </c>
      <c r="AC1499" s="6" t="str">
        <f t="shared" si="71"/>
        <v>-</v>
      </c>
    </row>
    <row r="1500" spans="6:29">
      <c r="F1500" s="6" t="str">
        <f t="shared" si="70"/>
        <v>-</v>
      </c>
      <c r="G1500" s="6" t="str">
        <f t="shared" si="72"/>
        <v>-</v>
      </c>
      <c r="AC1500" s="6" t="str">
        <f t="shared" si="71"/>
        <v>-</v>
      </c>
    </row>
    <row r="1501" spans="6:29">
      <c r="F1501" s="6" t="str">
        <f t="shared" si="70"/>
        <v>-</v>
      </c>
      <c r="G1501" s="6" t="str">
        <f t="shared" si="72"/>
        <v>-</v>
      </c>
      <c r="AC1501" s="6" t="str">
        <f t="shared" si="71"/>
        <v>-</v>
      </c>
    </row>
    <row r="1502" spans="6:29">
      <c r="F1502" s="6" t="str">
        <f t="shared" si="70"/>
        <v>-</v>
      </c>
      <c r="G1502" s="6" t="str">
        <f t="shared" si="72"/>
        <v>-</v>
      </c>
      <c r="AC1502" s="6" t="str">
        <f t="shared" si="71"/>
        <v>-</v>
      </c>
    </row>
    <row r="1503" spans="6:29">
      <c r="F1503" s="6" t="str">
        <f t="shared" si="70"/>
        <v>-</v>
      </c>
      <c r="G1503" s="6" t="str">
        <f t="shared" si="72"/>
        <v>-</v>
      </c>
      <c r="AC1503" s="6" t="str">
        <f t="shared" si="71"/>
        <v>-</v>
      </c>
    </row>
    <row r="1504" spans="6:29">
      <c r="F1504" s="6" t="str">
        <f t="shared" si="70"/>
        <v>-</v>
      </c>
      <c r="G1504" s="6" t="str">
        <f t="shared" si="72"/>
        <v>-</v>
      </c>
      <c r="AC1504" s="6" t="str">
        <f t="shared" si="71"/>
        <v>-</v>
      </c>
    </row>
    <row r="1505" spans="6:29">
      <c r="F1505" s="6" t="str">
        <f t="shared" si="70"/>
        <v>-</v>
      </c>
      <c r="G1505" s="6" t="str">
        <f t="shared" si="72"/>
        <v>-</v>
      </c>
      <c r="AC1505" s="6" t="str">
        <f t="shared" si="71"/>
        <v>-</v>
      </c>
    </row>
    <row r="1506" spans="6:29">
      <c r="F1506" s="6" t="str">
        <f t="shared" si="70"/>
        <v>-</v>
      </c>
      <c r="G1506" s="6" t="str">
        <f t="shared" si="72"/>
        <v>-</v>
      </c>
      <c r="AC1506" s="6" t="str">
        <f t="shared" si="71"/>
        <v>-</v>
      </c>
    </row>
    <row r="1507" spans="6:29">
      <c r="F1507" s="6" t="str">
        <f t="shared" si="70"/>
        <v>-</v>
      </c>
      <c r="G1507" s="6" t="str">
        <f t="shared" si="72"/>
        <v>-</v>
      </c>
      <c r="AC1507" s="6" t="str">
        <f t="shared" si="71"/>
        <v>-</v>
      </c>
    </row>
    <row r="1508" spans="6:29">
      <c r="F1508" s="6" t="str">
        <f t="shared" si="70"/>
        <v>-</v>
      </c>
      <c r="G1508" s="6" t="str">
        <f t="shared" si="72"/>
        <v>-</v>
      </c>
      <c r="AC1508" s="6" t="str">
        <f t="shared" si="71"/>
        <v>-</v>
      </c>
    </row>
    <row r="1509" spans="6:29">
      <c r="F1509" s="6" t="str">
        <f t="shared" si="70"/>
        <v>-</v>
      </c>
      <c r="G1509" s="6" t="str">
        <f t="shared" si="72"/>
        <v>-</v>
      </c>
      <c r="AC1509" s="6" t="str">
        <f t="shared" si="71"/>
        <v>-</v>
      </c>
    </row>
    <row r="1510" spans="6:29">
      <c r="F1510" s="6" t="str">
        <f t="shared" si="70"/>
        <v>-</v>
      </c>
      <c r="G1510" s="6" t="str">
        <f t="shared" si="72"/>
        <v>-</v>
      </c>
      <c r="AC1510" s="6" t="str">
        <f t="shared" si="71"/>
        <v>-</v>
      </c>
    </row>
    <row r="1511" spans="6:29">
      <c r="F1511" s="6" t="str">
        <f t="shared" si="70"/>
        <v>-</v>
      </c>
      <c r="G1511" s="6" t="str">
        <f t="shared" si="72"/>
        <v>-</v>
      </c>
      <c r="AC1511" s="6" t="str">
        <f t="shared" si="71"/>
        <v>-</v>
      </c>
    </row>
    <row r="1512" spans="6:29">
      <c r="F1512" s="6" t="str">
        <f t="shared" si="70"/>
        <v>-</v>
      </c>
      <c r="G1512" s="6" t="str">
        <f t="shared" si="72"/>
        <v>-</v>
      </c>
      <c r="AC1512" s="6" t="str">
        <f t="shared" si="71"/>
        <v>-</v>
      </c>
    </row>
    <row r="1513" spans="6:29">
      <c r="F1513" s="6" t="str">
        <f t="shared" si="70"/>
        <v>-</v>
      </c>
      <c r="G1513" s="6" t="str">
        <f t="shared" si="72"/>
        <v>-</v>
      </c>
      <c r="AC1513" s="6" t="str">
        <f t="shared" si="71"/>
        <v>-</v>
      </c>
    </row>
    <row r="1514" spans="6:29">
      <c r="F1514" s="6" t="str">
        <f t="shared" si="70"/>
        <v>-</v>
      </c>
      <c r="G1514" s="6" t="str">
        <f t="shared" si="72"/>
        <v>-</v>
      </c>
      <c r="AC1514" s="6" t="str">
        <f t="shared" si="71"/>
        <v>-</v>
      </c>
    </row>
    <row r="1515" spans="6:29">
      <c r="F1515" s="6" t="str">
        <f t="shared" si="70"/>
        <v>-</v>
      </c>
      <c r="G1515" s="6" t="str">
        <f t="shared" si="72"/>
        <v>-</v>
      </c>
      <c r="AC1515" s="6" t="str">
        <f t="shared" si="71"/>
        <v>-</v>
      </c>
    </row>
    <row r="1516" spans="6:29">
      <c r="F1516" s="6" t="str">
        <f t="shared" si="70"/>
        <v>-</v>
      </c>
      <c r="G1516" s="6" t="str">
        <f t="shared" si="72"/>
        <v>-</v>
      </c>
      <c r="AC1516" s="6" t="str">
        <f t="shared" si="71"/>
        <v>-</v>
      </c>
    </row>
    <row r="1517" spans="6:29">
      <c r="F1517" s="6" t="str">
        <f t="shared" si="70"/>
        <v>-</v>
      </c>
      <c r="G1517" s="6" t="str">
        <f t="shared" si="72"/>
        <v>-</v>
      </c>
      <c r="AC1517" s="6" t="str">
        <f t="shared" si="71"/>
        <v>-</v>
      </c>
    </row>
    <row r="1518" spans="6:29">
      <c r="F1518" s="6" t="str">
        <f t="shared" si="70"/>
        <v>-</v>
      </c>
      <c r="G1518" s="6" t="str">
        <f t="shared" si="72"/>
        <v>-</v>
      </c>
      <c r="AC1518" s="6" t="str">
        <f t="shared" si="71"/>
        <v>-</v>
      </c>
    </row>
    <row r="1519" spans="6:29">
      <c r="F1519" s="6" t="str">
        <f t="shared" si="70"/>
        <v>-</v>
      </c>
      <c r="G1519" s="6" t="str">
        <f t="shared" si="72"/>
        <v>-</v>
      </c>
      <c r="AC1519" s="6" t="str">
        <f t="shared" si="71"/>
        <v>-</v>
      </c>
    </row>
    <row r="1520" spans="6:29">
      <c r="F1520" s="6" t="str">
        <f t="shared" si="70"/>
        <v>-</v>
      </c>
      <c r="G1520" s="6" t="str">
        <f t="shared" si="72"/>
        <v>-</v>
      </c>
      <c r="AC1520" s="6" t="str">
        <f t="shared" si="71"/>
        <v>-</v>
      </c>
    </row>
    <row r="1521" spans="6:29">
      <c r="F1521" s="6" t="str">
        <f t="shared" si="70"/>
        <v>-</v>
      </c>
      <c r="G1521" s="6" t="str">
        <f t="shared" si="72"/>
        <v>-</v>
      </c>
      <c r="AC1521" s="6" t="str">
        <f t="shared" si="71"/>
        <v>-</v>
      </c>
    </row>
    <row r="1522" spans="6:29">
      <c r="F1522" s="6" t="str">
        <f t="shared" si="70"/>
        <v>-</v>
      </c>
      <c r="G1522" s="6" t="str">
        <f t="shared" si="72"/>
        <v>-</v>
      </c>
      <c r="AC1522" s="6" t="str">
        <f t="shared" si="71"/>
        <v>-</v>
      </c>
    </row>
    <row r="1523" spans="6:29">
      <c r="F1523" s="6" t="str">
        <f t="shared" si="70"/>
        <v>-</v>
      </c>
      <c r="G1523" s="6" t="str">
        <f t="shared" si="72"/>
        <v>-</v>
      </c>
      <c r="AC1523" s="6" t="str">
        <f t="shared" si="71"/>
        <v>-</v>
      </c>
    </row>
    <row r="1524" spans="6:29">
      <c r="F1524" s="6" t="str">
        <f t="shared" si="70"/>
        <v>-</v>
      </c>
      <c r="G1524" s="6" t="str">
        <f t="shared" si="72"/>
        <v>-</v>
      </c>
      <c r="AC1524" s="6" t="str">
        <f t="shared" si="71"/>
        <v>-</v>
      </c>
    </row>
    <row r="1525" spans="6:29">
      <c r="F1525" s="6" t="str">
        <f t="shared" si="70"/>
        <v>-</v>
      </c>
      <c r="G1525" s="6" t="str">
        <f t="shared" si="72"/>
        <v>-</v>
      </c>
      <c r="AC1525" s="6" t="str">
        <f t="shared" si="71"/>
        <v>-</v>
      </c>
    </row>
    <row r="1526" spans="6:29">
      <c r="F1526" s="6" t="str">
        <f t="shared" si="70"/>
        <v>-</v>
      </c>
      <c r="G1526" s="6" t="str">
        <f t="shared" si="72"/>
        <v>-</v>
      </c>
      <c r="AC1526" s="6" t="str">
        <f t="shared" si="71"/>
        <v>-</v>
      </c>
    </row>
    <row r="1527" spans="6:29">
      <c r="F1527" s="6" t="str">
        <f t="shared" si="70"/>
        <v>-</v>
      </c>
      <c r="G1527" s="6" t="str">
        <f t="shared" si="72"/>
        <v>-</v>
      </c>
      <c r="AC1527" s="6" t="str">
        <f t="shared" si="71"/>
        <v>-</v>
      </c>
    </row>
    <row r="1528" spans="6:29">
      <c r="F1528" s="6" t="str">
        <f t="shared" si="70"/>
        <v>-</v>
      </c>
      <c r="G1528" s="6" t="str">
        <f t="shared" si="72"/>
        <v>-</v>
      </c>
      <c r="AC1528" s="6" t="str">
        <f t="shared" si="71"/>
        <v>-</v>
      </c>
    </row>
    <row r="1529" spans="6:29">
      <c r="F1529" s="6" t="str">
        <f t="shared" si="70"/>
        <v>-</v>
      </c>
      <c r="G1529" s="6" t="str">
        <f t="shared" si="72"/>
        <v>-</v>
      </c>
      <c r="AC1529" s="6" t="str">
        <f t="shared" si="71"/>
        <v>-</v>
      </c>
    </row>
    <row r="1530" spans="6:29">
      <c r="F1530" s="6" t="str">
        <f t="shared" si="70"/>
        <v>-</v>
      </c>
      <c r="G1530" s="6" t="str">
        <f t="shared" si="72"/>
        <v>-</v>
      </c>
      <c r="AC1530" s="6" t="str">
        <f t="shared" si="71"/>
        <v>-</v>
      </c>
    </row>
    <row r="1531" spans="6:29">
      <c r="F1531" s="6" t="str">
        <f t="shared" si="70"/>
        <v>-</v>
      </c>
      <c r="G1531" s="6" t="str">
        <f t="shared" si="72"/>
        <v>-</v>
      </c>
      <c r="AC1531" s="6" t="str">
        <f t="shared" si="71"/>
        <v>-</v>
      </c>
    </row>
    <row r="1532" spans="6:29">
      <c r="F1532" s="6" t="str">
        <f t="shared" si="70"/>
        <v>-</v>
      </c>
      <c r="G1532" s="6" t="str">
        <f t="shared" si="72"/>
        <v>-</v>
      </c>
      <c r="AC1532" s="6" t="str">
        <f t="shared" si="71"/>
        <v>-</v>
      </c>
    </row>
    <row r="1533" spans="6:29">
      <c r="F1533" s="6" t="str">
        <f t="shared" si="70"/>
        <v>-</v>
      </c>
      <c r="G1533" s="6" t="str">
        <f t="shared" si="72"/>
        <v>-</v>
      </c>
      <c r="AC1533" s="6" t="str">
        <f t="shared" si="71"/>
        <v>-</v>
      </c>
    </row>
    <row r="1534" spans="6:29">
      <c r="F1534" s="6" t="str">
        <f t="shared" si="70"/>
        <v>-</v>
      </c>
      <c r="G1534" s="6" t="str">
        <f t="shared" si="72"/>
        <v>-</v>
      </c>
      <c r="AC1534" s="6" t="str">
        <f t="shared" si="71"/>
        <v>-</v>
      </c>
    </row>
    <row r="1535" spans="6:29">
      <c r="F1535" s="6" t="str">
        <f t="shared" si="70"/>
        <v>-</v>
      </c>
      <c r="G1535" s="6" t="str">
        <f t="shared" si="72"/>
        <v>-</v>
      </c>
      <c r="AC1535" s="6" t="str">
        <f t="shared" si="71"/>
        <v>-</v>
      </c>
    </row>
    <row r="1536" spans="6:29">
      <c r="F1536" s="6" t="str">
        <f t="shared" si="70"/>
        <v>-</v>
      </c>
      <c r="G1536" s="6" t="str">
        <f t="shared" si="72"/>
        <v>-</v>
      </c>
      <c r="AC1536" s="6" t="str">
        <f t="shared" si="71"/>
        <v>-</v>
      </c>
    </row>
    <row r="1537" spans="6:29">
      <c r="F1537" s="6" t="str">
        <f t="shared" ref="F1537:F1600" si="73">IF(D1537-E1537=0,"-",D1537-E1537)</f>
        <v>-</v>
      </c>
      <c r="G1537" s="6" t="str">
        <f t="shared" si="72"/>
        <v>-</v>
      </c>
      <c r="AC1537" s="6" t="str">
        <f t="shared" si="71"/>
        <v>-</v>
      </c>
    </row>
    <row r="1538" spans="6:29">
      <c r="F1538" s="6" t="str">
        <f t="shared" si="73"/>
        <v>-</v>
      </c>
      <c r="G1538" s="6" t="str">
        <f t="shared" si="72"/>
        <v>-</v>
      </c>
      <c r="AC1538" s="6" t="str">
        <f t="shared" si="71"/>
        <v>-</v>
      </c>
    </row>
    <row r="1539" spans="6:29">
      <c r="F1539" s="6" t="str">
        <f t="shared" si="73"/>
        <v>-</v>
      </c>
      <c r="G1539" s="6" t="str">
        <f t="shared" si="72"/>
        <v>-</v>
      </c>
      <c r="AC1539" s="6" t="str">
        <f t="shared" si="71"/>
        <v>-</v>
      </c>
    </row>
    <row r="1540" spans="6:29">
      <c r="F1540" s="6" t="str">
        <f t="shared" si="73"/>
        <v>-</v>
      </c>
      <c r="G1540" s="6" t="str">
        <f t="shared" si="72"/>
        <v>-</v>
      </c>
      <c r="AC1540" s="6" t="str">
        <f t="shared" si="71"/>
        <v>-</v>
      </c>
    </row>
    <row r="1541" spans="6:29">
      <c r="F1541" s="6" t="str">
        <f t="shared" si="73"/>
        <v>-</v>
      </c>
      <c r="G1541" s="6" t="str">
        <f t="shared" si="72"/>
        <v>-</v>
      </c>
      <c r="AC1541" s="6" t="str">
        <f t="shared" si="71"/>
        <v>-</v>
      </c>
    </row>
    <row r="1542" spans="6:29">
      <c r="F1542" s="6" t="str">
        <f t="shared" si="73"/>
        <v>-</v>
      </c>
      <c r="G1542" s="6" t="str">
        <f t="shared" si="72"/>
        <v>-</v>
      </c>
      <c r="AC1542" s="6" t="str">
        <f t="shared" ref="AC1542:AC1605" si="74">IFERROR(IF(SUM(J1542:AB1542)-F1542=0,"-","NG"),"-")</f>
        <v>-</v>
      </c>
    </row>
    <row r="1543" spans="6:29">
      <c r="F1543" s="6" t="str">
        <f t="shared" si="73"/>
        <v>-</v>
      </c>
      <c r="G1543" s="6" t="str">
        <f t="shared" si="72"/>
        <v>-</v>
      </c>
      <c r="AC1543" s="6" t="str">
        <f t="shared" si="74"/>
        <v>-</v>
      </c>
    </row>
    <row r="1544" spans="6:29">
      <c r="F1544" s="6" t="str">
        <f t="shared" si="73"/>
        <v>-</v>
      </c>
      <c r="G1544" s="6" t="str">
        <f t="shared" si="72"/>
        <v>-</v>
      </c>
      <c r="AC1544" s="6" t="str">
        <f t="shared" si="74"/>
        <v>-</v>
      </c>
    </row>
    <row r="1545" spans="6:29">
      <c r="F1545" s="6" t="str">
        <f t="shared" si="73"/>
        <v>-</v>
      </c>
      <c r="G1545" s="6" t="str">
        <f t="shared" si="72"/>
        <v>-</v>
      </c>
      <c r="AC1545" s="6" t="str">
        <f t="shared" si="74"/>
        <v>-</v>
      </c>
    </row>
    <row r="1546" spans="6:29">
      <c r="F1546" s="6" t="str">
        <f t="shared" si="73"/>
        <v>-</v>
      </c>
      <c r="G1546" s="6" t="str">
        <f t="shared" si="72"/>
        <v>-</v>
      </c>
      <c r="AC1546" s="6" t="str">
        <f t="shared" si="74"/>
        <v>-</v>
      </c>
    </row>
    <row r="1547" spans="6:29">
      <c r="F1547" s="6" t="str">
        <f t="shared" si="73"/>
        <v>-</v>
      </c>
      <c r="G1547" s="6" t="str">
        <f t="shared" si="72"/>
        <v>-</v>
      </c>
      <c r="AC1547" s="6" t="str">
        <f t="shared" si="74"/>
        <v>-</v>
      </c>
    </row>
    <row r="1548" spans="6:29">
      <c r="F1548" s="6" t="str">
        <f t="shared" si="73"/>
        <v>-</v>
      </c>
      <c r="G1548" s="6" t="str">
        <f t="shared" si="72"/>
        <v>-</v>
      </c>
      <c r="AC1548" s="6" t="str">
        <f t="shared" si="74"/>
        <v>-</v>
      </c>
    </row>
    <row r="1549" spans="6:29">
      <c r="F1549" s="6" t="str">
        <f t="shared" si="73"/>
        <v>-</v>
      </c>
      <c r="G1549" s="6" t="str">
        <f t="shared" si="72"/>
        <v>-</v>
      </c>
      <c r="AC1549" s="6" t="str">
        <f t="shared" si="74"/>
        <v>-</v>
      </c>
    </row>
    <row r="1550" spans="6:29">
      <c r="F1550" s="6" t="str">
        <f t="shared" si="73"/>
        <v>-</v>
      </c>
      <c r="G1550" s="6" t="str">
        <f t="shared" ref="G1550:G1613" si="75">IF(B1550="","-",IFERROR(G1549+F1550,G1549))</f>
        <v>-</v>
      </c>
      <c r="AC1550" s="6" t="str">
        <f t="shared" si="74"/>
        <v>-</v>
      </c>
    </row>
    <row r="1551" spans="6:29">
      <c r="F1551" s="6" t="str">
        <f t="shared" si="73"/>
        <v>-</v>
      </c>
      <c r="G1551" s="6" t="str">
        <f t="shared" si="75"/>
        <v>-</v>
      </c>
      <c r="AC1551" s="6" t="str">
        <f t="shared" si="74"/>
        <v>-</v>
      </c>
    </row>
    <row r="1552" spans="6:29">
      <c r="F1552" s="6" t="str">
        <f t="shared" si="73"/>
        <v>-</v>
      </c>
      <c r="G1552" s="6" t="str">
        <f t="shared" si="75"/>
        <v>-</v>
      </c>
      <c r="AC1552" s="6" t="str">
        <f t="shared" si="74"/>
        <v>-</v>
      </c>
    </row>
    <row r="1553" spans="6:29">
      <c r="F1553" s="6" t="str">
        <f t="shared" si="73"/>
        <v>-</v>
      </c>
      <c r="G1553" s="6" t="str">
        <f t="shared" si="75"/>
        <v>-</v>
      </c>
      <c r="AC1553" s="6" t="str">
        <f t="shared" si="74"/>
        <v>-</v>
      </c>
    </row>
    <row r="1554" spans="6:29">
      <c r="F1554" s="6" t="str">
        <f t="shared" si="73"/>
        <v>-</v>
      </c>
      <c r="G1554" s="6" t="str">
        <f t="shared" si="75"/>
        <v>-</v>
      </c>
      <c r="AC1554" s="6" t="str">
        <f t="shared" si="74"/>
        <v>-</v>
      </c>
    </row>
    <row r="1555" spans="6:29">
      <c r="F1555" s="6" t="str">
        <f t="shared" si="73"/>
        <v>-</v>
      </c>
      <c r="G1555" s="6" t="str">
        <f t="shared" si="75"/>
        <v>-</v>
      </c>
      <c r="AC1555" s="6" t="str">
        <f t="shared" si="74"/>
        <v>-</v>
      </c>
    </row>
    <row r="1556" spans="6:29">
      <c r="F1556" s="6" t="str">
        <f t="shared" si="73"/>
        <v>-</v>
      </c>
      <c r="G1556" s="6" t="str">
        <f t="shared" si="75"/>
        <v>-</v>
      </c>
      <c r="AC1556" s="6" t="str">
        <f t="shared" si="74"/>
        <v>-</v>
      </c>
    </row>
    <row r="1557" spans="6:29">
      <c r="F1557" s="6" t="str">
        <f t="shared" si="73"/>
        <v>-</v>
      </c>
      <c r="G1557" s="6" t="str">
        <f t="shared" si="75"/>
        <v>-</v>
      </c>
      <c r="AC1557" s="6" t="str">
        <f t="shared" si="74"/>
        <v>-</v>
      </c>
    </row>
    <row r="1558" spans="6:29">
      <c r="F1558" s="6" t="str">
        <f t="shared" si="73"/>
        <v>-</v>
      </c>
      <c r="G1558" s="6" t="str">
        <f t="shared" si="75"/>
        <v>-</v>
      </c>
      <c r="AC1558" s="6" t="str">
        <f t="shared" si="74"/>
        <v>-</v>
      </c>
    </row>
    <row r="1559" spans="6:29">
      <c r="F1559" s="6" t="str">
        <f t="shared" si="73"/>
        <v>-</v>
      </c>
      <c r="G1559" s="6" t="str">
        <f t="shared" si="75"/>
        <v>-</v>
      </c>
      <c r="AC1559" s="6" t="str">
        <f t="shared" si="74"/>
        <v>-</v>
      </c>
    </row>
    <row r="1560" spans="6:29">
      <c r="F1560" s="6" t="str">
        <f t="shared" si="73"/>
        <v>-</v>
      </c>
      <c r="G1560" s="6" t="str">
        <f t="shared" si="75"/>
        <v>-</v>
      </c>
      <c r="AC1560" s="6" t="str">
        <f t="shared" si="74"/>
        <v>-</v>
      </c>
    </row>
    <row r="1561" spans="6:29">
      <c r="F1561" s="6" t="str">
        <f t="shared" si="73"/>
        <v>-</v>
      </c>
      <c r="G1561" s="6" t="str">
        <f t="shared" si="75"/>
        <v>-</v>
      </c>
      <c r="AC1561" s="6" t="str">
        <f t="shared" si="74"/>
        <v>-</v>
      </c>
    </row>
    <row r="1562" spans="6:29">
      <c r="F1562" s="6" t="str">
        <f t="shared" si="73"/>
        <v>-</v>
      </c>
      <c r="G1562" s="6" t="str">
        <f t="shared" si="75"/>
        <v>-</v>
      </c>
      <c r="AC1562" s="6" t="str">
        <f t="shared" si="74"/>
        <v>-</v>
      </c>
    </row>
    <row r="1563" spans="6:29">
      <c r="F1563" s="6" t="str">
        <f t="shared" si="73"/>
        <v>-</v>
      </c>
      <c r="G1563" s="6" t="str">
        <f t="shared" si="75"/>
        <v>-</v>
      </c>
      <c r="AC1563" s="6" t="str">
        <f t="shared" si="74"/>
        <v>-</v>
      </c>
    </row>
    <row r="1564" spans="6:29">
      <c r="F1564" s="6" t="str">
        <f t="shared" si="73"/>
        <v>-</v>
      </c>
      <c r="G1564" s="6" t="str">
        <f t="shared" si="75"/>
        <v>-</v>
      </c>
      <c r="AC1564" s="6" t="str">
        <f t="shared" si="74"/>
        <v>-</v>
      </c>
    </row>
    <row r="1565" spans="6:29">
      <c r="F1565" s="6" t="str">
        <f t="shared" si="73"/>
        <v>-</v>
      </c>
      <c r="G1565" s="6" t="str">
        <f t="shared" si="75"/>
        <v>-</v>
      </c>
      <c r="AC1565" s="6" t="str">
        <f t="shared" si="74"/>
        <v>-</v>
      </c>
    </row>
    <row r="1566" spans="6:29">
      <c r="F1566" s="6" t="str">
        <f t="shared" si="73"/>
        <v>-</v>
      </c>
      <c r="G1566" s="6" t="str">
        <f t="shared" si="75"/>
        <v>-</v>
      </c>
      <c r="AC1566" s="6" t="str">
        <f t="shared" si="74"/>
        <v>-</v>
      </c>
    </row>
    <row r="1567" spans="6:29">
      <c r="F1567" s="6" t="str">
        <f t="shared" si="73"/>
        <v>-</v>
      </c>
      <c r="G1567" s="6" t="str">
        <f t="shared" si="75"/>
        <v>-</v>
      </c>
      <c r="AC1567" s="6" t="str">
        <f t="shared" si="74"/>
        <v>-</v>
      </c>
    </row>
    <row r="1568" spans="6:29">
      <c r="F1568" s="6" t="str">
        <f t="shared" si="73"/>
        <v>-</v>
      </c>
      <c r="G1568" s="6" t="str">
        <f t="shared" si="75"/>
        <v>-</v>
      </c>
      <c r="AC1568" s="6" t="str">
        <f t="shared" si="74"/>
        <v>-</v>
      </c>
    </row>
    <row r="1569" spans="6:29">
      <c r="F1569" s="6" t="str">
        <f t="shared" si="73"/>
        <v>-</v>
      </c>
      <c r="G1569" s="6" t="str">
        <f t="shared" si="75"/>
        <v>-</v>
      </c>
      <c r="AC1569" s="6" t="str">
        <f t="shared" si="74"/>
        <v>-</v>
      </c>
    </row>
    <row r="1570" spans="6:29">
      <c r="F1570" s="6" t="str">
        <f t="shared" si="73"/>
        <v>-</v>
      </c>
      <c r="G1570" s="6" t="str">
        <f t="shared" si="75"/>
        <v>-</v>
      </c>
      <c r="AC1570" s="6" t="str">
        <f t="shared" si="74"/>
        <v>-</v>
      </c>
    </row>
    <row r="1571" spans="6:29">
      <c r="F1571" s="6" t="str">
        <f t="shared" si="73"/>
        <v>-</v>
      </c>
      <c r="G1571" s="6" t="str">
        <f t="shared" si="75"/>
        <v>-</v>
      </c>
      <c r="AC1571" s="6" t="str">
        <f t="shared" si="74"/>
        <v>-</v>
      </c>
    </row>
    <row r="1572" spans="6:29">
      <c r="F1572" s="6" t="str">
        <f t="shared" si="73"/>
        <v>-</v>
      </c>
      <c r="G1572" s="6" t="str">
        <f t="shared" si="75"/>
        <v>-</v>
      </c>
      <c r="AC1572" s="6" t="str">
        <f t="shared" si="74"/>
        <v>-</v>
      </c>
    </row>
    <row r="1573" spans="6:29">
      <c r="F1573" s="6" t="str">
        <f t="shared" si="73"/>
        <v>-</v>
      </c>
      <c r="G1573" s="6" t="str">
        <f t="shared" si="75"/>
        <v>-</v>
      </c>
      <c r="AC1573" s="6" t="str">
        <f t="shared" si="74"/>
        <v>-</v>
      </c>
    </row>
    <row r="1574" spans="6:29">
      <c r="F1574" s="6" t="str">
        <f t="shared" si="73"/>
        <v>-</v>
      </c>
      <c r="G1574" s="6" t="str">
        <f t="shared" si="75"/>
        <v>-</v>
      </c>
      <c r="AC1574" s="6" t="str">
        <f t="shared" si="74"/>
        <v>-</v>
      </c>
    </row>
    <row r="1575" spans="6:29">
      <c r="F1575" s="6" t="str">
        <f t="shared" si="73"/>
        <v>-</v>
      </c>
      <c r="G1575" s="6" t="str">
        <f t="shared" si="75"/>
        <v>-</v>
      </c>
      <c r="AC1575" s="6" t="str">
        <f t="shared" si="74"/>
        <v>-</v>
      </c>
    </row>
    <row r="1576" spans="6:29">
      <c r="F1576" s="6" t="str">
        <f t="shared" si="73"/>
        <v>-</v>
      </c>
      <c r="G1576" s="6" t="str">
        <f t="shared" si="75"/>
        <v>-</v>
      </c>
      <c r="AC1576" s="6" t="str">
        <f t="shared" si="74"/>
        <v>-</v>
      </c>
    </row>
    <row r="1577" spans="6:29">
      <c r="F1577" s="6" t="str">
        <f t="shared" si="73"/>
        <v>-</v>
      </c>
      <c r="G1577" s="6" t="str">
        <f t="shared" si="75"/>
        <v>-</v>
      </c>
      <c r="AC1577" s="6" t="str">
        <f t="shared" si="74"/>
        <v>-</v>
      </c>
    </row>
    <row r="1578" spans="6:29">
      <c r="F1578" s="6" t="str">
        <f t="shared" si="73"/>
        <v>-</v>
      </c>
      <c r="G1578" s="6" t="str">
        <f t="shared" si="75"/>
        <v>-</v>
      </c>
      <c r="AC1578" s="6" t="str">
        <f t="shared" si="74"/>
        <v>-</v>
      </c>
    </row>
    <row r="1579" spans="6:29">
      <c r="F1579" s="6" t="str">
        <f t="shared" si="73"/>
        <v>-</v>
      </c>
      <c r="G1579" s="6" t="str">
        <f t="shared" si="75"/>
        <v>-</v>
      </c>
      <c r="AC1579" s="6" t="str">
        <f t="shared" si="74"/>
        <v>-</v>
      </c>
    </row>
    <row r="1580" spans="6:29">
      <c r="F1580" s="6" t="str">
        <f t="shared" si="73"/>
        <v>-</v>
      </c>
      <c r="G1580" s="6" t="str">
        <f t="shared" si="75"/>
        <v>-</v>
      </c>
      <c r="AC1580" s="6" t="str">
        <f t="shared" si="74"/>
        <v>-</v>
      </c>
    </row>
    <row r="1581" spans="6:29">
      <c r="F1581" s="6" t="str">
        <f t="shared" si="73"/>
        <v>-</v>
      </c>
      <c r="G1581" s="6" t="str">
        <f t="shared" si="75"/>
        <v>-</v>
      </c>
      <c r="AC1581" s="6" t="str">
        <f t="shared" si="74"/>
        <v>-</v>
      </c>
    </row>
    <row r="1582" spans="6:29">
      <c r="F1582" s="6" t="str">
        <f t="shared" si="73"/>
        <v>-</v>
      </c>
      <c r="G1582" s="6" t="str">
        <f t="shared" si="75"/>
        <v>-</v>
      </c>
      <c r="AC1582" s="6" t="str">
        <f t="shared" si="74"/>
        <v>-</v>
      </c>
    </row>
    <row r="1583" spans="6:29">
      <c r="F1583" s="6" t="str">
        <f t="shared" si="73"/>
        <v>-</v>
      </c>
      <c r="G1583" s="6" t="str">
        <f t="shared" si="75"/>
        <v>-</v>
      </c>
      <c r="AC1583" s="6" t="str">
        <f t="shared" si="74"/>
        <v>-</v>
      </c>
    </row>
    <row r="1584" spans="6:29">
      <c r="F1584" s="6" t="str">
        <f t="shared" si="73"/>
        <v>-</v>
      </c>
      <c r="G1584" s="6" t="str">
        <f t="shared" si="75"/>
        <v>-</v>
      </c>
      <c r="AC1584" s="6" t="str">
        <f t="shared" si="74"/>
        <v>-</v>
      </c>
    </row>
    <row r="1585" spans="6:29">
      <c r="F1585" s="6" t="str">
        <f t="shared" si="73"/>
        <v>-</v>
      </c>
      <c r="G1585" s="6" t="str">
        <f t="shared" si="75"/>
        <v>-</v>
      </c>
      <c r="AC1585" s="6" t="str">
        <f t="shared" si="74"/>
        <v>-</v>
      </c>
    </row>
    <row r="1586" spans="6:29">
      <c r="F1586" s="6" t="str">
        <f t="shared" si="73"/>
        <v>-</v>
      </c>
      <c r="G1586" s="6" t="str">
        <f t="shared" si="75"/>
        <v>-</v>
      </c>
      <c r="AC1586" s="6" t="str">
        <f t="shared" si="74"/>
        <v>-</v>
      </c>
    </row>
    <row r="1587" spans="6:29">
      <c r="F1587" s="6" t="str">
        <f t="shared" si="73"/>
        <v>-</v>
      </c>
      <c r="G1587" s="6" t="str">
        <f t="shared" si="75"/>
        <v>-</v>
      </c>
      <c r="AC1587" s="6" t="str">
        <f t="shared" si="74"/>
        <v>-</v>
      </c>
    </row>
    <row r="1588" spans="6:29">
      <c r="F1588" s="6" t="str">
        <f t="shared" si="73"/>
        <v>-</v>
      </c>
      <c r="G1588" s="6" t="str">
        <f t="shared" si="75"/>
        <v>-</v>
      </c>
      <c r="AC1588" s="6" t="str">
        <f t="shared" si="74"/>
        <v>-</v>
      </c>
    </row>
    <row r="1589" spans="6:29">
      <c r="F1589" s="6" t="str">
        <f t="shared" si="73"/>
        <v>-</v>
      </c>
      <c r="G1589" s="6" t="str">
        <f t="shared" si="75"/>
        <v>-</v>
      </c>
      <c r="AC1589" s="6" t="str">
        <f t="shared" si="74"/>
        <v>-</v>
      </c>
    </row>
    <row r="1590" spans="6:29">
      <c r="F1590" s="6" t="str">
        <f t="shared" si="73"/>
        <v>-</v>
      </c>
      <c r="G1590" s="6" t="str">
        <f t="shared" si="75"/>
        <v>-</v>
      </c>
      <c r="AC1590" s="6" t="str">
        <f t="shared" si="74"/>
        <v>-</v>
      </c>
    </row>
    <row r="1591" spans="6:29">
      <c r="F1591" s="6" t="str">
        <f t="shared" si="73"/>
        <v>-</v>
      </c>
      <c r="G1591" s="6" t="str">
        <f t="shared" si="75"/>
        <v>-</v>
      </c>
      <c r="AC1591" s="6" t="str">
        <f t="shared" si="74"/>
        <v>-</v>
      </c>
    </row>
    <row r="1592" spans="6:29">
      <c r="F1592" s="6" t="str">
        <f t="shared" si="73"/>
        <v>-</v>
      </c>
      <c r="G1592" s="6" t="str">
        <f t="shared" si="75"/>
        <v>-</v>
      </c>
      <c r="AC1592" s="6" t="str">
        <f t="shared" si="74"/>
        <v>-</v>
      </c>
    </row>
    <row r="1593" spans="6:29">
      <c r="F1593" s="6" t="str">
        <f t="shared" si="73"/>
        <v>-</v>
      </c>
      <c r="G1593" s="6" t="str">
        <f t="shared" si="75"/>
        <v>-</v>
      </c>
      <c r="AC1593" s="6" t="str">
        <f t="shared" si="74"/>
        <v>-</v>
      </c>
    </row>
    <row r="1594" spans="6:29">
      <c r="F1594" s="6" t="str">
        <f t="shared" si="73"/>
        <v>-</v>
      </c>
      <c r="G1594" s="6" t="str">
        <f t="shared" si="75"/>
        <v>-</v>
      </c>
      <c r="AC1594" s="6" t="str">
        <f t="shared" si="74"/>
        <v>-</v>
      </c>
    </row>
    <row r="1595" spans="6:29">
      <c r="F1595" s="6" t="str">
        <f t="shared" si="73"/>
        <v>-</v>
      </c>
      <c r="G1595" s="6" t="str">
        <f t="shared" si="75"/>
        <v>-</v>
      </c>
      <c r="AC1595" s="6" t="str">
        <f t="shared" si="74"/>
        <v>-</v>
      </c>
    </row>
    <row r="1596" spans="6:29">
      <c r="F1596" s="6" t="str">
        <f t="shared" si="73"/>
        <v>-</v>
      </c>
      <c r="G1596" s="6" t="str">
        <f t="shared" si="75"/>
        <v>-</v>
      </c>
      <c r="AC1596" s="6" t="str">
        <f t="shared" si="74"/>
        <v>-</v>
      </c>
    </row>
    <row r="1597" spans="6:29">
      <c r="F1597" s="6" t="str">
        <f t="shared" si="73"/>
        <v>-</v>
      </c>
      <c r="G1597" s="6" t="str">
        <f t="shared" si="75"/>
        <v>-</v>
      </c>
      <c r="AC1597" s="6" t="str">
        <f t="shared" si="74"/>
        <v>-</v>
      </c>
    </row>
    <row r="1598" spans="6:29">
      <c r="F1598" s="6" t="str">
        <f t="shared" si="73"/>
        <v>-</v>
      </c>
      <c r="G1598" s="6" t="str">
        <f t="shared" si="75"/>
        <v>-</v>
      </c>
      <c r="AC1598" s="6" t="str">
        <f t="shared" si="74"/>
        <v>-</v>
      </c>
    </row>
    <row r="1599" spans="6:29">
      <c r="F1599" s="6" t="str">
        <f t="shared" si="73"/>
        <v>-</v>
      </c>
      <c r="G1599" s="6" t="str">
        <f t="shared" si="75"/>
        <v>-</v>
      </c>
      <c r="AC1599" s="6" t="str">
        <f t="shared" si="74"/>
        <v>-</v>
      </c>
    </row>
    <row r="1600" spans="6:29">
      <c r="F1600" s="6" t="str">
        <f t="shared" si="73"/>
        <v>-</v>
      </c>
      <c r="G1600" s="6" t="str">
        <f t="shared" si="75"/>
        <v>-</v>
      </c>
      <c r="AC1600" s="6" t="str">
        <f t="shared" si="74"/>
        <v>-</v>
      </c>
    </row>
    <row r="1601" spans="6:29">
      <c r="F1601" s="6" t="str">
        <f t="shared" ref="F1601:F1664" si="76">IF(D1601-E1601=0,"-",D1601-E1601)</f>
        <v>-</v>
      </c>
      <c r="G1601" s="6" t="str">
        <f t="shared" si="75"/>
        <v>-</v>
      </c>
      <c r="AC1601" s="6" t="str">
        <f t="shared" si="74"/>
        <v>-</v>
      </c>
    </row>
    <row r="1602" spans="6:29">
      <c r="F1602" s="6" t="str">
        <f t="shared" si="76"/>
        <v>-</v>
      </c>
      <c r="G1602" s="6" t="str">
        <f t="shared" si="75"/>
        <v>-</v>
      </c>
      <c r="AC1602" s="6" t="str">
        <f t="shared" si="74"/>
        <v>-</v>
      </c>
    </row>
    <row r="1603" spans="6:29">
      <c r="F1603" s="6" t="str">
        <f t="shared" si="76"/>
        <v>-</v>
      </c>
      <c r="G1603" s="6" t="str">
        <f t="shared" si="75"/>
        <v>-</v>
      </c>
      <c r="AC1603" s="6" t="str">
        <f t="shared" si="74"/>
        <v>-</v>
      </c>
    </row>
    <row r="1604" spans="6:29">
      <c r="F1604" s="6" t="str">
        <f t="shared" si="76"/>
        <v>-</v>
      </c>
      <c r="G1604" s="6" t="str">
        <f t="shared" si="75"/>
        <v>-</v>
      </c>
      <c r="AC1604" s="6" t="str">
        <f t="shared" si="74"/>
        <v>-</v>
      </c>
    </row>
    <row r="1605" spans="6:29">
      <c r="F1605" s="6" t="str">
        <f t="shared" si="76"/>
        <v>-</v>
      </c>
      <c r="G1605" s="6" t="str">
        <f t="shared" si="75"/>
        <v>-</v>
      </c>
      <c r="AC1605" s="6" t="str">
        <f t="shared" si="74"/>
        <v>-</v>
      </c>
    </row>
    <row r="1606" spans="6:29">
      <c r="F1606" s="6" t="str">
        <f t="shared" si="76"/>
        <v>-</v>
      </c>
      <c r="G1606" s="6" t="str">
        <f t="shared" si="75"/>
        <v>-</v>
      </c>
      <c r="AC1606" s="6" t="str">
        <f t="shared" ref="AC1606:AC1669" si="77">IFERROR(IF(SUM(J1606:AB1606)-F1606=0,"-","NG"),"-")</f>
        <v>-</v>
      </c>
    </row>
    <row r="1607" spans="6:29">
      <c r="F1607" s="6" t="str">
        <f t="shared" si="76"/>
        <v>-</v>
      </c>
      <c r="G1607" s="6" t="str">
        <f t="shared" si="75"/>
        <v>-</v>
      </c>
      <c r="AC1607" s="6" t="str">
        <f t="shared" si="77"/>
        <v>-</v>
      </c>
    </row>
    <row r="1608" spans="6:29">
      <c r="F1608" s="6" t="str">
        <f t="shared" si="76"/>
        <v>-</v>
      </c>
      <c r="G1608" s="6" t="str">
        <f t="shared" si="75"/>
        <v>-</v>
      </c>
      <c r="AC1608" s="6" t="str">
        <f t="shared" si="77"/>
        <v>-</v>
      </c>
    </row>
    <row r="1609" spans="6:29">
      <c r="F1609" s="6" t="str">
        <f t="shared" si="76"/>
        <v>-</v>
      </c>
      <c r="G1609" s="6" t="str">
        <f t="shared" si="75"/>
        <v>-</v>
      </c>
      <c r="AC1609" s="6" t="str">
        <f t="shared" si="77"/>
        <v>-</v>
      </c>
    </row>
    <row r="1610" spans="6:29">
      <c r="F1610" s="6" t="str">
        <f t="shared" si="76"/>
        <v>-</v>
      </c>
      <c r="G1610" s="6" t="str">
        <f t="shared" si="75"/>
        <v>-</v>
      </c>
      <c r="AC1610" s="6" t="str">
        <f t="shared" si="77"/>
        <v>-</v>
      </c>
    </row>
    <row r="1611" spans="6:29">
      <c r="F1611" s="6" t="str">
        <f t="shared" si="76"/>
        <v>-</v>
      </c>
      <c r="G1611" s="6" t="str">
        <f t="shared" si="75"/>
        <v>-</v>
      </c>
      <c r="AC1611" s="6" t="str">
        <f t="shared" si="77"/>
        <v>-</v>
      </c>
    </row>
    <row r="1612" spans="6:29">
      <c r="F1612" s="6" t="str">
        <f t="shared" si="76"/>
        <v>-</v>
      </c>
      <c r="G1612" s="6" t="str">
        <f t="shared" si="75"/>
        <v>-</v>
      </c>
      <c r="AC1612" s="6" t="str">
        <f t="shared" si="77"/>
        <v>-</v>
      </c>
    </row>
    <row r="1613" spans="6:29">
      <c r="F1613" s="6" t="str">
        <f t="shared" si="76"/>
        <v>-</v>
      </c>
      <c r="G1613" s="6" t="str">
        <f t="shared" si="75"/>
        <v>-</v>
      </c>
      <c r="AC1613" s="6" t="str">
        <f t="shared" si="77"/>
        <v>-</v>
      </c>
    </row>
    <row r="1614" spans="6:29">
      <c r="F1614" s="6" t="str">
        <f t="shared" si="76"/>
        <v>-</v>
      </c>
      <c r="G1614" s="6" t="str">
        <f t="shared" ref="G1614:G1677" si="78">IF(B1614="","-",IFERROR(G1613+F1614,G1613))</f>
        <v>-</v>
      </c>
      <c r="AC1614" s="6" t="str">
        <f t="shared" si="77"/>
        <v>-</v>
      </c>
    </row>
    <row r="1615" spans="6:29">
      <c r="F1615" s="6" t="str">
        <f t="shared" si="76"/>
        <v>-</v>
      </c>
      <c r="G1615" s="6" t="str">
        <f t="shared" si="78"/>
        <v>-</v>
      </c>
      <c r="AC1615" s="6" t="str">
        <f t="shared" si="77"/>
        <v>-</v>
      </c>
    </row>
    <row r="1616" spans="6:29">
      <c r="F1616" s="6" t="str">
        <f t="shared" si="76"/>
        <v>-</v>
      </c>
      <c r="G1616" s="6" t="str">
        <f t="shared" si="78"/>
        <v>-</v>
      </c>
      <c r="AC1616" s="6" t="str">
        <f t="shared" si="77"/>
        <v>-</v>
      </c>
    </row>
    <row r="1617" spans="6:29">
      <c r="F1617" s="6" t="str">
        <f t="shared" si="76"/>
        <v>-</v>
      </c>
      <c r="G1617" s="6" t="str">
        <f t="shared" si="78"/>
        <v>-</v>
      </c>
      <c r="AC1617" s="6" t="str">
        <f t="shared" si="77"/>
        <v>-</v>
      </c>
    </row>
    <row r="1618" spans="6:29">
      <c r="F1618" s="6" t="str">
        <f t="shared" si="76"/>
        <v>-</v>
      </c>
      <c r="G1618" s="6" t="str">
        <f t="shared" si="78"/>
        <v>-</v>
      </c>
      <c r="AC1618" s="6" t="str">
        <f t="shared" si="77"/>
        <v>-</v>
      </c>
    </row>
    <row r="1619" spans="6:29">
      <c r="F1619" s="6" t="str">
        <f t="shared" si="76"/>
        <v>-</v>
      </c>
      <c r="G1619" s="6" t="str">
        <f t="shared" si="78"/>
        <v>-</v>
      </c>
      <c r="AC1619" s="6" t="str">
        <f t="shared" si="77"/>
        <v>-</v>
      </c>
    </row>
    <row r="1620" spans="6:29">
      <c r="F1620" s="6" t="str">
        <f t="shared" si="76"/>
        <v>-</v>
      </c>
      <c r="G1620" s="6" t="str">
        <f t="shared" si="78"/>
        <v>-</v>
      </c>
      <c r="AC1620" s="6" t="str">
        <f t="shared" si="77"/>
        <v>-</v>
      </c>
    </row>
    <row r="1621" spans="6:29">
      <c r="F1621" s="6" t="str">
        <f t="shared" si="76"/>
        <v>-</v>
      </c>
      <c r="G1621" s="6" t="str">
        <f t="shared" si="78"/>
        <v>-</v>
      </c>
      <c r="AC1621" s="6" t="str">
        <f t="shared" si="77"/>
        <v>-</v>
      </c>
    </row>
    <row r="1622" spans="6:29">
      <c r="F1622" s="6" t="str">
        <f t="shared" si="76"/>
        <v>-</v>
      </c>
      <c r="G1622" s="6" t="str">
        <f t="shared" si="78"/>
        <v>-</v>
      </c>
      <c r="AC1622" s="6" t="str">
        <f t="shared" si="77"/>
        <v>-</v>
      </c>
    </row>
    <row r="1623" spans="6:29">
      <c r="F1623" s="6" t="str">
        <f t="shared" si="76"/>
        <v>-</v>
      </c>
      <c r="G1623" s="6" t="str">
        <f t="shared" si="78"/>
        <v>-</v>
      </c>
      <c r="AC1623" s="6" t="str">
        <f t="shared" si="77"/>
        <v>-</v>
      </c>
    </row>
    <row r="1624" spans="6:29">
      <c r="F1624" s="6" t="str">
        <f t="shared" si="76"/>
        <v>-</v>
      </c>
      <c r="G1624" s="6" t="str">
        <f t="shared" si="78"/>
        <v>-</v>
      </c>
      <c r="AC1624" s="6" t="str">
        <f t="shared" si="77"/>
        <v>-</v>
      </c>
    </row>
    <row r="1625" spans="6:29">
      <c r="F1625" s="6" t="str">
        <f t="shared" si="76"/>
        <v>-</v>
      </c>
      <c r="G1625" s="6" t="str">
        <f t="shared" si="78"/>
        <v>-</v>
      </c>
      <c r="AC1625" s="6" t="str">
        <f t="shared" si="77"/>
        <v>-</v>
      </c>
    </row>
    <row r="1626" spans="6:29">
      <c r="F1626" s="6" t="str">
        <f t="shared" si="76"/>
        <v>-</v>
      </c>
      <c r="G1626" s="6" t="str">
        <f t="shared" si="78"/>
        <v>-</v>
      </c>
      <c r="AC1626" s="6" t="str">
        <f t="shared" si="77"/>
        <v>-</v>
      </c>
    </row>
    <row r="1627" spans="6:29">
      <c r="F1627" s="6" t="str">
        <f t="shared" si="76"/>
        <v>-</v>
      </c>
      <c r="G1627" s="6" t="str">
        <f t="shared" si="78"/>
        <v>-</v>
      </c>
      <c r="AC1627" s="6" t="str">
        <f t="shared" si="77"/>
        <v>-</v>
      </c>
    </row>
    <row r="1628" spans="6:29">
      <c r="F1628" s="6" t="str">
        <f t="shared" si="76"/>
        <v>-</v>
      </c>
      <c r="G1628" s="6" t="str">
        <f t="shared" si="78"/>
        <v>-</v>
      </c>
      <c r="AC1628" s="6" t="str">
        <f t="shared" si="77"/>
        <v>-</v>
      </c>
    </row>
    <row r="1629" spans="6:29">
      <c r="F1629" s="6" t="str">
        <f t="shared" si="76"/>
        <v>-</v>
      </c>
      <c r="G1629" s="6" t="str">
        <f t="shared" si="78"/>
        <v>-</v>
      </c>
      <c r="AC1629" s="6" t="str">
        <f t="shared" si="77"/>
        <v>-</v>
      </c>
    </row>
    <row r="1630" spans="6:29">
      <c r="F1630" s="6" t="str">
        <f t="shared" si="76"/>
        <v>-</v>
      </c>
      <c r="G1630" s="6" t="str">
        <f t="shared" si="78"/>
        <v>-</v>
      </c>
      <c r="AC1630" s="6" t="str">
        <f t="shared" si="77"/>
        <v>-</v>
      </c>
    </row>
    <row r="1631" spans="6:29">
      <c r="F1631" s="6" t="str">
        <f t="shared" si="76"/>
        <v>-</v>
      </c>
      <c r="G1631" s="6" t="str">
        <f t="shared" si="78"/>
        <v>-</v>
      </c>
      <c r="AC1631" s="6" t="str">
        <f t="shared" si="77"/>
        <v>-</v>
      </c>
    </row>
    <row r="1632" spans="6:29">
      <c r="F1632" s="6" t="str">
        <f t="shared" si="76"/>
        <v>-</v>
      </c>
      <c r="G1632" s="6" t="str">
        <f t="shared" si="78"/>
        <v>-</v>
      </c>
      <c r="AC1632" s="6" t="str">
        <f t="shared" si="77"/>
        <v>-</v>
      </c>
    </row>
    <row r="1633" spans="6:29">
      <c r="F1633" s="6" t="str">
        <f t="shared" si="76"/>
        <v>-</v>
      </c>
      <c r="G1633" s="6" t="str">
        <f t="shared" si="78"/>
        <v>-</v>
      </c>
      <c r="AC1633" s="6" t="str">
        <f t="shared" si="77"/>
        <v>-</v>
      </c>
    </row>
    <row r="1634" spans="6:29">
      <c r="F1634" s="6" t="str">
        <f t="shared" si="76"/>
        <v>-</v>
      </c>
      <c r="G1634" s="6" t="str">
        <f t="shared" si="78"/>
        <v>-</v>
      </c>
      <c r="AC1634" s="6" t="str">
        <f t="shared" si="77"/>
        <v>-</v>
      </c>
    </row>
    <row r="1635" spans="6:29">
      <c r="F1635" s="6" t="str">
        <f t="shared" si="76"/>
        <v>-</v>
      </c>
      <c r="G1635" s="6" t="str">
        <f t="shared" si="78"/>
        <v>-</v>
      </c>
      <c r="AC1635" s="6" t="str">
        <f t="shared" si="77"/>
        <v>-</v>
      </c>
    </row>
    <row r="1636" spans="6:29">
      <c r="F1636" s="6" t="str">
        <f t="shared" si="76"/>
        <v>-</v>
      </c>
      <c r="G1636" s="6" t="str">
        <f t="shared" si="78"/>
        <v>-</v>
      </c>
      <c r="AC1636" s="6" t="str">
        <f t="shared" si="77"/>
        <v>-</v>
      </c>
    </row>
    <row r="1637" spans="6:29">
      <c r="F1637" s="6" t="str">
        <f t="shared" si="76"/>
        <v>-</v>
      </c>
      <c r="G1637" s="6" t="str">
        <f t="shared" si="78"/>
        <v>-</v>
      </c>
      <c r="AC1637" s="6" t="str">
        <f t="shared" si="77"/>
        <v>-</v>
      </c>
    </row>
    <row r="1638" spans="6:29">
      <c r="F1638" s="6" t="str">
        <f t="shared" si="76"/>
        <v>-</v>
      </c>
      <c r="G1638" s="6" t="str">
        <f t="shared" si="78"/>
        <v>-</v>
      </c>
      <c r="AC1638" s="6" t="str">
        <f t="shared" si="77"/>
        <v>-</v>
      </c>
    </row>
    <row r="1639" spans="6:29">
      <c r="F1639" s="6" t="str">
        <f t="shared" si="76"/>
        <v>-</v>
      </c>
      <c r="G1639" s="6" t="str">
        <f t="shared" si="78"/>
        <v>-</v>
      </c>
      <c r="AC1639" s="6" t="str">
        <f t="shared" si="77"/>
        <v>-</v>
      </c>
    </row>
    <row r="1640" spans="6:29">
      <c r="F1640" s="6" t="str">
        <f t="shared" si="76"/>
        <v>-</v>
      </c>
      <c r="G1640" s="6" t="str">
        <f t="shared" si="78"/>
        <v>-</v>
      </c>
      <c r="AC1640" s="6" t="str">
        <f t="shared" si="77"/>
        <v>-</v>
      </c>
    </row>
    <row r="1641" spans="6:29">
      <c r="F1641" s="6" t="str">
        <f t="shared" si="76"/>
        <v>-</v>
      </c>
      <c r="G1641" s="6" t="str">
        <f t="shared" si="78"/>
        <v>-</v>
      </c>
      <c r="AC1641" s="6" t="str">
        <f t="shared" si="77"/>
        <v>-</v>
      </c>
    </row>
    <row r="1642" spans="6:29">
      <c r="F1642" s="6" t="str">
        <f t="shared" si="76"/>
        <v>-</v>
      </c>
      <c r="G1642" s="6" t="str">
        <f t="shared" si="78"/>
        <v>-</v>
      </c>
      <c r="AC1642" s="6" t="str">
        <f t="shared" si="77"/>
        <v>-</v>
      </c>
    </row>
    <row r="1643" spans="6:29">
      <c r="F1643" s="6" t="str">
        <f t="shared" si="76"/>
        <v>-</v>
      </c>
      <c r="G1643" s="6" t="str">
        <f t="shared" si="78"/>
        <v>-</v>
      </c>
      <c r="AC1643" s="6" t="str">
        <f t="shared" si="77"/>
        <v>-</v>
      </c>
    </row>
    <row r="1644" spans="6:29">
      <c r="F1644" s="6" t="str">
        <f t="shared" si="76"/>
        <v>-</v>
      </c>
      <c r="G1644" s="6" t="str">
        <f t="shared" si="78"/>
        <v>-</v>
      </c>
      <c r="AC1644" s="6" t="str">
        <f t="shared" si="77"/>
        <v>-</v>
      </c>
    </row>
    <row r="1645" spans="6:29">
      <c r="F1645" s="6" t="str">
        <f t="shared" si="76"/>
        <v>-</v>
      </c>
      <c r="G1645" s="6" t="str">
        <f t="shared" si="78"/>
        <v>-</v>
      </c>
      <c r="AC1645" s="6" t="str">
        <f t="shared" si="77"/>
        <v>-</v>
      </c>
    </row>
    <row r="1646" spans="6:29">
      <c r="F1646" s="6" t="str">
        <f t="shared" si="76"/>
        <v>-</v>
      </c>
      <c r="G1646" s="6" t="str">
        <f t="shared" si="78"/>
        <v>-</v>
      </c>
      <c r="AC1646" s="6" t="str">
        <f t="shared" si="77"/>
        <v>-</v>
      </c>
    </row>
    <row r="1647" spans="6:29">
      <c r="F1647" s="6" t="str">
        <f t="shared" si="76"/>
        <v>-</v>
      </c>
      <c r="G1647" s="6" t="str">
        <f t="shared" si="78"/>
        <v>-</v>
      </c>
      <c r="AC1647" s="6" t="str">
        <f t="shared" si="77"/>
        <v>-</v>
      </c>
    </row>
    <row r="1648" spans="6:29">
      <c r="F1648" s="6" t="str">
        <f t="shared" si="76"/>
        <v>-</v>
      </c>
      <c r="G1648" s="6" t="str">
        <f t="shared" si="78"/>
        <v>-</v>
      </c>
      <c r="AC1648" s="6" t="str">
        <f t="shared" si="77"/>
        <v>-</v>
      </c>
    </row>
    <row r="1649" spans="6:29">
      <c r="F1649" s="6" t="str">
        <f t="shared" si="76"/>
        <v>-</v>
      </c>
      <c r="G1649" s="6" t="str">
        <f t="shared" si="78"/>
        <v>-</v>
      </c>
      <c r="AC1649" s="6" t="str">
        <f t="shared" si="77"/>
        <v>-</v>
      </c>
    </row>
    <row r="1650" spans="6:29">
      <c r="F1650" s="6" t="str">
        <f t="shared" si="76"/>
        <v>-</v>
      </c>
      <c r="G1650" s="6" t="str">
        <f t="shared" si="78"/>
        <v>-</v>
      </c>
      <c r="AC1650" s="6" t="str">
        <f t="shared" si="77"/>
        <v>-</v>
      </c>
    </row>
    <row r="1651" spans="6:29">
      <c r="F1651" s="6" t="str">
        <f t="shared" si="76"/>
        <v>-</v>
      </c>
      <c r="G1651" s="6" t="str">
        <f t="shared" si="78"/>
        <v>-</v>
      </c>
      <c r="AC1651" s="6" t="str">
        <f t="shared" si="77"/>
        <v>-</v>
      </c>
    </row>
    <row r="1652" spans="6:29">
      <c r="F1652" s="6" t="str">
        <f t="shared" si="76"/>
        <v>-</v>
      </c>
      <c r="G1652" s="6" t="str">
        <f t="shared" si="78"/>
        <v>-</v>
      </c>
      <c r="AC1652" s="6" t="str">
        <f t="shared" si="77"/>
        <v>-</v>
      </c>
    </row>
    <row r="1653" spans="6:29">
      <c r="F1653" s="6" t="str">
        <f t="shared" si="76"/>
        <v>-</v>
      </c>
      <c r="G1653" s="6" t="str">
        <f t="shared" si="78"/>
        <v>-</v>
      </c>
      <c r="AC1653" s="6" t="str">
        <f t="shared" si="77"/>
        <v>-</v>
      </c>
    </row>
    <row r="1654" spans="6:29">
      <c r="F1654" s="6" t="str">
        <f t="shared" si="76"/>
        <v>-</v>
      </c>
      <c r="G1654" s="6" t="str">
        <f t="shared" si="78"/>
        <v>-</v>
      </c>
      <c r="AC1654" s="6" t="str">
        <f t="shared" si="77"/>
        <v>-</v>
      </c>
    </row>
    <row r="1655" spans="6:29">
      <c r="F1655" s="6" t="str">
        <f t="shared" si="76"/>
        <v>-</v>
      </c>
      <c r="G1655" s="6" t="str">
        <f t="shared" si="78"/>
        <v>-</v>
      </c>
      <c r="AC1655" s="6" t="str">
        <f t="shared" si="77"/>
        <v>-</v>
      </c>
    </row>
    <row r="1656" spans="6:29">
      <c r="F1656" s="6" t="str">
        <f t="shared" si="76"/>
        <v>-</v>
      </c>
      <c r="G1656" s="6" t="str">
        <f t="shared" si="78"/>
        <v>-</v>
      </c>
      <c r="AC1656" s="6" t="str">
        <f t="shared" si="77"/>
        <v>-</v>
      </c>
    </row>
    <row r="1657" spans="6:29">
      <c r="F1657" s="6" t="str">
        <f t="shared" si="76"/>
        <v>-</v>
      </c>
      <c r="G1657" s="6" t="str">
        <f t="shared" si="78"/>
        <v>-</v>
      </c>
      <c r="AC1657" s="6" t="str">
        <f t="shared" si="77"/>
        <v>-</v>
      </c>
    </row>
    <row r="1658" spans="6:29">
      <c r="F1658" s="6" t="str">
        <f t="shared" si="76"/>
        <v>-</v>
      </c>
      <c r="G1658" s="6" t="str">
        <f t="shared" si="78"/>
        <v>-</v>
      </c>
      <c r="AC1658" s="6" t="str">
        <f t="shared" si="77"/>
        <v>-</v>
      </c>
    </row>
    <row r="1659" spans="6:29">
      <c r="F1659" s="6" t="str">
        <f t="shared" si="76"/>
        <v>-</v>
      </c>
      <c r="G1659" s="6" t="str">
        <f t="shared" si="78"/>
        <v>-</v>
      </c>
      <c r="AC1659" s="6" t="str">
        <f t="shared" si="77"/>
        <v>-</v>
      </c>
    </row>
    <row r="1660" spans="6:29">
      <c r="F1660" s="6" t="str">
        <f t="shared" si="76"/>
        <v>-</v>
      </c>
      <c r="G1660" s="6" t="str">
        <f t="shared" si="78"/>
        <v>-</v>
      </c>
      <c r="AC1660" s="6" t="str">
        <f t="shared" si="77"/>
        <v>-</v>
      </c>
    </row>
    <row r="1661" spans="6:29">
      <c r="F1661" s="6" t="str">
        <f t="shared" si="76"/>
        <v>-</v>
      </c>
      <c r="G1661" s="6" t="str">
        <f t="shared" si="78"/>
        <v>-</v>
      </c>
      <c r="AC1661" s="6" t="str">
        <f t="shared" si="77"/>
        <v>-</v>
      </c>
    </row>
    <row r="1662" spans="6:29">
      <c r="F1662" s="6" t="str">
        <f t="shared" si="76"/>
        <v>-</v>
      </c>
      <c r="G1662" s="6" t="str">
        <f t="shared" si="78"/>
        <v>-</v>
      </c>
      <c r="AC1662" s="6" t="str">
        <f t="shared" si="77"/>
        <v>-</v>
      </c>
    </row>
    <row r="1663" spans="6:29">
      <c r="F1663" s="6" t="str">
        <f t="shared" si="76"/>
        <v>-</v>
      </c>
      <c r="G1663" s="6" t="str">
        <f t="shared" si="78"/>
        <v>-</v>
      </c>
      <c r="AC1663" s="6" t="str">
        <f t="shared" si="77"/>
        <v>-</v>
      </c>
    </row>
    <row r="1664" spans="6:29">
      <c r="F1664" s="6" t="str">
        <f t="shared" si="76"/>
        <v>-</v>
      </c>
      <c r="G1664" s="6" t="str">
        <f t="shared" si="78"/>
        <v>-</v>
      </c>
      <c r="AC1664" s="6" t="str">
        <f t="shared" si="77"/>
        <v>-</v>
      </c>
    </row>
    <row r="1665" spans="6:29">
      <c r="F1665" s="6" t="str">
        <f t="shared" ref="F1665:F1728" si="79">IF(D1665-E1665=0,"-",D1665-E1665)</f>
        <v>-</v>
      </c>
      <c r="G1665" s="6" t="str">
        <f t="shared" si="78"/>
        <v>-</v>
      </c>
      <c r="AC1665" s="6" t="str">
        <f t="shared" si="77"/>
        <v>-</v>
      </c>
    </row>
    <row r="1666" spans="6:29">
      <c r="F1666" s="6" t="str">
        <f t="shared" si="79"/>
        <v>-</v>
      </c>
      <c r="G1666" s="6" t="str">
        <f t="shared" si="78"/>
        <v>-</v>
      </c>
      <c r="AC1666" s="6" t="str">
        <f t="shared" si="77"/>
        <v>-</v>
      </c>
    </row>
    <row r="1667" spans="6:29">
      <c r="F1667" s="6" t="str">
        <f t="shared" si="79"/>
        <v>-</v>
      </c>
      <c r="G1667" s="6" t="str">
        <f t="shared" si="78"/>
        <v>-</v>
      </c>
      <c r="AC1667" s="6" t="str">
        <f t="shared" si="77"/>
        <v>-</v>
      </c>
    </row>
    <row r="1668" spans="6:29">
      <c r="F1668" s="6" t="str">
        <f t="shared" si="79"/>
        <v>-</v>
      </c>
      <c r="G1668" s="6" t="str">
        <f t="shared" si="78"/>
        <v>-</v>
      </c>
      <c r="AC1668" s="6" t="str">
        <f t="shared" si="77"/>
        <v>-</v>
      </c>
    </row>
    <row r="1669" spans="6:29">
      <c r="F1669" s="6" t="str">
        <f t="shared" si="79"/>
        <v>-</v>
      </c>
      <c r="G1669" s="6" t="str">
        <f t="shared" si="78"/>
        <v>-</v>
      </c>
      <c r="AC1669" s="6" t="str">
        <f t="shared" si="77"/>
        <v>-</v>
      </c>
    </row>
    <row r="1670" spans="6:29">
      <c r="F1670" s="6" t="str">
        <f t="shared" si="79"/>
        <v>-</v>
      </c>
      <c r="G1670" s="6" t="str">
        <f t="shared" si="78"/>
        <v>-</v>
      </c>
      <c r="AC1670" s="6" t="str">
        <f t="shared" ref="AC1670:AC1733" si="80">IFERROR(IF(SUM(J1670:AB1670)-F1670=0,"-","NG"),"-")</f>
        <v>-</v>
      </c>
    </row>
    <row r="1671" spans="6:29">
      <c r="F1671" s="6" t="str">
        <f t="shared" si="79"/>
        <v>-</v>
      </c>
      <c r="G1671" s="6" t="str">
        <f t="shared" si="78"/>
        <v>-</v>
      </c>
      <c r="AC1671" s="6" t="str">
        <f t="shared" si="80"/>
        <v>-</v>
      </c>
    </row>
    <row r="1672" spans="6:29">
      <c r="F1672" s="6" t="str">
        <f t="shared" si="79"/>
        <v>-</v>
      </c>
      <c r="G1672" s="6" t="str">
        <f t="shared" si="78"/>
        <v>-</v>
      </c>
      <c r="AC1672" s="6" t="str">
        <f t="shared" si="80"/>
        <v>-</v>
      </c>
    </row>
    <row r="1673" spans="6:29">
      <c r="F1673" s="6" t="str">
        <f t="shared" si="79"/>
        <v>-</v>
      </c>
      <c r="G1673" s="6" t="str">
        <f t="shared" si="78"/>
        <v>-</v>
      </c>
      <c r="AC1673" s="6" t="str">
        <f t="shared" si="80"/>
        <v>-</v>
      </c>
    </row>
    <row r="1674" spans="6:29">
      <c r="F1674" s="6" t="str">
        <f t="shared" si="79"/>
        <v>-</v>
      </c>
      <c r="G1674" s="6" t="str">
        <f t="shared" si="78"/>
        <v>-</v>
      </c>
      <c r="AC1674" s="6" t="str">
        <f t="shared" si="80"/>
        <v>-</v>
      </c>
    </row>
    <row r="1675" spans="6:29">
      <c r="F1675" s="6" t="str">
        <f t="shared" si="79"/>
        <v>-</v>
      </c>
      <c r="G1675" s="6" t="str">
        <f t="shared" si="78"/>
        <v>-</v>
      </c>
      <c r="AC1675" s="6" t="str">
        <f t="shared" si="80"/>
        <v>-</v>
      </c>
    </row>
    <row r="1676" spans="6:29">
      <c r="F1676" s="6" t="str">
        <f t="shared" si="79"/>
        <v>-</v>
      </c>
      <c r="G1676" s="6" t="str">
        <f t="shared" si="78"/>
        <v>-</v>
      </c>
      <c r="AC1676" s="6" t="str">
        <f t="shared" si="80"/>
        <v>-</v>
      </c>
    </row>
    <row r="1677" spans="6:29">
      <c r="F1677" s="6" t="str">
        <f t="shared" si="79"/>
        <v>-</v>
      </c>
      <c r="G1677" s="6" t="str">
        <f t="shared" si="78"/>
        <v>-</v>
      </c>
      <c r="AC1677" s="6" t="str">
        <f t="shared" si="80"/>
        <v>-</v>
      </c>
    </row>
    <row r="1678" spans="6:29">
      <c r="F1678" s="6" t="str">
        <f t="shared" si="79"/>
        <v>-</v>
      </c>
      <c r="G1678" s="6" t="str">
        <f t="shared" ref="G1678:G1741" si="81">IF(B1678="","-",IFERROR(G1677+F1678,G1677))</f>
        <v>-</v>
      </c>
      <c r="AC1678" s="6" t="str">
        <f t="shared" si="80"/>
        <v>-</v>
      </c>
    </row>
    <row r="1679" spans="6:29">
      <c r="F1679" s="6" t="str">
        <f t="shared" si="79"/>
        <v>-</v>
      </c>
      <c r="G1679" s="6" t="str">
        <f t="shared" si="81"/>
        <v>-</v>
      </c>
      <c r="AC1679" s="6" t="str">
        <f t="shared" si="80"/>
        <v>-</v>
      </c>
    </row>
    <row r="1680" spans="6:29">
      <c r="F1680" s="6" t="str">
        <f t="shared" si="79"/>
        <v>-</v>
      </c>
      <c r="G1680" s="6" t="str">
        <f t="shared" si="81"/>
        <v>-</v>
      </c>
      <c r="AC1680" s="6" t="str">
        <f t="shared" si="80"/>
        <v>-</v>
      </c>
    </row>
    <row r="1681" spans="6:29">
      <c r="F1681" s="6" t="str">
        <f t="shared" si="79"/>
        <v>-</v>
      </c>
      <c r="G1681" s="6" t="str">
        <f t="shared" si="81"/>
        <v>-</v>
      </c>
      <c r="AC1681" s="6" t="str">
        <f t="shared" si="80"/>
        <v>-</v>
      </c>
    </row>
    <row r="1682" spans="6:29">
      <c r="F1682" s="6" t="str">
        <f t="shared" si="79"/>
        <v>-</v>
      </c>
      <c r="G1682" s="6" t="str">
        <f t="shared" si="81"/>
        <v>-</v>
      </c>
      <c r="AC1682" s="6" t="str">
        <f t="shared" si="80"/>
        <v>-</v>
      </c>
    </row>
    <row r="1683" spans="6:29">
      <c r="F1683" s="6" t="str">
        <f t="shared" si="79"/>
        <v>-</v>
      </c>
      <c r="G1683" s="6" t="str">
        <f t="shared" si="81"/>
        <v>-</v>
      </c>
      <c r="AC1683" s="6" t="str">
        <f t="shared" si="80"/>
        <v>-</v>
      </c>
    </row>
    <row r="1684" spans="6:29">
      <c r="F1684" s="6" t="str">
        <f t="shared" si="79"/>
        <v>-</v>
      </c>
      <c r="G1684" s="6" t="str">
        <f t="shared" si="81"/>
        <v>-</v>
      </c>
      <c r="AC1684" s="6" t="str">
        <f t="shared" si="80"/>
        <v>-</v>
      </c>
    </row>
    <row r="1685" spans="6:29">
      <c r="F1685" s="6" t="str">
        <f t="shared" si="79"/>
        <v>-</v>
      </c>
      <c r="G1685" s="6" t="str">
        <f t="shared" si="81"/>
        <v>-</v>
      </c>
      <c r="AC1685" s="6" t="str">
        <f t="shared" si="80"/>
        <v>-</v>
      </c>
    </row>
    <row r="1686" spans="6:29">
      <c r="F1686" s="6" t="str">
        <f t="shared" si="79"/>
        <v>-</v>
      </c>
      <c r="G1686" s="6" t="str">
        <f t="shared" si="81"/>
        <v>-</v>
      </c>
      <c r="AC1686" s="6" t="str">
        <f t="shared" si="80"/>
        <v>-</v>
      </c>
    </row>
    <row r="1687" spans="6:29">
      <c r="F1687" s="6" t="str">
        <f t="shared" si="79"/>
        <v>-</v>
      </c>
      <c r="G1687" s="6" t="str">
        <f t="shared" si="81"/>
        <v>-</v>
      </c>
      <c r="AC1687" s="6" t="str">
        <f t="shared" si="80"/>
        <v>-</v>
      </c>
    </row>
    <row r="1688" spans="6:29">
      <c r="F1688" s="6" t="str">
        <f t="shared" si="79"/>
        <v>-</v>
      </c>
      <c r="G1688" s="6" t="str">
        <f t="shared" si="81"/>
        <v>-</v>
      </c>
      <c r="AC1688" s="6" t="str">
        <f t="shared" si="80"/>
        <v>-</v>
      </c>
    </row>
    <row r="1689" spans="6:29">
      <c r="F1689" s="6" t="str">
        <f t="shared" si="79"/>
        <v>-</v>
      </c>
      <c r="G1689" s="6" t="str">
        <f t="shared" si="81"/>
        <v>-</v>
      </c>
      <c r="AC1689" s="6" t="str">
        <f t="shared" si="80"/>
        <v>-</v>
      </c>
    </row>
    <row r="1690" spans="6:29">
      <c r="F1690" s="6" t="str">
        <f t="shared" si="79"/>
        <v>-</v>
      </c>
      <c r="G1690" s="6" t="str">
        <f t="shared" si="81"/>
        <v>-</v>
      </c>
      <c r="AC1690" s="6" t="str">
        <f t="shared" si="80"/>
        <v>-</v>
      </c>
    </row>
    <row r="1691" spans="6:29">
      <c r="F1691" s="6" t="str">
        <f t="shared" si="79"/>
        <v>-</v>
      </c>
      <c r="G1691" s="6" t="str">
        <f t="shared" si="81"/>
        <v>-</v>
      </c>
      <c r="AC1691" s="6" t="str">
        <f t="shared" si="80"/>
        <v>-</v>
      </c>
    </row>
    <row r="1692" spans="6:29">
      <c r="F1692" s="6" t="str">
        <f t="shared" si="79"/>
        <v>-</v>
      </c>
      <c r="G1692" s="6" t="str">
        <f t="shared" si="81"/>
        <v>-</v>
      </c>
      <c r="AC1692" s="6" t="str">
        <f t="shared" si="80"/>
        <v>-</v>
      </c>
    </row>
    <row r="1693" spans="6:29">
      <c r="F1693" s="6" t="str">
        <f t="shared" si="79"/>
        <v>-</v>
      </c>
      <c r="G1693" s="6" t="str">
        <f t="shared" si="81"/>
        <v>-</v>
      </c>
      <c r="AC1693" s="6" t="str">
        <f t="shared" si="80"/>
        <v>-</v>
      </c>
    </row>
    <row r="1694" spans="6:29">
      <c r="F1694" s="6" t="str">
        <f t="shared" si="79"/>
        <v>-</v>
      </c>
      <c r="G1694" s="6" t="str">
        <f t="shared" si="81"/>
        <v>-</v>
      </c>
      <c r="AC1694" s="6" t="str">
        <f t="shared" si="80"/>
        <v>-</v>
      </c>
    </row>
    <row r="1695" spans="6:29">
      <c r="F1695" s="6" t="str">
        <f t="shared" si="79"/>
        <v>-</v>
      </c>
      <c r="G1695" s="6" t="str">
        <f t="shared" si="81"/>
        <v>-</v>
      </c>
      <c r="AC1695" s="6" t="str">
        <f t="shared" si="80"/>
        <v>-</v>
      </c>
    </row>
    <row r="1696" spans="6:29">
      <c r="F1696" s="6" t="str">
        <f t="shared" si="79"/>
        <v>-</v>
      </c>
      <c r="G1696" s="6" t="str">
        <f t="shared" si="81"/>
        <v>-</v>
      </c>
      <c r="AC1696" s="6" t="str">
        <f t="shared" si="80"/>
        <v>-</v>
      </c>
    </row>
    <row r="1697" spans="6:29">
      <c r="F1697" s="6" t="str">
        <f t="shared" si="79"/>
        <v>-</v>
      </c>
      <c r="G1697" s="6" t="str">
        <f t="shared" si="81"/>
        <v>-</v>
      </c>
      <c r="AC1697" s="6" t="str">
        <f t="shared" si="80"/>
        <v>-</v>
      </c>
    </row>
    <row r="1698" spans="6:29">
      <c r="F1698" s="6" t="str">
        <f t="shared" si="79"/>
        <v>-</v>
      </c>
      <c r="G1698" s="6" t="str">
        <f t="shared" si="81"/>
        <v>-</v>
      </c>
      <c r="AC1698" s="6" t="str">
        <f t="shared" si="80"/>
        <v>-</v>
      </c>
    </row>
    <row r="1699" spans="6:29">
      <c r="F1699" s="6" t="str">
        <f t="shared" si="79"/>
        <v>-</v>
      </c>
      <c r="G1699" s="6" t="str">
        <f t="shared" si="81"/>
        <v>-</v>
      </c>
      <c r="AC1699" s="6" t="str">
        <f t="shared" si="80"/>
        <v>-</v>
      </c>
    </row>
    <row r="1700" spans="6:29">
      <c r="F1700" s="6" t="str">
        <f t="shared" si="79"/>
        <v>-</v>
      </c>
      <c r="G1700" s="6" t="str">
        <f t="shared" si="81"/>
        <v>-</v>
      </c>
      <c r="AC1700" s="6" t="str">
        <f t="shared" si="80"/>
        <v>-</v>
      </c>
    </row>
    <row r="1701" spans="6:29">
      <c r="F1701" s="6" t="str">
        <f t="shared" si="79"/>
        <v>-</v>
      </c>
      <c r="G1701" s="6" t="str">
        <f t="shared" si="81"/>
        <v>-</v>
      </c>
      <c r="AC1701" s="6" t="str">
        <f t="shared" si="80"/>
        <v>-</v>
      </c>
    </row>
    <row r="1702" spans="6:29">
      <c r="F1702" s="6" t="str">
        <f t="shared" si="79"/>
        <v>-</v>
      </c>
      <c r="G1702" s="6" t="str">
        <f t="shared" si="81"/>
        <v>-</v>
      </c>
      <c r="AC1702" s="6" t="str">
        <f t="shared" si="80"/>
        <v>-</v>
      </c>
    </row>
    <row r="1703" spans="6:29">
      <c r="F1703" s="6" t="str">
        <f t="shared" si="79"/>
        <v>-</v>
      </c>
      <c r="G1703" s="6" t="str">
        <f t="shared" si="81"/>
        <v>-</v>
      </c>
      <c r="AC1703" s="6" t="str">
        <f t="shared" si="80"/>
        <v>-</v>
      </c>
    </row>
    <row r="1704" spans="6:29">
      <c r="F1704" s="6" t="str">
        <f t="shared" si="79"/>
        <v>-</v>
      </c>
      <c r="G1704" s="6" t="str">
        <f t="shared" si="81"/>
        <v>-</v>
      </c>
      <c r="AC1704" s="6" t="str">
        <f t="shared" si="80"/>
        <v>-</v>
      </c>
    </row>
    <row r="1705" spans="6:29">
      <c r="F1705" s="6" t="str">
        <f t="shared" si="79"/>
        <v>-</v>
      </c>
      <c r="G1705" s="6" t="str">
        <f t="shared" si="81"/>
        <v>-</v>
      </c>
      <c r="AC1705" s="6" t="str">
        <f t="shared" si="80"/>
        <v>-</v>
      </c>
    </row>
    <row r="1706" spans="6:29">
      <c r="F1706" s="6" t="str">
        <f t="shared" si="79"/>
        <v>-</v>
      </c>
      <c r="G1706" s="6" t="str">
        <f t="shared" si="81"/>
        <v>-</v>
      </c>
      <c r="AC1706" s="6" t="str">
        <f t="shared" si="80"/>
        <v>-</v>
      </c>
    </row>
    <row r="1707" spans="6:29">
      <c r="F1707" s="6" t="str">
        <f t="shared" si="79"/>
        <v>-</v>
      </c>
      <c r="G1707" s="6" t="str">
        <f t="shared" si="81"/>
        <v>-</v>
      </c>
      <c r="AC1707" s="6" t="str">
        <f t="shared" si="80"/>
        <v>-</v>
      </c>
    </row>
    <row r="1708" spans="6:29">
      <c r="F1708" s="6" t="str">
        <f t="shared" si="79"/>
        <v>-</v>
      </c>
      <c r="G1708" s="6" t="str">
        <f t="shared" si="81"/>
        <v>-</v>
      </c>
      <c r="AC1708" s="6" t="str">
        <f t="shared" si="80"/>
        <v>-</v>
      </c>
    </row>
    <row r="1709" spans="6:29">
      <c r="F1709" s="6" t="str">
        <f t="shared" si="79"/>
        <v>-</v>
      </c>
      <c r="G1709" s="6" t="str">
        <f t="shared" si="81"/>
        <v>-</v>
      </c>
      <c r="AC1709" s="6" t="str">
        <f t="shared" si="80"/>
        <v>-</v>
      </c>
    </row>
    <row r="1710" spans="6:29">
      <c r="F1710" s="6" t="str">
        <f t="shared" si="79"/>
        <v>-</v>
      </c>
      <c r="G1710" s="6" t="str">
        <f t="shared" si="81"/>
        <v>-</v>
      </c>
      <c r="AC1710" s="6" t="str">
        <f t="shared" si="80"/>
        <v>-</v>
      </c>
    </row>
    <row r="1711" spans="6:29">
      <c r="F1711" s="6" t="str">
        <f t="shared" si="79"/>
        <v>-</v>
      </c>
      <c r="G1711" s="6" t="str">
        <f t="shared" si="81"/>
        <v>-</v>
      </c>
      <c r="AC1711" s="6" t="str">
        <f t="shared" si="80"/>
        <v>-</v>
      </c>
    </row>
    <row r="1712" spans="6:29">
      <c r="F1712" s="6" t="str">
        <f t="shared" si="79"/>
        <v>-</v>
      </c>
      <c r="G1712" s="6" t="str">
        <f t="shared" si="81"/>
        <v>-</v>
      </c>
      <c r="AC1712" s="6" t="str">
        <f t="shared" si="80"/>
        <v>-</v>
      </c>
    </row>
    <row r="1713" spans="6:29">
      <c r="F1713" s="6" t="str">
        <f t="shared" si="79"/>
        <v>-</v>
      </c>
      <c r="G1713" s="6" t="str">
        <f t="shared" si="81"/>
        <v>-</v>
      </c>
      <c r="AC1713" s="6" t="str">
        <f t="shared" si="80"/>
        <v>-</v>
      </c>
    </row>
    <row r="1714" spans="6:29">
      <c r="F1714" s="6" t="str">
        <f t="shared" si="79"/>
        <v>-</v>
      </c>
      <c r="G1714" s="6" t="str">
        <f t="shared" si="81"/>
        <v>-</v>
      </c>
      <c r="AC1714" s="6" t="str">
        <f t="shared" si="80"/>
        <v>-</v>
      </c>
    </row>
    <row r="1715" spans="6:29">
      <c r="F1715" s="6" t="str">
        <f t="shared" si="79"/>
        <v>-</v>
      </c>
      <c r="G1715" s="6" t="str">
        <f t="shared" si="81"/>
        <v>-</v>
      </c>
      <c r="AC1715" s="6" t="str">
        <f t="shared" si="80"/>
        <v>-</v>
      </c>
    </row>
    <row r="1716" spans="6:29">
      <c r="F1716" s="6" t="str">
        <f t="shared" si="79"/>
        <v>-</v>
      </c>
      <c r="G1716" s="6" t="str">
        <f t="shared" si="81"/>
        <v>-</v>
      </c>
      <c r="AC1716" s="6" t="str">
        <f t="shared" si="80"/>
        <v>-</v>
      </c>
    </row>
    <row r="1717" spans="6:29">
      <c r="F1717" s="6" t="str">
        <f t="shared" si="79"/>
        <v>-</v>
      </c>
      <c r="G1717" s="6" t="str">
        <f t="shared" si="81"/>
        <v>-</v>
      </c>
      <c r="AC1717" s="6" t="str">
        <f t="shared" si="80"/>
        <v>-</v>
      </c>
    </row>
    <row r="1718" spans="6:29">
      <c r="F1718" s="6" t="str">
        <f t="shared" si="79"/>
        <v>-</v>
      </c>
      <c r="G1718" s="6" t="str">
        <f t="shared" si="81"/>
        <v>-</v>
      </c>
      <c r="AC1718" s="6" t="str">
        <f t="shared" si="80"/>
        <v>-</v>
      </c>
    </row>
    <row r="1719" spans="6:29">
      <c r="F1719" s="6" t="str">
        <f t="shared" si="79"/>
        <v>-</v>
      </c>
      <c r="G1719" s="6" t="str">
        <f t="shared" si="81"/>
        <v>-</v>
      </c>
      <c r="AC1719" s="6" t="str">
        <f t="shared" si="80"/>
        <v>-</v>
      </c>
    </row>
    <row r="1720" spans="6:29">
      <c r="F1720" s="6" t="str">
        <f t="shared" si="79"/>
        <v>-</v>
      </c>
      <c r="G1720" s="6" t="str">
        <f t="shared" si="81"/>
        <v>-</v>
      </c>
      <c r="AC1720" s="6" t="str">
        <f t="shared" si="80"/>
        <v>-</v>
      </c>
    </row>
    <row r="1721" spans="6:29">
      <c r="F1721" s="6" t="str">
        <f t="shared" si="79"/>
        <v>-</v>
      </c>
      <c r="G1721" s="6" t="str">
        <f t="shared" si="81"/>
        <v>-</v>
      </c>
      <c r="AC1721" s="6" t="str">
        <f t="shared" si="80"/>
        <v>-</v>
      </c>
    </row>
    <row r="1722" spans="6:29">
      <c r="F1722" s="6" t="str">
        <f t="shared" si="79"/>
        <v>-</v>
      </c>
      <c r="G1722" s="6" t="str">
        <f t="shared" si="81"/>
        <v>-</v>
      </c>
      <c r="AC1722" s="6" t="str">
        <f t="shared" si="80"/>
        <v>-</v>
      </c>
    </row>
    <row r="1723" spans="6:29">
      <c r="F1723" s="6" t="str">
        <f t="shared" si="79"/>
        <v>-</v>
      </c>
      <c r="G1723" s="6" t="str">
        <f t="shared" si="81"/>
        <v>-</v>
      </c>
      <c r="AC1723" s="6" t="str">
        <f t="shared" si="80"/>
        <v>-</v>
      </c>
    </row>
    <row r="1724" spans="6:29">
      <c r="F1724" s="6" t="str">
        <f t="shared" si="79"/>
        <v>-</v>
      </c>
      <c r="G1724" s="6" t="str">
        <f t="shared" si="81"/>
        <v>-</v>
      </c>
      <c r="AC1724" s="6" t="str">
        <f t="shared" si="80"/>
        <v>-</v>
      </c>
    </row>
    <row r="1725" spans="6:29">
      <c r="F1725" s="6" t="str">
        <f t="shared" si="79"/>
        <v>-</v>
      </c>
      <c r="G1725" s="6" t="str">
        <f t="shared" si="81"/>
        <v>-</v>
      </c>
      <c r="AC1725" s="6" t="str">
        <f t="shared" si="80"/>
        <v>-</v>
      </c>
    </row>
    <row r="1726" spans="6:29">
      <c r="F1726" s="6" t="str">
        <f t="shared" si="79"/>
        <v>-</v>
      </c>
      <c r="G1726" s="6" t="str">
        <f t="shared" si="81"/>
        <v>-</v>
      </c>
      <c r="AC1726" s="6" t="str">
        <f t="shared" si="80"/>
        <v>-</v>
      </c>
    </row>
    <row r="1727" spans="6:29">
      <c r="F1727" s="6" t="str">
        <f t="shared" si="79"/>
        <v>-</v>
      </c>
      <c r="G1727" s="6" t="str">
        <f t="shared" si="81"/>
        <v>-</v>
      </c>
      <c r="AC1727" s="6" t="str">
        <f t="shared" si="80"/>
        <v>-</v>
      </c>
    </row>
    <row r="1728" spans="6:29">
      <c r="F1728" s="6" t="str">
        <f t="shared" si="79"/>
        <v>-</v>
      </c>
      <c r="G1728" s="6" t="str">
        <f t="shared" si="81"/>
        <v>-</v>
      </c>
      <c r="AC1728" s="6" t="str">
        <f t="shared" si="80"/>
        <v>-</v>
      </c>
    </row>
    <row r="1729" spans="6:29">
      <c r="F1729" s="6" t="str">
        <f t="shared" ref="F1729:F1792" si="82">IF(D1729-E1729=0,"-",D1729-E1729)</f>
        <v>-</v>
      </c>
      <c r="G1729" s="6" t="str">
        <f t="shared" si="81"/>
        <v>-</v>
      </c>
      <c r="AC1729" s="6" t="str">
        <f t="shared" si="80"/>
        <v>-</v>
      </c>
    </row>
    <row r="1730" spans="6:29">
      <c r="F1730" s="6" t="str">
        <f t="shared" si="82"/>
        <v>-</v>
      </c>
      <c r="G1730" s="6" t="str">
        <f t="shared" si="81"/>
        <v>-</v>
      </c>
      <c r="AC1730" s="6" t="str">
        <f t="shared" si="80"/>
        <v>-</v>
      </c>
    </row>
    <row r="1731" spans="6:29">
      <c r="F1731" s="6" t="str">
        <f t="shared" si="82"/>
        <v>-</v>
      </c>
      <c r="G1731" s="6" t="str">
        <f t="shared" si="81"/>
        <v>-</v>
      </c>
      <c r="AC1731" s="6" t="str">
        <f t="shared" si="80"/>
        <v>-</v>
      </c>
    </row>
    <row r="1732" spans="6:29">
      <c r="F1732" s="6" t="str">
        <f t="shared" si="82"/>
        <v>-</v>
      </c>
      <c r="G1732" s="6" t="str">
        <f t="shared" si="81"/>
        <v>-</v>
      </c>
      <c r="AC1732" s="6" t="str">
        <f t="shared" si="80"/>
        <v>-</v>
      </c>
    </row>
    <row r="1733" spans="6:29">
      <c r="F1733" s="6" t="str">
        <f t="shared" si="82"/>
        <v>-</v>
      </c>
      <c r="G1733" s="6" t="str">
        <f t="shared" si="81"/>
        <v>-</v>
      </c>
      <c r="AC1733" s="6" t="str">
        <f t="shared" si="80"/>
        <v>-</v>
      </c>
    </row>
    <row r="1734" spans="6:29">
      <c r="F1734" s="6" t="str">
        <f t="shared" si="82"/>
        <v>-</v>
      </c>
      <c r="G1734" s="6" t="str">
        <f t="shared" si="81"/>
        <v>-</v>
      </c>
      <c r="AC1734" s="6" t="str">
        <f t="shared" ref="AC1734:AC1797" si="83">IFERROR(IF(SUM(J1734:AB1734)-F1734=0,"-","NG"),"-")</f>
        <v>-</v>
      </c>
    </row>
    <row r="1735" spans="6:29">
      <c r="F1735" s="6" t="str">
        <f t="shared" si="82"/>
        <v>-</v>
      </c>
      <c r="G1735" s="6" t="str">
        <f t="shared" si="81"/>
        <v>-</v>
      </c>
      <c r="AC1735" s="6" t="str">
        <f t="shared" si="83"/>
        <v>-</v>
      </c>
    </row>
    <row r="1736" spans="6:29">
      <c r="F1736" s="6" t="str">
        <f t="shared" si="82"/>
        <v>-</v>
      </c>
      <c r="G1736" s="6" t="str">
        <f t="shared" si="81"/>
        <v>-</v>
      </c>
      <c r="AC1736" s="6" t="str">
        <f t="shared" si="83"/>
        <v>-</v>
      </c>
    </row>
    <row r="1737" spans="6:29">
      <c r="F1737" s="6" t="str">
        <f t="shared" si="82"/>
        <v>-</v>
      </c>
      <c r="G1737" s="6" t="str">
        <f t="shared" si="81"/>
        <v>-</v>
      </c>
      <c r="AC1737" s="6" t="str">
        <f t="shared" si="83"/>
        <v>-</v>
      </c>
    </row>
    <row r="1738" spans="6:29">
      <c r="F1738" s="6" t="str">
        <f t="shared" si="82"/>
        <v>-</v>
      </c>
      <c r="G1738" s="6" t="str">
        <f t="shared" si="81"/>
        <v>-</v>
      </c>
      <c r="AC1738" s="6" t="str">
        <f t="shared" si="83"/>
        <v>-</v>
      </c>
    </row>
    <row r="1739" spans="6:29">
      <c r="F1739" s="6" t="str">
        <f t="shared" si="82"/>
        <v>-</v>
      </c>
      <c r="G1739" s="6" t="str">
        <f t="shared" si="81"/>
        <v>-</v>
      </c>
      <c r="AC1739" s="6" t="str">
        <f t="shared" si="83"/>
        <v>-</v>
      </c>
    </row>
    <row r="1740" spans="6:29">
      <c r="F1740" s="6" t="str">
        <f t="shared" si="82"/>
        <v>-</v>
      </c>
      <c r="G1740" s="6" t="str">
        <f t="shared" si="81"/>
        <v>-</v>
      </c>
      <c r="AC1740" s="6" t="str">
        <f t="shared" si="83"/>
        <v>-</v>
      </c>
    </row>
    <row r="1741" spans="6:29">
      <c r="F1741" s="6" t="str">
        <f t="shared" si="82"/>
        <v>-</v>
      </c>
      <c r="G1741" s="6" t="str">
        <f t="shared" si="81"/>
        <v>-</v>
      </c>
      <c r="AC1741" s="6" t="str">
        <f t="shared" si="83"/>
        <v>-</v>
      </c>
    </row>
    <row r="1742" spans="6:29">
      <c r="F1742" s="6" t="str">
        <f t="shared" si="82"/>
        <v>-</v>
      </c>
      <c r="G1742" s="6" t="str">
        <f t="shared" ref="G1742:G1805" si="84">IF(B1742="","-",IFERROR(G1741+F1742,G1741))</f>
        <v>-</v>
      </c>
      <c r="AC1742" s="6" t="str">
        <f t="shared" si="83"/>
        <v>-</v>
      </c>
    </row>
    <row r="1743" spans="6:29">
      <c r="F1743" s="6" t="str">
        <f t="shared" si="82"/>
        <v>-</v>
      </c>
      <c r="G1743" s="6" t="str">
        <f t="shared" si="84"/>
        <v>-</v>
      </c>
      <c r="AC1743" s="6" t="str">
        <f t="shared" si="83"/>
        <v>-</v>
      </c>
    </row>
    <row r="1744" spans="6:29">
      <c r="F1744" s="6" t="str">
        <f t="shared" si="82"/>
        <v>-</v>
      </c>
      <c r="G1744" s="6" t="str">
        <f t="shared" si="84"/>
        <v>-</v>
      </c>
      <c r="AC1744" s="6" t="str">
        <f t="shared" si="83"/>
        <v>-</v>
      </c>
    </row>
    <row r="1745" spans="6:29">
      <c r="F1745" s="6" t="str">
        <f t="shared" si="82"/>
        <v>-</v>
      </c>
      <c r="G1745" s="6" t="str">
        <f t="shared" si="84"/>
        <v>-</v>
      </c>
      <c r="AC1745" s="6" t="str">
        <f t="shared" si="83"/>
        <v>-</v>
      </c>
    </row>
    <row r="1746" spans="6:29">
      <c r="F1746" s="6" t="str">
        <f t="shared" si="82"/>
        <v>-</v>
      </c>
      <c r="G1746" s="6" t="str">
        <f t="shared" si="84"/>
        <v>-</v>
      </c>
      <c r="AC1746" s="6" t="str">
        <f t="shared" si="83"/>
        <v>-</v>
      </c>
    </row>
    <row r="1747" spans="6:29">
      <c r="F1747" s="6" t="str">
        <f t="shared" si="82"/>
        <v>-</v>
      </c>
      <c r="G1747" s="6" t="str">
        <f t="shared" si="84"/>
        <v>-</v>
      </c>
      <c r="AC1747" s="6" t="str">
        <f t="shared" si="83"/>
        <v>-</v>
      </c>
    </row>
    <row r="1748" spans="6:29">
      <c r="F1748" s="6" t="str">
        <f t="shared" si="82"/>
        <v>-</v>
      </c>
      <c r="G1748" s="6" t="str">
        <f t="shared" si="84"/>
        <v>-</v>
      </c>
      <c r="AC1748" s="6" t="str">
        <f t="shared" si="83"/>
        <v>-</v>
      </c>
    </row>
    <row r="1749" spans="6:29">
      <c r="F1749" s="6" t="str">
        <f t="shared" si="82"/>
        <v>-</v>
      </c>
      <c r="G1749" s="6" t="str">
        <f t="shared" si="84"/>
        <v>-</v>
      </c>
      <c r="AC1749" s="6" t="str">
        <f t="shared" si="83"/>
        <v>-</v>
      </c>
    </row>
    <row r="1750" spans="6:29">
      <c r="F1750" s="6" t="str">
        <f t="shared" si="82"/>
        <v>-</v>
      </c>
      <c r="G1750" s="6" t="str">
        <f t="shared" si="84"/>
        <v>-</v>
      </c>
      <c r="AC1750" s="6" t="str">
        <f t="shared" si="83"/>
        <v>-</v>
      </c>
    </row>
    <row r="1751" spans="6:29">
      <c r="F1751" s="6" t="str">
        <f t="shared" si="82"/>
        <v>-</v>
      </c>
      <c r="G1751" s="6" t="str">
        <f t="shared" si="84"/>
        <v>-</v>
      </c>
      <c r="AC1751" s="6" t="str">
        <f t="shared" si="83"/>
        <v>-</v>
      </c>
    </row>
    <row r="1752" spans="6:29">
      <c r="F1752" s="6" t="str">
        <f t="shared" si="82"/>
        <v>-</v>
      </c>
      <c r="G1752" s="6" t="str">
        <f t="shared" si="84"/>
        <v>-</v>
      </c>
      <c r="AC1752" s="6" t="str">
        <f t="shared" si="83"/>
        <v>-</v>
      </c>
    </row>
    <row r="1753" spans="6:29">
      <c r="F1753" s="6" t="str">
        <f t="shared" si="82"/>
        <v>-</v>
      </c>
      <c r="G1753" s="6" t="str">
        <f t="shared" si="84"/>
        <v>-</v>
      </c>
      <c r="AC1753" s="6" t="str">
        <f t="shared" si="83"/>
        <v>-</v>
      </c>
    </row>
    <row r="1754" spans="6:29">
      <c r="F1754" s="6" t="str">
        <f t="shared" si="82"/>
        <v>-</v>
      </c>
      <c r="G1754" s="6" t="str">
        <f t="shared" si="84"/>
        <v>-</v>
      </c>
      <c r="AC1754" s="6" t="str">
        <f t="shared" si="83"/>
        <v>-</v>
      </c>
    </row>
    <row r="1755" spans="6:29">
      <c r="F1755" s="6" t="str">
        <f t="shared" si="82"/>
        <v>-</v>
      </c>
      <c r="G1755" s="6" t="str">
        <f t="shared" si="84"/>
        <v>-</v>
      </c>
      <c r="AC1755" s="6" t="str">
        <f t="shared" si="83"/>
        <v>-</v>
      </c>
    </row>
    <row r="1756" spans="6:29">
      <c r="F1756" s="6" t="str">
        <f t="shared" si="82"/>
        <v>-</v>
      </c>
      <c r="G1756" s="6" t="str">
        <f t="shared" si="84"/>
        <v>-</v>
      </c>
      <c r="AC1756" s="6" t="str">
        <f t="shared" si="83"/>
        <v>-</v>
      </c>
    </row>
    <row r="1757" spans="6:29">
      <c r="F1757" s="6" t="str">
        <f t="shared" si="82"/>
        <v>-</v>
      </c>
      <c r="G1757" s="6" t="str">
        <f t="shared" si="84"/>
        <v>-</v>
      </c>
      <c r="AC1757" s="6" t="str">
        <f t="shared" si="83"/>
        <v>-</v>
      </c>
    </row>
    <row r="1758" spans="6:29">
      <c r="F1758" s="6" t="str">
        <f t="shared" si="82"/>
        <v>-</v>
      </c>
      <c r="G1758" s="6" t="str">
        <f t="shared" si="84"/>
        <v>-</v>
      </c>
      <c r="AC1758" s="6" t="str">
        <f t="shared" si="83"/>
        <v>-</v>
      </c>
    </row>
    <row r="1759" spans="6:29">
      <c r="F1759" s="6" t="str">
        <f t="shared" si="82"/>
        <v>-</v>
      </c>
      <c r="G1759" s="6" t="str">
        <f t="shared" si="84"/>
        <v>-</v>
      </c>
      <c r="AC1759" s="6" t="str">
        <f t="shared" si="83"/>
        <v>-</v>
      </c>
    </row>
    <row r="1760" spans="6:29">
      <c r="F1760" s="6" t="str">
        <f t="shared" si="82"/>
        <v>-</v>
      </c>
      <c r="G1760" s="6" t="str">
        <f t="shared" si="84"/>
        <v>-</v>
      </c>
      <c r="AC1760" s="6" t="str">
        <f t="shared" si="83"/>
        <v>-</v>
      </c>
    </row>
    <row r="1761" spans="6:29">
      <c r="F1761" s="6" t="str">
        <f t="shared" si="82"/>
        <v>-</v>
      </c>
      <c r="G1761" s="6" t="str">
        <f t="shared" si="84"/>
        <v>-</v>
      </c>
      <c r="AC1761" s="6" t="str">
        <f t="shared" si="83"/>
        <v>-</v>
      </c>
    </row>
    <row r="1762" spans="6:29">
      <c r="F1762" s="6" t="str">
        <f t="shared" si="82"/>
        <v>-</v>
      </c>
      <c r="G1762" s="6" t="str">
        <f t="shared" si="84"/>
        <v>-</v>
      </c>
      <c r="AC1762" s="6" t="str">
        <f t="shared" si="83"/>
        <v>-</v>
      </c>
    </row>
    <row r="1763" spans="6:29">
      <c r="F1763" s="6" t="str">
        <f t="shared" si="82"/>
        <v>-</v>
      </c>
      <c r="G1763" s="6" t="str">
        <f t="shared" si="84"/>
        <v>-</v>
      </c>
      <c r="AC1763" s="6" t="str">
        <f t="shared" si="83"/>
        <v>-</v>
      </c>
    </row>
    <row r="1764" spans="6:29">
      <c r="F1764" s="6" t="str">
        <f t="shared" si="82"/>
        <v>-</v>
      </c>
      <c r="G1764" s="6" t="str">
        <f t="shared" si="84"/>
        <v>-</v>
      </c>
      <c r="AC1764" s="6" t="str">
        <f t="shared" si="83"/>
        <v>-</v>
      </c>
    </row>
    <row r="1765" spans="6:29">
      <c r="F1765" s="6" t="str">
        <f t="shared" si="82"/>
        <v>-</v>
      </c>
      <c r="G1765" s="6" t="str">
        <f t="shared" si="84"/>
        <v>-</v>
      </c>
      <c r="AC1765" s="6" t="str">
        <f t="shared" si="83"/>
        <v>-</v>
      </c>
    </row>
    <row r="1766" spans="6:29">
      <c r="F1766" s="6" t="str">
        <f t="shared" si="82"/>
        <v>-</v>
      </c>
      <c r="G1766" s="6" t="str">
        <f t="shared" si="84"/>
        <v>-</v>
      </c>
      <c r="AC1766" s="6" t="str">
        <f t="shared" si="83"/>
        <v>-</v>
      </c>
    </row>
    <row r="1767" spans="6:29">
      <c r="F1767" s="6" t="str">
        <f t="shared" si="82"/>
        <v>-</v>
      </c>
      <c r="G1767" s="6" t="str">
        <f t="shared" si="84"/>
        <v>-</v>
      </c>
      <c r="AC1767" s="6" t="str">
        <f t="shared" si="83"/>
        <v>-</v>
      </c>
    </row>
    <row r="1768" spans="6:29">
      <c r="F1768" s="6" t="str">
        <f t="shared" si="82"/>
        <v>-</v>
      </c>
      <c r="G1768" s="6" t="str">
        <f t="shared" si="84"/>
        <v>-</v>
      </c>
      <c r="AC1768" s="6" t="str">
        <f t="shared" si="83"/>
        <v>-</v>
      </c>
    </row>
    <row r="1769" spans="6:29">
      <c r="F1769" s="6" t="str">
        <f t="shared" si="82"/>
        <v>-</v>
      </c>
      <c r="G1769" s="6" t="str">
        <f t="shared" si="84"/>
        <v>-</v>
      </c>
      <c r="AC1769" s="6" t="str">
        <f t="shared" si="83"/>
        <v>-</v>
      </c>
    </row>
    <row r="1770" spans="6:29">
      <c r="F1770" s="6" t="str">
        <f t="shared" si="82"/>
        <v>-</v>
      </c>
      <c r="G1770" s="6" t="str">
        <f t="shared" si="84"/>
        <v>-</v>
      </c>
      <c r="AC1770" s="6" t="str">
        <f t="shared" si="83"/>
        <v>-</v>
      </c>
    </row>
    <row r="1771" spans="6:29">
      <c r="F1771" s="6" t="str">
        <f t="shared" si="82"/>
        <v>-</v>
      </c>
      <c r="G1771" s="6" t="str">
        <f t="shared" si="84"/>
        <v>-</v>
      </c>
      <c r="AC1771" s="6" t="str">
        <f t="shared" si="83"/>
        <v>-</v>
      </c>
    </row>
    <row r="1772" spans="6:29">
      <c r="F1772" s="6" t="str">
        <f t="shared" si="82"/>
        <v>-</v>
      </c>
      <c r="G1772" s="6" t="str">
        <f t="shared" si="84"/>
        <v>-</v>
      </c>
      <c r="AC1772" s="6" t="str">
        <f t="shared" si="83"/>
        <v>-</v>
      </c>
    </row>
    <row r="1773" spans="6:29">
      <c r="F1773" s="6" t="str">
        <f t="shared" si="82"/>
        <v>-</v>
      </c>
      <c r="G1773" s="6" t="str">
        <f t="shared" si="84"/>
        <v>-</v>
      </c>
      <c r="AC1773" s="6" t="str">
        <f t="shared" si="83"/>
        <v>-</v>
      </c>
    </row>
    <row r="1774" spans="6:29">
      <c r="F1774" s="6" t="str">
        <f t="shared" si="82"/>
        <v>-</v>
      </c>
      <c r="G1774" s="6" t="str">
        <f t="shared" si="84"/>
        <v>-</v>
      </c>
      <c r="AC1774" s="6" t="str">
        <f t="shared" si="83"/>
        <v>-</v>
      </c>
    </row>
    <row r="1775" spans="6:29">
      <c r="F1775" s="6" t="str">
        <f t="shared" si="82"/>
        <v>-</v>
      </c>
      <c r="G1775" s="6" t="str">
        <f t="shared" si="84"/>
        <v>-</v>
      </c>
      <c r="AC1775" s="6" t="str">
        <f t="shared" si="83"/>
        <v>-</v>
      </c>
    </row>
    <row r="1776" spans="6:29">
      <c r="F1776" s="6" t="str">
        <f t="shared" si="82"/>
        <v>-</v>
      </c>
      <c r="G1776" s="6" t="str">
        <f t="shared" si="84"/>
        <v>-</v>
      </c>
      <c r="AC1776" s="6" t="str">
        <f t="shared" si="83"/>
        <v>-</v>
      </c>
    </row>
    <row r="1777" spans="6:29">
      <c r="F1777" s="6" t="str">
        <f t="shared" si="82"/>
        <v>-</v>
      </c>
      <c r="G1777" s="6" t="str">
        <f t="shared" si="84"/>
        <v>-</v>
      </c>
      <c r="AC1777" s="6" t="str">
        <f t="shared" si="83"/>
        <v>-</v>
      </c>
    </row>
    <row r="1778" spans="6:29">
      <c r="F1778" s="6" t="str">
        <f t="shared" si="82"/>
        <v>-</v>
      </c>
      <c r="G1778" s="6" t="str">
        <f t="shared" si="84"/>
        <v>-</v>
      </c>
      <c r="AC1778" s="6" t="str">
        <f t="shared" si="83"/>
        <v>-</v>
      </c>
    </row>
    <row r="1779" spans="6:29">
      <c r="F1779" s="6" t="str">
        <f t="shared" si="82"/>
        <v>-</v>
      </c>
      <c r="G1779" s="6" t="str">
        <f t="shared" si="84"/>
        <v>-</v>
      </c>
      <c r="AC1779" s="6" t="str">
        <f t="shared" si="83"/>
        <v>-</v>
      </c>
    </row>
    <row r="1780" spans="6:29">
      <c r="F1780" s="6" t="str">
        <f t="shared" si="82"/>
        <v>-</v>
      </c>
      <c r="G1780" s="6" t="str">
        <f t="shared" si="84"/>
        <v>-</v>
      </c>
      <c r="AC1780" s="6" t="str">
        <f t="shared" si="83"/>
        <v>-</v>
      </c>
    </row>
    <row r="1781" spans="6:29">
      <c r="F1781" s="6" t="str">
        <f t="shared" si="82"/>
        <v>-</v>
      </c>
      <c r="G1781" s="6" t="str">
        <f t="shared" si="84"/>
        <v>-</v>
      </c>
      <c r="AC1781" s="6" t="str">
        <f t="shared" si="83"/>
        <v>-</v>
      </c>
    </row>
    <row r="1782" spans="6:29">
      <c r="F1782" s="6" t="str">
        <f t="shared" si="82"/>
        <v>-</v>
      </c>
      <c r="G1782" s="6" t="str">
        <f t="shared" si="84"/>
        <v>-</v>
      </c>
      <c r="AC1782" s="6" t="str">
        <f t="shared" si="83"/>
        <v>-</v>
      </c>
    </row>
    <row r="1783" spans="6:29">
      <c r="F1783" s="6" t="str">
        <f t="shared" si="82"/>
        <v>-</v>
      </c>
      <c r="G1783" s="6" t="str">
        <f t="shared" si="84"/>
        <v>-</v>
      </c>
      <c r="AC1783" s="6" t="str">
        <f t="shared" si="83"/>
        <v>-</v>
      </c>
    </row>
    <row r="1784" spans="6:29">
      <c r="F1784" s="6" t="str">
        <f t="shared" si="82"/>
        <v>-</v>
      </c>
      <c r="G1784" s="6" t="str">
        <f t="shared" si="84"/>
        <v>-</v>
      </c>
      <c r="AC1784" s="6" t="str">
        <f t="shared" si="83"/>
        <v>-</v>
      </c>
    </row>
    <row r="1785" spans="6:29">
      <c r="F1785" s="6" t="str">
        <f t="shared" si="82"/>
        <v>-</v>
      </c>
      <c r="G1785" s="6" t="str">
        <f t="shared" si="84"/>
        <v>-</v>
      </c>
      <c r="AC1785" s="6" t="str">
        <f t="shared" si="83"/>
        <v>-</v>
      </c>
    </row>
    <row r="1786" spans="6:29">
      <c r="F1786" s="6" t="str">
        <f t="shared" si="82"/>
        <v>-</v>
      </c>
      <c r="G1786" s="6" t="str">
        <f t="shared" si="84"/>
        <v>-</v>
      </c>
      <c r="AC1786" s="6" t="str">
        <f t="shared" si="83"/>
        <v>-</v>
      </c>
    </row>
    <row r="1787" spans="6:29">
      <c r="F1787" s="6" t="str">
        <f t="shared" si="82"/>
        <v>-</v>
      </c>
      <c r="G1787" s="6" t="str">
        <f t="shared" si="84"/>
        <v>-</v>
      </c>
      <c r="AC1787" s="6" t="str">
        <f t="shared" si="83"/>
        <v>-</v>
      </c>
    </row>
    <row r="1788" spans="6:29">
      <c r="F1788" s="6" t="str">
        <f t="shared" si="82"/>
        <v>-</v>
      </c>
      <c r="G1788" s="6" t="str">
        <f t="shared" si="84"/>
        <v>-</v>
      </c>
      <c r="AC1788" s="6" t="str">
        <f t="shared" si="83"/>
        <v>-</v>
      </c>
    </row>
    <row r="1789" spans="6:29">
      <c r="F1789" s="6" t="str">
        <f t="shared" si="82"/>
        <v>-</v>
      </c>
      <c r="G1789" s="6" t="str">
        <f t="shared" si="84"/>
        <v>-</v>
      </c>
      <c r="AC1789" s="6" t="str">
        <f t="shared" si="83"/>
        <v>-</v>
      </c>
    </row>
    <row r="1790" spans="6:29">
      <c r="F1790" s="6" t="str">
        <f t="shared" si="82"/>
        <v>-</v>
      </c>
      <c r="G1790" s="6" t="str">
        <f t="shared" si="84"/>
        <v>-</v>
      </c>
      <c r="AC1790" s="6" t="str">
        <f t="shared" si="83"/>
        <v>-</v>
      </c>
    </row>
    <row r="1791" spans="6:29">
      <c r="F1791" s="6" t="str">
        <f t="shared" si="82"/>
        <v>-</v>
      </c>
      <c r="G1791" s="6" t="str">
        <f t="shared" si="84"/>
        <v>-</v>
      </c>
      <c r="AC1791" s="6" t="str">
        <f t="shared" si="83"/>
        <v>-</v>
      </c>
    </row>
    <row r="1792" spans="6:29">
      <c r="F1792" s="6" t="str">
        <f t="shared" si="82"/>
        <v>-</v>
      </c>
      <c r="G1792" s="6" t="str">
        <f t="shared" si="84"/>
        <v>-</v>
      </c>
      <c r="AC1792" s="6" t="str">
        <f t="shared" si="83"/>
        <v>-</v>
      </c>
    </row>
    <row r="1793" spans="6:29">
      <c r="F1793" s="6" t="str">
        <f t="shared" ref="F1793:F1856" si="85">IF(D1793-E1793=0,"-",D1793-E1793)</f>
        <v>-</v>
      </c>
      <c r="G1793" s="6" t="str">
        <f t="shared" si="84"/>
        <v>-</v>
      </c>
      <c r="AC1793" s="6" t="str">
        <f t="shared" si="83"/>
        <v>-</v>
      </c>
    </row>
    <row r="1794" spans="6:29">
      <c r="F1794" s="6" t="str">
        <f t="shared" si="85"/>
        <v>-</v>
      </c>
      <c r="G1794" s="6" t="str">
        <f t="shared" si="84"/>
        <v>-</v>
      </c>
      <c r="AC1794" s="6" t="str">
        <f t="shared" si="83"/>
        <v>-</v>
      </c>
    </row>
    <row r="1795" spans="6:29">
      <c r="F1795" s="6" t="str">
        <f t="shared" si="85"/>
        <v>-</v>
      </c>
      <c r="G1795" s="6" t="str">
        <f t="shared" si="84"/>
        <v>-</v>
      </c>
      <c r="AC1795" s="6" t="str">
        <f t="shared" si="83"/>
        <v>-</v>
      </c>
    </row>
    <row r="1796" spans="6:29">
      <c r="F1796" s="6" t="str">
        <f t="shared" si="85"/>
        <v>-</v>
      </c>
      <c r="G1796" s="6" t="str">
        <f t="shared" si="84"/>
        <v>-</v>
      </c>
      <c r="AC1796" s="6" t="str">
        <f t="shared" si="83"/>
        <v>-</v>
      </c>
    </row>
    <row r="1797" spans="6:29">
      <c r="F1797" s="6" t="str">
        <f t="shared" si="85"/>
        <v>-</v>
      </c>
      <c r="G1797" s="6" t="str">
        <f t="shared" si="84"/>
        <v>-</v>
      </c>
      <c r="AC1797" s="6" t="str">
        <f t="shared" si="83"/>
        <v>-</v>
      </c>
    </row>
    <row r="1798" spans="6:29">
      <c r="F1798" s="6" t="str">
        <f t="shared" si="85"/>
        <v>-</v>
      </c>
      <c r="G1798" s="6" t="str">
        <f t="shared" si="84"/>
        <v>-</v>
      </c>
      <c r="AC1798" s="6" t="str">
        <f t="shared" ref="AC1798:AC1861" si="86">IFERROR(IF(SUM(J1798:AB1798)-F1798=0,"-","NG"),"-")</f>
        <v>-</v>
      </c>
    </row>
    <row r="1799" spans="6:29">
      <c r="F1799" s="6" t="str">
        <f t="shared" si="85"/>
        <v>-</v>
      </c>
      <c r="G1799" s="6" t="str">
        <f t="shared" si="84"/>
        <v>-</v>
      </c>
      <c r="AC1799" s="6" t="str">
        <f t="shared" si="86"/>
        <v>-</v>
      </c>
    </row>
    <row r="1800" spans="6:29">
      <c r="F1800" s="6" t="str">
        <f t="shared" si="85"/>
        <v>-</v>
      </c>
      <c r="G1800" s="6" t="str">
        <f t="shared" si="84"/>
        <v>-</v>
      </c>
      <c r="AC1800" s="6" t="str">
        <f t="shared" si="86"/>
        <v>-</v>
      </c>
    </row>
    <row r="1801" spans="6:29">
      <c r="F1801" s="6" t="str">
        <f t="shared" si="85"/>
        <v>-</v>
      </c>
      <c r="G1801" s="6" t="str">
        <f t="shared" si="84"/>
        <v>-</v>
      </c>
      <c r="AC1801" s="6" t="str">
        <f t="shared" si="86"/>
        <v>-</v>
      </c>
    </row>
    <row r="1802" spans="6:29">
      <c r="F1802" s="6" t="str">
        <f t="shared" si="85"/>
        <v>-</v>
      </c>
      <c r="G1802" s="6" t="str">
        <f t="shared" si="84"/>
        <v>-</v>
      </c>
      <c r="AC1802" s="6" t="str">
        <f t="shared" si="86"/>
        <v>-</v>
      </c>
    </row>
    <row r="1803" spans="6:29">
      <c r="F1803" s="6" t="str">
        <f t="shared" si="85"/>
        <v>-</v>
      </c>
      <c r="G1803" s="6" t="str">
        <f t="shared" si="84"/>
        <v>-</v>
      </c>
      <c r="AC1803" s="6" t="str">
        <f t="shared" si="86"/>
        <v>-</v>
      </c>
    </row>
    <row r="1804" spans="6:29">
      <c r="F1804" s="6" t="str">
        <f t="shared" si="85"/>
        <v>-</v>
      </c>
      <c r="G1804" s="6" t="str">
        <f t="shared" si="84"/>
        <v>-</v>
      </c>
      <c r="AC1804" s="6" t="str">
        <f t="shared" si="86"/>
        <v>-</v>
      </c>
    </row>
    <row r="1805" spans="6:29">
      <c r="F1805" s="6" t="str">
        <f t="shared" si="85"/>
        <v>-</v>
      </c>
      <c r="G1805" s="6" t="str">
        <f t="shared" si="84"/>
        <v>-</v>
      </c>
      <c r="AC1805" s="6" t="str">
        <f t="shared" si="86"/>
        <v>-</v>
      </c>
    </row>
    <row r="1806" spans="6:29">
      <c r="F1806" s="6" t="str">
        <f t="shared" si="85"/>
        <v>-</v>
      </c>
      <c r="G1806" s="6" t="str">
        <f t="shared" ref="G1806:G1869" si="87">IF(B1806="","-",IFERROR(G1805+F1806,G1805))</f>
        <v>-</v>
      </c>
      <c r="AC1806" s="6" t="str">
        <f t="shared" si="86"/>
        <v>-</v>
      </c>
    </row>
    <row r="1807" spans="6:29">
      <c r="F1807" s="6" t="str">
        <f t="shared" si="85"/>
        <v>-</v>
      </c>
      <c r="G1807" s="6" t="str">
        <f t="shared" si="87"/>
        <v>-</v>
      </c>
      <c r="AC1807" s="6" t="str">
        <f t="shared" si="86"/>
        <v>-</v>
      </c>
    </row>
    <row r="1808" spans="6:29">
      <c r="F1808" s="6" t="str">
        <f t="shared" si="85"/>
        <v>-</v>
      </c>
      <c r="G1808" s="6" t="str">
        <f t="shared" si="87"/>
        <v>-</v>
      </c>
      <c r="AC1808" s="6" t="str">
        <f t="shared" si="86"/>
        <v>-</v>
      </c>
    </row>
    <row r="1809" spans="6:29">
      <c r="F1809" s="6" t="str">
        <f t="shared" si="85"/>
        <v>-</v>
      </c>
      <c r="G1809" s="6" t="str">
        <f t="shared" si="87"/>
        <v>-</v>
      </c>
      <c r="AC1809" s="6" t="str">
        <f t="shared" si="86"/>
        <v>-</v>
      </c>
    </row>
    <row r="1810" spans="6:29">
      <c r="F1810" s="6" t="str">
        <f t="shared" si="85"/>
        <v>-</v>
      </c>
      <c r="G1810" s="6" t="str">
        <f t="shared" si="87"/>
        <v>-</v>
      </c>
      <c r="AC1810" s="6" t="str">
        <f t="shared" si="86"/>
        <v>-</v>
      </c>
    </row>
    <row r="1811" spans="6:29">
      <c r="F1811" s="6" t="str">
        <f t="shared" si="85"/>
        <v>-</v>
      </c>
      <c r="G1811" s="6" t="str">
        <f t="shared" si="87"/>
        <v>-</v>
      </c>
      <c r="AC1811" s="6" t="str">
        <f t="shared" si="86"/>
        <v>-</v>
      </c>
    </row>
    <row r="1812" spans="6:29">
      <c r="F1812" s="6" t="str">
        <f t="shared" si="85"/>
        <v>-</v>
      </c>
      <c r="G1812" s="6" t="str">
        <f t="shared" si="87"/>
        <v>-</v>
      </c>
      <c r="AC1812" s="6" t="str">
        <f t="shared" si="86"/>
        <v>-</v>
      </c>
    </row>
    <row r="1813" spans="6:29">
      <c r="F1813" s="6" t="str">
        <f t="shared" si="85"/>
        <v>-</v>
      </c>
      <c r="G1813" s="6" t="str">
        <f t="shared" si="87"/>
        <v>-</v>
      </c>
      <c r="AC1813" s="6" t="str">
        <f t="shared" si="86"/>
        <v>-</v>
      </c>
    </row>
    <row r="1814" spans="6:29">
      <c r="F1814" s="6" t="str">
        <f t="shared" si="85"/>
        <v>-</v>
      </c>
      <c r="G1814" s="6" t="str">
        <f t="shared" si="87"/>
        <v>-</v>
      </c>
      <c r="AC1814" s="6" t="str">
        <f t="shared" si="86"/>
        <v>-</v>
      </c>
    </row>
    <row r="1815" spans="6:29">
      <c r="F1815" s="6" t="str">
        <f t="shared" si="85"/>
        <v>-</v>
      </c>
      <c r="G1815" s="6" t="str">
        <f t="shared" si="87"/>
        <v>-</v>
      </c>
      <c r="AC1815" s="6" t="str">
        <f t="shared" si="86"/>
        <v>-</v>
      </c>
    </row>
    <row r="1816" spans="6:29">
      <c r="F1816" s="6" t="str">
        <f t="shared" si="85"/>
        <v>-</v>
      </c>
      <c r="G1816" s="6" t="str">
        <f t="shared" si="87"/>
        <v>-</v>
      </c>
      <c r="AC1816" s="6" t="str">
        <f t="shared" si="86"/>
        <v>-</v>
      </c>
    </row>
    <row r="1817" spans="6:29">
      <c r="F1817" s="6" t="str">
        <f t="shared" si="85"/>
        <v>-</v>
      </c>
      <c r="G1817" s="6" t="str">
        <f t="shared" si="87"/>
        <v>-</v>
      </c>
      <c r="AC1817" s="6" t="str">
        <f t="shared" si="86"/>
        <v>-</v>
      </c>
    </row>
    <row r="1818" spans="6:29">
      <c r="F1818" s="6" t="str">
        <f t="shared" si="85"/>
        <v>-</v>
      </c>
      <c r="G1818" s="6" t="str">
        <f t="shared" si="87"/>
        <v>-</v>
      </c>
      <c r="AC1818" s="6" t="str">
        <f t="shared" si="86"/>
        <v>-</v>
      </c>
    </row>
    <row r="1819" spans="6:29">
      <c r="F1819" s="6" t="str">
        <f t="shared" si="85"/>
        <v>-</v>
      </c>
      <c r="G1819" s="6" t="str">
        <f t="shared" si="87"/>
        <v>-</v>
      </c>
      <c r="AC1819" s="6" t="str">
        <f t="shared" si="86"/>
        <v>-</v>
      </c>
    </row>
    <row r="1820" spans="6:29">
      <c r="F1820" s="6" t="str">
        <f t="shared" si="85"/>
        <v>-</v>
      </c>
      <c r="G1820" s="6" t="str">
        <f t="shared" si="87"/>
        <v>-</v>
      </c>
      <c r="AC1820" s="6" t="str">
        <f t="shared" si="86"/>
        <v>-</v>
      </c>
    </row>
    <row r="1821" spans="6:29">
      <c r="F1821" s="6" t="str">
        <f t="shared" si="85"/>
        <v>-</v>
      </c>
      <c r="G1821" s="6" t="str">
        <f t="shared" si="87"/>
        <v>-</v>
      </c>
      <c r="AC1821" s="6" t="str">
        <f t="shared" si="86"/>
        <v>-</v>
      </c>
    </row>
    <row r="1822" spans="6:29">
      <c r="F1822" s="6" t="str">
        <f t="shared" si="85"/>
        <v>-</v>
      </c>
      <c r="G1822" s="6" t="str">
        <f t="shared" si="87"/>
        <v>-</v>
      </c>
      <c r="AC1822" s="6" t="str">
        <f t="shared" si="86"/>
        <v>-</v>
      </c>
    </row>
    <row r="1823" spans="6:29">
      <c r="F1823" s="6" t="str">
        <f t="shared" si="85"/>
        <v>-</v>
      </c>
      <c r="G1823" s="6" t="str">
        <f t="shared" si="87"/>
        <v>-</v>
      </c>
      <c r="AC1823" s="6" t="str">
        <f t="shared" si="86"/>
        <v>-</v>
      </c>
    </row>
    <row r="1824" spans="6:29">
      <c r="F1824" s="6" t="str">
        <f t="shared" si="85"/>
        <v>-</v>
      </c>
      <c r="G1824" s="6" t="str">
        <f t="shared" si="87"/>
        <v>-</v>
      </c>
      <c r="AC1824" s="6" t="str">
        <f t="shared" si="86"/>
        <v>-</v>
      </c>
    </row>
    <row r="1825" spans="6:29">
      <c r="F1825" s="6" t="str">
        <f t="shared" si="85"/>
        <v>-</v>
      </c>
      <c r="G1825" s="6" t="str">
        <f t="shared" si="87"/>
        <v>-</v>
      </c>
      <c r="AC1825" s="6" t="str">
        <f t="shared" si="86"/>
        <v>-</v>
      </c>
    </row>
    <row r="1826" spans="6:29">
      <c r="F1826" s="6" t="str">
        <f t="shared" si="85"/>
        <v>-</v>
      </c>
      <c r="G1826" s="6" t="str">
        <f t="shared" si="87"/>
        <v>-</v>
      </c>
      <c r="AC1826" s="6" t="str">
        <f t="shared" si="86"/>
        <v>-</v>
      </c>
    </row>
    <row r="1827" spans="6:29">
      <c r="F1827" s="6" t="str">
        <f t="shared" si="85"/>
        <v>-</v>
      </c>
      <c r="G1827" s="6" t="str">
        <f t="shared" si="87"/>
        <v>-</v>
      </c>
      <c r="AC1827" s="6" t="str">
        <f t="shared" si="86"/>
        <v>-</v>
      </c>
    </row>
    <row r="1828" spans="6:29">
      <c r="F1828" s="6" t="str">
        <f t="shared" si="85"/>
        <v>-</v>
      </c>
      <c r="G1828" s="6" t="str">
        <f t="shared" si="87"/>
        <v>-</v>
      </c>
      <c r="AC1828" s="6" t="str">
        <f t="shared" si="86"/>
        <v>-</v>
      </c>
    </row>
    <row r="1829" spans="6:29">
      <c r="F1829" s="6" t="str">
        <f t="shared" si="85"/>
        <v>-</v>
      </c>
      <c r="G1829" s="6" t="str">
        <f t="shared" si="87"/>
        <v>-</v>
      </c>
      <c r="AC1829" s="6" t="str">
        <f t="shared" si="86"/>
        <v>-</v>
      </c>
    </row>
    <row r="1830" spans="6:29">
      <c r="F1830" s="6" t="str">
        <f t="shared" si="85"/>
        <v>-</v>
      </c>
      <c r="G1830" s="6" t="str">
        <f t="shared" si="87"/>
        <v>-</v>
      </c>
      <c r="AC1830" s="6" t="str">
        <f t="shared" si="86"/>
        <v>-</v>
      </c>
    </row>
    <row r="1831" spans="6:29">
      <c r="F1831" s="6" t="str">
        <f t="shared" si="85"/>
        <v>-</v>
      </c>
      <c r="G1831" s="6" t="str">
        <f t="shared" si="87"/>
        <v>-</v>
      </c>
      <c r="AC1831" s="6" t="str">
        <f t="shared" si="86"/>
        <v>-</v>
      </c>
    </row>
    <row r="1832" spans="6:29">
      <c r="F1832" s="6" t="str">
        <f t="shared" si="85"/>
        <v>-</v>
      </c>
      <c r="G1832" s="6" t="str">
        <f t="shared" si="87"/>
        <v>-</v>
      </c>
      <c r="AC1832" s="6" t="str">
        <f t="shared" si="86"/>
        <v>-</v>
      </c>
    </row>
    <row r="1833" spans="6:29">
      <c r="F1833" s="6" t="str">
        <f t="shared" si="85"/>
        <v>-</v>
      </c>
      <c r="G1833" s="6" t="str">
        <f t="shared" si="87"/>
        <v>-</v>
      </c>
      <c r="AC1833" s="6" t="str">
        <f t="shared" si="86"/>
        <v>-</v>
      </c>
    </row>
    <row r="1834" spans="6:29">
      <c r="F1834" s="6" t="str">
        <f t="shared" si="85"/>
        <v>-</v>
      </c>
      <c r="G1834" s="6" t="str">
        <f t="shared" si="87"/>
        <v>-</v>
      </c>
      <c r="AC1834" s="6" t="str">
        <f t="shared" si="86"/>
        <v>-</v>
      </c>
    </row>
    <row r="1835" spans="6:29">
      <c r="F1835" s="6" t="str">
        <f t="shared" si="85"/>
        <v>-</v>
      </c>
      <c r="G1835" s="6" t="str">
        <f t="shared" si="87"/>
        <v>-</v>
      </c>
      <c r="AC1835" s="6" t="str">
        <f t="shared" si="86"/>
        <v>-</v>
      </c>
    </row>
    <row r="1836" spans="6:29">
      <c r="F1836" s="6" t="str">
        <f t="shared" si="85"/>
        <v>-</v>
      </c>
      <c r="G1836" s="6" t="str">
        <f t="shared" si="87"/>
        <v>-</v>
      </c>
      <c r="AC1836" s="6" t="str">
        <f t="shared" si="86"/>
        <v>-</v>
      </c>
    </row>
    <row r="1837" spans="6:29">
      <c r="F1837" s="6" t="str">
        <f t="shared" si="85"/>
        <v>-</v>
      </c>
      <c r="G1837" s="6" t="str">
        <f t="shared" si="87"/>
        <v>-</v>
      </c>
      <c r="AC1837" s="6" t="str">
        <f t="shared" si="86"/>
        <v>-</v>
      </c>
    </row>
    <row r="1838" spans="6:29">
      <c r="F1838" s="6" t="str">
        <f t="shared" si="85"/>
        <v>-</v>
      </c>
      <c r="G1838" s="6" t="str">
        <f t="shared" si="87"/>
        <v>-</v>
      </c>
      <c r="AC1838" s="6" t="str">
        <f t="shared" si="86"/>
        <v>-</v>
      </c>
    </row>
    <row r="1839" spans="6:29">
      <c r="F1839" s="6" t="str">
        <f t="shared" si="85"/>
        <v>-</v>
      </c>
      <c r="G1839" s="6" t="str">
        <f t="shared" si="87"/>
        <v>-</v>
      </c>
      <c r="AC1839" s="6" t="str">
        <f t="shared" si="86"/>
        <v>-</v>
      </c>
    </row>
    <row r="1840" spans="6:29">
      <c r="F1840" s="6" t="str">
        <f t="shared" si="85"/>
        <v>-</v>
      </c>
      <c r="G1840" s="6" t="str">
        <f t="shared" si="87"/>
        <v>-</v>
      </c>
      <c r="AC1840" s="6" t="str">
        <f t="shared" si="86"/>
        <v>-</v>
      </c>
    </row>
    <row r="1841" spans="6:29">
      <c r="F1841" s="6" t="str">
        <f t="shared" si="85"/>
        <v>-</v>
      </c>
      <c r="G1841" s="6" t="str">
        <f t="shared" si="87"/>
        <v>-</v>
      </c>
      <c r="AC1841" s="6" t="str">
        <f t="shared" si="86"/>
        <v>-</v>
      </c>
    </row>
    <row r="1842" spans="6:29">
      <c r="F1842" s="6" t="str">
        <f t="shared" si="85"/>
        <v>-</v>
      </c>
      <c r="G1842" s="6" t="str">
        <f t="shared" si="87"/>
        <v>-</v>
      </c>
      <c r="AC1842" s="6" t="str">
        <f t="shared" si="86"/>
        <v>-</v>
      </c>
    </row>
    <row r="1843" spans="6:29">
      <c r="F1843" s="6" t="str">
        <f t="shared" si="85"/>
        <v>-</v>
      </c>
      <c r="G1843" s="6" t="str">
        <f t="shared" si="87"/>
        <v>-</v>
      </c>
      <c r="AC1843" s="6" t="str">
        <f t="shared" si="86"/>
        <v>-</v>
      </c>
    </row>
    <row r="1844" spans="6:29">
      <c r="F1844" s="6" t="str">
        <f t="shared" si="85"/>
        <v>-</v>
      </c>
      <c r="G1844" s="6" t="str">
        <f t="shared" si="87"/>
        <v>-</v>
      </c>
      <c r="AC1844" s="6" t="str">
        <f t="shared" si="86"/>
        <v>-</v>
      </c>
    </row>
    <row r="1845" spans="6:29">
      <c r="F1845" s="6" t="str">
        <f t="shared" si="85"/>
        <v>-</v>
      </c>
      <c r="G1845" s="6" t="str">
        <f t="shared" si="87"/>
        <v>-</v>
      </c>
      <c r="AC1845" s="6" t="str">
        <f t="shared" si="86"/>
        <v>-</v>
      </c>
    </row>
    <row r="1846" spans="6:29">
      <c r="F1846" s="6" t="str">
        <f t="shared" si="85"/>
        <v>-</v>
      </c>
      <c r="G1846" s="6" t="str">
        <f t="shared" si="87"/>
        <v>-</v>
      </c>
      <c r="AC1846" s="6" t="str">
        <f t="shared" si="86"/>
        <v>-</v>
      </c>
    </row>
    <row r="1847" spans="6:29">
      <c r="F1847" s="6" t="str">
        <f t="shared" si="85"/>
        <v>-</v>
      </c>
      <c r="G1847" s="6" t="str">
        <f t="shared" si="87"/>
        <v>-</v>
      </c>
      <c r="AC1847" s="6" t="str">
        <f t="shared" si="86"/>
        <v>-</v>
      </c>
    </row>
    <row r="1848" spans="6:29">
      <c r="F1848" s="6" t="str">
        <f t="shared" si="85"/>
        <v>-</v>
      </c>
      <c r="G1848" s="6" t="str">
        <f t="shared" si="87"/>
        <v>-</v>
      </c>
      <c r="AC1848" s="6" t="str">
        <f t="shared" si="86"/>
        <v>-</v>
      </c>
    </row>
    <row r="1849" spans="6:29">
      <c r="F1849" s="6" t="str">
        <f t="shared" si="85"/>
        <v>-</v>
      </c>
      <c r="G1849" s="6" t="str">
        <f t="shared" si="87"/>
        <v>-</v>
      </c>
      <c r="AC1849" s="6" t="str">
        <f t="shared" si="86"/>
        <v>-</v>
      </c>
    </row>
    <row r="1850" spans="6:29">
      <c r="F1850" s="6" t="str">
        <f t="shared" si="85"/>
        <v>-</v>
      </c>
      <c r="G1850" s="6" t="str">
        <f t="shared" si="87"/>
        <v>-</v>
      </c>
      <c r="AC1850" s="6" t="str">
        <f t="shared" si="86"/>
        <v>-</v>
      </c>
    </row>
    <row r="1851" spans="6:29">
      <c r="F1851" s="6" t="str">
        <f t="shared" si="85"/>
        <v>-</v>
      </c>
      <c r="G1851" s="6" t="str">
        <f t="shared" si="87"/>
        <v>-</v>
      </c>
      <c r="AC1851" s="6" t="str">
        <f t="shared" si="86"/>
        <v>-</v>
      </c>
    </row>
    <row r="1852" spans="6:29">
      <c r="F1852" s="6" t="str">
        <f t="shared" si="85"/>
        <v>-</v>
      </c>
      <c r="G1852" s="6" t="str">
        <f t="shared" si="87"/>
        <v>-</v>
      </c>
      <c r="AC1852" s="6" t="str">
        <f t="shared" si="86"/>
        <v>-</v>
      </c>
    </row>
    <row r="1853" spans="6:29">
      <c r="F1853" s="6" t="str">
        <f t="shared" si="85"/>
        <v>-</v>
      </c>
      <c r="G1853" s="6" t="str">
        <f t="shared" si="87"/>
        <v>-</v>
      </c>
      <c r="AC1853" s="6" t="str">
        <f t="shared" si="86"/>
        <v>-</v>
      </c>
    </row>
    <row r="1854" spans="6:29">
      <c r="F1854" s="6" t="str">
        <f t="shared" si="85"/>
        <v>-</v>
      </c>
      <c r="G1854" s="6" t="str">
        <f t="shared" si="87"/>
        <v>-</v>
      </c>
      <c r="AC1854" s="6" t="str">
        <f t="shared" si="86"/>
        <v>-</v>
      </c>
    </row>
    <row r="1855" spans="6:29">
      <c r="F1855" s="6" t="str">
        <f t="shared" si="85"/>
        <v>-</v>
      </c>
      <c r="G1855" s="6" t="str">
        <f t="shared" si="87"/>
        <v>-</v>
      </c>
      <c r="AC1855" s="6" t="str">
        <f t="shared" si="86"/>
        <v>-</v>
      </c>
    </row>
    <row r="1856" spans="6:29">
      <c r="F1856" s="6" t="str">
        <f t="shared" si="85"/>
        <v>-</v>
      </c>
      <c r="G1856" s="6" t="str">
        <f t="shared" si="87"/>
        <v>-</v>
      </c>
      <c r="AC1856" s="6" t="str">
        <f t="shared" si="86"/>
        <v>-</v>
      </c>
    </row>
    <row r="1857" spans="6:29">
      <c r="F1857" s="6" t="str">
        <f t="shared" ref="F1857:F1920" si="88">IF(D1857-E1857=0,"-",D1857-E1857)</f>
        <v>-</v>
      </c>
      <c r="G1857" s="6" t="str">
        <f t="shared" si="87"/>
        <v>-</v>
      </c>
      <c r="AC1857" s="6" t="str">
        <f t="shared" si="86"/>
        <v>-</v>
      </c>
    </row>
    <row r="1858" spans="6:29">
      <c r="F1858" s="6" t="str">
        <f t="shared" si="88"/>
        <v>-</v>
      </c>
      <c r="G1858" s="6" t="str">
        <f t="shared" si="87"/>
        <v>-</v>
      </c>
      <c r="AC1858" s="6" t="str">
        <f t="shared" si="86"/>
        <v>-</v>
      </c>
    </row>
    <row r="1859" spans="6:29">
      <c r="F1859" s="6" t="str">
        <f t="shared" si="88"/>
        <v>-</v>
      </c>
      <c r="G1859" s="6" t="str">
        <f t="shared" si="87"/>
        <v>-</v>
      </c>
      <c r="AC1859" s="6" t="str">
        <f t="shared" si="86"/>
        <v>-</v>
      </c>
    </row>
    <row r="1860" spans="6:29">
      <c r="F1860" s="6" t="str">
        <f t="shared" si="88"/>
        <v>-</v>
      </c>
      <c r="G1860" s="6" t="str">
        <f t="shared" si="87"/>
        <v>-</v>
      </c>
      <c r="AC1860" s="6" t="str">
        <f t="shared" si="86"/>
        <v>-</v>
      </c>
    </row>
    <row r="1861" spans="6:29">
      <c r="F1861" s="6" t="str">
        <f t="shared" si="88"/>
        <v>-</v>
      </c>
      <c r="G1861" s="6" t="str">
        <f t="shared" si="87"/>
        <v>-</v>
      </c>
      <c r="AC1861" s="6" t="str">
        <f t="shared" si="86"/>
        <v>-</v>
      </c>
    </row>
    <row r="1862" spans="6:29">
      <c r="F1862" s="6" t="str">
        <f t="shared" si="88"/>
        <v>-</v>
      </c>
      <c r="G1862" s="6" t="str">
        <f t="shared" si="87"/>
        <v>-</v>
      </c>
      <c r="AC1862" s="6" t="str">
        <f t="shared" ref="AC1862:AC1925" si="89">IFERROR(IF(SUM(J1862:AB1862)-F1862=0,"-","NG"),"-")</f>
        <v>-</v>
      </c>
    </row>
    <row r="1863" spans="6:29">
      <c r="F1863" s="6" t="str">
        <f t="shared" si="88"/>
        <v>-</v>
      </c>
      <c r="G1863" s="6" t="str">
        <f t="shared" si="87"/>
        <v>-</v>
      </c>
      <c r="AC1863" s="6" t="str">
        <f t="shared" si="89"/>
        <v>-</v>
      </c>
    </row>
    <row r="1864" spans="6:29">
      <c r="F1864" s="6" t="str">
        <f t="shared" si="88"/>
        <v>-</v>
      </c>
      <c r="G1864" s="6" t="str">
        <f t="shared" si="87"/>
        <v>-</v>
      </c>
      <c r="AC1864" s="6" t="str">
        <f t="shared" si="89"/>
        <v>-</v>
      </c>
    </row>
    <row r="1865" spans="6:29">
      <c r="F1865" s="6" t="str">
        <f t="shared" si="88"/>
        <v>-</v>
      </c>
      <c r="G1865" s="6" t="str">
        <f t="shared" si="87"/>
        <v>-</v>
      </c>
      <c r="AC1865" s="6" t="str">
        <f t="shared" si="89"/>
        <v>-</v>
      </c>
    </row>
    <row r="1866" spans="6:29">
      <c r="F1866" s="6" t="str">
        <f t="shared" si="88"/>
        <v>-</v>
      </c>
      <c r="G1866" s="6" t="str">
        <f t="shared" si="87"/>
        <v>-</v>
      </c>
      <c r="AC1866" s="6" t="str">
        <f t="shared" si="89"/>
        <v>-</v>
      </c>
    </row>
    <row r="1867" spans="6:29">
      <c r="F1867" s="6" t="str">
        <f t="shared" si="88"/>
        <v>-</v>
      </c>
      <c r="G1867" s="6" t="str">
        <f t="shared" si="87"/>
        <v>-</v>
      </c>
      <c r="AC1867" s="6" t="str">
        <f t="shared" si="89"/>
        <v>-</v>
      </c>
    </row>
    <row r="1868" spans="6:29">
      <c r="F1868" s="6" t="str">
        <f t="shared" si="88"/>
        <v>-</v>
      </c>
      <c r="G1868" s="6" t="str">
        <f t="shared" si="87"/>
        <v>-</v>
      </c>
      <c r="AC1868" s="6" t="str">
        <f t="shared" si="89"/>
        <v>-</v>
      </c>
    </row>
    <row r="1869" spans="6:29">
      <c r="F1869" s="6" t="str">
        <f t="shared" si="88"/>
        <v>-</v>
      </c>
      <c r="G1869" s="6" t="str">
        <f t="shared" si="87"/>
        <v>-</v>
      </c>
      <c r="AC1869" s="6" t="str">
        <f t="shared" si="89"/>
        <v>-</v>
      </c>
    </row>
    <row r="1870" spans="6:29">
      <c r="F1870" s="6" t="str">
        <f t="shared" si="88"/>
        <v>-</v>
      </c>
      <c r="G1870" s="6" t="str">
        <f t="shared" ref="G1870:G1933" si="90">IF(B1870="","-",IFERROR(G1869+F1870,G1869))</f>
        <v>-</v>
      </c>
      <c r="AC1870" s="6" t="str">
        <f t="shared" si="89"/>
        <v>-</v>
      </c>
    </row>
    <row r="1871" spans="6:29">
      <c r="F1871" s="6" t="str">
        <f t="shared" si="88"/>
        <v>-</v>
      </c>
      <c r="G1871" s="6" t="str">
        <f t="shared" si="90"/>
        <v>-</v>
      </c>
      <c r="AC1871" s="6" t="str">
        <f t="shared" si="89"/>
        <v>-</v>
      </c>
    </row>
    <row r="1872" spans="6:29">
      <c r="F1872" s="6" t="str">
        <f t="shared" si="88"/>
        <v>-</v>
      </c>
      <c r="G1872" s="6" t="str">
        <f t="shared" si="90"/>
        <v>-</v>
      </c>
      <c r="AC1872" s="6" t="str">
        <f t="shared" si="89"/>
        <v>-</v>
      </c>
    </row>
    <row r="1873" spans="6:29">
      <c r="F1873" s="6" t="str">
        <f t="shared" si="88"/>
        <v>-</v>
      </c>
      <c r="G1873" s="6" t="str">
        <f t="shared" si="90"/>
        <v>-</v>
      </c>
      <c r="AC1873" s="6" t="str">
        <f t="shared" si="89"/>
        <v>-</v>
      </c>
    </row>
    <row r="1874" spans="6:29">
      <c r="F1874" s="6" t="str">
        <f t="shared" si="88"/>
        <v>-</v>
      </c>
      <c r="G1874" s="6" t="str">
        <f t="shared" si="90"/>
        <v>-</v>
      </c>
      <c r="AC1874" s="6" t="str">
        <f t="shared" si="89"/>
        <v>-</v>
      </c>
    </row>
    <row r="1875" spans="6:29">
      <c r="F1875" s="6" t="str">
        <f t="shared" si="88"/>
        <v>-</v>
      </c>
      <c r="G1875" s="6" t="str">
        <f t="shared" si="90"/>
        <v>-</v>
      </c>
      <c r="AC1875" s="6" t="str">
        <f t="shared" si="89"/>
        <v>-</v>
      </c>
    </row>
    <row r="1876" spans="6:29">
      <c r="F1876" s="6" t="str">
        <f t="shared" si="88"/>
        <v>-</v>
      </c>
      <c r="G1876" s="6" t="str">
        <f t="shared" si="90"/>
        <v>-</v>
      </c>
      <c r="AC1876" s="6" t="str">
        <f t="shared" si="89"/>
        <v>-</v>
      </c>
    </row>
    <row r="1877" spans="6:29">
      <c r="F1877" s="6" t="str">
        <f t="shared" si="88"/>
        <v>-</v>
      </c>
      <c r="G1877" s="6" t="str">
        <f t="shared" si="90"/>
        <v>-</v>
      </c>
      <c r="AC1877" s="6" t="str">
        <f t="shared" si="89"/>
        <v>-</v>
      </c>
    </row>
    <row r="1878" spans="6:29">
      <c r="F1878" s="6" t="str">
        <f t="shared" si="88"/>
        <v>-</v>
      </c>
      <c r="G1878" s="6" t="str">
        <f t="shared" si="90"/>
        <v>-</v>
      </c>
      <c r="AC1878" s="6" t="str">
        <f t="shared" si="89"/>
        <v>-</v>
      </c>
    </row>
    <row r="1879" spans="6:29">
      <c r="F1879" s="6" t="str">
        <f t="shared" si="88"/>
        <v>-</v>
      </c>
      <c r="G1879" s="6" t="str">
        <f t="shared" si="90"/>
        <v>-</v>
      </c>
      <c r="AC1879" s="6" t="str">
        <f t="shared" si="89"/>
        <v>-</v>
      </c>
    </row>
    <row r="1880" spans="6:29">
      <c r="F1880" s="6" t="str">
        <f t="shared" si="88"/>
        <v>-</v>
      </c>
      <c r="G1880" s="6" t="str">
        <f t="shared" si="90"/>
        <v>-</v>
      </c>
      <c r="AC1880" s="6" t="str">
        <f t="shared" si="89"/>
        <v>-</v>
      </c>
    </row>
    <row r="1881" spans="6:29">
      <c r="F1881" s="6" t="str">
        <f t="shared" si="88"/>
        <v>-</v>
      </c>
      <c r="G1881" s="6" t="str">
        <f t="shared" si="90"/>
        <v>-</v>
      </c>
      <c r="AC1881" s="6" t="str">
        <f t="shared" si="89"/>
        <v>-</v>
      </c>
    </row>
    <row r="1882" spans="6:29">
      <c r="F1882" s="6" t="str">
        <f t="shared" si="88"/>
        <v>-</v>
      </c>
      <c r="G1882" s="6" t="str">
        <f t="shared" si="90"/>
        <v>-</v>
      </c>
      <c r="AC1882" s="6" t="str">
        <f t="shared" si="89"/>
        <v>-</v>
      </c>
    </row>
    <row r="1883" spans="6:29">
      <c r="F1883" s="6" t="str">
        <f t="shared" si="88"/>
        <v>-</v>
      </c>
      <c r="G1883" s="6" t="str">
        <f t="shared" si="90"/>
        <v>-</v>
      </c>
      <c r="AC1883" s="6" t="str">
        <f t="shared" si="89"/>
        <v>-</v>
      </c>
    </row>
    <row r="1884" spans="6:29">
      <c r="F1884" s="6" t="str">
        <f t="shared" si="88"/>
        <v>-</v>
      </c>
      <c r="G1884" s="6" t="str">
        <f t="shared" si="90"/>
        <v>-</v>
      </c>
      <c r="AC1884" s="6" t="str">
        <f t="shared" si="89"/>
        <v>-</v>
      </c>
    </row>
    <row r="1885" spans="6:29">
      <c r="F1885" s="6" t="str">
        <f t="shared" si="88"/>
        <v>-</v>
      </c>
      <c r="G1885" s="6" t="str">
        <f t="shared" si="90"/>
        <v>-</v>
      </c>
      <c r="AC1885" s="6" t="str">
        <f t="shared" si="89"/>
        <v>-</v>
      </c>
    </row>
    <row r="1886" spans="6:29">
      <c r="F1886" s="6" t="str">
        <f t="shared" si="88"/>
        <v>-</v>
      </c>
      <c r="G1886" s="6" t="str">
        <f t="shared" si="90"/>
        <v>-</v>
      </c>
      <c r="AC1886" s="6" t="str">
        <f t="shared" si="89"/>
        <v>-</v>
      </c>
    </row>
    <row r="1887" spans="6:29">
      <c r="F1887" s="6" t="str">
        <f t="shared" si="88"/>
        <v>-</v>
      </c>
      <c r="G1887" s="6" t="str">
        <f t="shared" si="90"/>
        <v>-</v>
      </c>
      <c r="AC1887" s="6" t="str">
        <f t="shared" si="89"/>
        <v>-</v>
      </c>
    </row>
    <row r="1888" spans="6:29">
      <c r="F1888" s="6" t="str">
        <f t="shared" si="88"/>
        <v>-</v>
      </c>
      <c r="G1888" s="6" t="str">
        <f t="shared" si="90"/>
        <v>-</v>
      </c>
      <c r="AC1888" s="6" t="str">
        <f t="shared" si="89"/>
        <v>-</v>
      </c>
    </row>
    <row r="1889" spans="6:29">
      <c r="F1889" s="6" t="str">
        <f t="shared" si="88"/>
        <v>-</v>
      </c>
      <c r="G1889" s="6" t="str">
        <f t="shared" si="90"/>
        <v>-</v>
      </c>
      <c r="AC1889" s="6" t="str">
        <f t="shared" si="89"/>
        <v>-</v>
      </c>
    </row>
    <row r="1890" spans="6:29">
      <c r="F1890" s="6" t="str">
        <f t="shared" si="88"/>
        <v>-</v>
      </c>
      <c r="G1890" s="6" t="str">
        <f t="shared" si="90"/>
        <v>-</v>
      </c>
      <c r="AC1890" s="6" t="str">
        <f t="shared" si="89"/>
        <v>-</v>
      </c>
    </row>
    <row r="1891" spans="6:29">
      <c r="F1891" s="6" t="str">
        <f t="shared" si="88"/>
        <v>-</v>
      </c>
      <c r="G1891" s="6" t="str">
        <f t="shared" si="90"/>
        <v>-</v>
      </c>
      <c r="AC1891" s="6" t="str">
        <f t="shared" si="89"/>
        <v>-</v>
      </c>
    </row>
    <row r="1892" spans="6:29">
      <c r="F1892" s="6" t="str">
        <f t="shared" si="88"/>
        <v>-</v>
      </c>
      <c r="G1892" s="6" t="str">
        <f t="shared" si="90"/>
        <v>-</v>
      </c>
      <c r="AC1892" s="6" t="str">
        <f t="shared" si="89"/>
        <v>-</v>
      </c>
    </row>
    <row r="1893" spans="6:29">
      <c r="F1893" s="6" t="str">
        <f t="shared" si="88"/>
        <v>-</v>
      </c>
      <c r="G1893" s="6" t="str">
        <f t="shared" si="90"/>
        <v>-</v>
      </c>
      <c r="AC1893" s="6" t="str">
        <f t="shared" si="89"/>
        <v>-</v>
      </c>
    </row>
    <row r="1894" spans="6:29">
      <c r="F1894" s="6" t="str">
        <f t="shared" si="88"/>
        <v>-</v>
      </c>
      <c r="G1894" s="6" t="str">
        <f t="shared" si="90"/>
        <v>-</v>
      </c>
      <c r="AC1894" s="6" t="str">
        <f t="shared" si="89"/>
        <v>-</v>
      </c>
    </row>
    <row r="1895" spans="6:29">
      <c r="F1895" s="6" t="str">
        <f t="shared" si="88"/>
        <v>-</v>
      </c>
      <c r="G1895" s="6" t="str">
        <f t="shared" si="90"/>
        <v>-</v>
      </c>
      <c r="AC1895" s="6" t="str">
        <f t="shared" si="89"/>
        <v>-</v>
      </c>
    </row>
    <row r="1896" spans="6:29">
      <c r="F1896" s="6" t="str">
        <f t="shared" si="88"/>
        <v>-</v>
      </c>
      <c r="G1896" s="6" t="str">
        <f t="shared" si="90"/>
        <v>-</v>
      </c>
      <c r="AC1896" s="6" t="str">
        <f t="shared" si="89"/>
        <v>-</v>
      </c>
    </row>
    <row r="1897" spans="6:29">
      <c r="F1897" s="6" t="str">
        <f t="shared" si="88"/>
        <v>-</v>
      </c>
      <c r="G1897" s="6" t="str">
        <f t="shared" si="90"/>
        <v>-</v>
      </c>
      <c r="AC1897" s="6" t="str">
        <f t="shared" si="89"/>
        <v>-</v>
      </c>
    </row>
    <row r="1898" spans="6:29">
      <c r="F1898" s="6" t="str">
        <f t="shared" si="88"/>
        <v>-</v>
      </c>
      <c r="G1898" s="6" t="str">
        <f t="shared" si="90"/>
        <v>-</v>
      </c>
      <c r="AC1898" s="6" t="str">
        <f t="shared" si="89"/>
        <v>-</v>
      </c>
    </row>
    <row r="1899" spans="6:29">
      <c r="F1899" s="6" t="str">
        <f t="shared" si="88"/>
        <v>-</v>
      </c>
      <c r="G1899" s="6" t="str">
        <f t="shared" si="90"/>
        <v>-</v>
      </c>
      <c r="AC1899" s="6" t="str">
        <f t="shared" si="89"/>
        <v>-</v>
      </c>
    </row>
    <row r="1900" spans="6:29">
      <c r="F1900" s="6" t="str">
        <f t="shared" si="88"/>
        <v>-</v>
      </c>
      <c r="G1900" s="6" t="str">
        <f t="shared" si="90"/>
        <v>-</v>
      </c>
      <c r="AC1900" s="6" t="str">
        <f t="shared" si="89"/>
        <v>-</v>
      </c>
    </row>
    <row r="1901" spans="6:29">
      <c r="F1901" s="6" t="str">
        <f t="shared" si="88"/>
        <v>-</v>
      </c>
      <c r="G1901" s="6" t="str">
        <f t="shared" si="90"/>
        <v>-</v>
      </c>
      <c r="AC1901" s="6" t="str">
        <f t="shared" si="89"/>
        <v>-</v>
      </c>
    </row>
    <row r="1902" spans="6:29">
      <c r="F1902" s="6" t="str">
        <f t="shared" si="88"/>
        <v>-</v>
      </c>
      <c r="G1902" s="6" t="str">
        <f t="shared" si="90"/>
        <v>-</v>
      </c>
      <c r="AC1902" s="6" t="str">
        <f t="shared" si="89"/>
        <v>-</v>
      </c>
    </row>
    <row r="1903" spans="6:29">
      <c r="F1903" s="6" t="str">
        <f t="shared" si="88"/>
        <v>-</v>
      </c>
      <c r="G1903" s="6" t="str">
        <f t="shared" si="90"/>
        <v>-</v>
      </c>
      <c r="AC1903" s="6" t="str">
        <f t="shared" si="89"/>
        <v>-</v>
      </c>
    </row>
    <row r="1904" spans="6:29">
      <c r="F1904" s="6" t="str">
        <f t="shared" si="88"/>
        <v>-</v>
      </c>
      <c r="G1904" s="6" t="str">
        <f t="shared" si="90"/>
        <v>-</v>
      </c>
      <c r="AC1904" s="6" t="str">
        <f t="shared" si="89"/>
        <v>-</v>
      </c>
    </row>
    <row r="1905" spans="6:29">
      <c r="F1905" s="6" t="str">
        <f t="shared" si="88"/>
        <v>-</v>
      </c>
      <c r="G1905" s="6" t="str">
        <f t="shared" si="90"/>
        <v>-</v>
      </c>
      <c r="AC1905" s="6" t="str">
        <f t="shared" si="89"/>
        <v>-</v>
      </c>
    </row>
    <row r="1906" spans="6:29">
      <c r="F1906" s="6" t="str">
        <f t="shared" si="88"/>
        <v>-</v>
      </c>
      <c r="G1906" s="6" t="str">
        <f t="shared" si="90"/>
        <v>-</v>
      </c>
      <c r="AC1906" s="6" t="str">
        <f t="shared" si="89"/>
        <v>-</v>
      </c>
    </row>
    <row r="1907" spans="6:29">
      <c r="F1907" s="6" t="str">
        <f t="shared" si="88"/>
        <v>-</v>
      </c>
      <c r="G1907" s="6" t="str">
        <f t="shared" si="90"/>
        <v>-</v>
      </c>
      <c r="AC1907" s="6" t="str">
        <f t="shared" si="89"/>
        <v>-</v>
      </c>
    </row>
    <row r="1908" spans="6:29">
      <c r="F1908" s="6" t="str">
        <f t="shared" si="88"/>
        <v>-</v>
      </c>
      <c r="G1908" s="6" t="str">
        <f t="shared" si="90"/>
        <v>-</v>
      </c>
      <c r="AC1908" s="6" t="str">
        <f t="shared" si="89"/>
        <v>-</v>
      </c>
    </row>
    <row r="1909" spans="6:29">
      <c r="F1909" s="6" t="str">
        <f t="shared" si="88"/>
        <v>-</v>
      </c>
      <c r="G1909" s="6" t="str">
        <f t="shared" si="90"/>
        <v>-</v>
      </c>
      <c r="AC1909" s="6" t="str">
        <f t="shared" si="89"/>
        <v>-</v>
      </c>
    </row>
    <row r="1910" spans="6:29">
      <c r="F1910" s="6" t="str">
        <f t="shared" si="88"/>
        <v>-</v>
      </c>
      <c r="G1910" s="6" t="str">
        <f t="shared" si="90"/>
        <v>-</v>
      </c>
      <c r="AC1910" s="6" t="str">
        <f t="shared" si="89"/>
        <v>-</v>
      </c>
    </row>
    <row r="1911" spans="6:29">
      <c r="F1911" s="6" t="str">
        <f t="shared" si="88"/>
        <v>-</v>
      </c>
      <c r="G1911" s="6" t="str">
        <f t="shared" si="90"/>
        <v>-</v>
      </c>
      <c r="AC1911" s="6" t="str">
        <f t="shared" si="89"/>
        <v>-</v>
      </c>
    </row>
    <row r="1912" spans="6:29">
      <c r="F1912" s="6" t="str">
        <f t="shared" si="88"/>
        <v>-</v>
      </c>
      <c r="G1912" s="6" t="str">
        <f t="shared" si="90"/>
        <v>-</v>
      </c>
      <c r="AC1912" s="6" t="str">
        <f t="shared" si="89"/>
        <v>-</v>
      </c>
    </row>
    <row r="1913" spans="6:29">
      <c r="F1913" s="6" t="str">
        <f t="shared" si="88"/>
        <v>-</v>
      </c>
      <c r="G1913" s="6" t="str">
        <f t="shared" si="90"/>
        <v>-</v>
      </c>
      <c r="AC1913" s="6" t="str">
        <f t="shared" si="89"/>
        <v>-</v>
      </c>
    </row>
    <row r="1914" spans="6:29">
      <c r="F1914" s="6" t="str">
        <f t="shared" si="88"/>
        <v>-</v>
      </c>
      <c r="G1914" s="6" t="str">
        <f t="shared" si="90"/>
        <v>-</v>
      </c>
      <c r="AC1914" s="6" t="str">
        <f t="shared" si="89"/>
        <v>-</v>
      </c>
    </row>
    <row r="1915" spans="6:29">
      <c r="F1915" s="6" t="str">
        <f t="shared" si="88"/>
        <v>-</v>
      </c>
      <c r="G1915" s="6" t="str">
        <f t="shared" si="90"/>
        <v>-</v>
      </c>
      <c r="AC1915" s="6" t="str">
        <f t="shared" si="89"/>
        <v>-</v>
      </c>
    </row>
    <row r="1916" spans="6:29">
      <c r="F1916" s="6" t="str">
        <f t="shared" si="88"/>
        <v>-</v>
      </c>
      <c r="G1916" s="6" t="str">
        <f t="shared" si="90"/>
        <v>-</v>
      </c>
      <c r="AC1916" s="6" t="str">
        <f t="shared" si="89"/>
        <v>-</v>
      </c>
    </row>
    <row r="1917" spans="6:29">
      <c r="F1917" s="6" t="str">
        <f t="shared" si="88"/>
        <v>-</v>
      </c>
      <c r="G1917" s="6" t="str">
        <f t="shared" si="90"/>
        <v>-</v>
      </c>
      <c r="AC1917" s="6" t="str">
        <f t="shared" si="89"/>
        <v>-</v>
      </c>
    </row>
    <row r="1918" spans="6:29">
      <c r="F1918" s="6" t="str">
        <f t="shared" si="88"/>
        <v>-</v>
      </c>
      <c r="G1918" s="6" t="str">
        <f t="shared" si="90"/>
        <v>-</v>
      </c>
      <c r="AC1918" s="6" t="str">
        <f t="shared" si="89"/>
        <v>-</v>
      </c>
    </row>
    <row r="1919" spans="6:29">
      <c r="F1919" s="6" t="str">
        <f t="shared" si="88"/>
        <v>-</v>
      </c>
      <c r="G1919" s="6" t="str">
        <f t="shared" si="90"/>
        <v>-</v>
      </c>
      <c r="AC1919" s="6" t="str">
        <f t="shared" si="89"/>
        <v>-</v>
      </c>
    </row>
    <row r="1920" spans="6:29">
      <c r="F1920" s="6" t="str">
        <f t="shared" si="88"/>
        <v>-</v>
      </c>
      <c r="G1920" s="6" t="str">
        <f t="shared" si="90"/>
        <v>-</v>
      </c>
      <c r="AC1920" s="6" t="str">
        <f t="shared" si="89"/>
        <v>-</v>
      </c>
    </row>
    <row r="1921" spans="6:29">
      <c r="F1921" s="6" t="str">
        <f t="shared" ref="F1921:F1984" si="91">IF(D1921-E1921=0,"-",D1921-E1921)</f>
        <v>-</v>
      </c>
      <c r="G1921" s="6" t="str">
        <f t="shared" si="90"/>
        <v>-</v>
      </c>
      <c r="AC1921" s="6" t="str">
        <f t="shared" si="89"/>
        <v>-</v>
      </c>
    </row>
    <row r="1922" spans="6:29">
      <c r="F1922" s="6" t="str">
        <f t="shared" si="91"/>
        <v>-</v>
      </c>
      <c r="G1922" s="6" t="str">
        <f t="shared" si="90"/>
        <v>-</v>
      </c>
      <c r="AC1922" s="6" t="str">
        <f t="shared" si="89"/>
        <v>-</v>
      </c>
    </row>
    <row r="1923" spans="6:29">
      <c r="F1923" s="6" t="str">
        <f t="shared" si="91"/>
        <v>-</v>
      </c>
      <c r="G1923" s="6" t="str">
        <f t="shared" si="90"/>
        <v>-</v>
      </c>
      <c r="AC1923" s="6" t="str">
        <f t="shared" si="89"/>
        <v>-</v>
      </c>
    </row>
    <row r="1924" spans="6:29">
      <c r="F1924" s="6" t="str">
        <f t="shared" si="91"/>
        <v>-</v>
      </c>
      <c r="G1924" s="6" t="str">
        <f t="shared" si="90"/>
        <v>-</v>
      </c>
      <c r="AC1924" s="6" t="str">
        <f t="shared" si="89"/>
        <v>-</v>
      </c>
    </row>
    <row r="1925" spans="6:29">
      <c r="F1925" s="6" t="str">
        <f t="shared" si="91"/>
        <v>-</v>
      </c>
      <c r="G1925" s="6" t="str">
        <f t="shared" si="90"/>
        <v>-</v>
      </c>
      <c r="AC1925" s="6" t="str">
        <f t="shared" si="89"/>
        <v>-</v>
      </c>
    </row>
    <row r="1926" spans="6:29">
      <c r="F1926" s="6" t="str">
        <f t="shared" si="91"/>
        <v>-</v>
      </c>
      <c r="G1926" s="6" t="str">
        <f t="shared" si="90"/>
        <v>-</v>
      </c>
      <c r="AC1926" s="6" t="str">
        <f t="shared" ref="AC1926:AC1989" si="92">IFERROR(IF(SUM(J1926:AB1926)-F1926=0,"-","NG"),"-")</f>
        <v>-</v>
      </c>
    </row>
    <row r="1927" spans="6:29">
      <c r="F1927" s="6" t="str">
        <f t="shared" si="91"/>
        <v>-</v>
      </c>
      <c r="G1927" s="6" t="str">
        <f t="shared" si="90"/>
        <v>-</v>
      </c>
      <c r="AC1927" s="6" t="str">
        <f t="shared" si="92"/>
        <v>-</v>
      </c>
    </row>
    <row r="1928" spans="6:29">
      <c r="F1928" s="6" t="str">
        <f t="shared" si="91"/>
        <v>-</v>
      </c>
      <c r="G1928" s="6" t="str">
        <f t="shared" si="90"/>
        <v>-</v>
      </c>
      <c r="AC1928" s="6" t="str">
        <f t="shared" si="92"/>
        <v>-</v>
      </c>
    </row>
    <row r="1929" spans="6:29">
      <c r="F1929" s="6" t="str">
        <f t="shared" si="91"/>
        <v>-</v>
      </c>
      <c r="G1929" s="6" t="str">
        <f t="shared" si="90"/>
        <v>-</v>
      </c>
      <c r="AC1929" s="6" t="str">
        <f t="shared" si="92"/>
        <v>-</v>
      </c>
    </row>
    <row r="1930" spans="6:29">
      <c r="F1930" s="6" t="str">
        <f t="shared" si="91"/>
        <v>-</v>
      </c>
      <c r="G1930" s="6" t="str">
        <f t="shared" si="90"/>
        <v>-</v>
      </c>
      <c r="AC1930" s="6" t="str">
        <f t="shared" si="92"/>
        <v>-</v>
      </c>
    </row>
    <row r="1931" spans="6:29">
      <c r="F1931" s="6" t="str">
        <f t="shared" si="91"/>
        <v>-</v>
      </c>
      <c r="G1931" s="6" t="str">
        <f t="shared" si="90"/>
        <v>-</v>
      </c>
      <c r="AC1931" s="6" t="str">
        <f t="shared" si="92"/>
        <v>-</v>
      </c>
    </row>
    <row r="1932" spans="6:29">
      <c r="F1932" s="6" t="str">
        <f t="shared" si="91"/>
        <v>-</v>
      </c>
      <c r="G1932" s="6" t="str">
        <f t="shared" si="90"/>
        <v>-</v>
      </c>
      <c r="AC1932" s="6" t="str">
        <f t="shared" si="92"/>
        <v>-</v>
      </c>
    </row>
    <row r="1933" spans="6:29">
      <c r="F1933" s="6" t="str">
        <f t="shared" si="91"/>
        <v>-</v>
      </c>
      <c r="G1933" s="6" t="str">
        <f t="shared" si="90"/>
        <v>-</v>
      </c>
      <c r="AC1933" s="6" t="str">
        <f t="shared" si="92"/>
        <v>-</v>
      </c>
    </row>
    <row r="1934" spans="6:29">
      <c r="F1934" s="6" t="str">
        <f t="shared" si="91"/>
        <v>-</v>
      </c>
      <c r="G1934" s="6" t="str">
        <f t="shared" ref="G1934:G1997" si="93">IF(B1934="","-",IFERROR(G1933+F1934,G1933))</f>
        <v>-</v>
      </c>
      <c r="AC1934" s="6" t="str">
        <f t="shared" si="92"/>
        <v>-</v>
      </c>
    </row>
    <row r="1935" spans="6:29">
      <c r="F1935" s="6" t="str">
        <f t="shared" si="91"/>
        <v>-</v>
      </c>
      <c r="G1935" s="6" t="str">
        <f t="shared" si="93"/>
        <v>-</v>
      </c>
      <c r="AC1935" s="6" t="str">
        <f t="shared" si="92"/>
        <v>-</v>
      </c>
    </row>
    <row r="1936" spans="6:29">
      <c r="F1936" s="6" t="str">
        <f t="shared" si="91"/>
        <v>-</v>
      </c>
      <c r="G1936" s="6" t="str">
        <f t="shared" si="93"/>
        <v>-</v>
      </c>
      <c r="AC1936" s="6" t="str">
        <f t="shared" si="92"/>
        <v>-</v>
      </c>
    </row>
    <row r="1937" spans="6:29">
      <c r="F1937" s="6" t="str">
        <f t="shared" si="91"/>
        <v>-</v>
      </c>
      <c r="G1937" s="6" t="str">
        <f t="shared" si="93"/>
        <v>-</v>
      </c>
      <c r="AC1937" s="6" t="str">
        <f t="shared" si="92"/>
        <v>-</v>
      </c>
    </row>
    <row r="1938" spans="6:29">
      <c r="F1938" s="6" t="str">
        <f t="shared" si="91"/>
        <v>-</v>
      </c>
      <c r="G1938" s="6" t="str">
        <f t="shared" si="93"/>
        <v>-</v>
      </c>
      <c r="AC1938" s="6" t="str">
        <f t="shared" si="92"/>
        <v>-</v>
      </c>
    </row>
    <row r="1939" spans="6:29">
      <c r="F1939" s="6" t="str">
        <f t="shared" si="91"/>
        <v>-</v>
      </c>
      <c r="G1939" s="6" t="str">
        <f t="shared" si="93"/>
        <v>-</v>
      </c>
      <c r="AC1939" s="6" t="str">
        <f t="shared" si="92"/>
        <v>-</v>
      </c>
    </row>
    <row r="1940" spans="6:29">
      <c r="F1940" s="6" t="str">
        <f t="shared" si="91"/>
        <v>-</v>
      </c>
      <c r="G1940" s="6" t="str">
        <f t="shared" si="93"/>
        <v>-</v>
      </c>
      <c r="AC1940" s="6" t="str">
        <f t="shared" si="92"/>
        <v>-</v>
      </c>
    </row>
    <row r="1941" spans="6:29">
      <c r="F1941" s="6" t="str">
        <f t="shared" si="91"/>
        <v>-</v>
      </c>
      <c r="G1941" s="6" t="str">
        <f t="shared" si="93"/>
        <v>-</v>
      </c>
      <c r="AC1941" s="6" t="str">
        <f t="shared" si="92"/>
        <v>-</v>
      </c>
    </row>
    <row r="1942" spans="6:29">
      <c r="F1942" s="6" t="str">
        <f t="shared" si="91"/>
        <v>-</v>
      </c>
      <c r="G1942" s="6" t="str">
        <f t="shared" si="93"/>
        <v>-</v>
      </c>
      <c r="AC1942" s="6" t="str">
        <f t="shared" si="92"/>
        <v>-</v>
      </c>
    </row>
    <row r="1943" spans="6:29">
      <c r="F1943" s="6" t="str">
        <f t="shared" si="91"/>
        <v>-</v>
      </c>
      <c r="G1943" s="6" t="str">
        <f t="shared" si="93"/>
        <v>-</v>
      </c>
      <c r="AC1943" s="6" t="str">
        <f t="shared" si="92"/>
        <v>-</v>
      </c>
    </row>
    <row r="1944" spans="6:29">
      <c r="F1944" s="6" t="str">
        <f t="shared" si="91"/>
        <v>-</v>
      </c>
      <c r="G1944" s="6" t="str">
        <f t="shared" si="93"/>
        <v>-</v>
      </c>
      <c r="AC1944" s="6" t="str">
        <f t="shared" si="92"/>
        <v>-</v>
      </c>
    </row>
    <row r="1945" spans="6:29">
      <c r="F1945" s="6" t="str">
        <f t="shared" si="91"/>
        <v>-</v>
      </c>
      <c r="G1945" s="6" t="str">
        <f t="shared" si="93"/>
        <v>-</v>
      </c>
      <c r="AC1945" s="6" t="str">
        <f t="shared" si="92"/>
        <v>-</v>
      </c>
    </row>
    <row r="1946" spans="6:29">
      <c r="F1946" s="6" t="str">
        <f t="shared" si="91"/>
        <v>-</v>
      </c>
      <c r="G1946" s="6" t="str">
        <f t="shared" si="93"/>
        <v>-</v>
      </c>
      <c r="AC1946" s="6" t="str">
        <f t="shared" si="92"/>
        <v>-</v>
      </c>
    </row>
    <row r="1947" spans="6:29">
      <c r="F1947" s="6" t="str">
        <f t="shared" si="91"/>
        <v>-</v>
      </c>
      <c r="G1947" s="6" t="str">
        <f t="shared" si="93"/>
        <v>-</v>
      </c>
      <c r="AC1947" s="6" t="str">
        <f t="shared" si="92"/>
        <v>-</v>
      </c>
    </row>
    <row r="1948" spans="6:29">
      <c r="F1948" s="6" t="str">
        <f t="shared" si="91"/>
        <v>-</v>
      </c>
      <c r="G1948" s="6" t="str">
        <f t="shared" si="93"/>
        <v>-</v>
      </c>
      <c r="AC1948" s="6" t="str">
        <f t="shared" si="92"/>
        <v>-</v>
      </c>
    </row>
    <row r="1949" spans="6:29">
      <c r="F1949" s="6" t="str">
        <f t="shared" si="91"/>
        <v>-</v>
      </c>
      <c r="G1949" s="6" t="str">
        <f t="shared" si="93"/>
        <v>-</v>
      </c>
      <c r="AC1949" s="6" t="str">
        <f t="shared" si="92"/>
        <v>-</v>
      </c>
    </row>
    <row r="1950" spans="6:29">
      <c r="F1950" s="6" t="str">
        <f t="shared" si="91"/>
        <v>-</v>
      </c>
      <c r="G1950" s="6" t="str">
        <f t="shared" si="93"/>
        <v>-</v>
      </c>
      <c r="AC1950" s="6" t="str">
        <f t="shared" si="92"/>
        <v>-</v>
      </c>
    </row>
    <row r="1951" spans="6:29">
      <c r="F1951" s="6" t="str">
        <f t="shared" si="91"/>
        <v>-</v>
      </c>
      <c r="G1951" s="6" t="str">
        <f t="shared" si="93"/>
        <v>-</v>
      </c>
      <c r="AC1951" s="6" t="str">
        <f t="shared" si="92"/>
        <v>-</v>
      </c>
    </row>
    <row r="1952" spans="6:29">
      <c r="F1952" s="6" t="str">
        <f t="shared" si="91"/>
        <v>-</v>
      </c>
      <c r="G1952" s="6" t="str">
        <f t="shared" si="93"/>
        <v>-</v>
      </c>
      <c r="AC1952" s="6" t="str">
        <f t="shared" si="92"/>
        <v>-</v>
      </c>
    </row>
    <row r="1953" spans="6:29">
      <c r="F1953" s="6" t="str">
        <f t="shared" si="91"/>
        <v>-</v>
      </c>
      <c r="G1953" s="6" t="str">
        <f t="shared" si="93"/>
        <v>-</v>
      </c>
      <c r="AC1953" s="6" t="str">
        <f t="shared" si="92"/>
        <v>-</v>
      </c>
    </row>
    <row r="1954" spans="6:29">
      <c r="F1954" s="6" t="str">
        <f t="shared" si="91"/>
        <v>-</v>
      </c>
      <c r="G1954" s="6" t="str">
        <f t="shared" si="93"/>
        <v>-</v>
      </c>
      <c r="AC1954" s="6" t="str">
        <f t="shared" si="92"/>
        <v>-</v>
      </c>
    </row>
    <row r="1955" spans="6:29">
      <c r="F1955" s="6" t="str">
        <f t="shared" si="91"/>
        <v>-</v>
      </c>
      <c r="G1955" s="6" t="str">
        <f t="shared" si="93"/>
        <v>-</v>
      </c>
      <c r="AC1955" s="6" t="str">
        <f t="shared" si="92"/>
        <v>-</v>
      </c>
    </row>
    <row r="1956" spans="6:29">
      <c r="F1956" s="6" t="str">
        <f t="shared" si="91"/>
        <v>-</v>
      </c>
      <c r="G1956" s="6" t="str">
        <f t="shared" si="93"/>
        <v>-</v>
      </c>
      <c r="AC1956" s="6" t="str">
        <f t="shared" si="92"/>
        <v>-</v>
      </c>
    </row>
    <row r="1957" spans="6:29">
      <c r="F1957" s="6" t="str">
        <f t="shared" si="91"/>
        <v>-</v>
      </c>
      <c r="G1957" s="6" t="str">
        <f t="shared" si="93"/>
        <v>-</v>
      </c>
      <c r="AC1957" s="6" t="str">
        <f t="shared" si="92"/>
        <v>-</v>
      </c>
    </row>
    <row r="1958" spans="6:29">
      <c r="F1958" s="6" t="str">
        <f t="shared" si="91"/>
        <v>-</v>
      </c>
      <c r="G1958" s="6" t="str">
        <f t="shared" si="93"/>
        <v>-</v>
      </c>
      <c r="AC1958" s="6" t="str">
        <f t="shared" si="92"/>
        <v>-</v>
      </c>
    </row>
    <row r="1959" spans="6:29">
      <c r="F1959" s="6" t="str">
        <f t="shared" si="91"/>
        <v>-</v>
      </c>
      <c r="G1959" s="6" t="str">
        <f t="shared" si="93"/>
        <v>-</v>
      </c>
      <c r="AC1959" s="6" t="str">
        <f t="shared" si="92"/>
        <v>-</v>
      </c>
    </row>
    <row r="1960" spans="6:29">
      <c r="F1960" s="6" t="str">
        <f t="shared" si="91"/>
        <v>-</v>
      </c>
      <c r="G1960" s="6" t="str">
        <f t="shared" si="93"/>
        <v>-</v>
      </c>
      <c r="AC1960" s="6" t="str">
        <f t="shared" si="92"/>
        <v>-</v>
      </c>
    </row>
    <row r="1961" spans="6:29">
      <c r="F1961" s="6" t="str">
        <f t="shared" si="91"/>
        <v>-</v>
      </c>
      <c r="G1961" s="6" t="str">
        <f t="shared" si="93"/>
        <v>-</v>
      </c>
      <c r="AC1961" s="6" t="str">
        <f t="shared" si="92"/>
        <v>-</v>
      </c>
    </row>
    <row r="1962" spans="6:29">
      <c r="F1962" s="6" t="str">
        <f t="shared" si="91"/>
        <v>-</v>
      </c>
      <c r="G1962" s="6" t="str">
        <f t="shared" si="93"/>
        <v>-</v>
      </c>
      <c r="AC1962" s="6" t="str">
        <f t="shared" si="92"/>
        <v>-</v>
      </c>
    </row>
    <row r="1963" spans="6:29">
      <c r="F1963" s="6" t="str">
        <f t="shared" si="91"/>
        <v>-</v>
      </c>
      <c r="G1963" s="6" t="str">
        <f t="shared" si="93"/>
        <v>-</v>
      </c>
      <c r="AC1963" s="6" t="str">
        <f t="shared" si="92"/>
        <v>-</v>
      </c>
    </row>
    <row r="1964" spans="6:29">
      <c r="F1964" s="6" t="str">
        <f t="shared" si="91"/>
        <v>-</v>
      </c>
      <c r="G1964" s="6" t="str">
        <f t="shared" si="93"/>
        <v>-</v>
      </c>
      <c r="AC1964" s="6" t="str">
        <f t="shared" si="92"/>
        <v>-</v>
      </c>
    </row>
    <row r="1965" spans="6:29">
      <c r="F1965" s="6" t="str">
        <f t="shared" si="91"/>
        <v>-</v>
      </c>
      <c r="G1965" s="6" t="str">
        <f t="shared" si="93"/>
        <v>-</v>
      </c>
      <c r="AC1965" s="6" t="str">
        <f t="shared" si="92"/>
        <v>-</v>
      </c>
    </row>
    <row r="1966" spans="6:29">
      <c r="F1966" s="6" t="str">
        <f t="shared" si="91"/>
        <v>-</v>
      </c>
      <c r="G1966" s="6" t="str">
        <f t="shared" si="93"/>
        <v>-</v>
      </c>
      <c r="AC1966" s="6" t="str">
        <f t="shared" si="92"/>
        <v>-</v>
      </c>
    </row>
    <row r="1967" spans="6:29">
      <c r="F1967" s="6" t="str">
        <f t="shared" si="91"/>
        <v>-</v>
      </c>
      <c r="G1967" s="6" t="str">
        <f t="shared" si="93"/>
        <v>-</v>
      </c>
      <c r="AC1967" s="6" t="str">
        <f t="shared" si="92"/>
        <v>-</v>
      </c>
    </row>
    <row r="1968" spans="6:29">
      <c r="F1968" s="6" t="str">
        <f t="shared" si="91"/>
        <v>-</v>
      </c>
      <c r="G1968" s="6" t="str">
        <f t="shared" si="93"/>
        <v>-</v>
      </c>
      <c r="AC1968" s="6" t="str">
        <f t="shared" si="92"/>
        <v>-</v>
      </c>
    </row>
    <row r="1969" spans="6:29">
      <c r="F1969" s="6" t="str">
        <f t="shared" si="91"/>
        <v>-</v>
      </c>
      <c r="G1969" s="6" t="str">
        <f t="shared" si="93"/>
        <v>-</v>
      </c>
      <c r="AC1969" s="6" t="str">
        <f t="shared" si="92"/>
        <v>-</v>
      </c>
    </row>
    <row r="1970" spans="6:29">
      <c r="F1970" s="6" t="str">
        <f t="shared" si="91"/>
        <v>-</v>
      </c>
      <c r="G1970" s="6" t="str">
        <f t="shared" si="93"/>
        <v>-</v>
      </c>
      <c r="AC1970" s="6" t="str">
        <f t="shared" si="92"/>
        <v>-</v>
      </c>
    </row>
    <row r="1971" spans="6:29">
      <c r="F1971" s="6" t="str">
        <f t="shared" si="91"/>
        <v>-</v>
      </c>
      <c r="G1971" s="6" t="str">
        <f t="shared" si="93"/>
        <v>-</v>
      </c>
      <c r="AC1971" s="6" t="str">
        <f t="shared" si="92"/>
        <v>-</v>
      </c>
    </row>
    <row r="1972" spans="6:29">
      <c r="F1972" s="6" t="str">
        <f t="shared" si="91"/>
        <v>-</v>
      </c>
      <c r="G1972" s="6" t="str">
        <f t="shared" si="93"/>
        <v>-</v>
      </c>
      <c r="AC1972" s="6" t="str">
        <f t="shared" si="92"/>
        <v>-</v>
      </c>
    </row>
    <row r="1973" spans="6:29">
      <c r="F1973" s="6" t="str">
        <f t="shared" si="91"/>
        <v>-</v>
      </c>
      <c r="G1973" s="6" t="str">
        <f t="shared" si="93"/>
        <v>-</v>
      </c>
      <c r="AC1973" s="6" t="str">
        <f t="shared" si="92"/>
        <v>-</v>
      </c>
    </row>
    <row r="1974" spans="6:29">
      <c r="F1974" s="6" t="str">
        <f t="shared" si="91"/>
        <v>-</v>
      </c>
      <c r="G1974" s="6" t="str">
        <f t="shared" si="93"/>
        <v>-</v>
      </c>
      <c r="AC1974" s="6" t="str">
        <f t="shared" si="92"/>
        <v>-</v>
      </c>
    </row>
    <row r="1975" spans="6:29">
      <c r="F1975" s="6" t="str">
        <f t="shared" si="91"/>
        <v>-</v>
      </c>
      <c r="G1975" s="6" t="str">
        <f t="shared" si="93"/>
        <v>-</v>
      </c>
      <c r="AC1975" s="6" t="str">
        <f t="shared" si="92"/>
        <v>-</v>
      </c>
    </row>
    <row r="1976" spans="6:29">
      <c r="F1976" s="6" t="str">
        <f t="shared" si="91"/>
        <v>-</v>
      </c>
      <c r="G1976" s="6" t="str">
        <f t="shared" si="93"/>
        <v>-</v>
      </c>
      <c r="AC1976" s="6" t="str">
        <f t="shared" si="92"/>
        <v>-</v>
      </c>
    </row>
    <row r="1977" spans="6:29">
      <c r="F1977" s="6" t="str">
        <f t="shared" si="91"/>
        <v>-</v>
      </c>
      <c r="G1977" s="6" t="str">
        <f t="shared" si="93"/>
        <v>-</v>
      </c>
      <c r="AC1977" s="6" t="str">
        <f t="shared" si="92"/>
        <v>-</v>
      </c>
    </row>
    <row r="1978" spans="6:29">
      <c r="F1978" s="6" t="str">
        <f t="shared" si="91"/>
        <v>-</v>
      </c>
      <c r="G1978" s="6" t="str">
        <f t="shared" si="93"/>
        <v>-</v>
      </c>
      <c r="AC1978" s="6" t="str">
        <f t="shared" si="92"/>
        <v>-</v>
      </c>
    </row>
    <row r="1979" spans="6:29">
      <c r="F1979" s="6" t="str">
        <f t="shared" si="91"/>
        <v>-</v>
      </c>
      <c r="G1979" s="6" t="str">
        <f t="shared" si="93"/>
        <v>-</v>
      </c>
      <c r="AC1979" s="6" t="str">
        <f t="shared" si="92"/>
        <v>-</v>
      </c>
    </row>
    <row r="1980" spans="6:29">
      <c r="F1980" s="6" t="str">
        <f t="shared" si="91"/>
        <v>-</v>
      </c>
      <c r="G1980" s="6" t="str">
        <f t="shared" si="93"/>
        <v>-</v>
      </c>
      <c r="AC1980" s="6" t="str">
        <f t="shared" si="92"/>
        <v>-</v>
      </c>
    </row>
    <row r="1981" spans="6:29">
      <c r="F1981" s="6" t="str">
        <f t="shared" si="91"/>
        <v>-</v>
      </c>
      <c r="G1981" s="6" t="str">
        <f t="shared" si="93"/>
        <v>-</v>
      </c>
      <c r="AC1981" s="6" t="str">
        <f t="shared" si="92"/>
        <v>-</v>
      </c>
    </row>
    <row r="1982" spans="6:29">
      <c r="F1982" s="6" t="str">
        <f t="shared" si="91"/>
        <v>-</v>
      </c>
      <c r="G1982" s="6" t="str">
        <f t="shared" si="93"/>
        <v>-</v>
      </c>
      <c r="AC1982" s="6" t="str">
        <f t="shared" si="92"/>
        <v>-</v>
      </c>
    </row>
    <row r="1983" spans="6:29">
      <c r="F1983" s="6" t="str">
        <f t="shared" si="91"/>
        <v>-</v>
      </c>
      <c r="G1983" s="6" t="str">
        <f t="shared" si="93"/>
        <v>-</v>
      </c>
      <c r="AC1983" s="6" t="str">
        <f t="shared" si="92"/>
        <v>-</v>
      </c>
    </row>
    <row r="1984" spans="6:29">
      <c r="F1984" s="6" t="str">
        <f t="shared" si="91"/>
        <v>-</v>
      </c>
      <c r="G1984" s="6" t="str">
        <f t="shared" si="93"/>
        <v>-</v>
      </c>
      <c r="AC1984" s="6" t="str">
        <f t="shared" si="92"/>
        <v>-</v>
      </c>
    </row>
    <row r="1985" spans="6:29">
      <c r="F1985" s="6" t="str">
        <f t="shared" ref="F1985:F2048" si="94">IF(D1985-E1985=0,"-",D1985-E1985)</f>
        <v>-</v>
      </c>
      <c r="G1985" s="6" t="str">
        <f t="shared" si="93"/>
        <v>-</v>
      </c>
      <c r="AC1985" s="6" t="str">
        <f t="shared" si="92"/>
        <v>-</v>
      </c>
    </row>
    <row r="1986" spans="6:29">
      <c r="F1986" s="6" t="str">
        <f t="shared" si="94"/>
        <v>-</v>
      </c>
      <c r="G1986" s="6" t="str">
        <f t="shared" si="93"/>
        <v>-</v>
      </c>
      <c r="AC1986" s="6" t="str">
        <f t="shared" si="92"/>
        <v>-</v>
      </c>
    </row>
    <row r="1987" spans="6:29">
      <c r="F1987" s="6" t="str">
        <f t="shared" si="94"/>
        <v>-</v>
      </c>
      <c r="G1987" s="6" t="str">
        <f t="shared" si="93"/>
        <v>-</v>
      </c>
      <c r="AC1987" s="6" t="str">
        <f t="shared" si="92"/>
        <v>-</v>
      </c>
    </row>
    <row r="1988" spans="6:29">
      <c r="F1988" s="6" t="str">
        <f t="shared" si="94"/>
        <v>-</v>
      </c>
      <c r="G1988" s="6" t="str">
        <f t="shared" si="93"/>
        <v>-</v>
      </c>
      <c r="AC1988" s="6" t="str">
        <f t="shared" si="92"/>
        <v>-</v>
      </c>
    </row>
    <row r="1989" spans="6:29">
      <c r="F1989" s="6" t="str">
        <f t="shared" si="94"/>
        <v>-</v>
      </c>
      <c r="G1989" s="6" t="str">
        <f t="shared" si="93"/>
        <v>-</v>
      </c>
      <c r="AC1989" s="6" t="str">
        <f t="shared" si="92"/>
        <v>-</v>
      </c>
    </row>
    <row r="1990" spans="6:29">
      <c r="F1990" s="6" t="str">
        <f t="shared" si="94"/>
        <v>-</v>
      </c>
      <c r="G1990" s="6" t="str">
        <f t="shared" si="93"/>
        <v>-</v>
      </c>
      <c r="AC1990" s="6" t="str">
        <f t="shared" ref="AC1990:AC2053" si="95">IFERROR(IF(SUM(J1990:AB1990)-F1990=0,"-","NG"),"-")</f>
        <v>-</v>
      </c>
    </row>
    <row r="1991" spans="6:29">
      <c r="F1991" s="6" t="str">
        <f t="shared" si="94"/>
        <v>-</v>
      </c>
      <c r="G1991" s="6" t="str">
        <f t="shared" si="93"/>
        <v>-</v>
      </c>
      <c r="AC1991" s="6" t="str">
        <f t="shared" si="95"/>
        <v>-</v>
      </c>
    </row>
    <row r="1992" spans="6:29">
      <c r="F1992" s="6" t="str">
        <f t="shared" si="94"/>
        <v>-</v>
      </c>
      <c r="G1992" s="6" t="str">
        <f t="shared" si="93"/>
        <v>-</v>
      </c>
      <c r="AC1992" s="6" t="str">
        <f t="shared" si="95"/>
        <v>-</v>
      </c>
    </row>
    <row r="1993" spans="6:29">
      <c r="F1993" s="6" t="str">
        <f t="shared" si="94"/>
        <v>-</v>
      </c>
      <c r="G1993" s="6" t="str">
        <f t="shared" si="93"/>
        <v>-</v>
      </c>
      <c r="AC1993" s="6" t="str">
        <f t="shared" si="95"/>
        <v>-</v>
      </c>
    </row>
    <row r="1994" spans="6:29">
      <c r="F1994" s="6" t="str">
        <f t="shared" si="94"/>
        <v>-</v>
      </c>
      <c r="G1994" s="6" t="str">
        <f t="shared" si="93"/>
        <v>-</v>
      </c>
      <c r="AC1994" s="6" t="str">
        <f t="shared" si="95"/>
        <v>-</v>
      </c>
    </row>
    <row r="1995" spans="6:29">
      <c r="F1995" s="6" t="str">
        <f t="shared" si="94"/>
        <v>-</v>
      </c>
      <c r="G1995" s="6" t="str">
        <f t="shared" si="93"/>
        <v>-</v>
      </c>
      <c r="AC1995" s="6" t="str">
        <f t="shared" si="95"/>
        <v>-</v>
      </c>
    </row>
    <row r="1996" spans="6:29">
      <c r="F1996" s="6" t="str">
        <f t="shared" si="94"/>
        <v>-</v>
      </c>
      <c r="G1996" s="6" t="str">
        <f t="shared" si="93"/>
        <v>-</v>
      </c>
      <c r="AC1996" s="6" t="str">
        <f t="shared" si="95"/>
        <v>-</v>
      </c>
    </row>
    <row r="1997" spans="6:29">
      <c r="F1997" s="6" t="str">
        <f t="shared" si="94"/>
        <v>-</v>
      </c>
      <c r="G1997" s="6" t="str">
        <f t="shared" si="93"/>
        <v>-</v>
      </c>
      <c r="AC1997" s="6" t="str">
        <f t="shared" si="95"/>
        <v>-</v>
      </c>
    </row>
    <row r="1998" spans="6:29">
      <c r="F1998" s="6" t="str">
        <f t="shared" si="94"/>
        <v>-</v>
      </c>
      <c r="G1998" s="6" t="str">
        <f t="shared" ref="G1998:G2061" si="96">IF(B1998="","-",IFERROR(G1997+F1998,G1997))</f>
        <v>-</v>
      </c>
      <c r="AC1998" s="6" t="str">
        <f t="shared" si="95"/>
        <v>-</v>
      </c>
    </row>
    <row r="1999" spans="6:29">
      <c r="F1999" s="6" t="str">
        <f t="shared" si="94"/>
        <v>-</v>
      </c>
      <c r="G1999" s="6" t="str">
        <f t="shared" si="96"/>
        <v>-</v>
      </c>
      <c r="AC1999" s="6" t="str">
        <f t="shared" si="95"/>
        <v>-</v>
      </c>
    </row>
    <row r="2000" spans="6:29">
      <c r="F2000" s="6" t="str">
        <f t="shared" si="94"/>
        <v>-</v>
      </c>
      <c r="G2000" s="6" t="str">
        <f t="shared" si="96"/>
        <v>-</v>
      </c>
      <c r="AC2000" s="6" t="str">
        <f t="shared" si="95"/>
        <v>-</v>
      </c>
    </row>
    <row r="2001" spans="6:29">
      <c r="F2001" s="6" t="str">
        <f t="shared" si="94"/>
        <v>-</v>
      </c>
      <c r="G2001" s="6" t="str">
        <f t="shared" si="96"/>
        <v>-</v>
      </c>
      <c r="AC2001" s="6" t="str">
        <f t="shared" si="95"/>
        <v>-</v>
      </c>
    </row>
    <row r="2002" spans="6:29">
      <c r="F2002" s="6" t="str">
        <f t="shared" si="94"/>
        <v>-</v>
      </c>
      <c r="G2002" s="6" t="str">
        <f t="shared" si="96"/>
        <v>-</v>
      </c>
      <c r="AC2002" s="6" t="str">
        <f t="shared" si="95"/>
        <v>-</v>
      </c>
    </row>
    <row r="2003" spans="6:29">
      <c r="F2003" s="6" t="str">
        <f t="shared" si="94"/>
        <v>-</v>
      </c>
      <c r="G2003" s="6" t="str">
        <f t="shared" si="96"/>
        <v>-</v>
      </c>
      <c r="AC2003" s="6" t="str">
        <f t="shared" si="95"/>
        <v>-</v>
      </c>
    </row>
    <row r="2004" spans="6:29">
      <c r="F2004" s="6" t="str">
        <f t="shared" si="94"/>
        <v>-</v>
      </c>
      <c r="G2004" s="6" t="str">
        <f t="shared" si="96"/>
        <v>-</v>
      </c>
      <c r="AC2004" s="6" t="str">
        <f t="shared" si="95"/>
        <v>-</v>
      </c>
    </row>
    <row r="2005" spans="6:29">
      <c r="F2005" s="6" t="str">
        <f t="shared" si="94"/>
        <v>-</v>
      </c>
      <c r="G2005" s="6" t="str">
        <f t="shared" si="96"/>
        <v>-</v>
      </c>
      <c r="AC2005" s="6" t="str">
        <f t="shared" si="95"/>
        <v>-</v>
      </c>
    </row>
    <row r="2006" spans="6:29">
      <c r="F2006" s="6" t="str">
        <f t="shared" si="94"/>
        <v>-</v>
      </c>
      <c r="G2006" s="6" t="str">
        <f t="shared" si="96"/>
        <v>-</v>
      </c>
      <c r="AC2006" s="6" t="str">
        <f t="shared" si="95"/>
        <v>-</v>
      </c>
    </row>
    <row r="2007" spans="6:29">
      <c r="F2007" s="6" t="str">
        <f t="shared" si="94"/>
        <v>-</v>
      </c>
      <c r="G2007" s="6" t="str">
        <f t="shared" si="96"/>
        <v>-</v>
      </c>
      <c r="AC2007" s="6" t="str">
        <f t="shared" si="95"/>
        <v>-</v>
      </c>
    </row>
    <row r="2008" spans="6:29">
      <c r="F2008" s="6" t="str">
        <f t="shared" si="94"/>
        <v>-</v>
      </c>
      <c r="G2008" s="6" t="str">
        <f t="shared" si="96"/>
        <v>-</v>
      </c>
      <c r="AC2008" s="6" t="str">
        <f t="shared" si="95"/>
        <v>-</v>
      </c>
    </row>
    <row r="2009" spans="6:29">
      <c r="F2009" s="6" t="str">
        <f t="shared" si="94"/>
        <v>-</v>
      </c>
      <c r="G2009" s="6" t="str">
        <f t="shared" si="96"/>
        <v>-</v>
      </c>
      <c r="AC2009" s="6" t="str">
        <f t="shared" si="95"/>
        <v>-</v>
      </c>
    </row>
    <row r="2010" spans="6:29">
      <c r="F2010" s="6" t="str">
        <f t="shared" si="94"/>
        <v>-</v>
      </c>
      <c r="G2010" s="6" t="str">
        <f t="shared" si="96"/>
        <v>-</v>
      </c>
      <c r="AC2010" s="6" t="str">
        <f t="shared" si="95"/>
        <v>-</v>
      </c>
    </row>
    <row r="2011" spans="6:29">
      <c r="F2011" s="6" t="str">
        <f t="shared" si="94"/>
        <v>-</v>
      </c>
      <c r="G2011" s="6" t="str">
        <f t="shared" si="96"/>
        <v>-</v>
      </c>
      <c r="AC2011" s="6" t="str">
        <f t="shared" si="95"/>
        <v>-</v>
      </c>
    </row>
    <row r="2012" spans="6:29">
      <c r="F2012" s="6" t="str">
        <f t="shared" si="94"/>
        <v>-</v>
      </c>
      <c r="G2012" s="6" t="str">
        <f t="shared" si="96"/>
        <v>-</v>
      </c>
      <c r="AC2012" s="6" t="str">
        <f t="shared" si="95"/>
        <v>-</v>
      </c>
    </row>
    <row r="2013" spans="6:29">
      <c r="F2013" s="6" t="str">
        <f t="shared" si="94"/>
        <v>-</v>
      </c>
      <c r="G2013" s="6" t="str">
        <f t="shared" si="96"/>
        <v>-</v>
      </c>
      <c r="AC2013" s="6" t="str">
        <f t="shared" si="95"/>
        <v>-</v>
      </c>
    </row>
    <row r="2014" spans="6:29">
      <c r="F2014" s="6" t="str">
        <f t="shared" si="94"/>
        <v>-</v>
      </c>
      <c r="G2014" s="6" t="str">
        <f t="shared" si="96"/>
        <v>-</v>
      </c>
      <c r="AC2014" s="6" t="str">
        <f t="shared" si="95"/>
        <v>-</v>
      </c>
    </row>
    <row r="2015" spans="6:29">
      <c r="F2015" s="6" t="str">
        <f t="shared" si="94"/>
        <v>-</v>
      </c>
      <c r="G2015" s="6" t="str">
        <f t="shared" si="96"/>
        <v>-</v>
      </c>
      <c r="AC2015" s="6" t="str">
        <f t="shared" si="95"/>
        <v>-</v>
      </c>
    </row>
    <row r="2016" spans="6:29">
      <c r="F2016" s="6" t="str">
        <f t="shared" si="94"/>
        <v>-</v>
      </c>
      <c r="G2016" s="6" t="str">
        <f t="shared" si="96"/>
        <v>-</v>
      </c>
      <c r="AC2016" s="6" t="str">
        <f t="shared" si="95"/>
        <v>-</v>
      </c>
    </row>
    <row r="2017" spans="6:29">
      <c r="F2017" s="6" t="str">
        <f t="shared" si="94"/>
        <v>-</v>
      </c>
      <c r="G2017" s="6" t="str">
        <f t="shared" si="96"/>
        <v>-</v>
      </c>
      <c r="AC2017" s="6" t="str">
        <f t="shared" si="95"/>
        <v>-</v>
      </c>
    </row>
    <row r="2018" spans="6:29">
      <c r="F2018" s="6" t="str">
        <f t="shared" si="94"/>
        <v>-</v>
      </c>
      <c r="G2018" s="6" t="str">
        <f t="shared" si="96"/>
        <v>-</v>
      </c>
      <c r="AC2018" s="6" t="str">
        <f t="shared" si="95"/>
        <v>-</v>
      </c>
    </row>
    <row r="2019" spans="6:29">
      <c r="F2019" s="6" t="str">
        <f t="shared" si="94"/>
        <v>-</v>
      </c>
      <c r="G2019" s="6" t="str">
        <f t="shared" si="96"/>
        <v>-</v>
      </c>
      <c r="AC2019" s="6" t="str">
        <f t="shared" si="95"/>
        <v>-</v>
      </c>
    </row>
    <row r="2020" spans="6:29">
      <c r="F2020" s="6" t="str">
        <f t="shared" si="94"/>
        <v>-</v>
      </c>
      <c r="G2020" s="6" t="str">
        <f t="shared" si="96"/>
        <v>-</v>
      </c>
      <c r="AC2020" s="6" t="str">
        <f t="shared" si="95"/>
        <v>-</v>
      </c>
    </row>
    <row r="2021" spans="6:29">
      <c r="F2021" s="6" t="str">
        <f t="shared" si="94"/>
        <v>-</v>
      </c>
      <c r="G2021" s="6" t="str">
        <f t="shared" si="96"/>
        <v>-</v>
      </c>
      <c r="AC2021" s="6" t="str">
        <f t="shared" si="95"/>
        <v>-</v>
      </c>
    </row>
    <row r="2022" spans="6:29">
      <c r="F2022" s="6" t="str">
        <f t="shared" si="94"/>
        <v>-</v>
      </c>
      <c r="G2022" s="6" t="str">
        <f t="shared" si="96"/>
        <v>-</v>
      </c>
      <c r="AC2022" s="6" t="str">
        <f t="shared" si="95"/>
        <v>-</v>
      </c>
    </row>
    <row r="2023" spans="6:29">
      <c r="F2023" s="6" t="str">
        <f t="shared" si="94"/>
        <v>-</v>
      </c>
      <c r="G2023" s="6" t="str">
        <f t="shared" si="96"/>
        <v>-</v>
      </c>
      <c r="AC2023" s="6" t="str">
        <f t="shared" si="95"/>
        <v>-</v>
      </c>
    </row>
    <row r="2024" spans="6:29">
      <c r="F2024" s="6" t="str">
        <f t="shared" si="94"/>
        <v>-</v>
      </c>
      <c r="G2024" s="6" t="str">
        <f t="shared" si="96"/>
        <v>-</v>
      </c>
      <c r="AC2024" s="6" t="str">
        <f t="shared" si="95"/>
        <v>-</v>
      </c>
    </row>
    <row r="2025" spans="6:29">
      <c r="F2025" s="6" t="str">
        <f t="shared" si="94"/>
        <v>-</v>
      </c>
      <c r="G2025" s="6" t="str">
        <f t="shared" si="96"/>
        <v>-</v>
      </c>
      <c r="AC2025" s="6" t="str">
        <f t="shared" si="95"/>
        <v>-</v>
      </c>
    </row>
    <row r="2026" spans="6:29">
      <c r="F2026" s="6" t="str">
        <f t="shared" si="94"/>
        <v>-</v>
      </c>
      <c r="G2026" s="6" t="str">
        <f t="shared" si="96"/>
        <v>-</v>
      </c>
      <c r="AC2026" s="6" t="str">
        <f t="shared" si="95"/>
        <v>-</v>
      </c>
    </row>
    <row r="2027" spans="6:29">
      <c r="F2027" s="6" t="str">
        <f t="shared" si="94"/>
        <v>-</v>
      </c>
      <c r="G2027" s="6" t="str">
        <f t="shared" si="96"/>
        <v>-</v>
      </c>
      <c r="AC2027" s="6" t="str">
        <f t="shared" si="95"/>
        <v>-</v>
      </c>
    </row>
    <row r="2028" spans="6:29">
      <c r="F2028" s="6" t="str">
        <f t="shared" si="94"/>
        <v>-</v>
      </c>
      <c r="G2028" s="6" t="str">
        <f t="shared" si="96"/>
        <v>-</v>
      </c>
      <c r="AC2028" s="6" t="str">
        <f t="shared" si="95"/>
        <v>-</v>
      </c>
    </row>
    <row r="2029" spans="6:29">
      <c r="F2029" s="6" t="str">
        <f t="shared" si="94"/>
        <v>-</v>
      </c>
      <c r="G2029" s="6" t="str">
        <f t="shared" si="96"/>
        <v>-</v>
      </c>
      <c r="AC2029" s="6" t="str">
        <f t="shared" si="95"/>
        <v>-</v>
      </c>
    </row>
    <row r="2030" spans="6:29">
      <c r="F2030" s="6" t="str">
        <f t="shared" si="94"/>
        <v>-</v>
      </c>
      <c r="G2030" s="6" t="str">
        <f t="shared" si="96"/>
        <v>-</v>
      </c>
      <c r="AC2030" s="6" t="str">
        <f t="shared" si="95"/>
        <v>-</v>
      </c>
    </row>
    <row r="2031" spans="6:29">
      <c r="F2031" s="6" t="str">
        <f t="shared" si="94"/>
        <v>-</v>
      </c>
      <c r="G2031" s="6" t="str">
        <f t="shared" si="96"/>
        <v>-</v>
      </c>
      <c r="AC2031" s="6" t="str">
        <f t="shared" si="95"/>
        <v>-</v>
      </c>
    </row>
    <row r="2032" spans="6:29">
      <c r="F2032" s="6" t="str">
        <f t="shared" si="94"/>
        <v>-</v>
      </c>
      <c r="G2032" s="6" t="str">
        <f t="shared" si="96"/>
        <v>-</v>
      </c>
      <c r="AC2032" s="6" t="str">
        <f t="shared" si="95"/>
        <v>-</v>
      </c>
    </row>
    <row r="2033" spans="6:29">
      <c r="F2033" s="6" t="str">
        <f t="shared" si="94"/>
        <v>-</v>
      </c>
      <c r="G2033" s="6" t="str">
        <f t="shared" si="96"/>
        <v>-</v>
      </c>
      <c r="AC2033" s="6" t="str">
        <f t="shared" si="95"/>
        <v>-</v>
      </c>
    </row>
    <row r="2034" spans="6:29">
      <c r="F2034" s="6" t="str">
        <f t="shared" si="94"/>
        <v>-</v>
      </c>
      <c r="G2034" s="6" t="str">
        <f t="shared" si="96"/>
        <v>-</v>
      </c>
      <c r="AC2034" s="6" t="str">
        <f t="shared" si="95"/>
        <v>-</v>
      </c>
    </row>
    <row r="2035" spans="6:29">
      <c r="F2035" s="6" t="str">
        <f t="shared" si="94"/>
        <v>-</v>
      </c>
      <c r="G2035" s="6" t="str">
        <f t="shared" si="96"/>
        <v>-</v>
      </c>
      <c r="AC2035" s="6" t="str">
        <f t="shared" si="95"/>
        <v>-</v>
      </c>
    </row>
    <row r="2036" spans="6:29">
      <c r="F2036" s="6" t="str">
        <f t="shared" si="94"/>
        <v>-</v>
      </c>
      <c r="G2036" s="6" t="str">
        <f t="shared" si="96"/>
        <v>-</v>
      </c>
      <c r="AC2036" s="6" t="str">
        <f t="shared" si="95"/>
        <v>-</v>
      </c>
    </row>
    <row r="2037" spans="6:29">
      <c r="F2037" s="6" t="str">
        <f t="shared" si="94"/>
        <v>-</v>
      </c>
      <c r="G2037" s="6" t="str">
        <f t="shared" si="96"/>
        <v>-</v>
      </c>
      <c r="AC2037" s="6" t="str">
        <f t="shared" si="95"/>
        <v>-</v>
      </c>
    </row>
    <row r="2038" spans="6:29">
      <c r="F2038" s="6" t="str">
        <f t="shared" si="94"/>
        <v>-</v>
      </c>
      <c r="G2038" s="6" t="str">
        <f t="shared" si="96"/>
        <v>-</v>
      </c>
      <c r="AC2038" s="6" t="str">
        <f t="shared" si="95"/>
        <v>-</v>
      </c>
    </row>
    <row r="2039" spans="6:29">
      <c r="F2039" s="6" t="str">
        <f t="shared" si="94"/>
        <v>-</v>
      </c>
      <c r="G2039" s="6" t="str">
        <f t="shared" si="96"/>
        <v>-</v>
      </c>
      <c r="AC2039" s="6" t="str">
        <f t="shared" si="95"/>
        <v>-</v>
      </c>
    </row>
    <row r="2040" spans="6:29">
      <c r="F2040" s="6" t="str">
        <f t="shared" si="94"/>
        <v>-</v>
      </c>
      <c r="G2040" s="6" t="str">
        <f t="shared" si="96"/>
        <v>-</v>
      </c>
      <c r="AC2040" s="6" t="str">
        <f t="shared" si="95"/>
        <v>-</v>
      </c>
    </row>
    <row r="2041" spans="6:29">
      <c r="F2041" s="6" t="str">
        <f t="shared" si="94"/>
        <v>-</v>
      </c>
      <c r="G2041" s="6" t="str">
        <f t="shared" si="96"/>
        <v>-</v>
      </c>
      <c r="AC2041" s="6" t="str">
        <f t="shared" si="95"/>
        <v>-</v>
      </c>
    </row>
    <row r="2042" spans="6:29">
      <c r="F2042" s="6" t="str">
        <f t="shared" si="94"/>
        <v>-</v>
      </c>
      <c r="G2042" s="6" t="str">
        <f t="shared" si="96"/>
        <v>-</v>
      </c>
      <c r="AC2042" s="6" t="str">
        <f t="shared" si="95"/>
        <v>-</v>
      </c>
    </row>
    <row r="2043" spans="6:29">
      <c r="F2043" s="6" t="str">
        <f t="shared" si="94"/>
        <v>-</v>
      </c>
      <c r="G2043" s="6" t="str">
        <f t="shared" si="96"/>
        <v>-</v>
      </c>
      <c r="AC2043" s="6" t="str">
        <f t="shared" si="95"/>
        <v>-</v>
      </c>
    </row>
    <row r="2044" spans="6:29">
      <c r="F2044" s="6" t="str">
        <f t="shared" si="94"/>
        <v>-</v>
      </c>
      <c r="G2044" s="6" t="str">
        <f t="shared" si="96"/>
        <v>-</v>
      </c>
      <c r="AC2044" s="6" t="str">
        <f t="shared" si="95"/>
        <v>-</v>
      </c>
    </row>
    <row r="2045" spans="6:29">
      <c r="F2045" s="6" t="str">
        <f t="shared" si="94"/>
        <v>-</v>
      </c>
      <c r="G2045" s="6" t="str">
        <f t="shared" si="96"/>
        <v>-</v>
      </c>
      <c r="AC2045" s="6" t="str">
        <f t="shared" si="95"/>
        <v>-</v>
      </c>
    </row>
    <row r="2046" spans="6:29">
      <c r="F2046" s="6" t="str">
        <f t="shared" si="94"/>
        <v>-</v>
      </c>
      <c r="G2046" s="6" t="str">
        <f t="shared" si="96"/>
        <v>-</v>
      </c>
      <c r="AC2046" s="6" t="str">
        <f t="shared" si="95"/>
        <v>-</v>
      </c>
    </row>
    <row r="2047" spans="6:29">
      <c r="F2047" s="6" t="str">
        <f t="shared" si="94"/>
        <v>-</v>
      </c>
      <c r="G2047" s="6" t="str">
        <f t="shared" si="96"/>
        <v>-</v>
      </c>
      <c r="AC2047" s="6" t="str">
        <f t="shared" si="95"/>
        <v>-</v>
      </c>
    </row>
    <row r="2048" spans="6:29">
      <c r="F2048" s="6" t="str">
        <f t="shared" si="94"/>
        <v>-</v>
      </c>
      <c r="G2048" s="6" t="str">
        <f t="shared" si="96"/>
        <v>-</v>
      </c>
      <c r="AC2048" s="6" t="str">
        <f t="shared" si="95"/>
        <v>-</v>
      </c>
    </row>
    <row r="2049" spans="6:29">
      <c r="F2049" s="6" t="str">
        <f t="shared" ref="F2049:F2112" si="97">IF(D2049-E2049=0,"-",D2049-E2049)</f>
        <v>-</v>
      </c>
      <c r="G2049" s="6" t="str">
        <f t="shared" si="96"/>
        <v>-</v>
      </c>
      <c r="AC2049" s="6" t="str">
        <f t="shared" si="95"/>
        <v>-</v>
      </c>
    </row>
    <row r="2050" spans="6:29">
      <c r="F2050" s="6" t="str">
        <f t="shared" si="97"/>
        <v>-</v>
      </c>
      <c r="G2050" s="6" t="str">
        <f t="shared" si="96"/>
        <v>-</v>
      </c>
      <c r="AC2050" s="6" t="str">
        <f t="shared" si="95"/>
        <v>-</v>
      </c>
    </row>
    <row r="2051" spans="6:29">
      <c r="F2051" s="6" t="str">
        <f t="shared" si="97"/>
        <v>-</v>
      </c>
      <c r="G2051" s="6" t="str">
        <f t="shared" si="96"/>
        <v>-</v>
      </c>
      <c r="AC2051" s="6" t="str">
        <f t="shared" si="95"/>
        <v>-</v>
      </c>
    </row>
    <row r="2052" spans="6:29">
      <c r="F2052" s="6" t="str">
        <f t="shared" si="97"/>
        <v>-</v>
      </c>
      <c r="G2052" s="6" t="str">
        <f t="shared" si="96"/>
        <v>-</v>
      </c>
      <c r="AC2052" s="6" t="str">
        <f t="shared" si="95"/>
        <v>-</v>
      </c>
    </row>
    <row r="2053" spans="6:29">
      <c r="F2053" s="6" t="str">
        <f t="shared" si="97"/>
        <v>-</v>
      </c>
      <c r="G2053" s="6" t="str">
        <f t="shared" si="96"/>
        <v>-</v>
      </c>
      <c r="AC2053" s="6" t="str">
        <f t="shared" si="95"/>
        <v>-</v>
      </c>
    </row>
    <row r="2054" spans="6:29">
      <c r="F2054" s="6" t="str">
        <f t="shared" si="97"/>
        <v>-</v>
      </c>
      <c r="G2054" s="6" t="str">
        <f t="shared" si="96"/>
        <v>-</v>
      </c>
      <c r="AC2054" s="6" t="str">
        <f t="shared" ref="AC2054:AC2117" si="98">IFERROR(IF(SUM(J2054:AB2054)-F2054=0,"-","NG"),"-")</f>
        <v>-</v>
      </c>
    </row>
    <row r="2055" spans="6:29">
      <c r="F2055" s="6" t="str">
        <f t="shared" si="97"/>
        <v>-</v>
      </c>
      <c r="G2055" s="6" t="str">
        <f t="shared" si="96"/>
        <v>-</v>
      </c>
      <c r="AC2055" s="6" t="str">
        <f t="shared" si="98"/>
        <v>-</v>
      </c>
    </row>
    <row r="2056" spans="6:29">
      <c r="F2056" s="6" t="str">
        <f t="shared" si="97"/>
        <v>-</v>
      </c>
      <c r="G2056" s="6" t="str">
        <f t="shared" si="96"/>
        <v>-</v>
      </c>
      <c r="AC2056" s="6" t="str">
        <f t="shared" si="98"/>
        <v>-</v>
      </c>
    </row>
    <row r="2057" spans="6:29">
      <c r="F2057" s="6" t="str">
        <f t="shared" si="97"/>
        <v>-</v>
      </c>
      <c r="G2057" s="6" t="str">
        <f t="shared" si="96"/>
        <v>-</v>
      </c>
      <c r="AC2057" s="6" t="str">
        <f t="shared" si="98"/>
        <v>-</v>
      </c>
    </row>
    <row r="2058" spans="6:29">
      <c r="F2058" s="6" t="str">
        <f t="shared" si="97"/>
        <v>-</v>
      </c>
      <c r="G2058" s="6" t="str">
        <f t="shared" si="96"/>
        <v>-</v>
      </c>
      <c r="AC2058" s="6" t="str">
        <f t="shared" si="98"/>
        <v>-</v>
      </c>
    </row>
    <row r="2059" spans="6:29">
      <c r="F2059" s="6" t="str">
        <f t="shared" si="97"/>
        <v>-</v>
      </c>
      <c r="G2059" s="6" t="str">
        <f t="shared" si="96"/>
        <v>-</v>
      </c>
      <c r="AC2059" s="6" t="str">
        <f t="shared" si="98"/>
        <v>-</v>
      </c>
    </row>
    <row r="2060" spans="6:29">
      <c r="F2060" s="6" t="str">
        <f t="shared" si="97"/>
        <v>-</v>
      </c>
      <c r="G2060" s="6" t="str">
        <f t="shared" si="96"/>
        <v>-</v>
      </c>
      <c r="AC2060" s="6" t="str">
        <f t="shared" si="98"/>
        <v>-</v>
      </c>
    </row>
    <row r="2061" spans="6:29">
      <c r="F2061" s="6" t="str">
        <f t="shared" si="97"/>
        <v>-</v>
      </c>
      <c r="G2061" s="6" t="str">
        <f t="shared" si="96"/>
        <v>-</v>
      </c>
      <c r="AC2061" s="6" t="str">
        <f t="shared" si="98"/>
        <v>-</v>
      </c>
    </row>
    <row r="2062" spans="6:29">
      <c r="F2062" s="6" t="str">
        <f t="shared" si="97"/>
        <v>-</v>
      </c>
      <c r="G2062" s="6" t="str">
        <f t="shared" ref="G2062:G2125" si="99">IF(B2062="","-",IFERROR(G2061+F2062,G2061))</f>
        <v>-</v>
      </c>
      <c r="AC2062" s="6" t="str">
        <f t="shared" si="98"/>
        <v>-</v>
      </c>
    </row>
    <row r="2063" spans="6:29">
      <c r="F2063" s="6" t="str">
        <f t="shared" si="97"/>
        <v>-</v>
      </c>
      <c r="G2063" s="6" t="str">
        <f t="shared" si="99"/>
        <v>-</v>
      </c>
      <c r="AC2063" s="6" t="str">
        <f t="shared" si="98"/>
        <v>-</v>
      </c>
    </row>
    <row r="2064" spans="6:29">
      <c r="F2064" s="6" t="str">
        <f t="shared" si="97"/>
        <v>-</v>
      </c>
      <c r="G2064" s="6" t="str">
        <f t="shared" si="99"/>
        <v>-</v>
      </c>
      <c r="AC2064" s="6" t="str">
        <f t="shared" si="98"/>
        <v>-</v>
      </c>
    </row>
    <row r="2065" spans="6:29">
      <c r="F2065" s="6" t="str">
        <f t="shared" si="97"/>
        <v>-</v>
      </c>
      <c r="G2065" s="6" t="str">
        <f t="shared" si="99"/>
        <v>-</v>
      </c>
      <c r="AC2065" s="6" t="str">
        <f t="shared" si="98"/>
        <v>-</v>
      </c>
    </row>
    <row r="2066" spans="6:29">
      <c r="F2066" s="6" t="str">
        <f t="shared" si="97"/>
        <v>-</v>
      </c>
      <c r="G2066" s="6" t="str">
        <f t="shared" si="99"/>
        <v>-</v>
      </c>
      <c r="AC2066" s="6" t="str">
        <f t="shared" si="98"/>
        <v>-</v>
      </c>
    </row>
    <row r="2067" spans="6:29">
      <c r="F2067" s="6" t="str">
        <f t="shared" si="97"/>
        <v>-</v>
      </c>
      <c r="G2067" s="6" t="str">
        <f t="shared" si="99"/>
        <v>-</v>
      </c>
      <c r="AC2067" s="6" t="str">
        <f t="shared" si="98"/>
        <v>-</v>
      </c>
    </row>
    <row r="2068" spans="6:29">
      <c r="F2068" s="6" t="str">
        <f t="shared" si="97"/>
        <v>-</v>
      </c>
      <c r="G2068" s="6" t="str">
        <f t="shared" si="99"/>
        <v>-</v>
      </c>
      <c r="AC2068" s="6" t="str">
        <f t="shared" si="98"/>
        <v>-</v>
      </c>
    </row>
    <row r="2069" spans="6:29">
      <c r="F2069" s="6" t="str">
        <f t="shared" si="97"/>
        <v>-</v>
      </c>
      <c r="G2069" s="6" t="str">
        <f t="shared" si="99"/>
        <v>-</v>
      </c>
      <c r="AC2069" s="6" t="str">
        <f t="shared" si="98"/>
        <v>-</v>
      </c>
    </row>
    <row r="2070" spans="6:29">
      <c r="F2070" s="6" t="str">
        <f t="shared" si="97"/>
        <v>-</v>
      </c>
      <c r="G2070" s="6" t="str">
        <f t="shared" si="99"/>
        <v>-</v>
      </c>
      <c r="AC2070" s="6" t="str">
        <f t="shared" si="98"/>
        <v>-</v>
      </c>
    </row>
    <row r="2071" spans="6:29">
      <c r="F2071" s="6" t="str">
        <f t="shared" si="97"/>
        <v>-</v>
      </c>
      <c r="G2071" s="6" t="str">
        <f t="shared" si="99"/>
        <v>-</v>
      </c>
      <c r="AC2071" s="6" t="str">
        <f t="shared" si="98"/>
        <v>-</v>
      </c>
    </row>
    <row r="2072" spans="6:29">
      <c r="F2072" s="6" t="str">
        <f t="shared" si="97"/>
        <v>-</v>
      </c>
      <c r="G2072" s="6" t="str">
        <f t="shared" si="99"/>
        <v>-</v>
      </c>
      <c r="AC2072" s="6" t="str">
        <f t="shared" si="98"/>
        <v>-</v>
      </c>
    </row>
    <row r="2073" spans="6:29">
      <c r="F2073" s="6" t="str">
        <f t="shared" si="97"/>
        <v>-</v>
      </c>
      <c r="G2073" s="6" t="str">
        <f t="shared" si="99"/>
        <v>-</v>
      </c>
      <c r="AC2073" s="6" t="str">
        <f t="shared" si="98"/>
        <v>-</v>
      </c>
    </row>
    <row r="2074" spans="6:29">
      <c r="F2074" s="6" t="str">
        <f t="shared" si="97"/>
        <v>-</v>
      </c>
      <c r="G2074" s="6" t="str">
        <f t="shared" si="99"/>
        <v>-</v>
      </c>
      <c r="AC2074" s="6" t="str">
        <f t="shared" si="98"/>
        <v>-</v>
      </c>
    </row>
    <row r="2075" spans="6:29">
      <c r="F2075" s="6" t="str">
        <f t="shared" si="97"/>
        <v>-</v>
      </c>
      <c r="G2075" s="6" t="str">
        <f t="shared" si="99"/>
        <v>-</v>
      </c>
      <c r="AC2075" s="6" t="str">
        <f t="shared" si="98"/>
        <v>-</v>
      </c>
    </row>
    <row r="2076" spans="6:29">
      <c r="F2076" s="6" t="str">
        <f t="shared" si="97"/>
        <v>-</v>
      </c>
      <c r="G2076" s="6" t="str">
        <f t="shared" si="99"/>
        <v>-</v>
      </c>
      <c r="AC2076" s="6" t="str">
        <f t="shared" si="98"/>
        <v>-</v>
      </c>
    </row>
    <row r="2077" spans="6:29">
      <c r="F2077" s="6" t="str">
        <f t="shared" si="97"/>
        <v>-</v>
      </c>
      <c r="G2077" s="6" t="str">
        <f t="shared" si="99"/>
        <v>-</v>
      </c>
      <c r="AC2077" s="6" t="str">
        <f t="shared" si="98"/>
        <v>-</v>
      </c>
    </row>
    <row r="2078" spans="6:29">
      <c r="F2078" s="6" t="str">
        <f t="shared" si="97"/>
        <v>-</v>
      </c>
      <c r="G2078" s="6" t="str">
        <f t="shared" si="99"/>
        <v>-</v>
      </c>
      <c r="AC2078" s="6" t="str">
        <f t="shared" si="98"/>
        <v>-</v>
      </c>
    </row>
    <row r="2079" spans="6:29">
      <c r="F2079" s="6" t="str">
        <f t="shared" si="97"/>
        <v>-</v>
      </c>
      <c r="G2079" s="6" t="str">
        <f t="shared" si="99"/>
        <v>-</v>
      </c>
      <c r="AC2079" s="6" t="str">
        <f t="shared" si="98"/>
        <v>-</v>
      </c>
    </row>
    <row r="2080" spans="6:29">
      <c r="F2080" s="6" t="str">
        <f t="shared" si="97"/>
        <v>-</v>
      </c>
      <c r="G2080" s="6" t="str">
        <f t="shared" si="99"/>
        <v>-</v>
      </c>
      <c r="AC2080" s="6" t="str">
        <f t="shared" si="98"/>
        <v>-</v>
      </c>
    </row>
    <row r="2081" spans="6:29">
      <c r="F2081" s="6" t="str">
        <f t="shared" si="97"/>
        <v>-</v>
      </c>
      <c r="G2081" s="6" t="str">
        <f t="shared" si="99"/>
        <v>-</v>
      </c>
      <c r="AC2081" s="6" t="str">
        <f t="shared" si="98"/>
        <v>-</v>
      </c>
    </row>
    <row r="2082" spans="6:29">
      <c r="F2082" s="6" t="str">
        <f t="shared" si="97"/>
        <v>-</v>
      </c>
      <c r="G2082" s="6" t="str">
        <f t="shared" si="99"/>
        <v>-</v>
      </c>
      <c r="AC2082" s="6" t="str">
        <f t="shared" si="98"/>
        <v>-</v>
      </c>
    </row>
    <row r="2083" spans="6:29">
      <c r="F2083" s="6" t="str">
        <f t="shared" si="97"/>
        <v>-</v>
      </c>
      <c r="G2083" s="6" t="str">
        <f t="shared" si="99"/>
        <v>-</v>
      </c>
      <c r="AC2083" s="6" t="str">
        <f t="shared" si="98"/>
        <v>-</v>
      </c>
    </row>
    <row r="2084" spans="6:29">
      <c r="F2084" s="6" t="str">
        <f t="shared" si="97"/>
        <v>-</v>
      </c>
      <c r="G2084" s="6" t="str">
        <f t="shared" si="99"/>
        <v>-</v>
      </c>
      <c r="AC2084" s="6" t="str">
        <f t="shared" si="98"/>
        <v>-</v>
      </c>
    </row>
    <row r="2085" spans="6:29">
      <c r="F2085" s="6" t="str">
        <f t="shared" si="97"/>
        <v>-</v>
      </c>
      <c r="G2085" s="6" t="str">
        <f t="shared" si="99"/>
        <v>-</v>
      </c>
      <c r="AC2085" s="6" t="str">
        <f t="shared" si="98"/>
        <v>-</v>
      </c>
    </row>
    <row r="2086" spans="6:29">
      <c r="F2086" s="6" t="str">
        <f t="shared" si="97"/>
        <v>-</v>
      </c>
      <c r="G2086" s="6" t="str">
        <f t="shared" si="99"/>
        <v>-</v>
      </c>
      <c r="AC2086" s="6" t="str">
        <f t="shared" si="98"/>
        <v>-</v>
      </c>
    </row>
    <row r="2087" spans="6:29">
      <c r="F2087" s="6" t="str">
        <f t="shared" si="97"/>
        <v>-</v>
      </c>
      <c r="G2087" s="6" t="str">
        <f t="shared" si="99"/>
        <v>-</v>
      </c>
      <c r="AC2087" s="6" t="str">
        <f t="shared" si="98"/>
        <v>-</v>
      </c>
    </row>
    <row r="2088" spans="6:29">
      <c r="F2088" s="6" t="str">
        <f t="shared" si="97"/>
        <v>-</v>
      </c>
      <c r="G2088" s="6" t="str">
        <f t="shared" si="99"/>
        <v>-</v>
      </c>
      <c r="AC2088" s="6" t="str">
        <f t="shared" si="98"/>
        <v>-</v>
      </c>
    </row>
    <row r="2089" spans="6:29">
      <c r="F2089" s="6" t="str">
        <f t="shared" si="97"/>
        <v>-</v>
      </c>
      <c r="G2089" s="6" t="str">
        <f t="shared" si="99"/>
        <v>-</v>
      </c>
      <c r="AC2089" s="6" t="str">
        <f t="shared" si="98"/>
        <v>-</v>
      </c>
    </row>
    <row r="2090" spans="6:29">
      <c r="F2090" s="6" t="str">
        <f t="shared" si="97"/>
        <v>-</v>
      </c>
      <c r="G2090" s="6" t="str">
        <f t="shared" si="99"/>
        <v>-</v>
      </c>
      <c r="AC2090" s="6" t="str">
        <f t="shared" si="98"/>
        <v>-</v>
      </c>
    </row>
    <row r="2091" spans="6:29">
      <c r="F2091" s="6" t="str">
        <f t="shared" si="97"/>
        <v>-</v>
      </c>
      <c r="G2091" s="6" t="str">
        <f t="shared" si="99"/>
        <v>-</v>
      </c>
      <c r="AC2091" s="6" t="str">
        <f t="shared" si="98"/>
        <v>-</v>
      </c>
    </row>
    <row r="2092" spans="6:29">
      <c r="F2092" s="6" t="str">
        <f t="shared" si="97"/>
        <v>-</v>
      </c>
      <c r="G2092" s="6" t="str">
        <f t="shared" si="99"/>
        <v>-</v>
      </c>
      <c r="AC2092" s="6" t="str">
        <f t="shared" si="98"/>
        <v>-</v>
      </c>
    </row>
    <row r="2093" spans="6:29">
      <c r="F2093" s="6" t="str">
        <f t="shared" si="97"/>
        <v>-</v>
      </c>
      <c r="G2093" s="6" t="str">
        <f t="shared" si="99"/>
        <v>-</v>
      </c>
      <c r="AC2093" s="6" t="str">
        <f t="shared" si="98"/>
        <v>-</v>
      </c>
    </row>
    <row r="2094" spans="6:29">
      <c r="F2094" s="6" t="str">
        <f t="shared" si="97"/>
        <v>-</v>
      </c>
      <c r="G2094" s="6" t="str">
        <f t="shared" si="99"/>
        <v>-</v>
      </c>
      <c r="AC2094" s="6" t="str">
        <f t="shared" si="98"/>
        <v>-</v>
      </c>
    </row>
    <row r="2095" spans="6:29">
      <c r="F2095" s="6" t="str">
        <f t="shared" si="97"/>
        <v>-</v>
      </c>
      <c r="G2095" s="6" t="str">
        <f t="shared" si="99"/>
        <v>-</v>
      </c>
      <c r="AC2095" s="6" t="str">
        <f t="shared" si="98"/>
        <v>-</v>
      </c>
    </row>
    <row r="2096" spans="6:29">
      <c r="F2096" s="6" t="str">
        <f t="shared" si="97"/>
        <v>-</v>
      </c>
      <c r="G2096" s="6" t="str">
        <f t="shared" si="99"/>
        <v>-</v>
      </c>
      <c r="AC2096" s="6" t="str">
        <f t="shared" si="98"/>
        <v>-</v>
      </c>
    </row>
    <row r="2097" spans="6:29">
      <c r="F2097" s="6" t="str">
        <f t="shared" si="97"/>
        <v>-</v>
      </c>
      <c r="G2097" s="6" t="str">
        <f t="shared" si="99"/>
        <v>-</v>
      </c>
      <c r="AC2097" s="6" t="str">
        <f t="shared" si="98"/>
        <v>-</v>
      </c>
    </row>
    <row r="2098" spans="6:29">
      <c r="F2098" s="6" t="str">
        <f t="shared" si="97"/>
        <v>-</v>
      </c>
      <c r="G2098" s="6" t="str">
        <f t="shared" si="99"/>
        <v>-</v>
      </c>
      <c r="AC2098" s="6" t="str">
        <f t="shared" si="98"/>
        <v>-</v>
      </c>
    </row>
    <row r="2099" spans="6:29">
      <c r="F2099" s="6" t="str">
        <f t="shared" si="97"/>
        <v>-</v>
      </c>
      <c r="G2099" s="6" t="str">
        <f t="shared" si="99"/>
        <v>-</v>
      </c>
      <c r="AC2099" s="6" t="str">
        <f t="shared" si="98"/>
        <v>-</v>
      </c>
    </row>
    <row r="2100" spans="6:29">
      <c r="F2100" s="6" t="str">
        <f t="shared" si="97"/>
        <v>-</v>
      </c>
      <c r="G2100" s="6" t="str">
        <f t="shared" si="99"/>
        <v>-</v>
      </c>
      <c r="AC2100" s="6" t="str">
        <f t="shared" si="98"/>
        <v>-</v>
      </c>
    </row>
    <row r="2101" spans="6:29">
      <c r="F2101" s="6" t="str">
        <f t="shared" si="97"/>
        <v>-</v>
      </c>
      <c r="G2101" s="6" t="str">
        <f t="shared" si="99"/>
        <v>-</v>
      </c>
      <c r="AC2101" s="6" t="str">
        <f t="shared" si="98"/>
        <v>-</v>
      </c>
    </row>
    <row r="2102" spans="6:29">
      <c r="F2102" s="6" t="str">
        <f t="shared" si="97"/>
        <v>-</v>
      </c>
      <c r="G2102" s="6" t="str">
        <f t="shared" si="99"/>
        <v>-</v>
      </c>
      <c r="AC2102" s="6" t="str">
        <f t="shared" si="98"/>
        <v>-</v>
      </c>
    </row>
    <row r="2103" spans="6:29">
      <c r="F2103" s="6" t="str">
        <f t="shared" si="97"/>
        <v>-</v>
      </c>
      <c r="G2103" s="6" t="str">
        <f t="shared" si="99"/>
        <v>-</v>
      </c>
      <c r="AC2103" s="6" t="str">
        <f t="shared" si="98"/>
        <v>-</v>
      </c>
    </row>
    <row r="2104" spans="6:29">
      <c r="F2104" s="6" t="str">
        <f t="shared" si="97"/>
        <v>-</v>
      </c>
      <c r="G2104" s="6" t="str">
        <f t="shared" si="99"/>
        <v>-</v>
      </c>
      <c r="AC2104" s="6" t="str">
        <f t="shared" si="98"/>
        <v>-</v>
      </c>
    </row>
    <row r="2105" spans="6:29">
      <c r="F2105" s="6" t="str">
        <f t="shared" si="97"/>
        <v>-</v>
      </c>
      <c r="G2105" s="6" t="str">
        <f t="shared" si="99"/>
        <v>-</v>
      </c>
      <c r="AC2105" s="6" t="str">
        <f t="shared" si="98"/>
        <v>-</v>
      </c>
    </row>
    <row r="2106" spans="6:29">
      <c r="F2106" s="6" t="str">
        <f t="shared" si="97"/>
        <v>-</v>
      </c>
      <c r="G2106" s="6" t="str">
        <f t="shared" si="99"/>
        <v>-</v>
      </c>
      <c r="AC2106" s="6" t="str">
        <f t="shared" si="98"/>
        <v>-</v>
      </c>
    </row>
    <row r="2107" spans="6:29">
      <c r="F2107" s="6" t="str">
        <f t="shared" si="97"/>
        <v>-</v>
      </c>
      <c r="G2107" s="6" t="str">
        <f t="shared" si="99"/>
        <v>-</v>
      </c>
      <c r="AC2107" s="6" t="str">
        <f t="shared" si="98"/>
        <v>-</v>
      </c>
    </row>
    <row r="2108" spans="6:29">
      <c r="F2108" s="6" t="str">
        <f t="shared" si="97"/>
        <v>-</v>
      </c>
      <c r="G2108" s="6" t="str">
        <f t="shared" si="99"/>
        <v>-</v>
      </c>
      <c r="AC2108" s="6" t="str">
        <f t="shared" si="98"/>
        <v>-</v>
      </c>
    </row>
    <row r="2109" spans="6:29">
      <c r="F2109" s="6" t="str">
        <f t="shared" si="97"/>
        <v>-</v>
      </c>
      <c r="G2109" s="6" t="str">
        <f t="shared" si="99"/>
        <v>-</v>
      </c>
      <c r="AC2109" s="6" t="str">
        <f t="shared" si="98"/>
        <v>-</v>
      </c>
    </row>
    <row r="2110" spans="6:29">
      <c r="F2110" s="6" t="str">
        <f t="shared" si="97"/>
        <v>-</v>
      </c>
      <c r="G2110" s="6" t="str">
        <f t="shared" si="99"/>
        <v>-</v>
      </c>
      <c r="AC2110" s="6" t="str">
        <f t="shared" si="98"/>
        <v>-</v>
      </c>
    </row>
    <row r="2111" spans="6:29">
      <c r="F2111" s="6" t="str">
        <f t="shared" si="97"/>
        <v>-</v>
      </c>
      <c r="G2111" s="6" t="str">
        <f t="shared" si="99"/>
        <v>-</v>
      </c>
      <c r="AC2111" s="6" t="str">
        <f t="shared" si="98"/>
        <v>-</v>
      </c>
    </row>
    <row r="2112" spans="6:29">
      <c r="F2112" s="6" t="str">
        <f t="shared" si="97"/>
        <v>-</v>
      </c>
      <c r="G2112" s="6" t="str">
        <f t="shared" si="99"/>
        <v>-</v>
      </c>
      <c r="AC2112" s="6" t="str">
        <f t="shared" si="98"/>
        <v>-</v>
      </c>
    </row>
    <row r="2113" spans="6:29">
      <c r="F2113" s="6" t="str">
        <f t="shared" ref="F2113:F2166" si="100">IF(D2113-E2113=0,"-",D2113-E2113)</f>
        <v>-</v>
      </c>
      <c r="G2113" s="6" t="str">
        <f t="shared" si="99"/>
        <v>-</v>
      </c>
      <c r="AC2113" s="6" t="str">
        <f t="shared" si="98"/>
        <v>-</v>
      </c>
    </row>
    <row r="2114" spans="6:29">
      <c r="F2114" s="6" t="str">
        <f t="shared" si="100"/>
        <v>-</v>
      </c>
      <c r="G2114" s="6" t="str">
        <f t="shared" si="99"/>
        <v>-</v>
      </c>
      <c r="AC2114" s="6" t="str">
        <f t="shared" si="98"/>
        <v>-</v>
      </c>
    </row>
    <row r="2115" spans="6:29">
      <c r="F2115" s="6" t="str">
        <f t="shared" si="100"/>
        <v>-</v>
      </c>
      <c r="G2115" s="6" t="str">
        <f t="shared" si="99"/>
        <v>-</v>
      </c>
      <c r="AC2115" s="6" t="str">
        <f t="shared" si="98"/>
        <v>-</v>
      </c>
    </row>
    <row r="2116" spans="6:29">
      <c r="F2116" s="6" t="str">
        <f t="shared" si="100"/>
        <v>-</v>
      </c>
      <c r="G2116" s="6" t="str">
        <f t="shared" si="99"/>
        <v>-</v>
      </c>
      <c r="AC2116" s="6" t="str">
        <f t="shared" si="98"/>
        <v>-</v>
      </c>
    </row>
    <row r="2117" spans="6:29">
      <c r="F2117" s="6" t="str">
        <f t="shared" si="100"/>
        <v>-</v>
      </c>
      <c r="G2117" s="6" t="str">
        <f t="shared" si="99"/>
        <v>-</v>
      </c>
      <c r="AC2117" s="6" t="str">
        <f t="shared" si="98"/>
        <v>-</v>
      </c>
    </row>
    <row r="2118" spans="6:29">
      <c r="F2118" s="6" t="str">
        <f t="shared" si="100"/>
        <v>-</v>
      </c>
      <c r="G2118" s="6" t="str">
        <f t="shared" si="99"/>
        <v>-</v>
      </c>
      <c r="AC2118" s="6" t="str">
        <f t="shared" ref="AC2118:AC2166" si="101">IFERROR(IF(SUM(J2118:AB2118)-F2118=0,"-","NG"),"-")</f>
        <v>-</v>
      </c>
    </row>
    <row r="2119" spans="6:29">
      <c r="F2119" s="6" t="str">
        <f t="shared" si="100"/>
        <v>-</v>
      </c>
      <c r="G2119" s="6" t="str">
        <f t="shared" si="99"/>
        <v>-</v>
      </c>
      <c r="AC2119" s="6" t="str">
        <f t="shared" si="101"/>
        <v>-</v>
      </c>
    </row>
    <row r="2120" spans="6:29">
      <c r="F2120" s="6" t="str">
        <f t="shared" si="100"/>
        <v>-</v>
      </c>
      <c r="G2120" s="6" t="str">
        <f t="shared" si="99"/>
        <v>-</v>
      </c>
      <c r="AC2120" s="6" t="str">
        <f t="shared" si="101"/>
        <v>-</v>
      </c>
    </row>
    <row r="2121" spans="6:29">
      <c r="F2121" s="6" t="str">
        <f t="shared" si="100"/>
        <v>-</v>
      </c>
      <c r="G2121" s="6" t="str">
        <f t="shared" si="99"/>
        <v>-</v>
      </c>
      <c r="AC2121" s="6" t="str">
        <f t="shared" si="101"/>
        <v>-</v>
      </c>
    </row>
    <row r="2122" spans="6:29">
      <c r="F2122" s="6" t="str">
        <f t="shared" si="100"/>
        <v>-</v>
      </c>
      <c r="G2122" s="6" t="str">
        <f t="shared" si="99"/>
        <v>-</v>
      </c>
      <c r="AC2122" s="6" t="str">
        <f t="shared" si="101"/>
        <v>-</v>
      </c>
    </row>
    <row r="2123" spans="6:29">
      <c r="F2123" s="6" t="str">
        <f t="shared" si="100"/>
        <v>-</v>
      </c>
      <c r="G2123" s="6" t="str">
        <f t="shared" si="99"/>
        <v>-</v>
      </c>
      <c r="AC2123" s="6" t="str">
        <f t="shared" si="101"/>
        <v>-</v>
      </c>
    </row>
    <row r="2124" spans="6:29">
      <c r="F2124" s="6" t="str">
        <f t="shared" si="100"/>
        <v>-</v>
      </c>
      <c r="G2124" s="6" t="str">
        <f t="shared" si="99"/>
        <v>-</v>
      </c>
      <c r="AC2124" s="6" t="str">
        <f t="shared" si="101"/>
        <v>-</v>
      </c>
    </row>
    <row r="2125" spans="6:29">
      <c r="F2125" s="6" t="str">
        <f t="shared" si="100"/>
        <v>-</v>
      </c>
      <c r="G2125" s="6" t="str">
        <f t="shared" si="99"/>
        <v>-</v>
      </c>
      <c r="AC2125" s="6" t="str">
        <f t="shared" si="101"/>
        <v>-</v>
      </c>
    </row>
    <row r="2126" spans="6:29">
      <c r="F2126" s="6" t="str">
        <f t="shared" si="100"/>
        <v>-</v>
      </c>
      <c r="G2126" s="6" t="str">
        <f t="shared" ref="G2126:G2166" si="102">IF(B2126="","-",IFERROR(G2125+F2126,G2125))</f>
        <v>-</v>
      </c>
      <c r="AC2126" s="6" t="str">
        <f t="shared" si="101"/>
        <v>-</v>
      </c>
    </row>
    <row r="2127" spans="6:29">
      <c r="F2127" s="6" t="str">
        <f t="shared" si="100"/>
        <v>-</v>
      </c>
      <c r="G2127" s="6" t="str">
        <f t="shared" si="102"/>
        <v>-</v>
      </c>
      <c r="AC2127" s="6" t="str">
        <f t="shared" si="101"/>
        <v>-</v>
      </c>
    </row>
    <row r="2128" spans="6:29">
      <c r="F2128" s="6" t="str">
        <f t="shared" si="100"/>
        <v>-</v>
      </c>
      <c r="G2128" s="6" t="str">
        <f t="shared" si="102"/>
        <v>-</v>
      </c>
      <c r="AC2128" s="6" t="str">
        <f t="shared" si="101"/>
        <v>-</v>
      </c>
    </row>
    <row r="2129" spans="6:29">
      <c r="F2129" s="6" t="str">
        <f t="shared" si="100"/>
        <v>-</v>
      </c>
      <c r="G2129" s="6" t="str">
        <f t="shared" si="102"/>
        <v>-</v>
      </c>
      <c r="AC2129" s="6" t="str">
        <f t="shared" si="101"/>
        <v>-</v>
      </c>
    </row>
    <row r="2130" spans="6:29">
      <c r="F2130" s="6" t="str">
        <f t="shared" si="100"/>
        <v>-</v>
      </c>
      <c r="G2130" s="6" t="str">
        <f t="shared" si="102"/>
        <v>-</v>
      </c>
      <c r="AC2130" s="6" t="str">
        <f t="shared" si="101"/>
        <v>-</v>
      </c>
    </row>
    <row r="2131" spans="6:29">
      <c r="F2131" s="6" t="str">
        <f t="shared" si="100"/>
        <v>-</v>
      </c>
      <c r="G2131" s="6" t="str">
        <f t="shared" si="102"/>
        <v>-</v>
      </c>
      <c r="AC2131" s="6" t="str">
        <f t="shared" si="101"/>
        <v>-</v>
      </c>
    </row>
    <row r="2132" spans="6:29">
      <c r="F2132" s="6" t="str">
        <f t="shared" si="100"/>
        <v>-</v>
      </c>
      <c r="G2132" s="6" t="str">
        <f t="shared" si="102"/>
        <v>-</v>
      </c>
      <c r="AC2132" s="6" t="str">
        <f t="shared" si="101"/>
        <v>-</v>
      </c>
    </row>
    <row r="2133" spans="6:29">
      <c r="F2133" s="6" t="str">
        <f t="shared" si="100"/>
        <v>-</v>
      </c>
      <c r="G2133" s="6" t="str">
        <f t="shared" si="102"/>
        <v>-</v>
      </c>
      <c r="AC2133" s="6" t="str">
        <f t="shared" si="101"/>
        <v>-</v>
      </c>
    </row>
    <row r="2134" spans="6:29">
      <c r="F2134" s="6" t="str">
        <f t="shared" si="100"/>
        <v>-</v>
      </c>
      <c r="G2134" s="6" t="str">
        <f t="shared" si="102"/>
        <v>-</v>
      </c>
      <c r="AC2134" s="6" t="str">
        <f t="shared" si="101"/>
        <v>-</v>
      </c>
    </row>
    <row r="2135" spans="6:29">
      <c r="F2135" s="6" t="str">
        <f t="shared" si="100"/>
        <v>-</v>
      </c>
      <c r="G2135" s="6" t="str">
        <f t="shared" si="102"/>
        <v>-</v>
      </c>
      <c r="AC2135" s="6" t="str">
        <f t="shared" si="101"/>
        <v>-</v>
      </c>
    </row>
    <row r="2136" spans="6:29">
      <c r="F2136" s="6" t="str">
        <f t="shared" si="100"/>
        <v>-</v>
      </c>
      <c r="G2136" s="6" t="str">
        <f t="shared" si="102"/>
        <v>-</v>
      </c>
      <c r="AC2136" s="6" t="str">
        <f t="shared" si="101"/>
        <v>-</v>
      </c>
    </row>
    <row r="2137" spans="6:29">
      <c r="F2137" s="6" t="str">
        <f t="shared" si="100"/>
        <v>-</v>
      </c>
      <c r="G2137" s="6" t="str">
        <f t="shared" si="102"/>
        <v>-</v>
      </c>
      <c r="AC2137" s="6" t="str">
        <f t="shared" si="101"/>
        <v>-</v>
      </c>
    </row>
    <row r="2138" spans="6:29">
      <c r="F2138" s="6" t="str">
        <f t="shared" si="100"/>
        <v>-</v>
      </c>
      <c r="G2138" s="6" t="str">
        <f t="shared" si="102"/>
        <v>-</v>
      </c>
      <c r="AC2138" s="6" t="str">
        <f t="shared" si="101"/>
        <v>-</v>
      </c>
    </row>
    <row r="2139" spans="6:29">
      <c r="F2139" s="6" t="str">
        <f t="shared" si="100"/>
        <v>-</v>
      </c>
      <c r="G2139" s="6" t="str">
        <f t="shared" si="102"/>
        <v>-</v>
      </c>
      <c r="AC2139" s="6" t="str">
        <f t="shared" si="101"/>
        <v>-</v>
      </c>
    </row>
    <row r="2140" spans="6:29">
      <c r="F2140" s="6" t="str">
        <f t="shared" si="100"/>
        <v>-</v>
      </c>
      <c r="G2140" s="6" t="str">
        <f t="shared" si="102"/>
        <v>-</v>
      </c>
      <c r="AC2140" s="6" t="str">
        <f t="shared" si="101"/>
        <v>-</v>
      </c>
    </row>
    <row r="2141" spans="6:29">
      <c r="F2141" s="6" t="str">
        <f t="shared" si="100"/>
        <v>-</v>
      </c>
      <c r="G2141" s="6" t="str">
        <f t="shared" si="102"/>
        <v>-</v>
      </c>
      <c r="AC2141" s="6" t="str">
        <f t="shared" si="101"/>
        <v>-</v>
      </c>
    </row>
    <row r="2142" spans="6:29">
      <c r="F2142" s="6" t="str">
        <f t="shared" si="100"/>
        <v>-</v>
      </c>
      <c r="G2142" s="6" t="str">
        <f t="shared" si="102"/>
        <v>-</v>
      </c>
      <c r="AC2142" s="6" t="str">
        <f t="shared" si="101"/>
        <v>-</v>
      </c>
    </row>
    <row r="2143" spans="6:29">
      <c r="F2143" s="6" t="str">
        <f t="shared" si="100"/>
        <v>-</v>
      </c>
      <c r="G2143" s="6" t="str">
        <f t="shared" si="102"/>
        <v>-</v>
      </c>
      <c r="AC2143" s="6" t="str">
        <f t="shared" si="101"/>
        <v>-</v>
      </c>
    </row>
    <row r="2144" spans="6:29">
      <c r="F2144" s="6" t="str">
        <f t="shared" si="100"/>
        <v>-</v>
      </c>
      <c r="G2144" s="6" t="str">
        <f t="shared" si="102"/>
        <v>-</v>
      </c>
      <c r="AC2144" s="6" t="str">
        <f t="shared" si="101"/>
        <v>-</v>
      </c>
    </row>
    <row r="2145" spans="6:29">
      <c r="F2145" s="6" t="str">
        <f t="shared" si="100"/>
        <v>-</v>
      </c>
      <c r="G2145" s="6" t="str">
        <f t="shared" si="102"/>
        <v>-</v>
      </c>
      <c r="AC2145" s="6" t="str">
        <f t="shared" si="101"/>
        <v>-</v>
      </c>
    </row>
    <row r="2146" spans="6:29">
      <c r="F2146" s="6" t="str">
        <f t="shared" si="100"/>
        <v>-</v>
      </c>
      <c r="G2146" s="6" t="str">
        <f t="shared" si="102"/>
        <v>-</v>
      </c>
      <c r="AC2146" s="6" t="str">
        <f t="shared" si="101"/>
        <v>-</v>
      </c>
    </row>
    <row r="2147" spans="6:29">
      <c r="F2147" s="6" t="str">
        <f t="shared" si="100"/>
        <v>-</v>
      </c>
      <c r="G2147" s="6" t="str">
        <f t="shared" si="102"/>
        <v>-</v>
      </c>
      <c r="AC2147" s="6" t="str">
        <f t="shared" si="101"/>
        <v>-</v>
      </c>
    </row>
    <row r="2148" spans="6:29">
      <c r="F2148" s="6" t="str">
        <f t="shared" si="100"/>
        <v>-</v>
      </c>
      <c r="G2148" s="6" t="str">
        <f t="shared" si="102"/>
        <v>-</v>
      </c>
      <c r="AC2148" s="6" t="str">
        <f t="shared" si="101"/>
        <v>-</v>
      </c>
    </row>
    <row r="2149" spans="6:29">
      <c r="F2149" s="6" t="str">
        <f t="shared" si="100"/>
        <v>-</v>
      </c>
      <c r="G2149" s="6" t="str">
        <f t="shared" si="102"/>
        <v>-</v>
      </c>
      <c r="AC2149" s="6" t="str">
        <f t="shared" si="101"/>
        <v>-</v>
      </c>
    </row>
    <row r="2150" spans="6:29">
      <c r="F2150" s="6" t="str">
        <f t="shared" si="100"/>
        <v>-</v>
      </c>
      <c r="G2150" s="6" t="str">
        <f t="shared" si="102"/>
        <v>-</v>
      </c>
      <c r="AC2150" s="6" t="str">
        <f t="shared" si="101"/>
        <v>-</v>
      </c>
    </row>
    <row r="2151" spans="6:29">
      <c r="F2151" s="6" t="str">
        <f t="shared" si="100"/>
        <v>-</v>
      </c>
      <c r="G2151" s="6" t="str">
        <f t="shared" si="102"/>
        <v>-</v>
      </c>
      <c r="AC2151" s="6" t="str">
        <f t="shared" si="101"/>
        <v>-</v>
      </c>
    </row>
    <row r="2152" spans="6:29">
      <c r="F2152" s="6" t="str">
        <f t="shared" si="100"/>
        <v>-</v>
      </c>
      <c r="G2152" s="6" t="str">
        <f t="shared" si="102"/>
        <v>-</v>
      </c>
      <c r="AC2152" s="6" t="str">
        <f t="shared" si="101"/>
        <v>-</v>
      </c>
    </row>
    <row r="2153" spans="6:29">
      <c r="F2153" s="6" t="str">
        <f t="shared" si="100"/>
        <v>-</v>
      </c>
      <c r="G2153" s="6" t="str">
        <f t="shared" si="102"/>
        <v>-</v>
      </c>
      <c r="AC2153" s="6" t="str">
        <f t="shared" si="101"/>
        <v>-</v>
      </c>
    </row>
    <row r="2154" spans="6:29">
      <c r="F2154" s="6" t="str">
        <f t="shared" si="100"/>
        <v>-</v>
      </c>
      <c r="G2154" s="6" t="str">
        <f t="shared" si="102"/>
        <v>-</v>
      </c>
      <c r="AC2154" s="6" t="str">
        <f t="shared" si="101"/>
        <v>-</v>
      </c>
    </row>
    <row r="2155" spans="6:29">
      <c r="F2155" s="6" t="str">
        <f t="shared" si="100"/>
        <v>-</v>
      </c>
      <c r="G2155" s="6" t="str">
        <f t="shared" si="102"/>
        <v>-</v>
      </c>
      <c r="AC2155" s="6" t="str">
        <f t="shared" si="101"/>
        <v>-</v>
      </c>
    </row>
    <row r="2156" spans="6:29">
      <c r="F2156" s="6" t="str">
        <f t="shared" si="100"/>
        <v>-</v>
      </c>
      <c r="G2156" s="6" t="str">
        <f t="shared" si="102"/>
        <v>-</v>
      </c>
      <c r="AC2156" s="6" t="str">
        <f t="shared" si="101"/>
        <v>-</v>
      </c>
    </row>
    <row r="2157" spans="6:29">
      <c r="F2157" s="6" t="str">
        <f t="shared" si="100"/>
        <v>-</v>
      </c>
      <c r="G2157" s="6" t="str">
        <f t="shared" si="102"/>
        <v>-</v>
      </c>
      <c r="AC2157" s="6" t="str">
        <f t="shared" si="101"/>
        <v>-</v>
      </c>
    </row>
    <row r="2158" spans="6:29">
      <c r="F2158" s="6" t="str">
        <f t="shared" si="100"/>
        <v>-</v>
      </c>
      <c r="G2158" s="6" t="str">
        <f t="shared" si="102"/>
        <v>-</v>
      </c>
      <c r="AC2158" s="6" t="str">
        <f t="shared" si="101"/>
        <v>-</v>
      </c>
    </row>
    <row r="2159" spans="6:29">
      <c r="F2159" s="6" t="str">
        <f t="shared" si="100"/>
        <v>-</v>
      </c>
      <c r="G2159" s="6" t="str">
        <f t="shared" si="102"/>
        <v>-</v>
      </c>
      <c r="AC2159" s="6" t="str">
        <f t="shared" si="101"/>
        <v>-</v>
      </c>
    </row>
    <row r="2160" spans="6:29">
      <c r="F2160" s="6" t="str">
        <f t="shared" si="100"/>
        <v>-</v>
      </c>
      <c r="G2160" s="6" t="str">
        <f t="shared" si="102"/>
        <v>-</v>
      </c>
      <c r="AC2160" s="6" t="str">
        <f t="shared" si="101"/>
        <v>-</v>
      </c>
    </row>
    <row r="2161" spans="6:29">
      <c r="F2161" s="6" t="str">
        <f t="shared" si="100"/>
        <v>-</v>
      </c>
      <c r="G2161" s="6" t="str">
        <f t="shared" si="102"/>
        <v>-</v>
      </c>
      <c r="AC2161" s="6" t="str">
        <f t="shared" si="101"/>
        <v>-</v>
      </c>
    </row>
    <row r="2162" spans="6:29">
      <c r="F2162" s="6" t="str">
        <f t="shared" si="100"/>
        <v>-</v>
      </c>
      <c r="G2162" s="6" t="str">
        <f t="shared" si="102"/>
        <v>-</v>
      </c>
      <c r="AC2162" s="6" t="str">
        <f t="shared" si="101"/>
        <v>-</v>
      </c>
    </row>
    <row r="2163" spans="6:29">
      <c r="F2163" s="6" t="str">
        <f t="shared" si="100"/>
        <v>-</v>
      </c>
      <c r="G2163" s="6" t="str">
        <f t="shared" si="102"/>
        <v>-</v>
      </c>
      <c r="AC2163" s="6" t="str">
        <f t="shared" si="101"/>
        <v>-</v>
      </c>
    </row>
    <row r="2164" spans="6:29">
      <c r="F2164" s="6" t="str">
        <f t="shared" si="100"/>
        <v>-</v>
      </c>
      <c r="G2164" s="6" t="str">
        <f t="shared" si="102"/>
        <v>-</v>
      </c>
      <c r="AC2164" s="6" t="str">
        <f t="shared" si="101"/>
        <v>-</v>
      </c>
    </row>
    <row r="2165" spans="6:29">
      <c r="F2165" s="6" t="str">
        <f t="shared" si="100"/>
        <v>-</v>
      </c>
      <c r="G2165" s="6" t="str">
        <f t="shared" si="102"/>
        <v>-</v>
      </c>
      <c r="AC2165" s="6" t="str">
        <f t="shared" si="101"/>
        <v>-</v>
      </c>
    </row>
    <row r="2166" spans="6:29">
      <c r="F2166" s="6" t="str">
        <f t="shared" si="100"/>
        <v>-</v>
      </c>
      <c r="G2166" s="6" t="str">
        <f t="shared" si="102"/>
        <v>-</v>
      </c>
      <c r="AC2166" s="6" t="str">
        <f t="shared" si="101"/>
        <v>-</v>
      </c>
    </row>
  </sheetData>
  <autoFilter ref="B5:AC2166"/>
  <phoneticPr fontId="1"/>
  <dataValidations count="3">
    <dataValidation type="list" allowBlank="1" showInputMessage="1" showErrorMessage="1" sqref="I5">
      <formula1>"固定,変動"</formula1>
    </dataValidation>
    <dataValidation type="list" allowBlank="1" showInputMessage="1" showErrorMessage="1" sqref="I2239:I2386">
      <formula1>"経常,特別"</formula1>
    </dataValidation>
    <dataValidation type="list" allowBlank="1" showInputMessage="1" showErrorMessage="1" sqref="I6:I2238">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サマリー!$B$48:$B$54</xm:f>
          </x14:formula1>
          <xm:sqref>AD6:AD2239</xm:sqref>
        </x14:dataValidation>
        <x14:dataValidation type="list" allowBlank="1" showInputMessage="1" showErrorMessage="1">
          <x14:formula1>
            <xm:f>サマリー!$B$35:$B$39</xm:f>
          </x14:formula1>
          <xm:sqref>B2</xm:sqref>
        </x14:dataValidation>
        <x14:dataValidation type="list" allowBlank="1" showInputMessage="1" showErrorMessage="1">
          <x14:formula1>
            <xm:f>サマリー!$B$56:$B$59</xm:f>
          </x14:formula1>
          <xm:sqref>AE6:AE2240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166"/>
  <sheetViews>
    <sheetView workbookViewId="0">
      <pane xSplit="9" ySplit="5" topLeftCell="J2143" activePane="bottomRight" state="frozen"/>
      <selection activeCell="X1" sqref="X1:X1048576"/>
      <selection pane="topRight" activeCell="X1" sqref="X1:X1048576"/>
      <selection pane="bottomLeft" activeCell="X1" sqref="X1:X1048576"/>
      <selection pane="bottomRight" activeCell="G7" sqref="G7:G2166"/>
    </sheetView>
  </sheetViews>
  <sheetFormatPr defaultColWidth="9" defaultRowHeight="13.5"/>
  <cols>
    <col min="1" max="1" width="9" style="4"/>
    <col min="2" max="2" width="10.25" style="8" bestFit="1" customWidth="1"/>
    <col min="3" max="3" width="9" style="5"/>
    <col min="4" max="6" width="14.625" style="6" customWidth="1"/>
    <col min="7" max="7" width="14.625" style="3" customWidth="1"/>
    <col min="8" max="8" width="41.125" style="4" customWidth="1"/>
    <col min="9" max="9" width="9.875" style="2" bestFit="1" customWidth="1"/>
    <col min="10" max="10" width="14.125" style="6" bestFit="1" customWidth="1"/>
    <col min="11" max="11" width="18.125" style="6" customWidth="1"/>
    <col min="12" max="12" width="11" style="6" bestFit="1" customWidth="1"/>
    <col min="13" max="13" width="9" style="6"/>
    <col min="14" max="14" width="11" style="6" bestFit="1" customWidth="1"/>
    <col min="15" max="15" width="9" style="6" bestFit="1" customWidth="1"/>
    <col min="16" max="16" width="11.125" style="6" bestFit="1" customWidth="1"/>
    <col min="17" max="18" width="13.375" style="6" bestFit="1" customWidth="1"/>
    <col min="19" max="19" width="11.125" style="6" bestFit="1" customWidth="1"/>
    <col min="20" max="21" width="12.25" style="6" bestFit="1" customWidth="1"/>
    <col min="22" max="22" width="11.125" style="6" bestFit="1" customWidth="1"/>
    <col min="23" max="23" width="11" style="6" bestFit="1" customWidth="1"/>
    <col min="24" max="24" width="9" style="6"/>
    <col min="25" max="25" width="11" style="6" bestFit="1" customWidth="1"/>
    <col min="26" max="26" width="11.125" style="6" bestFit="1" customWidth="1"/>
    <col min="27" max="27" width="13.375" style="6" bestFit="1" customWidth="1"/>
    <col min="28" max="28" width="15" style="6" bestFit="1" customWidth="1"/>
    <col min="29" max="29" width="9" style="5"/>
    <col min="30" max="16384" width="9" style="4"/>
  </cols>
  <sheetData>
    <row r="1" spans="2:31" ht="14.25" thickBot="1">
      <c r="B1" s="4"/>
      <c r="C1" s="4"/>
      <c r="D1" s="4"/>
      <c r="E1" s="4"/>
      <c r="F1" s="5"/>
      <c r="G1" s="4"/>
      <c r="J1" s="4"/>
      <c r="K1" s="4"/>
      <c r="L1" s="4"/>
      <c r="M1" s="4"/>
      <c r="N1" s="4"/>
      <c r="O1" s="4"/>
      <c r="P1" s="4"/>
      <c r="Q1" s="4"/>
      <c r="R1" s="4"/>
      <c r="S1" s="4"/>
      <c r="T1" s="4"/>
      <c r="U1" s="4"/>
      <c r="V1" s="4"/>
      <c r="W1" s="4"/>
      <c r="X1" s="4"/>
      <c r="Y1" s="4"/>
      <c r="Z1" s="4"/>
      <c r="AA1" s="4"/>
      <c r="AB1" s="4"/>
      <c r="AC1" s="4"/>
    </row>
    <row r="2" spans="2:31" ht="14.25" thickBot="1">
      <c r="B2" s="1" t="s">
        <v>98</v>
      </c>
      <c r="C2" s="4"/>
      <c r="D2" s="4"/>
      <c r="E2" s="4"/>
      <c r="F2" s="5"/>
      <c r="G2" s="4"/>
      <c r="J2" s="4"/>
      <c r="K2" s="4"/>
      <c r="L2" s="4"/>
      <c r="M2" s="4"/>
      <c r="N2" s="4"/>
      <c r="O2" s="4"/>
      <c r="P2" s="4"/>
      <c r="Q2" s="4"/>
      <c r="R2" s="4"/>
      <c r="S2" s="4"/>
      <c r="T2" s="4"/>
      <c r="U2" s="4"/>
      <c r="V2" s="4"/>
      <c r="W2" s="4"/>
      <c r="X2" s="4"/>
      <c r="Y2" s="4"/>
      <c r="Z2" s="4"/>
      <c r="AA2" s="4"/>
      <c r="AB2" s="4"/>
      <c r="AC2" s="4"/>
    </row>
    <row r="3" spans="2:31">
      <c r="B3" s="4"/>
      <c r="C3" s="4"/>
      <c r="D3" s="4"/>
      <c r="E3" s="4"/>
      <c r="F3" s="5"/>
      <c r="G3" s="4"/>
      <c r="J3" s="4"/>
      <c r="K3" s="4"/>
      <c r="L3" s="4"/>
      <c r="M3" s="4"/>
      <c r="N3" s="4"/>
      <c r="O3" s="4"/>
      <c r="P3" s="4"/>
      <c r="Q3" s="4"/>
      <c r="R3" s="4"/>
      <c r="S3" s="4"/>
      <c r="T3" s="4"/>
      <c r="U3" s="4"/>
      <c r="V3" s="4"/>
      <c r="W3" s="4"/>
      <c r="X3" s="4"/>
      <c r="Y3" s="4"/>
      <c r="Z3" s="4"/>
      <c r="AA3" s="4"/>
      <c r="AB3" s="4"/>
      <c r="AC3" s="4"/>
    </row>
    <row r="4" spans="2:31" s="2" customFormat="1" ht="14.25" thickBot="1">
      <c r="B4" s="2" t="s">
        <v>0</v>
      </c>
      <c r="C4" s="2" t="s">
        <v>1</v>
      </c>
      <c r="D4" s="2" t="s">
        <v>2</v>
      </c>
      <c r="E4" s="2" t="s">
        <v>3</v>
      </c>
      <c r="F4" s="2" t="s">
        <v>26</v>
      </c>
      <c r="G4" s="2" t="s">
        <v>4</v>
      </c>
      <c r="H4" s="2" t="s">
        <v>6</v>
      </c>
      <c r="I4" s="2" t="s">
        <v>109</v>
      </c>
      <c r="J4" s="2" t="s">
        <v>7</v>
      </c>
      <c r="K4" s="2" t="s">
        <v>8</v>
      </c>
      <c r="L4" s="2" t="s">
        <v>9</v>
      </c>
      <c r="M4" s="2" t="s">
        <v>24</v>
      </c>
      <c r="N4" s="2" t="s">
        <v>25</v>
      </c>
      <c r="O4" s="2" t="s">
        <v>10</v>
      </c>
      <c r="P4" s="2" t="s">
        <v>18</v>
      </c>
      <c r="Q4" s="2" t="s">
        <v>13</v>
      </c>
      <c r="R4" s="2" t="s">
        <v>15</v>
      </c>
      <c r="S4" s="2" t="s">
        <v>12</v>
      </c>
      <c r="T4" s="2" t="s">
        <v>11</v>
      </c>
      <c r="U4" s="2" t="s">
        <v>20</v>
      </c>
      <c r="V4" s="2" t="s">
        <v>19</v>
      </c>
      <c r="W4" s="2" t="s">
        <v>23</v>
      </c>
      <c r="X4" s="2" t="s">
        <v>14</v>
      </c>
      <c r="Y4" s="2" t="s">
        <v>17</v>
      </c>
      <c r="Z4" s="2" t="s">
        <v>16</v>
      </c>
      <c r="AA4" s="2" t="s">
        <v>21</v>
      </c>
      <c r="AB4" s="2" t="s">
        <v>22</v>
      </c>
      <c r="AC4" s="2" t="s">
        <v>27</v>
      </c>
      <c r="AD4" s="2" t="s">
        <v>99</v>
      </c>
      <c r="AE4" s="2" t="s">
        <v>101</v>
      </c>
    </row>
    <row r="5" spans="2:31" ht="14.25" thickBot="1">
      <c r="B5" s="148" t="s">
        <v>5</v>
      </c>
      <c r="C5" s="149"/>
      <c r="D5" s="150"/>
      <c r="E5" s="150"/>
      <c r="F5" s="6" t="str">
        <f>IF(D5-E5=0,"-",D5-E5)</f>
        <v>-</v>
      </c>
      <c r="G5" s="7"/>
      <c r="H5" s="149"/>
      <c r="I5" s="148"/>
      <c r="J5" s="150"/>
      <c r="K5" s="150"/>
      <c r="L5" s="150"/>
      <c r="M5" s="150"/>
      <c r="N5" s="150"/>
      <c r="O5" s="150"/>
      <c r="P5" s="150"/>
      <c r="Q5" s="150"/>
      <c r="R5" s="150"/>
      <c r="S5" s="150"/>
      <c r="T5" s="150"/>
      <c r="U5" s="150"/>
      <c r="V5" s="150"/>
      <c r="W5" s="150"/>
      <c r="X5" s="150"/>
      <c r="Y5" s="150"/>
      <c r="Z5" s="150"/>
      <c r="AA5" s="150"/>
      <c r="AB5" s="150"/>
      <c r="AC5" s="4"/>
      <c r="AD5" s="149"/>
      <c r="AE5" s="149"/>
    </row>
    <row r="6" spans="2:31">
      <c r="F6" s="6" t="str">
        <f t="shared" ref="F6:F69" si="0">IF(D6-E6=0,"-",D6-E6)</f>
        <v>-</v>
      </c>
      <c r="G6" s="6" t="str">
        <f>IF(B6="","-",IFERROR(G5+F6,G5))</f>
        <v>-</v>
      </c>
      <c r="AC6" s="6" t="str">
        <f t="shared" ref="AC6:AC69" si="1">IFERROR(IF(SUM(J6:AB6)-F6=0,"-","NG"),"-")</f>
        <v>-</v>
      </c>
    </row>
    <row r="7" spans="2:31">
      <c r="F7" s="6" t="str">
        <f t="shared" si="0"/>
        <v>-</v>
      </c>
      <c r="G7" s="6" t="str">
        <f t="shared" ref="G7:G70" si="2">IF(B7="","-",IFERROR(G6+F7,G6))</f>
        <v>-</v>
      </c>
      <c r="AC7" s="6" t="str">
        <f t="shared" si="1"/>
        <v>-</v>
      </c>
    </row>
    <row r="8" spans="2:31">
      <c r="F8" s="6" t="str">
        <f t="shared" si="0"/>
        <v>-</v>
      </c>
      <c r="G8" s="6" t="str">
        <f t="shared" si="2"/>
        <v>-</v>
      </c>
      <c r="AC8" s="6" t="str">
        <f t="shared" si="1"/>
        <v>-</v>
      </c>
    </row>
    <row r="9" spans="2:31">
      <c r="F9" s="6" t="str">
        <f t="shared" si="0"/>
        <v>-</v>
      </c>
      <c r="G9" s="6" t="str">
        <f t="shared" si="2"/>
        <v>-</v>
      </c>
      <c r="AC9" s="6" t="str">
        <f t="shared" si="1"/>
        <v>-</v>
      </c>
    </row>
    <row r="10" spans="2:31">
      <c r="F10" s="6" t="str">
        <f t="shared" si="0"/>
        <v>-</v>
      </c>
      <c r="G10" s="6" t="str">
        <f t="shared" si="2"/>
        <v>-</v>
      </c>
      <c r="AC10" s="6" t="str">
        <f t="shared" si="1"/>
        <v>-</v>
      </c>
    </row>
    <row r="11" spans="2:31">
      <c r="F11" s="6" t="str">
        <f t="shared" si="0"/>
        <v>-</v>
      </c>
      <c r="G11" s="6" t="str">
        <f t="shared" si="2"/>
        <v>-</v>
      </c>
      <c r="AC11" s="6" t="str">
        <f t="shared" si="1"/>
        <v>-</v>
      </c>
    </row>
    <row r="12" spans="2:31">
      <c r="F12" s="6" t="str">
        <f t="shared" si="0"/>
        <v>-</v>
      </c>
      <c r="G12" s="6" t="str">
        <f t="shared" si="2"/>
        <v>-</v>
      </c>
      <c r="AC12" s="6" t="str">
        <f t="shared" si="1"/>
        <v>-</v>
      </c>
    </row>
    <row r="13" spans="2:31">
      <c r="F13" s="6" t="str">
        <f t="shared" si="0"/>
        <v>-</v>
      </c>
      <c r="G13" s="6" t="str">
        <f t="shared" si="2"/>
        <v>-</v>
      </c>
      <c r="AC13" s="6" t="str">
        <f t="shared" si="1"/>
        <v>-</v>
      </c>
    </row>
    <row r="14" spans="2:31">
      <c r="F14" s="6" t="str">
        <f t="shared" si="0"/>
        <v>-</v>
      </c>
      <c r="G14" s="6" t="str">
        <f t="shared" si="2"/>
        <v>-</v>
      </c>
      <c r="AC14" s="6" t="str">
        <f t="shared" si="1"/>
        <v>-</v>
      </c>
    </row>
    <row r="15" spans="2:31">
      <c r="F15" s="6" t="str">
        <f t="shared" si="0"/>
        <v>-</v>
      </c>
      <c r="G15" s="6" t="str">
        <f t="shared" si="2"/>
        <v>-</v>
      </c>
      <c r="AC15" s="6" t="str">
        <f t="shared" si="1"/>
        <v>-</v>
      </c>
    </row>
    <row r="16" spans="2:31">
      <c r="F16" s="6" t="str">
        <f t="shared" si="0"/>
        <v>-</v>
      </c>
      <c r="G16" s="6" t="str">
        <f t="shared" si="2"/>
        <v>-</v>
      </c>
      <c r="AC16" s="6" t="str">
        <f t="shared" si="1"/>
        <v>-</v>
      </c>
    </row>
    <row r="17" spans="6:29">
      <c r="F17" s="6" t="str">
        <f t="shared" si="0"/>
        <v>-</v>
      </c>
      <c r="G17" s="6" t="str">
        <f t="shared" si="2"/>
        <v>-</v>
      </c>
      <c r="AC17" s="6" t="str">
        <f t="shared" si="1"/>
        <v>-</v>
      </c>
    </row>
    <row r="18" spans="6:29">
      <c r="F18" s="6" t="str">
        <f t="shared" si="0"/>
        <v>-</v>
      </c>
      <c r="G18" s="6" t="str">
        <f t="shared" si="2"/>
        <v>-</v>
      </c>
      <c r="AC18" s="6" t="str">
        <f t="shared" si="1"/>
        <v>-</v>
      </c>
    </row>
    <row r="19" spans="6:29">
      <c r="F19" s="6" t="str">
        <f t="shared" si="0"/>
        <v>-</v>
      </c>
      <c r="G19" s="6" t="str">
        <f t="shared" si="2"/>
        <v>-</v>
      </c>
      <c r="AC19" s="6" t="str">
        <f t="shared" si="1"/>
        <v>-</v>
      </c>
    </row>
    <row r="20" spans="6:29">
      <c r="F20" s="6" t="str">
        <f t="shared" si="0"/>
        <v>-</v>
      </c>
      <c r="G20" s="6" t="str">
        <f t="shared" si="2"/>
        <v>-</v>
      </c>
      <c r="AC20" s="6" t="str">
        <f t="shared" si="1"/>
        <v>-</v>
      </c>
    </row>
    <row r="21" spans="6:29">
      <c r="F21" s="6" t="str">
        <f t="shared" si="0"/>
        <v>-</v>
      </c>
      <c r="G21" s="6" t="str">
        <f t="shared" si="2"/>
        <v>-</v>
      </c>
      <c r="AC21" s="6" t="str">
        <f t="shared" si="1"/>
        <v>-</v>
      </c>
    </row>
    <row r="22" spans="6:29">
      <c r="F22" s="6" t="str">
        <f t="shared" si="0"/>
        <v>-</v>
      </c>
      <c r="G22" s="6" t="str">
        <f t="shared" si="2"/>
        <v>-</v>
      </c>
      <c r="AC22" s="6" t="str">
        <f t="shared" si="1"/>
        <v>-</v>
      </c>
    </row>
    <row r="23" spans="6:29">
      <c r="F23" s="6" t="str">
        <f t="shared" si="0"/>
        <v>-</v>
      </c>
      <c r="G23" s="6" t="str">
        <f t="shared" si="2"/>
        <v>-</v>
      </c>
      <c r="AC23" s="6" t="str">
        <f t="shared" si="1"/>
        <v>-</v>
      </c>
    </row>
    <row r="24" spans="6:29">
      <c r="F24" s="6" t="str">
        <f t="shared" si="0"/>
        <v>-</v>
      </c>
      <c r="G24" s="6" t="str">
        <f t="shared" si="2"/>
        <v>-</v>
      </c>
      <c r="AC24" s="6" t="str">
        <f t="shared" si="1"/>
        <v>-</v>
      </c>
    </row>
    <row r="25" spans="6:29">
      <c r="F25" s="6" t="str">
        <f t="shared" si="0"/>
        <v>-</v>
      </c>
      <c r="G25" s="6" t="str">
        <f t="shared" si="2"/>
        <v>-</v>
      </c>
      <c r="AC25" s="6" t="str">
        <f t="shared" si="1"/>
        <v>-</v>
      </c>
    </row>
    <row r="26" spans="6:29">
      <c r="F26" s="6" t="str">
        <f t="shared" si="0"/>
        <v>-</v>
      </c>
      <c r="G26" s="6" t="str">
        <f t="shared" si="2"/>
        <v>-</v>
      </c>
      <c r="AC26" s="6" t="str">
        <f t="shared" si="1"/>
        <v>-</v>
      </c>
    </row>
    <row r="27" spans="6:29">
      <c r="F27" s="6" t="str">
        <f t="shared" si="0"/>
        <v>-</v>
      </c>
      <c r="G27" s="6" t="str">
        <f t="shared" si="2"/>
        <v>-</v>
      </c>
      <c r="AC27" s="6" t="str">
        <f t="shared" si="1"/>
        <v>-</v>
      </c>
    </row>
    <row r="28" spans="6:29">
      <c r="F28" s="6" t="str">
        <f t="shared" si="0"/>
        <v>-</v>
      </c>
      <c r="G28" s="6" t="str">
        <f t="shared" si="2"/>
        <v>-</v>
      </c>
      <c r="AC28" s="6" t="str">
        <f t="shared" si="1"/>
        <v>-</v>
      </c>
    </row>
    <row r="29" spans="6:29">
      <c r="F29" s="6" t="str">
        <f t="shared" si="0"/>
        <v>-</v>
      </c>
      <c r="G29" s="6" t="str">
        <f t="shared" si="2"/>
        <v>-</v>
      </c>
      <c r="AC29" s="6" t="str">
        <f t="shared" si="1"/>
        <v>-</v>
      </c>
    </row>
    <row r="30" spans="6:29">
      <c r="F30" s="6" t="str">
        <f t="shared" si="0"/>
        <v>-</v>
      </c>
      <c r="G30" s="6" t="str">
        <f t="shared" si="2"/>
        <v>-</v>
      </c>
      <c r="AC30" s="6" t="str">
        <f t="shared" si="1"/>
        <v>-</v>
      </c>
    </row>
    <row r="31" spans="6:29">
      <c r="F31" s="6" t="str">
        <f t="shared" si="0"/>
        <v>-</v>
      </c>
      <c r="G31" s="6" t="str">
        <f t="shared" si="2"/>
        <v>-</v>
      </c>
      <c r="AC31" s="6" t="str">
        <f t="shared" si="1"/>
        <v>-</v>
      </c>
    </row>
    <row r="32" spans="6:29">
      <c r="F32" s="6" t="str">
        <f t="shared" si="0"/>
        <v>-</v>
      </c>
      <c r="G32" s="6" t="str">
        <f t="shared" si="2"/>
        <v>-</v>
      </c>
      <c r="AC32" s="6" t="str">
        <f t="shared" si="1"/>
        <v>-</v>
      </c>
    </row>
    <row r="33" spans="6:29">
      <c r="F33" s="6" t="str">
        <f t="shared" si="0"/>
        <v>-</v>
      </c>
      <c r="G33" s="6" t="str">
        <f t="shared" si="2"/>
        <v>-</v>
      </c>
      <c r="AC33" s="6" t="str">
        <f t="shared" si="1"/>
        <v>-</v>
      </c>
    </row>
    <row r="34" spans="6:29">
      <c r="F34" s="6" t="str">
        <f t="shared" si="0"/>
        <v>-</v>
      </c>
      <c r="G34" s="6" t="str">
        <f t="shared" si="2"/>
        <v>-</v>
      </c>
      <c r="AC34" s="6" t="str">
        <f t="shared" si="1"/>
        <v>-</v>
      </c>
    </row>
    <row r="35" spans="6:29">
      <c r="F35" s="6" t="str">
        <f t="shared" si="0"/>
        <v>-</v>
      </c>
      <c r="G35" s="6" t="str">
        <f t="shared" si="2"/>
        <v>-</v>
      </c>
      <c r="AC35" s="6" t="str">
        <f t="shared" si="1"/>
        <v>-</v>
      </c>
    </row>
    <row r="36" spans="6:29">
      <c r="F36" s="6" t="str">
        <f t="shared" si="0"/>
        <v>-</v>
      </c>
      <c r="G36" s="6" t="str">
        <f t="shared" si="2"/>
        <v>-</v>
      </c>
      <c r="AC36" s="6" t="str">
        <f t="shared" si="1"/>
        <v>-</v>
      </c>
    </row>
    <row r="37" spans="6:29">
      <c r="F37" s="6" t="str">
        <f t="shared" si="0"/>
        <v>-</v>
      </c>
      <c r="G37" s="6" t="str">
        <f t="shared" si="2"/>
        <v>-</v>
      </c>
      <c r="AC37" s="6" t="str">
        <f t="shared" si="1"/>
        <v>-</v>
      </c>
    </row>
    <row r="38" spans="6:29">
      <c r="F38" s="6" t="str">
        <f t="shared" si="0"/>
        <v>-</v>
      </c>
      <c r="G38" s="6" t="str">
        <f t="shared" si="2"/>
        <v>-</v>
      </c>
      <c r="AC38" s="6" t="str">
        <f t="shared" si="1"/>
        <v>-</v>
      </c>
    </row>
    <row r="39" spans="6:29">
      <c r="F39" s="6" t="str">
        <f t="shared" si="0"/>
        <v>-</v>
      </c>
      <c r="G39" s="6" t="str">
        <f t="shared" si="2"/>
        <v>-</v>
      </c>
      <c r="AC39" s="6" t="str">
        <f t="shared" si="1"/>
        <v>-</v>
      </c>
    </row>
    <row r="40" spans="6:29">
      <c r="F40" s="6" t="str">
        <f t="shared" si="0"/>
        <v>-</v>
      </c>
      <c r="G40" s="6" t="str">
        <f t="shared" si="2"/>
        <v>-</v>
      </c>
      <c r="AC40" s="6" t="str">
        <f t="shared" si="1"/>
        <v>-</v>
      </c>
    </row>
    <row r="41" spans="6:29">
      <c r="F41" s="6" t="str">
        <f t="shared" si="0"/>
        <v>-</v>
      </c>
      <c r="G41" s="6" t="str">
        <f t="shared" si="2"/>
        <v>-</v>
      </c>
      <c r="AC41" s="6" t="str">
        <f t="shared" si="1"/>
        <v>-</v>
      </c>
    </row>
    <row r="42" spans="6:29">
      <c r="F42" s="6" t="str">
        <f t="shared" si="0"/>
        <v>-</v>
      </c>
      <c r="G42" s="6" t="str">
        <f t="shared" si="2"/>
        <v>-</v>
      </c>
      <c r="AC42" s="6" t="str">
        <f t="shared" si="1"/>
        <v>-</v>
      </c>
    </row>
    <row r="43" spans="6:29">
      <c r="F43" s="6" t="str">
        <f t="shared" si="0"/>
        <v>-</v>
      </c>
      <c r="G43" s="6" t="str">
        <f t="shared" si="2"/>
        <v>-</v>
      </c>
      <c r="AC43" s="6" t="str">
        <f t="shared" si="1"/>
        <v>-</v>
      </c>
    </row>
    <row r="44" spans="6:29">
      <c r="F44" s="6" t="str">
        <f t="shared" si="0"/>
        <v>-</v>
      </c>
      <c r="G44" s="6" t="str">
        <f t="shared" si="2"/>
        <v>-</v>
      </c>
      <c r="AC44" s="6" t="str">
        <f t="shared" si="1"/>
        <v>-</v>
      </c>
    </row>
    <row r="45" spans="6:29">
      <c r="F45" s="6" t="str">
        <f t="shared" si="0"/>
        <v>-</v>
      </c>
      <c r="G45" s="6" t="str">
        <f t="shared" si="2"/>
        <v>-</v>
      </c>
      <c r="AC45" s="6" t="str">
        <f t="shared" si="1"/>
        <v>-</v>
      </c>
    </row>
    <row r="46" spans="6:29">
      <c r="F46" s="6" t="str">
        <f t="shared" si="0"/>
        <v>-</v>
      </c>
      <c r="G46" s="6" t="str">
        <f t="shared" si="2"/>
        <v>-</v>
      </c>
      <c r="AC46" s="6" t="str">
        <f t="shared" si="1"/>
        <v>-</v>
      </c>
    </row>
    <row r="47" spans="6:29">
      <c r="F47" s="6" t="str">
        <f t="shared" si="0"/>
        <v>-</v>
      </c>
      <c r="G47" s="6" t="str">
        <f t="shared" si="2"/>
        <v>-</v>
      </c>
      <c r="AC47" s="6" t="str">
        <f t="shared" si="1"/>
        <v>-</v>
      </c>
    </row>
    <row r="48" spans="6:29">
      <c r="F48" s="6" t="str">
        <f t="shared" si="0"/>
        <v>-</v>
      </c>
      <c r="G48" s="6" t="str">
        <f t="shared" si="2"/>
        <v>-</v>
      </c>
      <c r="AC48" s="6" t="str">
        <f t="shared" si="1"/>
        <v>-</v>
      </c>
    </row>
    <row r="49" spans="6:29">
      <c r="F49" s="6" t="str">
        <f t="shared" si="0"/>
        <v>-</v>
      </c>
      <c r="G49" s="6" t="str">
        <f t="shared" si="2"/>
        <v>-</v>
      </c>
      <c r="AC49" s="6" t="str">
        <f t="shared" si="1"/>
        <v>-</v>
      </c>
    </row>
    <row r="50" spans="6:29">
      <c r="F50" s="6" t="str">
        <f t="shared" si="0"/>
        <v>-</v>
      </c>
      <c r="G50" s="6" t="str">
        <f t="shared" si="2"/>
        <v>-</v>
      </c>
      <c r="AC50" s="6" t="str">
        <f t="shared" si="1"/>
        <v>-</v>
      </c>
    </row>
    <row r="51" spans="6:29">
      <c r="F51" s="6" t="str">
        <f t="shared" si="0"/>
        <v>-</v>
      </c>
      <c r="G51" s="6" t="str">
        <f t="shared" si="2"/>
        <v>-</v>
      </c>
      <c r="AC51" s="6" t="str">
        <f t="shared" si="1"/>
        <v>-</v>
      </c>
    </row>
    <row r="52" spans="6:29">
      <c r="F52" s="6" t="str">
        <f t="shared" si="0"/>
        <v>-</v>
      </c>
      <c r="G52" s="6" t="str">
        <f t="shared" si="2"/>
        <v>-</v>
      </c>
      <c r="AC52" s="6" t="str">
        <f t="shared" si="1"/>
        <v>-</v>
      </c>
    </row>
    <row r="53" spans="6:29">
      <c r="F53" s="6" t="str">
        <f t="shared" si="0"/>
        <v>-</v>
      </c>
      <c r="G53" s="6" t="str">
        <f t="shared" si="2"/>
        <v>-</v>
      </c>
      <c r="AC53" s="6" t="str">
        <f t="shared" si="1"/>
        <v>-</v>
      </c>
    </row>
    <row r="54" spans="6:29">
      <c r="F54" s="6" t="str">
        <f t="shared" si="0"/>
        <v>-</v>
      </c>
      <c r="G54" s="6" t="str">
        <f t="shared" si="2"/>
        <v>-</v>
      </c>
      <c r="AC54" s="6" t="str">
        <f t="shared" si="1"/>
        <v>-</v>
      </c>
    </row>
    <row r="55" spans="6:29">
      <c r="F55" s="6" t="str">
        <f t="shared" si="0"/>
        <v>-</v>
      </c>
      <c r="G55" s="6" t="str">
        <f t="shared" si="2"/>
        <v>-</v>
      </c>
      <c r="AC55" s="6" t="str">
        <f t="shared" si="1"/>
        <v>-</v>
      </c>
    </row>
    <row r="56" spans="6:29">
      <c r="F56" s="6" t="str">
        <f t="shared" si="0"/>
        <v>-</v>
      </c>
      <c r="G56" s="6" t="str">
        <f t="shared" si="2"/>
        <v>-</v>
      </c>
      <c r="AC56" s="6" t="str">
        <f t="shared" si="1"/>
        <v>-</v>
      </c>
    </row>
    <row r="57" spans="6:29">
      <c r="F57" s="6" t="str">
        <f t="shared" si="0"/>
        <v>-</v>
      </c>
      <c r="G57" s="6" t="str">
        <f t="shared" si="2"/>
        <v>-</v>
      </c>
      <c r="AC57" s="6" t="str">
        <f t="shared" si="1"/>
        <v>-</v>
      </c>
    </row>
    <row r="58" spans="6:29">
      <c r="F58" s="6" t="str">
        <f t="shared" si="0"/>
        <v>-</v>
      </c>
      <c r="G58" s="6" t="str">
        <f t="shared" si="2"/>
        <v>-</v>
      </c>
      <c r="AC58" s="6" t="str">
        <f t="shared" si="1"/>
        <v>-</v>
      </c>
    </row>
    <row r="59" spans="6:29">
      <c r="F59" s="6" t="str">
        <f t="shared" si="0"/>
        <v>-</v>
      </c>
      <c r="G59" s="6" t="str">
        <f t="shared" si="2"/>
        <v>-</v>
      </c>
      <c r="AC59" s="6" t="str">
        <f t="shared" si="1"/>
        <v>-</v>
      </c>
    </row>
    <row r="60" spans="6:29">
      <c r="F60" s="6" t="str">
        <f t="shared" si="0"/>
        <v>-</v>
      </c>
      <c r="G60" s="6" t="str">
        <f t="shared" si="2"/>
        <v>-</v>
      </c>
      <c r="AC60" s="6" t="str">
        <f t="shared" si="1"/>
        <v>-</v>
      </c>
    </row>
    <row r="61" spans="6:29">
      <c r="F61" s="6" t="str">
        <f t="shared" si="0"/>
        <v>-</v>
      </c>
      <c r="G61" s="6" t="str">
        <f t="shared" si="2"/>
        <v>-</v>
      </c>
      <c r="AC61" s="6" t="str">
        <f t="shared" si="1"/>
        <v>-</v>
      </c>
    </row>
    <row r="62" spans="6:29">
      <c r="F62" s="6" t="str">
        <f t="shared" si="0"/>
        <v>-</v>
      </c>
      <c r="G62" s="6" t="str">
        <f t="shared" si="2"/>
        <v>-</v>
      </c>
      <c r="AC62" s="6" t="str">
        <f t="shared" si="1"/>
        <v>-</v>
      </c>
    </row>
    <row r="63" spans="6:29">
      <c r="F63" s="6" t="str">
        <f t="shared" si="0"/>
        <v>-</v>
      </c>
      <c r="G63" s="6" t="str">
        <f t="shared" si="2"/>
        <v>-</v>
      </c>
      <c r="AC63" s="6" t="str">
        <f t="shared" si="1"/>
        <v>-</v>
      </c>
    </row>
    <row r="64" spans="6:29">
      <c r="F64" s="6" t="str">
        <f t="shared" si="0"/>
        <v>-</v>
      </c>
      <c r="G64" s="6" t="str">
        <f t="shared" si="2"/>
        <v>-</v>
      </c>
      <c r="AC64" s="6" t="str">
        <f t="shared" si="1"/>
        <v>-</v>
      </c>
    </row>
    <row r="65" spans="6:29">
      <c r="F65" s="6" t="str">
        <f t="shared" si="0"/>
        <v>-</v>
      </c>
      <c r="G65" s="6" t="str">
        <f t="shared" si="2"/>
        <v>-</v>
      </c>
      <c r="AC65" s="6" t="str">
        <f t="shared" si="1"/>
        <v>-</v>
      </c>
    </row>
    <row r="66" spans="6:29">
      <c r="F66" s="6" t="str">
        <f t="shared" si="0"/>
        <v>-</v>
      </c>
      <c r="G66" s="6" t="str">
        <f t="shared" si="2"/>
        <v>-</v>
      </c>
      <c r="AC66" s="6" t="str">
        <f t="shared" si="1"/>
        <v>-</v>
      </c>
    </row>
    <row r="67" spans="6:29">
      <c r="F67" s="6" t="str">
        <f t="shared" si="0"/>
        <v>-</v>
      </c>
      <c r="G67" s="6" t="str">
        <f t="shared" si="2"/>
        <v>-</v>
      </c>
      <c r="AC67" s="6" t="str">
        <f t="shared" si="1"/>
        <v>-</v>
      </c>
    </row>
    <row r="68" spans="6:29">
      <c r="F68" s="6" t="str">
        <f t="shared" si="0"/>
        <v>-</v>
      </c>
      <c r="G68" s="6" t="str">
        <f t="shared" si="2"/>
        <v>-</v>
      </c>
      <c r="AC68" s="6" t="str">
        <f t="shared" si="1"/>
        <v>-</v>
      </c>
    </row>
    <row r="69" spans="6:29">
      <c r="F69" s="6" t="str">
        <f t="shared" si="0"/>
        <v>-</v>
      </c>
      <c r="G69" s="6" t="str">
        <f t="shared" si="2"/>
        <v>-</v>
      </c>
      <c r="AC69" s="6" t="str">
        <f t="shared" si="1"/>
        <v>-</v>
      </c>
    </row>
    <row r="70" spans="6:29">
      <c r="F70" s="6" t="str">
        <f t="shared" ref="F70:F133" si="3">IF(D70-E70=0,"-",D70-E70)</f>
        <v>-</v>
      </c>
      <c r="G70" s="6" t="str">
        <f t="shared" si="2"/>
        <v>-</v>
      </c>
      <c r="AC70" s="6" t="str">
        <f t="shared" ref="AC70:AC133" si="4">IFERROR(IF(SUM(J70:AB70)-F70=0,"-","NG"),"-")</f>
        <v>-</v>
      </c>
    </row>
    <row r="71" spans="6:29">
      <c r="F71" s="6" t="str">
        <f t="shared" si="3"/>
        <v>-</v>
      </c>
      <c r="G71" s="6" t="str">
        <f t="shared" ref="G71:G134" si="5">IF(B71="","-",IFERROR(G70+F71,G70))</f>
        <v>-</v>
      </c>
      <c r="AC71" s="6" t="str">
        <f t="shared" si="4"/>
        <v>-</v>
      </c>
    </row>
    <row r="72" spans="6:29">
      <c r="F72" s="6" t="str">
        <f t="shared" si="3"/>
        <v>-</v>
      </c>
      <c r="G72" s="6" t="str">
        <f t="shared" si="5"/>
        <v>-</v>
      </c>
      <c r="AC72" s="6" t="str">
        <f t="shared" si="4"/>
        <v>-</v>
      </c>
    </row>
    <row r="73" spans="6:29">
      <c r="F73" s="6" t="str">
        <f t="shared" si="3"/>
        <v>-</v>
      </c>
      <c r="G73" s="6" t="str">
        <f t="shared" si="5"/>
        <v>-</v>
      </c>
      <c r="AC73" s="6" t="str">
        <f t="shared" si="4"/>
        <v>-</v>
      </c>
    </row>
    <row r="74" spans="6:29">
      <c r="F74" s="6" t="str">
        <f t="shared" si="3"/>
        <v>-</v>
      </c>
      <c r="G74" s="6" t="str">
        <f t="shared" si="5"/>
        <v>-</v>
      </c>
      <c r="AC74" s="6" t="str">
        <f t="shared" si="4"/>
        <v>-</v>
      </c>
    </row>
    <row r="75" spans="6:29">
      <c r="F75" s="6" t="str">
        <f t="shared" si="3"/>
        <v>-</v>
      </c>
      <c r="G75" s="6" t="str">
        <f t="shared" si="5"/>
        <v>-</v>
      </c>
      <c r="AC75" s="6" t="str">
        <f t="shared" si="4"/>
        <v>-</v>
      </c>
    </row>
    <row r="76" spans="6:29">
      <c r="F76" s="6" t="str">
        <f t="shared" si="3"/>
        <v>-</v>
      </c>
      <c r="G76" s="6" t="str">
        <f t="shared" si="5"/>
        <v>-</v>
      </c>
      <c r="AC76" s="6" t="str">
        <f t="shared" si="4"/>
        <v>-</v>
      </c>
    </row>
    <row r="77" spans="6:29">
      <c r="F77" s="6" t="str">
        <f t="shared" si="3"/>
        <v>-</v>
      </c>
      <c r="G77" s="6" t="str">
        <f t="shared" si="5"/>
        <v>-</v>
      </c>
      <c r="AC77" s="6" t="str">
        <f t="shared" si="4"/>
        <v>-</v>
      </c>
    </row>
    <row r="78" spans="6:29">
      <c r="F78" s="6" t="str">
        <f t="shared" si="3"/>
        <v>-</v>
      </c>
      <c r="G78" s="6" t="str">
        <f t="shared" si="5"/>
        <v>-</v>
      </c>
      <c r="AC78" s="6" t="str">
        <f t="shared" si="4"/>
        <v>-</v>
      </c>
    </row>
    <row r="79" spans="6:29">
      <c r="F79" s="6" t="str">
        <f t="shared" si="3"/>
        <v>-</v>
      </c>
      <c r="G79" s="6" t="str">
        <f t="shared" si="5"/>
        <v>-</v>
      </c>
      <c r="AC79" s="6" t="str">
        <f t="shared" si="4"/>
        <v>-</v>
      </c>
    </row>
    <row r="80" spans="6:29">
      <c r="F80" s="6" t="str">
        <f t="shared" si="3"/>
        <v>-</v>
      </c>
      <c r="G80" s="6" t="str">
        <f t="shared" si="5"/>
        <v>-</v>
      </c>
      <c r="AC80" s="6" t="str">
        <f t="shared" si="4"/>
        <v>-</v>
      </c>
    </row>
    <row r="81" spans="6:29">
      <c r="F81" s="6" t="str">
        <f t="shared" si="3"/>
        <v>-</v>
      </c>
      <c r="G81" s="6" t="str">
        <f t="shared" si="5"/>
        <v>-</v>
      </c>
      <c r="AC81" s="6" t="str">
        <f t="shared" si="4"/>
        <v>-</v>
      </c>
    </row>
    <row r="82" spans="6:29">
      <c r="F82" s="6" t="str">
        <f t="shared" si="3"/>
        <v>-</v>
      </c>
      <c r="G82" s="6" t="str">
        <f t="shared" si="5"/>
        <v>-</v>
      </c>
      <c r="AC82" s="6" t="str">
        <f t="shared" si="4"/>
        <v>-</v>
      </c>
    </row>
    <row r="83" spans="6:29">
      <c r="F83" s="6" t="str">
        <f t="shared" si="3"/>
        <v>-</v>
      </c>
      <c r="G83" s="6" t="str">
        <f t="shared" si="5"/>
        <v>-</v>
      </c>
      <c r="AC83" s="6" t="str">
        <f t="shared" si="4"/>
        <v>-</v>
      </c>
    </row>
    <row r="84" spans="6:29">
      <c r="F84" s="6" t="str">
        <f t="shared" si="3"/>
        <v>-</v>
      </c>
      <c r="G84" s="6" t="str">
        <f t="shared" si="5"/>
        <v>-</v>
      </c>
      <c r="AC84" s="6" t="str">
        <f t="shared" si="4"/>
        <v>-</v>
      </c>
    </row>
    <row r="85" spans="6:29">
      <c r="F85" s="6" t="str">
        <f t="shared" si="3"/>
        <v>-</v>
      </c>
      <c r="G85" s="6" t="str">
        <f t="shared" si="5"/>
        <v>-</v>
      </c>
      <c r="AC85" s="6" t="str">
        <f t="shared" si="4"/>
        <v>-</v>
      </c>
    </row>
    <row r="86" spans="6:29">
      <c r="F86" s="6" t="str">
        <f t="shared" si="3"/>
        <v>-</v>
      </c>
      <c r="G86" s="6" t="str">
        <f t="shared" si="5"/>
        <v>-</v>
      </c>
      <c r="AC86" s="6" t="str">
        <f t="shared" si="4"/>
        <v>-</v>
      </c>
    </row>
    <row r="87" spans="6:29">
      <c r="F87" s="6" t="str">
        <f t="shared" si="3"/>
        <v>-</v>
      </c>
      <c r="G87" s="6" t="str">
        <f t="shared" si="5"/>
        <v>-</v>
      </c>
      <c r="AC87" s="6" t="str">
        <f t="shared" si="4"/>
        <v>-</v>
      </c>
    </row>
    <row r="88" spans="6:29">
      <c r="F88" s="6" t="str">
        <f t="shared" si="3"/>
        <v>-</v>
      </c>
      <c r="G88" s="6" t="str">
        <f t="shared" si="5"/>
        <v>-</v>
      </c>
      <c r="AC88" s="6" t="str">
        <f t="shared" si="4"/>
        <v>-</v>
      </c>
    </row>
    <row r="89" spans="6:29">
      <c r="F89" s="6" t="str">
        <f t="shared" si="3"/>
        <v>-</v>
      </c>
      <c r="G89" s="6" t="str">
        <f t="shared" si="5"/>
        <v>-</v>
      </c>
      <c r="AC89" s="6" t="str">
        <f t="shared" si="4"/>
        <v>-</v>
      </c>
    </row>
    <row r="90" spans="6:29">
      <c r="F90" s="6" t="str">
        <f t="shared" si="3"/>
        <v>-</v>
      </c>
      <c r="G90" s="6" t="str">
        <f t="shared" si="5"/>
        <v>-</v>
      </c>
      <c r="AC90" s="6" t="str">
        <f t="shared" si="4"/>
        <v>-</v>
      </c>
    </row>
    <row r="91" spans="6:29">
      <c r="F91" s="6" t="str">
        <f t="shared" si="3"/>
        <v>-</v>
      </c>
      <c r="G91" s="6" t="str">
        <f t="shared" si="5"/>
        <v>-</v>
      </c>
      <c r="AC91" s="6" t="str">
        <f t="shared" si="4"/>
        <v>-</v>
      </c>
    </row>
    <row r="92" spans="6:29">
      <c r="F92" s="6" t="str">
        <f t="shared" si="3"/>
        <v>-</v>
      </c>
      <c r="G92" s="6" t="str">
        <f t="shared" si="5"/>
        <v>-</v>
      </c>
      <c r="AC92" s="6" t="str">
        <f t="shared" si="4"/>
        <v>-</v>
      </c>
    </row>
    <row r="93" spans="6:29">
      <c r="F93" s="6" t="str">
        <f t="shared" si="3"/>
        <v>-</v>
      </c>
      <c r="G93" s="6" t="str">
        <f t="shared" si="5"/>
        <v>-</v>
      </c>
      <c r="AC93" s="6" t="str">
        <f t="shared" si="4"/>
        <v>-</v>
      </c>
    </row>
    <row r="94" spans="6:29">
      <c r="F94" s="6" t="str">
        <f t="shared" si="3"/>
        <v>-</v>
      </c>
      <c r="G94" s="6" t="str">
        <f t="shared" si="5"/>
        <v>-</v>
      </c>
      <c r="AC94" s="6" t="str">
        <f t="shared" si="4"/>
        <v>-</v>
      </c>
    </row>
    <row r="95" spans="6:29">
      <c r="F95" s="6" t="str">
        <f t="shared" si="3"/>
        <v>-</v>
      </c>
      <c r="G95" s="6" t="str">
        <f t="shared" si="5"/>
        <v>-</v>
      </c>
      <c r="AC95" s="6" t="str">
        <f t="shared" si="4"/>
        <v>-</v>
      </c>
    </row>
    <row r="96" spans="6:29">
      <c r="F96" s="6" t="str">
        <f t="shared" si="3"/>
        <v>-</v>
      </c>
      <c r="G96" s="6" t="str">
        <f t="shared" si="5"/>
        <v>-</v>
      </c>
      <c r="AC96" s="6" t="str">
        <f t="shared" si="4"/>
        <v>-</v>
      </c>
    </row>
    <row r="97" spans="6:29">
      <c r="F97" s="6" t="str">
        <f t="shared" si="3"/>
        <v>-</v>
      </c>
      <c r="G97" s="6" t="str">
        <f t="shared" si="5"/>
        <v>-</v>
      </c>
      <c r="AC97" s="6" t="str">
        <f t="shared" si="4"/>
        <v>-</v>
      </c>
    </row>
    <row r="98" spans="6:29">
      <c r="F98" s="6" t="str">
        <f t="shared" si="3"/>
        <v>-</v>
      </c>
      <c r="G98" s="6" t="str">
        <f t="shared" si="5"/>
        <v>-</v>
      </c>
      <c r="AC98" s="6" t="str">
        <f t="shared" si="4"/>
        <v>-</v>
      </c>
    </row>
    <row r="99" spans="6:29">
      <c r="F99" s="6" t="str">
        <f t="shared" si="3"/>
        <v>-</v>
      </c>
      <c r="G99" s="6" t="str">
        <f t="shared" si="5"/>
        <v>-</v>
      </c>
      <c r="AC99" s="6" t="str">
        <f t="shared" si="4"/>
        <v>-</v>
      </c>
    </row>
    <row r="100" spans="6:29">
      <c r="F100" s="6" t="str">
        <f t="shared" si="3"/>
        <v>-</v>
      </c>
      <c r="G100" s="6" t="str">
        <f t="shared" si="5"/>
        <v>-</v>
      </c>
      <c r="AC100" s="6" t="str">
        <f t="shared" si="4"/>
        <v>-</v>
      </c>
    </row>
    <row r="101" spans="6:29">
      <c r="F101" s="6" t="str">
        <f t="shared" si="3"/>
        <v>-</v>
      </c>
      <c r="G101" s="6" t="str">
        <f t="shared" si="5"/>
        <v>-</v>
      </c>
      <c r="AC101" s="6" t="str">
        <f t="shared" si="4"/>
        <v>-</v>
      </c>
    </row>
    <row r="102" spans="6:29">
      <c r="F102" s="6" t="str">
        <f t="shared" si="3"/>
        <v>-</v>
      </c>
      <c r="G102" s="6" t="str">
        <f t="shared" si="5"/>
        <v>-</v>
      </c>
      <c r="AC102" s="6" t="str">
        <f t="shared" si="4"/>
        <v>-</v>
      </c>
    </row>
    <row r="103" spans="6:29">
      <c r="F103" s="6" t="str">
        <f t="shared" si="3"/>
        <v>-</v>
      </c>
      <c r="G103" s="6" t="str">
        <f t="shared" si="5"/>
        <v>-</v>
      </c>
      <c r="AC103" s="6" t="str">
        <f t="shared" si="4"/>
        <v>-</v>
      </c>
    </row>
    <row r="104" spans="6:29">
      <c r="F104" s="6" t="str">
        <f t="shared" si="3"/>
        <v>-</v>
      </c>
      <c r="G104" s="6" t="str">
        <f t="shared" si="5"/>
        <v>-</v>
      </c>
      <c r="AC104" s="6" t="str">
        <f t="shared" si="4"/>
        <v>-</v>
      </c>
    </row>
    <row r="105" spans="6:29">
      <c r="F105" s="6" t="str">
        <f t="shared" si="3"/>
        <v>-</v>
      </c>
      <c r="G105" s="6" t="str">
        <f t="shared" si="5"/>
        <v>-</v>
      </c>
      <c r="AC105" s="6" t="str">
        <f t="shared" si="4"/>
        <v>-</v>
      </c>
    </row>
    <row r="106" spans="6:29">
      <c r="F106" s="6" t="str">
        <f t="shared" si="3"/>
        <v>-</v>
      </c>
      <c r="G106" s="6" t="str">
        <f t="shared" si="5"/>
        <v>-</v>
      </c>
      <c r="AC106" s="6" t="str">
        <f t="shared" si="4"/>
        <v>-</v>
      </c>
    </row>
    <row r="107" spans="6:29">
      <c r="F107" s="6" t="str">
        <f t="shared" si="3"/>
        <v>-</v>
      </c>
      <c r="G107" s="6" t="str">
        <f t="shared" si="5"/>
        <v>-</v>
      </c>
      <c r="AC107" s="6" t="str">
        <f t="shared" si="4"/>
        <v>-</v>
      </c>
    </row>
    <row r="108" spans="6:29">
      <c r="F108" s="6" t="str">
        <f t="shared" si="3"/>
        <v>-</v>
      </c>
      <c r="G108" s="6" t="str">
        <f t="shared" si="5"/>
        <v>-</v>
      </c>
      <c r="AC108" s="6" t="str">
        <f t="shared" si="4"/>
        <v>-</v>
      </c>
    </row>
    <row r="109" spans="6:29">
      <c r="F109" s="6" t="str">
        <f t="shared" si="3"/>
        <v>-</v>
      </c>
      <c r="G109" s="6" t="str">
        <f t="shared" si="5"/>
        <v>-</v>
      </c>
      <c r="AC109" s="6" t="str">
        <f t="shared" si="4"/>
        <v>-</v>
      </c>
    </row>
    <row r="110" spans="6:29">
      <c r="F110" s="6" t="str">
        <f t="shared" si="3"/>
        <v>-</v>
      </c>
      <c r="G110" s="6" t="str">
        <f t="shared" si="5"/>
        <v>-</v>
      </c>
      <c r="AC110" s="6" t="str">
        <f t="shared" si="4"/>
        <v>-</v>
      </c>
    </row>
    <row r="111" spans="6:29">
      <c r="F111" s="6" t="str">
        <f t="shared" si="3"/>
        <v>-</v>
      </c>
      <c r="G111" s="6" t="str">
        <f t="shared" si="5"/>
        <v>-</v>
      </c>
      <c r="AC111" s="6" t="str">
        <f t="shared" si="4"/>
        <v>-</v>
      </c>
    </row>
    <row r="112" spans="6:29">
      <c r="F112" s="6" t="str">
        <f t="shared" si="3"/>
        <v>-</v>
      </c>
      <c r="G112" s="6" t="str">
        <f t="shared" si="5"/>
        <v>-</v>
      </c>
      <c r="AC112" s="6" t="str">
        <f t="shared" si="4"/>
        <v>-</v>
      </c>
    </row>
    <row r="113" spans="6:29">
      <c r="F113" s="6" t="str">
        <f t="shared" si="3"/>
        <v>-</v>
      </c>
      <c r="G113" s="6" t="str">
        <f t="shared" si="5"/>
        <v>-</v>
      </c>
      <c r="AC113" s="6" t="str">
        <f t="shared" si="4"/>
        <v>-</v>
      </c>
    </row>
    <row r="114" spans="6:29">
      <c r="F114" s="6" t="str">
        <f t="shared" si="3"/>
        <v>-</v>
      </c>
      <c r="G114" s="6" t="str">
        <f t="shared" si="5"/>
        <v>-</v>
      </c>
      <c r="AC114" s="6" t="str">
        <f t="shared" si="4"/>
        <v>-</v>
      </c>
    </row>
    <row r="115" spans="6:29">
      <c r="F115" s="6" t="str">
        <f t="shared" si="3"/>
        <v>-</v>
      </c>
      <c r="G115" s="6" t="str">
        <f t="shared" si="5"/>
        <v>-</v>
      </c>
      <c r="AC115" s="6" t="str">
        <f t="shared" si="4"/>
        <v>-</v>
      </c>
    </row>
    <row r="116" spans="6:29">
      <c r="F116" s="6" t="str">
        <f t="shared" si="3"/>
        <v>-</v>
      </c>
      <c r="G116" s="6" t="str">
        <f t="shared" si="5"/>
        <v>-</v>
      </c>
      <c r="AC116" s="6" t="str">
        <f t="shared" si="4"/>
        <v>-</v>
      </c>
    </row>
    <row r="117" spans="6:29">
      <c r="F117" s="6" t="str">
        <f t="shared" si="3"/>
        <v>-</v>
      </c>
      <c r="G117" s="6" t="str">
        <f t="shared" si="5"/>
        <v>-</v>
      </c>
      <c r="AC117" s="6" t="str">
        <f t="shared" si="4"/>
        <v>-</v>
      </c>
    </row>
    <row r="118" spans="6:29">
      <c r="F118" s="6" t="str">
        <f t="shared" si="3"/>
        <v>-</v>
      </c>
      <c r="G118" s="6" t="str">
        <f t="shared" si="5"/>
        <v>-</v>
      </c>
      <c r="AC118" s="6" t="str">
        <f t="shared" si="4"/>
        <v>-</v>
      </c>
    </row>
    <row r="119" spans="6:29">
      <c r="F119" s="6" t="str">
        <f t="shared" si="3"/>
        <v>-</v>
      </c>
      <c r="G119" s="6" t="str">
        <f t="shared" si="5"/>
        <v>-</v>
      </c>
      <c r="AC119" s="6" t="str">
        <f t="shared" si="4"/>
        <v>-</v>
      </c>
    </row>
    <row r="120" spans="6:29">
      <c r="F120" s="6" t="str">
        <f t="shared" si="3"/>
        <v>-</v>
      </c>
      <c r="G120" s="6" t="str">
        <f t="shared" si="5"/>
        <v>-</v>
      </c>
      <c r="AC120" s="6" t="str">
        <f t="shared" si="4"/>
        <v>-</v>
      </c>
    </row>
    <row r="121" spans="6:29">
      <c r="F121" s="6" t="str">
        <f t="shared" si="3"/>
        <v>-</v>
      </c>
      <c r="G121" s="6" t="str">
        <f t="shared" si="5"/>
        <v>-</v>
      </c>
      <c r="AC121" s="6" t="str">
        <f t="shared" si="4"/>
        <v>-</v>
      </c>
    </row>
    <row r="122" spans="6:29">
      <c r="F122" s="6" t="str">
        <f t="shared" si="3"/>
        <v>-</v>
      </c>
      <c r="G122" s="6" t="str">
        <f t="shared" si="5"/>
        <v>-</v>
      </c>
      <c r="AC122" s="6" t="str">
        <f t="shared" si="4"/>
        <v>-</v>
      </c>
    </row>
    <row r="123" spans="6:29">
      <c r="F123" s="6" t="str">
        <f t="shared" si="3"/>
        <v>-</v>
      </c>
      <c r="G123" s="6" t="str">
        <f t="shared" si="5"/>
        <v>-</v>
      </c>
      <c r="AC123" s="6" t="str">
        <f t="shared" si="4"/>
        <v>-</v>
      </c>
    </row>
    <row r="124" spans="6:29">
      <c r="F124" s="6" t="str">
        <f t="shared" si="3"/>
        <v>-</v>
      </c>
      <c r="G124" s="6" t="str">
        <f t="shared" si="5"/>
        <v>-</v>
      </c>
      <c r="AC124" s="6" t="str">
        <f t="shared" si="4"/>
        <v>-</v>
      </c>
    </row>
    <row r="125" spans="6:29">
      <c r="F125" s="6" t="str">
        <f t="shared" si="3"/>
        <v>-</v>
      </c>
      <c r="G125" s="6" t="str">
        <f t="shared" si="5"/>
        <v>-</v>
      </c>
      <c r="AC125" s="6" t="str">
        <f t="shared" si="4"/>
        <v>-</v>
      </c>
    </row>
    <row r="126" spans="6:29">
      <c r="F126" s="6" t="str">
        <f t="shared" si="3"/>
        <v>-</v>
      </c>
      <c r="G126" s="6" t="str">
        <f t="shared" si="5"/>
        <v>-</v>
      </c>
      <c r="AC126" s="6" t="str">
        <f t="shared" si="4"/>
        <v>-</v>
      </c>
    </row>
    <row r="127" spans="6:29">
      <c r="F127" s="6" t="str">
        <f t="shared" si="3"/>
        <v>-</v>
      </c>
      <c r="G127" s="6" t="str">
        <f t="shared" si="5"/>
        <v>-</v>
      </c>
      <c r="AC127" s="6" t="str">
        <f t="shared" si="4"/>
        <v>-</v>
      </c>
    </row>
    <row r="128" spans="6:29">
      <c r="F128" s="6" t="str">
        <f t="shared" si="3"/>
        <v>-</v>
      </c>
      <c r="G128" s="6" t="str">
        <f t="shared" si="5"/>
        <v>-</v>
      </c>
      <c r="AC128" s="6" t="str">
        <f t="shared" si="4"/>
        <v>-</v>
      </c>
    </row>
    <row r="129" spans="6:29">
      <c r="F129" s="6" t="str">
        <f t="shared" si="3"/>
        <v>-</v>
      </c>
      <c r="G129" s="6" t="str">
        <f t="shared" si="5"/>
        <v>-</v>
      </c>
      <c r="AC129" s="6" t="str">
        <f t="shared" si="4"/>
        <v>-</v>
      </c>
    </row>
    <row r="130" spans="6:29">
      <c r="F130" s="6" t="str">
        <f t="shared" si="3"/>
        <v>-</v>
      </c>
      <c r="G130" s="6" t="str">
        <f t="shared" si="5"/>
        <v>-</v>
      </c>
      <c r="AC130" s="6" t="str">
        <f t="shared" si="4"/>
        <v>-</v>
      </c>
    </row>
    <row r="131" spans="6:29">
      <c r="F131" s="6" t="str">
        <f t="shared" si="3"/>
        <v>-</v>
      </c>
      <c r="G131" s="6" t="str">
        <f t="shared" si="5"/>
        <v>-</v>
      </c>
      <c r="AC131" s="6" t="str">
        <f t="shared" si="4"/>
        <v>-</v>
      </c>
    </row>
    <row r="132" spans="6:29">
      <c r="F132" s="6" t="str">
        <f t="shared" si="3"/>
        <v>-</v>
      </c>
      <c r="G132" s="6" t="str">
        <f t="shared" si="5"/>
        <v>-</v>
      </c>
      <c r="AC132" s="6" t="str">
        <f t="shared" si="4"/>
        <v>-</v>
      </c>
    </row>
    <row r="133" spans="6:29">
      <c r="F133" s="6" t="str">
        <f t="shared" si="3"/>
        <v>-</v>
      </c>
      <c r="G133" s="6" t="str">
        <f t="shared" si="5"/>
        <v>-</v>
      </c>
      <c r="AC133" s="6" t="str">
        <f t="shared" si="4"/>
        <v>-</v>
      </c>
    </row>
    <row r="134" spans="6:29">
      <c r="F134" s="6" t="str">
        <f t="shared" ref="F134:F197" si="6">IF(D134-E134=0,"-",D134-E134)</f>
        <v>-</v>
      </c>
      <c r="G134" s="6" t="str">
        <f t="shared" si="5"/>
        <v>-</v>
      </c>
      <c r="AC134" s="6" t="str">
        <f t="shared" ref="AC134:AC197" si="7">IFERROR(IF(SUM(J134:AB134)-F134=0,"-","NG"),"-")</f>
        <v>-</v>
      </c>
    </row>
    <row r="135" spans="6:29">
      <c r="F135" s="6" t="str">
        <f t="shared" si="6"/>
        <v>-</v>
      </c>
      <c r="G135" s="6" t="str">
        <f t="shared" ref="G135:G198" si="8">IF(B135="","-",IFERROR(G134+F135,G134))</f>
        <v>-</v>
      </c>
      <c r="AC135" s="6" t="str">
        <f t="shared" si="7"/>
        <v>-</v>
      </c>
    </row>
    <row r="136" spans="6:29">
      <c r="F136" s="6" t="str">
        <f t="shared" si="6"/>
        <v>-</v>
      </c>
      <c r="G136" s="6" t="str">
        <f t="shared" si="8"/>
        <v>-</v>
      </c>
      <c r="AC136" s="6" t="str">
        <f t="shared" si="7"/>
        <v>-</v>
      </c>
    </row>
    <row r="137" spans="6:29">
      <c r="F137" s="6" t="str">
        <f t="shared" si="6"/>
        <v>-</v>
      </c>
      <c r="G137" s="6" t="str">
        <f t="shared" si="8"/>
        <v>-</v>
      </c>
      <c r="AC137" s="6" t="str">
        <f t="shared" si="7"/>
        <v>-</v>
      </c>
    </row>
    <row r="138" spans="6:29">
      <c r="F138" s="6" t="str">
        <f t="shared" si="6"/>
        <v>-</v>
      </c>
      <c r="G138" s="6" t="str">
        <f t="shared" si="8"/>
        <v>-</v>
      </c>
      <c r="AC138" s="6" t="str">
        <f t="shared" si="7"/>
        <v>-</v>
      </c>
    </row>
    <row r="139" spans="6:29">
      <c r="F139" s="6" t="str">
        <f t="shared" si="6"/>
        <v>-</v>
      </c>
      <c r="G139" s="6" t="str">
        <f t="shared" si="8"/>
        <v>-</v>
      </c>
      <c r="AC139" s="6" t="str">
        <f t="shared" si="7"/>
        <v>-</v>
      </c>
    </row>
    <row r="140" spans="6:29">
      <c r="F140" s="6" t="str">
        <f t="shared" si="6"/>
        <v>-</v>
      </c>
      <c r="G140" s="6" t="str">
        <f t="shared" si="8"/>
        <v>-</v>
      </c>
      <c r="AC140" s="6" t="str">
        <f t="shared" si="7"/>
        <v>-</v>
      </c>
    </row>
    <row r="141" spans="6:29">
      <c r="F141" s="6" t="str">
        <f t="shared" si="6"/>
        <v>-</v>
      </c>
      <c r="G141" s="6" t="str">
        <f t="shared" si="8"/>
        <v>-</v>
      </c>
      <c r="AC141" s="6" t="str">
        <f t="shared" si="7"/>
        <v>-</v>
      </c>
    </row>
    <row r="142" spans="6:29">
      <c r="F142" s="6" t="str">
        <f t="shared" si="6"/>
        <v>-</v>
      </c>
      <c r="G142" s="6" t="str">
        <f t="shared" si="8"/>
        <v>-</v>
      </c>
      <c r="AC142" s="6" t="str">
        <f t="shared" si="7"/>
        <v>-</v>
      </c>
    </row>
    <row r="143" spans="6:29">
      <c r="F143" s="6" t="str">
        <f t="shared" si="6"/>
        <v>-</v>
      </c>
      <c r="G143" s="6" t="str">
        <f t="shared" si="8"/>
        <v>-</v>
      </c>
      <c r="AC143" s="6" t="str">
        <f t="shared" si="7"/>
        <v>-</v>
      </c>
    </row>
    <row r="144" spans="6:29">
      <c r="F144" s="6" t="str">
        <f t="shared" si="6"/>
        <v>-</v>
      </c>
      <c r="G144" s="6" t="str">
        <f t="shared" si="8"/>
        <v>-</v>
      </c>
      <c r="AC144" s="6" t="str">
        <f t="shared" si="7"/>
        <v>-</v>
      </c>
    </row>
    <row r="145" spans="6:29">
      <c r="F145" s="6" t="str">
        <f t="shared" si="6"/>
        <v>-</v>
      </c>
      <c r="G145" s="6" t="str">
        <f t="shared" si="8"/>
        <v>-</v>
      </c>
      <c r="AC145" s="6" t="str">
        <f t="shared" si="7"/>
        <v>-</v>
      </c>
    </row>
    <row r="146" spans="6:29">
      <c r="F146" s="6" t="str">
        <f t="shared" si="6"/>
        <v>-</v>
      </c>
      <c r="G146" s="6" t="str">
        <f t="shared" si="8"/>
        <v>-</v>
      </c>
      <c r="AC146" s="6" t="str">
        <f t="shared" si="7"/>
        <v>-</v>
      </c>
    </row>
    <row r="147" spans="6:29">
      <c r="F147" s="6" t="str">
        <f t="shared" si="6"/>
        <v>-</v>
      </c>
      <c r="G147" s="6" t="str">
        <f t="shared" si="8"/>
        <v>-</v>
      </c>
      <c r="AC147" s="6" t="str">
        <f t="shared" si="7"/>
        <v>-</v>
      </c>
    </row>
    <row r="148" spans="6:29">
      <c r="F148" s="6" t="str">
        <f t="shared" si="6"/>
        <v>-</v>
      </c>
      <c r="G148" s="6" t="str">
        <f t="shared" si="8"/>
        <v>-</v>
      </c>
      <c r="AC148" s="6" t="str">
        <f t="shared" si="7"/>
        <v>-</v>
      </c>
    </row>
    <row r="149" spans="6:29">
      <c r="F149" s="6" t="str">
        <f t="shared" si="6"/>
        <v>-</v>
      </c>
      <c r="G149" s="6" t="str">
        <f t="shared" si="8"/>
        <v>-</v>
      </c>
      <c r="AC149" s="6" t="str">
        <f t="shared" si="7"/>
        <v>-</v>
      </c>
    </row>
    <row r="150" spans="6:29">
      <c r="F150" s="6" t="str">
        <f t="shared" si="6"/>
        <v>-</v>
      </c>
      <c r="G150" s="6" t="str">
        <f t="shared" si="8"/>
        <v>-</v>
      </c>
      <c r="AC150" s="6" t="str">
        <f t="shared" si="7"/>
        <v>-</v>
      </c>
    </row>
    <row r="151" spans="6:29">
      <c r="F151" s="6" t="str">
        <f t="shared" si="6"/>
        <v>-</v>
      </c>
      <c r="G151" s="6" t="str">
        <f t="shared" si="8"/>
        <v>-</v>
      </c>
      <c r="AC151" s="6" t="str">
        <f t="shared" si="7"/>
        <v>-</v>
      </c>
    </row>
    <row r="152" spans="6:29">
      <c r="F152" s="6" t="str">
        <f t="shared" si="6"/>
        <v>-</v>
      </c>
      <c r="G152" s="6" t="str">
        <f t="shared" si="8"/>
        <v>-</v>
      </c>
      <c r="AC152" s="6" t="str">
        <f t="shared" si="7"/>
        <v>-</v>
      </c>
    </row>
    <row r="153" spans="6:29">
      <c r="F153" s="6" t="str">
        <f t="shared" si="6"/>
        <v>-</v>
      </c>
      <c r="G153" s="6" t="str">
        <f t="shared" si="8"/>
        <v>-</v>
      </c>
      <c r="AC153" s="6" t="str">
        <f t="shared" si="7"/>
        <v>-</v>
      </c>
    </row>
    <row r="154" spans="6:29">
      <c r="F154" s="6" t="str">
        <f t="shared" si="6"/>
        <v>-</v>
      </c>
      <c r="G154" s="6" t="str">
        <f t="shared" si="8"/>
        <v>-</v>
      </c>
      <c r="AC154" s="6" t="str">
        <f t="shared" si="7"/>
        <v>-</v>
      </c>
    </row>
    <row r="155" spans="6:29">
      <c r="F155" s="6" t="str">
        <f t="shared" si="6"/>
        <v>-</v>
      </c>
      <c r="G155" s="6" t="str">
        <f t="shared" si="8"/>
        <v>-</v>
      </c>
      <c r="AC155" s="6" t="str">
        <f t="shared" si="7"/>
        <v>-</v>
      </c>
    </row>
    <row r="156" spans="6:29">
      <c r="F156" s="6" t="str">
        <f t="shared" si="6"/>
        <v>-</v>
      </c>
      <c r="G156" s="6" t="str">
        <f t="shared" si="8"/>
        <v>-</v>
      </c>
      <c r="AC156" s="6" t="str">
        <f t="shared" si="7"/>
        <v>-</v>
      </c>
    </row>
    <row r="157" spans="6:29">
      <c r="F157" s="6" t="str">
        <f t="shared" si="6"/>
        <v>-</v>
      </c>
      <c r="G157" s="6" t="str">
        <f t="shared" si="8"/>
        <v>-</v>
      </c>
      <c r="AC157" s="6" t="str">
        <f t="shared" si="7"/>
        <v>-</v>
      </c>
    </row>
    <row r="158" spans="6:29">
      <c r="F158" s="6" t="str">
        <f t="shared" si="6"/>
        <v>-</v>
      </c>
      <c r="G158" s="6" t="str">
        <f t="shared" si="8"/>
        <v>-</v>
      </c>
      <c r="AC158" s="6" t="str">
        <f t="shared" si="7"/>
        <v>-</v>
      </c>
    </row>
    <row r="159" spans="6:29">
      <c r="F159" s="6" t="str">
        <f t="shared" si="6"/>
        <v>-</v>
      </c>
      <c r="G159" s="6" t="str">
        <f t="shared" si="8"/>
        <v>-</v>
      </c>
      <c r="AC159" s="6" t="str">
        <f t="shared" si="7"/>
        <v>-</v>
      </c>
    </row>
    <row r="160" spans="6:29">
      <c r="F160" s="6" t="str">
        <f t="shared" si="6"/>
        <v>-</v>
      </c>
      <c r="G160" s="6" t="str">
        <f t="shared" si="8"/>
        <v>-</v>
      </c>
      <c r="AC160" s="6" t="str">
        <f t="shared" si="7"/>
        <v>-</v>
      </c>
    </row>
    <row r="161" spans="6:29">
      <c r="F161" s="6" t="str">
        <f t="shared" si="6"/>
        <v>-</v>
      </c>
      <c r="G161" s="6" t="str">
        <f t="shared" si="8"/>
        <v>-</v>
      </c>
      <c r="AC161" s="6" t="str">
        <f t="shared" si="7"/>
        <v>-</v>
      </c>
    </row>
    <row r="162" spans="6:29">
      <c r="F162" s="6" t="str">
        <f t="shared" si="6"/>
        <v>-</v>
      </c>
      <c r="G162" s="6" t="str">
        <f t="shared" si="8"/>
        <v>-</v>
      </c>
      <c r="AC162" s="6" t="str">
        <f t="shared" si="7"/>
        <v>-</v>
      </c>
    </row>
    <row r="163" spans="6:29">
      <c r="F163" s="6" t="str">
        <f t="shared" si="6"/>
        <v>-</v>
      </c>
      <c r="G163" s="6" t="str">
        <f t="shared" si="8"/>
        <v>-</v>
      </c>
      <c r="AC163" s="6" t="str">
        <f t="shared" si="7"/>
        <v>-</v>
      </c>
    </row>
    <row r="164" spans="6:29">
      <c r="F164" s="6" t="str">
        <f t="shared" si="6"/>
        <v>-</v>
      </c>
      <c r="G164" s="6" t="str">
        <f t="shared" si="8"/>
        <v>-</v>
      </c>
      <c r="AC164" s="6" t="str">
        <f t="shared" si="7"/>
        <v>-</v>
      </c>
    </row>
    <row r="165" spans="6:29">
      <c r="F165" s="6" t="str">
        <f t="shared" si="6"/>
        <v>-</v>
      </c>
      <c r="G165" s="6" t="str">
        <f t="shared" si="8"/>
        <v>-</v>
      </c>
      <c r="AC165" s="6" t="str">
        <f t="shared" si="7"/>
        <v>-</v>
      </c>
    </row>
    <row r="166" spans="6:29">
      <c r="F166" s="6" t="str">
        <f t="shared" si="6"/>
        <v>-</v>
      </c>
      <c r="G166" s="6" t="str">
        <f t="shared" si="8"/>
        <v>-</v>
      </c>
      <c r="AC166" s="6" t="str">
        <f t="shared" si="7"/>
        <v>-</v>
      </c>
    </row>
    <row r="167" spans="6:29">
      <c r="F167" s="6" t="str">
        <f t="shared" si="6"/>
        <v>-</v>
      </c>
      <c r="G167" s="6" t="str">
        <f t="shared" si="8"/>
        <v>-</v>
      </c>
      <c r="AC167" s="6" t="str">
        <f t="shared" si="7"/>
        <v>-</v>
      </c>
    </row>
    <row r="168" spans="6:29">
      <c r="F168" s="6" t="str">
        <f t="shared" si="6"/>
        <v>-</v>
      </c>
      <c r="G168" s="6" t="str">
        <f t="shared" si="8"/>
        <v>-</v>
      </c>
      <c r="AC168" s="6" t="str">
        <f t="shared" si="7"/>
        <v>-</v>
      </c>
    </row>
    <row r="169" spans="6:29">
      <c r="F169" s="6" t="str">
        <f t="shared" si="6"/>
        <v>-</v>
      </c>
      <c r="G169" s="6" t="str">
        <f t="shared" si="8"/>
        <v>-</v>
      </c>
      <c r="AC169" s="6" t="str">
        <f t="shared" si="7"/>
        <v>-</v>
      </c>
    </row>
    <row r="170" spans="6:29">
      <c r="F170" s="6" t="str">
        <f t="shared" si="6"/>
        <v>-</v>
      </c>
      <c r="G170" s="6" t="str">
        <f t="shared" si="8"/>
        <v>-</v>
      </c>
      <c r="AC170" s="6" t="str">
        <f t="shared" si="7"/>
        <v>-</v>
      </c>
    </row>
    <row r="171" spans="6:29">
      <c r="F171" s="6" t="str">
        <f t="shared" si="6"/>
        <v>-</v>
      </c>
      <c r="G171" s="6" t="str">
        <f t="shared" si="8"/>
        <v>-</v>
      </c>
      <c r="AC171" s="6" t="str">
        <f t="shared" si="7"/>
        <v>-</v>
      </c>
    </row>
    <row r="172" spans="6:29">
      <c r="F172" s="6" t="str">
        <f t="shared" si="6"/>
        <v>-</v>
      </c>
      <c r="G172" s="6" t="str">
        <f t="shared" si="8"/>
        <v>-</v>
      </c>
      <c r="AC172" s="6" t="str">
        <f t="shared" si="7"/>
        <v>-</v>
      </c>
    </row>
    <row r="173" spans="6:29">
      <c r="F173" s="6" t="str">
        <f t="shared" si="6"/>
        <v>-</v>
      </c>
      <c r="G173" s="6" t="str">
        <f t="shared" si="8"/>
        <v>-</v>
      </c>
      <c r="AC173" s="6" t="str">
        <f t="shared" si="7"/>
        <v>-</v>
      </c>
    </row>
    <row r="174" spans="6:29">
      <c r="F174" s="6" t="str">
        <f t="shared" si="6"/>
        <v>-</v>
      </c>
      <c r="G174" s="6" t="str">
        <f t="shared" si="8"/>
        <v>-</v>
      </c>
      <c r="AC174" s="6" t="str">
        <f t="shared" si="7"/>
        <v>-</v>
      </c>
    </row>
    <row r="175" spans="6:29">
      <c r="F175" s="6" t="str">
        <f t="shared" si="6"/>
        <v>-</v>
      </c>
      <c r="G175" s="6" t="str">
        <f t="shared" si="8"/>
        <v>-</v>
      </c>
      <c r="AC175" s="6" t="str">
        <f t="shared" si="7"/>
        <v>-</v>
      </c>
    </row>
    <row r="176" spans="6:29">
      <c r="F176" s="6" t="str">
        <f t="shared" si="6"/>
        <v>-</v>
      </c>
      <c r="G176" s="6" t="str">
        <f t="shared" si="8"/>
        <v>-</v>
      </c>
      <c r="AC176" s="6" t="str">
        <f t="shared" si="7"/>
        <v>-</v>
      </c>
    </row>
    <row r="177" spans="6:29">
      <c r="F177" s="6" t="str">
        <f t="shared" si="6"/>
        <v>-</v>
      </c>
      <c r="G177" s="6" t="str">
        <f t="shared" si="8"/>
        <v>-</v>
      </c>
      <c r="AC177" s="6" t="str">
        <f t="shared" si="7"/>
        <v>-</v>
      </c>
    </row>
    <row r="178" spans="6:29">
      <c r="F178" s="6" t="str">
        <f t="shared" si="6"/>
        <v>-</v>
      </c>
      <c r="G178" s="6" t="str">
        <f t="shared" si="8"/>
        <v>-</v>
      </c>
      <c r="AC178" s="6" t="str">
        <f t="shared" si="7"/>
        <v>-</v>
      </c>
    </row>
    <row r="179" spans="6:29">
      <c r="F179" s="6" t="str">
        <f t="shared" si="6"/>
        <v>-</v>
      </c>
      <c r="G179" s="6" t="str">
        <f t="shared" si="8"/>
        <v>-</v>
      </c>
      <c r="AC179" s="6" t="str">
        <f t="shared" si="7"/>
        <v>-</v>
      </c>
    </row>
    <row r="180" spans="6:29">
      <c r="F180" s="6" t="str">
        <f t="shared" si="6"/>
        <v>-</v>
      </c>
      <c r="G180" s="6" t="str">
        <f t="shared" si="8"/>
        <v>-</v>
      </c>
      <c r="AC180" s="6" t="str">
        <f t="shared" si="7"/>
        <v>-</v>
      </c>
    </row>
    <row r="181" spans="6:29">
      <c r="F181" s="6" t="str">
        <f t="shared" si="6"/>
        <v>-</v>
      </c>
      <c r="G181" s="6" t="str">
        <f t="shared" si="8"/>
        <v>-</v>
      </c>
      <c r="AC181" s="6" t="str">
        <f t="shared" si="7"/>
        <v>-</v>
      </c>
    </row>
    <row r="182" spans="6:29">
      <c r="F182" s="6" t="str">
        <f t="shared" si="6"/>
        <v>-</v>
      </c>
      <c r="G182" s="6" t="str">
        <f t="shared" si="8"/>
        <v>-</v>
      </c>
      <c r="AC182" s="6" t="str">
        <f t="shared" si="7"/>
        <v>-</v>
      </c>
    </row>
    <row r="183" spans="6:29">
      <c r="F183" s="6" t="str">
        <f t="shared" si="6"/>
        <v>-</v>
      </c>
      <c r="G183" s="6" t="str">
        <f t="shared" si="8"/>
        <v>-</v>
      </c>
      <c r="AC183" s="6" t="str">
        <f t="shared" si="7"/>
        <v>-</v>
      </c>
    </row>
    <row r="184" spans="6:29">
      <c r="F184" s="6" t="str">
        <f t="shared" si="6"/>
        <v>-</v>
      </c>
      <c r="G184" s="6" t="str">
        <f t="shared" si="8"/>
        <v>-</v>
      </c>
      <c r="AC184" s="6" t="str">
        <f t="shared" si="7"/>
        <v>-</v>
      </c>
    </row>
    <row r="185" spans="6:29">
      <c r="F185" s="6" t="str">
        <f t="shared" si="6"/>
        <v>-</v>
      </c>
      <c r="G185" s="6" t="str">
        <f t="shared" si="8"/>
        <v>-</v>
      </c>
      <c r="AC185" s="6" t="str">
        <f t="shared" si="7"/>
        <v>-</v>
      </c>
    </row>
    <row r="186" spans="6:29">
      <c r="F186" s="6" t="str">
        <f t="shared" si="6"/>
        <v>-</v>
      </c>
      <c r="G186" s="6" t="str">
        <f t="shared" si="8"/>
        <v>-</v>
      </c>
      <c r="AC186" s="6" t="str">
        <f t="shared" si="7"/>
        <v>-</v>
      </c>
    </row>
    <row r="187" spans="6:29">
      <c r="F187" s="6" t="str">
        <f t="shared" si="6"/>
        <v>-</v>
      </c>
      <c r="G187" s="6" t="str">
        <f t="shared" si="8"/>
        <v>-</v>
      </c>
      <c r="AC187" s="6" t="str">
        <f t="shared" si="7"/>
        <v>-</v>
      </c>
    </row>
    <row r="188" spans="6:29">
      <c r="F188" s="6" t="str">
        <f t="shared" si="6"/>
        <v>-</v>
      </c>
      <c r="G188" s="6" t="str">
        <f t="shared" si="8"/>
        <v>-</v>
      </c>
      <c r="AC188" s="6" t="str">
        <f t="shared" si="7"/>
        <v>-</v>
      </c>
    </row>
    <row r="189" spans="6:29">
      <c r="F189" s="6" t="str">
        <f t="shared" si="6"/>
        <v>-</v>
      </c>
      <c r="G189" s="6" t="str">
        <f t="shared" si="8"/>
        <v>-</v>
      </c>
      <c r="AC189" s="6" t="str">
        <f t="shared" si="7"/>
        <v>-</v>
      </c>
    </row>
    <row r="190" spans="6:29">
      <c r="F190" s="6" t="str">
        <f t="shared" si="6"/>
        <v>-</v>
      </c>
      <c r="G190" s="6" t="str">
        <f t="shared" si="8"/>
        <v>-</v>
      </c>
      <c r="AC190" s="6" t="str">
        <f t="shared" si="7"/>
        <v>-</v>
      </c>
    </row>
    <row r="191" spans="6:29">
      <c r="F191" s="6" t="str">
        <f t="shared" si="6"/>
        <v>-</v>
      </c>
      <c r="G191" s="6" t="str">
        <f t="shared" si="8"/>
        <v>-</v>
      </c>
      <c r="AC191" s="6" t="str">
        <f t="shared" si="7"/>
        <v>-</v>
      </c>
    </row>
    <row r="192" spans="6:29">
      <c r="F192" s="6" t="str">
        <f t="shared" si="6"/>
        <v>-</v>
      </c>
      <c r="G192" s="6" t="str">
        <f t="shared" si="8"/>
        <v>-</v>
      </c>
      <c r="AC192" s="6" t="str">
        <f t="shared" si="7"/>
        <v>-</v>
      </c>
    </row>
    <row r="193" spans="6:29">
      <c r="F193" s="6" t="str">
        <f t="shared" si="6"/>
        <v>-</v>
      </c>
      <c r="G193" s="6" t="str">
        <f t="shared" si="8"/>
        <v>-</v>
      </c>
      <c r="AC193" s="6" t="str">
        <f t="shared" si="7"/>
        <v>-</v>
      </c>
    </row>
    <row r="194" spans="6:29">
      <c r="F194" s="6" t="str">
        <f t="shared" si="6"/>
        <v>-</v>
      </c>
      <c r="G194" s="6" t="str">
        <f t="shared" si="8"/>
        <v>-</v>
      </c>
      <c r="AC194" s="6" t="str">
        <f t="shared" si="7"/>
        <v>-</v>
      </c>
    </row>
    <row r="195" spans="6:29">
      <c r="F195" s="6" t="str">
        <f t="shared" si="6"/>
        <v>-</v>
      </c>
      <c r="G195" s="6" t="str">
        <f t="shared" si="8"/>
        <v>-</v>
      </c>
      <c r="AC195" s="6" t="str">
        <f t="shared" si="7"/>
        <v>-</v>
      </c>
    </row>
    <row r="196" spans="6:29">
      <c r="F196" s="6" t="str">
        <f t="shared" si="6"/>
        <v>-</v>
      </c>
      <c r="G196" s="6" t="str">
        <f t="shared" si="8"/>
        <v>-</v>
      </c>
      <c r="AC196" s="6" t="str">
        <f t="shared" si="7"/>
        <v>-</v>
      </c>
    </row>
    <row r="197" spans="6:29">
      <c r="F197" s="6" t="str">
        <f t="shared" si="6"/>
        <v>-</v>
      </c>
      <c r="G197" s="6" t="str">
        <f t="shared" si="8"/>
        <v>-</v>
      </c>
      <c r="AC197" s="6" t="str">
        <f t="shared" si="7"/>
        <v>-</v>
      </c>
    </row>
    <row r="198" spans="6:29">
      <c r="F198" s="6" t="str">
        <f t="shared" ref="F198:F261" si="9">IF(D198-E198=0,"-",D198-E198)</f>
        <v>-</v>
      </c>
      <c r="G198" s="6" t="str">
        <f t="shared" si="8"/>
        <v>-</v>
      </c>
      <c r="AC198" s="6" t="str">
        <f t="shared" ref="AC198:AC261" si="10">IFERROR(IF(SUM(J198:AB198)-F198=0,"-","NG"),"-")</f>
        <v>-</v>
      </c>
    </row>
    <row r="199" spans="6:29">
      <c r="F199" s="6" t="str">
        <f t="shared" si="9"/>
        <v>-</v>
      </c>
      <c r="G199" s="6" t="str">
        <f t="shared" ref="G199:G262" si="11">IF(B199="","-",IFERROR(G198+F199,G198))</f>
        <v>-</v>
      </c>
      <c r="AC199" s="6" t="str">
        <f t="shared" si="10"/>
        <v>-</v>
      </c>
    </row>
    <row r="200" spans="6:29">
      <c r="F200" s="6" t="str">
        <f t="shared" si="9"/>
        <v>-</v>
      </c>
      <c r="G200" s="6" t="str">
        <f t="shared" si="11"/>
        <v>-</v>
      </c>
      <c r="AC200" s="6" t="str">
        <f t="shared" si="10"/>
        <v>-</v>
      </c>
    </row>
    <row r="201" spans="6:29">
      <c r="F201" s="6" t="str">
        <f t="shared" si="9"/>
        <v>-</v>
      </c>
      <c r="G201" s="6" t="str">
        <f t="shared" si="11"/>
        <v>-</v>
      </c>
      <c r="AC201" s="6" t="str">
        <f t="shared" si="10"/>
        <v>-</v>
      </c>
    </row>
    <row r="202" spans="6:29">
      <c r="F202" s="6" t="str">
        <f t="shared" si="9"/>
        <v>-</v>
      </c>
      <c r="G202" s="6" t="str">
        <f t="shared" si="11"/>
        <v>-</v>
      </c>
      <c r="AC202" s="6" t="str">
        <f t="shared" si="10"/>
        <v>-</v>
      </c>
    </row>
    <row r="203" spans="6:29">
      <c r="F203" s="6" t="str">
        <f t="shared" si="9"/>
        <v>-</v>
      </c>
      <c r="G203" s="6" t="str">
        <f t="shared" si="11"/>
        <v>-</v>
      </c>
      <c r="AC203" s="6" t="str">
        <f t="shared" si="10"/>
        <v>-</v>
      </c>
    </row>
    <row r="204" spans="6:29">
      <c r="F204" s="6" t="str">
        <f t="shared" si="9"/>
        <v>-</v>
      </c>
      <c r="G204" s="6" t="str">
        <f t="shared" si="11"/>
        <v>-</v>
      </c>
      <c r="AC204" s="6" t="str">
        <f t="shared" si="10"/>
        <v>-</v>
      </c>
    </row>
    <row r="205" spans="6:29">
      <c r="F205" s="6" t="str">
        <f t="shared" si="9"/>
        <v>-</v>
      </c>
      <c r="G205" s="6" t="str">
        <f t="shared" si="11"/>
        <v>-</v>
      </c>
      <c r="AC205" s="6" t="str">
        <f t="shared" si="10"/>
        <v>-</v>
      </c>
    </row>
    <row r="206" spans="6:29">
      <c r="F206" s="6" t="str">
        <f t="shared" si="9"/>
        <v>-</v>
      </c>
      <c r="G206" s="6" t="str">
        <f t="shared" si="11"/>
        <v>-</v>
      </c>
      <c r="AC206" s="6" t="str">
        <f t="shared" si="10"/>
        <v>-</v>
      </c>
    </row>
    <row r="207" spans="6:29">
      <c r="F207" s="6" t="str">
        <f t="shared" si="9"/>
        <v>-</v>
      </c>
      <c r="G207" s="6" t="str">
        <f t="shared" si="11"/>
        <v>-</v>
      </c>
      <c r="AC207" s="6" t="str">
        <f t="shared" si="10"/>
        <v>-</v>
      </c>
    </row>
    <row r="208" spans="6:29">
      <c r="F208" s="6" t="str">
        <f t="shared" si="9"/>
        <v>-</v>
      </c>
      <c r="G208" s="6" t="str">
        <f t="shared" si="11"/>
        <v>-</v>
      </c>
      <c r="AC208" s="6" t="str">
        <f t="shared" si="10"/>
        <v>-</v>
      </c>
    </row>
    <row r="209" spans="6:29">
      <c r="F209" s="6" t="str">
        <f t="shared" si="9"/>
        <v>-</v>
      </c>
      <c r="G209" s="6" t="str">
        <f t="shared" si="11"/>
        <v>-</v>
      </c>
      <c r="AC209" s="6" t="str">
        <f t="shared" si="10"/>
        <v>-</v>
      </c>
    </row>
    <row r="210" spans="6:29">
      <c r="F210" s="6" t="str">
        <f t="shared" si="9"/>
        <v>-</v>
      </c>
      <c r="G210" s="6" t="str">
        <f t="shared" si="11"/>
        <v>-</v>
      </c>
      <c r="AC210" s="6" t="str">
        <f t="shared" si="10"/>
        <v>-</v>
      </c>
    </row>
    <row r="211" spans="6:29">
      <c r="F211" s="6" t="str">
        <f t="shared" si="9"/>
        <v>-</v>
      </c>
      <c r="G211" s="6" t="str">
        <f t="shared" si="11"/>
        <v>-</v>
      </c>
      <c r="AC211" s="6" t="str">
        <f t="shared" si="10"/>
        <v>-</v>
      </c>
    </row>
    <row r="212" spans="6:29">
      <c r="F212" s="6" t="str">
        <f t="shared" si="9"/>
        <v>-</v>
      </c>
      <c r="G212" s="6" t="str">
        <f t="shared" si="11"/>
        <v>-</v>
      </c>
      <c r="AC212" s="6" t="str">
        <f t="shared" si="10"/>
        <v>-</v>
      </c>
    </row>
    <row r="213" spans="6:29">
      <c r="F213" s="6" t="str">
        <f t="shared" si="9"/>
        <v>-</v>
      </c>
      <c r="G213" s="6" t="str">
        <f t="shared" si="11"/>
        <v>-</v>
      </c>
      <c r="AC213" s="6" t="str">
        <f t="shared" si="10"/>
        <v>-</v>
      </c>
    </row>
    <row r="214" spans="6:29">
      <c r="F214" s="6" t="str">
        <f t="shared" si="9"/>
        <v>-</v>
      </c>
      <c r="G214" s="6" t="str">
        <f t="shared" si="11"/>
        <v>-</v>
      </c>
      <c r="AC214" s="6" t="str">
        <f t="shared" si="10"/>
        <v>-</v>
      </c>
    </row>
    <row r="215" spans="6:29">
      <c r="F215" s="6" t="str">
        <f t="shared" si="9"/>
        <v>-</v>
      </c>
      <c r="G215" s="6" t="str">
        <f t="shared" si="11"/>
        <v>-</v>
      </c>
      <c r="AC215" s="6" t="str">
        <f t="shared" si="10"/>
        <v>-</v>
      </c>
    </row>
    <row r="216" spans="6:29">
      <c r="F216" s="6" t="str">
        <f t="shared" si="9"/>
        <v>-</v>
      </c>
      <c r="G216" s="6" t="str">
        <f t="shared" si="11"/>
        <v>-</v>
      </c>
      <c r="AC216" s="6" t="str">
        <f t="shared" si="10"/>
        <v>-</v>
      </c>
    </row>
    <row r="217" spans="6:29">
      <c r="F217" s="6" t="str">
        <f t="shared" si="9"/>
        <v>-</v>
      </c>
      <c r="G217" s="6" t="str">
        <f t="shared" si="11"/>
        <v>-</v>
      </c>
      <c r="AC217" s="6" t="str">
        <f t="shared" si="10"/>
        <v>-</v>
      </c>
    </row>
    <row r="218" spans="6:29">
      <c r="F218" s="6" t="str">
        <f t="shared" si="9"/>
        <v>-</v>
      </c>
      <c r="G218" s="6" t="str">
        <f t="shared" si="11"/>
        <v>-</v>
      </c>
      <c r="AC218" s="6" t="str">
        <f t="shared" si="10"/>
        <v>-</v>
      </c>
    </row>
    <row r="219" spans="6:29">
      <c r="F219" s="6" t="str">
        <f t="shared" si="9"/>
        <v>-</v>
      </c>
      <c r="G219" s="6" t="str">
        <f t="shared" si="11"/>
        <v>-</v>
      </c>
      <c r="AC219" s="6" t="str">
        <f t="shared" si="10"/>
        <v>-</v>
      </c>
    </row>
    <row r="220" spans="6:29">
      <c r="F220" s="6" t="str">
        <f t="shared" si="9"/>
        <v>-</v>
      </c>
      <c r="G220" s="6" t="str">
        <f t="shared" si="11"/>
        <v>-</v>
      </c>
      <c r="AC220" s="6" t="str">
        <f t="shared" si="10"/>
        <v>-</v>
      </c>
    </row>
    <row r="221" spans="6:29">
      <c r="F221" s="6" t="str">
        <f t="shared" si="9"/>
        <v>-</v>
      </c>
      <c r="G221" s="6" t="str">
        <f t="shared" si="11"/>
        <v>-</v>
      </c>
      <c r="AC221" s="6" t="str">
        <f t="shared" si="10"/>
        <v>-</v>
      </c>
    </row>
    <row r="222" spans="6:29">
      <c r="F222" s="6" t="str">
        <f t="shared" si="9"/>
        <v>-</v>
      </c>
      <c r="G222" s="6" t="str">
        <f t="shared" si="11"/>
        <v>-</v>
      </c>
      <c r="AC222" s="6" t="str">
        <f t="shared" si="10"/>
        <v>-</v>
      </c>
    </row>
    <row r="223" spans="6:29">
      <c r="F223" s="6" t="str">
        <f t="shared" si="9"/>
        <v>-</v>
      </c>
      <c r="G223" s="6" t="str">
        <f t="shared" si="11"/>
        <v>-</v>
      </c>
      <c r="AC223" s="6" t="str">
        <f t="shared" si="10"/>
        <v>-</v>
      </c>
    </row>
    <row r="224" spans="6:29">
      <c r="F224" s="6" t="str">
        <f t="shared" si="9"/>
        <v>-</v>
      </c>
      <c r="G224" s="6" t="str">
        <f t="shared" si="11"/>
        <v>-</v>
      </c>
      <c r="AC224" s="6" t="str">
        <f t="shared" si="10"/>
        <v>-</v>
      </c>
    </row>
    <row r="225" spans="6:29">
      <c r="F225" s="6" t="str">
        <f t="shared" si="9"/>
        <v>-</v>
      </c>
      <c r="G225" s="6" t="str">
        <f t="shared" si="11"/>
        <v>-</v>
      </c>
      <c r="AC225" s="6" t="str">
        <f t="shared" si="10"/>
        <v>-</v>
      </c>
    </row>
    <row r="226" spans="6:29">
      <c r="F226" s="6" t="str">
        <f t="shared" si="9"/>
        <v>-</v>
      </c>
      <c r="G226" s="6" t="str">
        <f t="shared" si="11"/>
        <v>-</v>
      </c>
      <c r="AC226" s="6" t="str">
        <f t="shared" si="10"/>
        <v>-</v>
      </c>
    </row>
    <row r="227" spans="6:29">
      <c r="F227" s="6" t="str">
        <f t="shared" si="9"/>
        <v>-</v>
      </c>
      <c r="G227" s="6" t="str">
        <f t="shared" si="11"/>
        <v>-</v>
      </c>
      <c r="AC227" s="6" t="str">
        <f t="shared" si="10"/>
        <v>-</v>
      </c>
    </row>
    <row r="228" spans="6:29">
      <c r="F228" s="6" t="str">
        <f t="shared" si="9"/>
        <v>-</v>
      </c>
      <c r="G228" s="6" t="str">
        <f t="shared" si="11"/>
        <v>-</v>
      </c>
      <c r="AC228" s="6" t="str">
        <f t="shared" si="10"/>
        <v>-</v>
      </c>
    </row>
    <row r="229" spans="6:29">
      <c r="F229" s="6" t="str">
        <f t="shared" si="9"/>
        <v>-</v>
      </c>
      <c r="G229" s="6" t="str">
        <f t="shared" si="11"/>
        <v>-</v>
      </c>
      <c r="AC229" s="6" t="str">
        <f t="shared" si="10"/>
        <v>-</v>
      </c>
    </row>
    <row r="230" spans="6:29">
      <c r="F230" s="6" t="str">
        <f t="shared" si="9"/>
        <v>-</v>
      </c>
      <c r="G230" s="6" t="str">
        <f t="shared" si="11"/>
        <v>-</v>
      </c>
      <c r="AC230" s="6" t="str">
        <f t="shared" si="10"/>
        <v>-</v>
      </c>
    </row>
    <row r="231" spans="6:29">
      <c r="F231" s="6" t="str">
        <f t="shared" si="9"/>
        <v>-</v>
      </c>
      <c r="G231" s="6" t="str">
        <f t="shared" si="11"/>
        <v>-</v>
      </c>
      <c r="AC231" s="6" t="str">
        <f t="shared" si="10"/>
        <v>-</v>
      </c>
    </row>
    <row r="232" spans="6:29">
      <c r="F232" s="6" t="str">
        <f t="shared" si="9"/>
        <v>-</v>
      </c>
      <c r="G232" s="6" t="str">
        <f t="shared" si="11"/>
        <v>-</v>
      </c>
      <c r="AC232" s="6" t="str">
        <f t="shared" si="10"/>
        <v>-</v>
      </c>
    </row>
    <row r="233" spans="6:29">
      <c r="F233" s="6" t="str">
        <f t="shared" si="9"/>
        <v>-</v>
      </c>
      <c r="G233" s="6" t="str">
        <f t="shared" si="11"/>
        <v>-</v>
      </c>
      <c r="AC233" s="6" t="str">
        <f t="shared" si="10"/>
        <v>-</v>
      </c>
    </row>
    <row r="234" spans="6:29">
      <c r="F234" s="6" t="str">
        <f t="shared" si="9"/>
        <v>-</v>
      </c>
      <c r="G234" s="6" t="str">
        <f t="shared" si="11"/>
        <v>-</v>
      </c>
      <c r="AC234" s="6" t="str">
        <f t="shared" si="10"/>
        <v>-</v>
      </c>
    </row>
    <row r="235" spans="6:29">
      <c r="F235" s="6" t="str">
        <f t="shared" si="9"/>
        <v>-</v>
      </c>
      <c r="G235" s="6" t="str">
        <f t="shared" si="11"/>
        <v>-</v>
      </c>
      <c r="AC235" s="6" t="str">
        <f t="shared" si="10"/>
        <v>-</v>
      </c>
    </row>
    <row r="236" spans="6:29">
      <c r="F236" s="6" t="str">
        <f t="shared" si="9"/>
        <v>-</v>
      </c>
      <c r="G236" s="6" t="str">
        <f t="shared" si="11"/>
        <v>-</v>
      </c>
      <c r="AC236" s="6" t="str">
        <f t="shared" si="10"/>
        <v>-</v>
      </c>
    </row>
    <row r="237" spans="6:29">
      <c r="F237" s="6" t="str">
        <f t="shared" si="9"/>
        <v>-</v>
      </c>
      <c r="G237" s="6" t="str">
        <f t="shared" si="11"/>
        <v>-</v>
      </c>
      <c r="AC237" s="6" t="str">
        <f t="shared" si="10"/>
        <v>-</v>
      </c>
    </row>
    <row r="238" spans="6:29">
      <c r="F238" s="6" t="str">
        <f t="shared" si="9"/>
        <v>-</v>
      </c>
      <c r="G238" s="6" t="str">
        <f t="shared" si="11"/>
        <v>-</v>
      </c>
      <c r="AC238" s="6" t="str">
        <f t="shared" si="10"/>
        <v>-</v>
      </c>
    </row>
    <row r="239" spans="6:29">
      <c r="F239" s="6" t="str">
        <f t="shared" si="9"/>
        <v>-</v>
      </c>
      <c r="G239" s="6" t="str">
        <f t="shared" si="11"/>
        <v>-</v>
      </c>
      <c r="AC239" s="6" t="str">
        <f t="shared" si="10"/>
        <v>-</v>
      </c>
    </row>
    <row r="240" spans="6:29">
      <c r="F240" s="6" t="str">
        <f t="shared" si="9"/>
        <v>-</v>
      </c>
      <c r="G240" s="6" t="str">
        <f t="shared" si="11"/>
        <v>-</v>
      </c>
      <c r="AC240" s="6" t="str">
        <f t="shared" si="10"/>
        <v>-</v>
      </c>
    </row>
    <row r="241" spans="6:29">
      <c r="F241" s="6" t="str">
        <f t="shared" si="9"/>
        <v>-</v>
      </c>
      <c r="G241" s="6" t="str">
        <f t="shared" si="11"/>
        <v>-</v>
      </c>
      <c r="AC241" s="6" t="str">
        <f t="shared" si="10"/>
        <v>-</v>
      </c>
    </row>
    <row r="242" spans="6:29">
      <c r="F242" s="6" t="str">
        <f t="shared" si="9"/>
        <v>-</v>
      </c>
      <c r="G242" s="6" t="str">
        <f t="shared" si="11"/>
        <v>-</v>
      </c>
      <c r="AC242" s="6" t="str">
        <f t="shared" si="10"/>
        <v>-</v>
      </c>
    </row>
    <row r="243" spans="6:29">
      <c r="F243" s="6" t="str">
        <f t="shared" si="9"/>
        <v>-</v>
      </c>
      <c r="G243" s="6" t="str">
        <f t="shared" si="11"/>
        <v>-</v>
      </c>
      <c r="AC243" s="6" t="str">
        <f t="shared" si="10"/>
        <v>-</v>
      </c>
    </row>
    <row r="244" spans="6:29">
      <c r="F244" s="6" t="str">
        <f t="shared" si="9"/>
        <v>-</v>
      </c>
      <c r="G244" s="6" t="str">
        <f t="shared" si="11"/>
        <v>-</v>
      </c>
      <c r="AC244" s="6" t="str">
        <f t="shared" si="10"/>
        <v>-</v>
      </c>
    </row>
    <row r="245" spans="6:29">
      <c r="F245" s="6" t="str">
        <f t="shared" si="9"/>
        <v>-</v>
      </c>
      <c r="G245" s="6" t="str">
        <f t="shared" si="11"/>
        <v>-</v>
      </c>
      <c r="AC245" s="6" t="str">
        <f t="shared" si="10"/>
        <v>-</v>
      </c>
    </row>
    <row r="246" spans="6:29">
      <c r="F246" s="6" t="str">
        <f t="shared" si="9"/>
        <v>-</v>
      </c>
      <c r="G246" s="6" t="str">
        <f t="shared" si="11"/>
        <v>-</v>
      </c>
      <c r="AC246" s="6" t="str">
        <f t="shared" si="10"/>
        <v>-</v>
      </c>
    </row>
    <row r="247" spans="6:29">
      <c r="F247" s="6" t="str">
        <f t="shared" si="9"/>
        <v>-</v>
      </c>
      <c r="G247" s="6" t="str">
        <f t="shared" si="11"/>
        <v>-</v>
      </c>
      <c r="AC247" s="6" t="str">
        <f t="shared" si="10"/>
        <v>-</v>
      </c>
    </row>
    <row r="248" spans="6:29">
      <c r="F248" s="6" t="str">
        <f t="shared" si="9"/>
        <v>-</v>
      </c>
      <c r="G248" s="6" t="str">
        <f t="shared" si="11"/>
        <v>-</v>
      </c>
      <c r="AC248" s="6" t="str">
        <f t="shared" si="10"/>
        <v>-</v>
      </c>
    </row>
    <row r="249" spans="6:29">
      <c r="F249" s="6" t="str">
        <f t="shared" si="9"/>
        <v>-</v>
      </c>
      <c r="G249" s="6" t="str">
        <f t="shared" si="11"/>
        <v>-</v>
      </c>
      <c r="AC249" s="6" t="str">
        <f t="shared" si="10"/>
        <v>-</v>
      </c>
    </row>
    <row r="250" spans="6:29">
      <c r="F250" s="6" t="str">
        <f t="shared" si="9"/>
        <v>-</v>
      </c>
      <c r="G250" s="6" t="str">
        <f t="shared" si="11"/>
        <v>-</v>
      </c>
      <c r="AC250" s="6" t="str">
        <f t="shared" si="10"/>
        <v>-</v>
      </c>
    </row>
    <row r="251" spans="6:29">
      <c r="F251" s="6" t="str">
        <f t="shared" si="9"/>
        <v>-</v>
      </c>
      <c r="G251" s="6" t="str">
        <f t="shared" si="11"/>
        <v>-</v>
      </c>
      <c r="AC251" s="6" t="str">
        <f t="shared" si="10"/>
        <v>-</v>
      </c>
    </row>
    <row r="252" spans="6:29">
      <c r="F252" s="6" t="str">
        <f t="shared" si="9"/>
        <v>-</v>
      </c>
      <c r="G252" s="6" t="str">
        <f t="shared" si="11"/>
        <v>-</v>
      </c>
      <c r="AC252" s="6" t="str">
        <f t="shared" si="10"/>
        <v>-</v>
      </c>
    </row>
    <row r="253" spans="6:29">
      <c r="F253" s="6" t="str">
        <f t="shared" si="9"/>
        <v>-</v>
      </c>
      <c r="G253" s="6" t="str">
        <f t="shared" si="11"/>
        <v>-</v>
      </c>
      <c r="AC253" s="6" t="str">
        <f t="shared" si="10"/>
        <v>-</v>
      </c>
    </row>
    <row r="254" spans="6:29">
      <c r="F254" s="6" t="str">
        <f t="shared" si="9"/>
        <v>-</v>
      </c>
      <c r="G254" s="6" t="str">
        <f t="shared" si="11"/>
        <v>-</v>
      </c>
      <c r="AC254" s="6" t="str">
        <f t="shared" si="10"/>
        <v>-</v>
      </c>
    </row>
    <row r="255" spans="6:29">
      <c r="F255" s="6" t="str">
        <f t="shared" si="9"/>
        <v>-</v>
      </c>
      <c r="G255" s="6" t="str">
        <f t="shared" si="11"/>
        <v>-</v>
      </c>
      <c r="AC255" s="6" t="str">
        <f t="shared" si="10"/>
        <v>-</v>
      </c>
    </row>
    <row r="256" spans="6:29">
      <c r="F256" s="6" t="str">
        <f t="shared" si="9"/>
        <v>-</v>
      </c>
      <c r="G256" s="6" t="str">
        <f t="shared" si="11"/>
        <v>-</v>
      </c>
      <c r="AC256" s="6" t="str">
        <f t="shared" si="10"/>
        <v>-</v>
      </c>
    </row>
    <row r="257" spans="6:29">
      <c r="F257" s="6" t="str">
        <f t="shared" si="9"/>
        <v>-</v>
      </c>
      <c r="G257" s="6" t="str">
        <f t="shared" si="11"/>
        <v>-</v>
      </c>
      <c r="AC257" s="6" t="str">
        <f t="shared" si="10"/>
        <v>-</v>
      </c>
    </row>
    <row r="258" spans="6:29">
      <c r="F258" s="6" t="str">
        <f t="shared" si="9"/>
        <v>-</v>
      </c>
      <c r="G258" s="6" t="str">
        <f t="shared" si="11"/>
        <v>-</v>
      </c>
      <c r="AC258" s="6" t="str">
        <f t="shared" si="10"/>
        <v>-</v>
      </c>
    </row>
    <row r="259" spans="6:29">
      <c r="F259" s="6" t="str">
        <f t="shared" si="9"/>
        <v>-</v>
      </c>
      <c r="G259" s="6" t="str">
        <f t="shared" si="11"/>
        <v>-</v>
      </c>
      <c r="AC259" s="6" t="str">
        <f t="shared" si="10"/>
        <v>-</v>
      </c>
    </row>
    <row r="260" spans="6:29">
      <c r="F260" s="6" t="str">
        <f t="shared" si="9"/>
        <v>-</v>
      </c>
      <c r="G260" s="6" t="str">
        <f t="shared" si="11"/>
        <v>-</v>
      </c>
      <c r="AC260" s="6" t="str">
        <f t="shared" si="10"/>
        <v>-</v>
      </c>
    </row>
    <row r="261" spans="6:29">
      <c r="F261" s="6" t="str">
        <f t="shared" si="9"/>
        <v>-</v>
      </c>
      <c r="G261" s="6" t="str">
        <f t="shared" si="11"/>
        <v>-</v>
      </c>
      <c r="AC261" s="6" t="str">
        <f t="shared" si="10"/>
        <v>-</v>
      </c>
    </row>
    <row r="262" spans="6:29">
      <c r="F262" s="6" t="str">
        <f t="shared" ref="F262:F325" si="12">IF(D262-E262=0,"-",D262-E262)</f>
        <v>-</v>
      </c>
      <c r="G262" s="6" t="str">
        <f t="shared" si="11"/>
        <v>-</v>
      </c>
      <c r="AC262" s="6" t="str">
        <f t="shared" ref="AC262:AC325" si="13">IFERROR(IF(SUM(J262:AB262)-F262=0,"-","NG"),"-")</f>
        <v>-</v>
      </c>
    </row>
    <row r="263" spans="6:29">
      <c r="F263" s="6" t="str">
        <f t="shared" si="12"/>
        <v>-</v>
      </c>
      <c r="G263" s="6" t="str">
        <f t="shared" ref="G263:G326" si="14">IF(B263="","-",IFERROR(G262+F263,G262))</f>
        <v>-</v>
      </c>
      <c r="AC263" s="6" t="str">
        <f t="shared" si="13"/>
        <v>-</v>
      </c>
    </row>
    <row r="264" spans="6:29">
      <c r="F264" s="6" t="str">
        <f t="shared" si="12"/>
        <v>-</v>
      </c>
      <c r="G264" s="6" t="str">
        <f t="shared" si="14"/>
        <v>-</v>
      </c>
      <c r="AC264" s="6" t="str">
        <f t="shared" si="13"/>
        <v>-</v>
      </c>
    </row>
    <row r="265" spans="6:29">
      <c r="F265" s="6" t="str">
        <f t="shared" si="12"/>
        <v>-</v>
      </c>
      <c r="G265" s="6" t="str">
        <f t="shared" si="14"/>
        <v>-</v>
      </c>
      <c r="AC265" s="6" t="str">
        <f t="shared" si="13"/>
        <v>-</v>
      </c>
    </row>
    <row r="266" spans="6:29">
      <c r="F266" s="6" t="str">
        <f t="shared" si="12"/>
        <v>-</v>
      </c>
      <c r="G266" s="6" t="str">
        <f t="shared" si="14"/>
        <v>-</v>
      </c>
      <c r="AC266" s="6" t="str">
        <f t="shared" si="13"/>
        <v>-</v>
      </c>
    </row>
    <row r="267" spans="6:29">
      <c r="F267" s="6" t="str">
        <f t="shared" si="12"/>
        <v>-</v>
      </c>
      <c r="G267" s="6" t="str">
        <f t="shared" si="14"/>
        <v>-</v>
      </c>
      <c r="AC267" s="6" t="str">
        <f t="shared" si="13"/>
        <v>-</v>
      </c>
    </row>
    <row r="268" spans="6:29">
      <c r="F268" s="6" t="str">
        <f t="shared" si="12"/>
        <v>-</v>
      </c>
      <c r="G268" s="6" t="str">
        <f t="shared" si="14"/>
        <v>-</v>
      </c>
      <c r="AC268" s="6" t="str">
        <f t="shared" si="13"/>
        <v>-</v>
      </c>
    </row>
    <row r="269" spans="6:29">
      <c r="F269" s="6" t="str">
        <f t="shared" si="12"/>
        <v>-</v>
      </c>
      <c r="G269" s="6" t="str">
        <f t="shared" si="14"/>
        <v>-</v>
      </c>
      <c r="AC269" s="6" t="str">
        <f t="shared" si="13"/>
        <v>-</v>
      </c>
    </row>
    <row r="270" spans="6:29">
      <c r="F270" s="6" t="str">
        <f t="shared" si="12"/>
        <v>-</v>
      </c>
      <c r="G270" s="6" t="str">
        <f t="shared" si="14"/>
        <v>-</v>
      </c>
      <c r="AC270" s="6" t="str">
        <f t="shared" si="13"/>
        <v>-</v>
      </c>
    </row>
    <row r="271" spans="6:29">
      <c r="F271" s="6" t="str">
        <f t="shared" si="12"/>
        <v>-</v>
      </c>
      <c r="G271" s="6" t="str">
        <f t="shared" si="14"/>
        <v>-</v>
      </c>
      <c r="AC271" s="6" t="str">
        <f t="shared" si="13"/>
        <v>-</v>
      </c>
    </row>
    <row r="272" spans="6:29">
      <c r="F272" s="6" t="str">
        <f t="shared" si="12"/>
        <v>-</v>
      </c>
      <c r="G272" s="6" t="str">
        <f t="shared" si="14"/>
        <v>-</v>
      </c>
      <c r="AC272" s="6" t="str">
        <f t="shared" si="13"/>
        <v>-</v>
      </c>
    </row>
    <row r="273" spans="6:29">
      <c r="F273" s="6" t="str">
        <f t="shared" si="12"/>
        <v>-</v>
      </c>
      <c r="G273" s="6" t="str">
        <f t="shared" si="14"/>
        <v>-</v>
      </c>
      <c r="AC273" s="6" t="str">
        <f t="shared" si="13"/>
        <v>-</v>
      </c>
    </row>
    <row r="274" spans="6:29">
      <c r="F274" s="6" t="str">
        <f t="shared" si="12"/>
        <v>-</v>
      </c>
      <c r="G274" s="6" t="str">
        <f t="shared" si="14"/>
        <v>-</v>
      </c>
      <c r="AC274" s="6" t="str">
        <f t="shared" si="13"/>
        <v>-</v>
      </c>
    </row>
    <row r="275" spans="6:29">
      <c r="F275" s="6" t="str">
        <f t="shared" si="12"/>
        <v>-</v>
      </c>
      <c r="G275" s="6" t="str">
        <f t="shared" si="14"/>
        <v>-</v>
      </c>
      <c r="AC275" s="6" t="str">
        <f t="shared" si="13"/>
        <v>-</v>
      </c>
    </row>
    <row r="276" spans="6:29">
      <c r="F276" s="6" t="str">
        <f t="shared" si="12"/>
        <v>-</v>
      </c>
      <c r="G276" s="6" t="str">
        <f t="shared" si="14"/>
        <v>-</v>
      </c>
      <c r="AC276" s="6" t="str">
        <f t="shared" si="13"/>
        <v>-</v>
      </c>
    </row>
    <row r="277" spans="6:29">
      <c r="F277" s="6" t="str">
        <f t="shared" si="12"/>
        <v>-</v>
      </c>
      <c r="G277" s="6" t="str">
        <f t="shared" si="14"/>
        <v>-</v>
      </c>
      <c r="AC277" s="6" t="str">
        <f t="shared" si="13"/>
        <v>-</v>
      </c>
    </row>
    <row r="278" spans="6:29">
      <c r="F278" s="6" t="str">
        <f t="shared" si="12"/>
        <v>-</v>
      </c>
      <c r="G278" s="6" t="str">
        <f t="shared" si="14"/>
        <v>-</v>
      </c>
      <c r="AC278" s="6" t="str">
        <f t="shared" si="13"/>
        <v>-</v>
      </c>
    </row>
    <row r="279" spans="6:29">
      <c r="F279" s="6" t="str">
        <f t="shared" si="12"/>
        <v>-</v>
      </c>
      <c r="G279" s="6" t="str">
        <f t="shared" si="14"/>
        <v>-</v>
      </c>
      <c r="AC279" s="6" t="str">
        <f t="shared" si="13"/>
        <v>-</v>
      </c>
    </row>
    <row r="280" spans="6:29">
      <c r="F280" s="6" t="str">
        <f t="shared" si="12"/>
        <v>-</v>
      </c>
      <c r="G280" s="6" t="str">
        <f t="shared" si="14"/>
        <v>-</v>
      </c>
      <c r="AC280" s="6" t="str">
        <f t="shared" si="13"/>
        <v>-</v>
      </c>
    </row>
    <row r="281" spans="6:29">
      <c r="F281" s="6" t="str">
        <f t="shared" si="12"/>
        <v>-</v>
      </c>
      <c r="G281" s="6" t="str">
        <f t="shared" si="14"/>
        <v>-</v>
      </c>
      <c r="AC281" s="6" t="str">
        <f t="shared" si="13"/>
        <v>-</v>
      </c>
    </row>
    <row r="282" spans="6:29">
      <c r="F282" s="6" t="str">
        <f t="shared" si="12"/>
        <v>-</v>
      </c>
      <c r="G282" s="6" t="str">
        <f t="shared" si="14"/>
        <v>-</v>
      </c>
      <c r="AC282" s="6" t="str">
        <f t="shared" si="13"/>
        <v>-</v>
      </c>
    </row>
    <row r="283" spans="6:29">
      <c r="F283" s="6" t="str">
        <f t="shared" si="12"/>
        <v>-</v>
      </c>
      <c r="G283" s="6" t="str">
        <f t="shared" si="14"/>
        <v>-</v>
      </c>
      <c r="AC283" s="6" t="str">
        <f t="shared" si="13"/>
        <v>-</v>
      </c>
    </row>
    <row r="284" spans="6:29">
      <c r="F284" s="6" t="str">
        <f t="shared" si="12"/>
        <v>-</v>
      </c>
      <c r="G284" s="6" t="str">
        <f t="shared" si="14"/>
        <v>-</v>
      </c>
      <c r="AC284" s="6" t="str">
        <f t="shared" si="13"/>
        <v>-</v>
      </c>
    </row>
    <row r="285" spans="6:29">
      <c r="F285" s="6" t="str">
        <f t="shared" si="12"/>
        <v>-</v>
      </c>
      <c r="G285" s="6" t="str">
        <f t="shared" si="14"/>
        <v>-</v>
      </c>
      <c r="AC285" s="6" t="str">
        <f t="shared" si="13"/>
        <v>-</v>
      </c>
    </row>
    <row r="286" spans="6:29">
      <c r="F286" s="6" t="str">
        <f t="shared" si="12"/>
        <v>-</v>
      </c>
      <c r="G286" s="6" t="str">
        <f t="shared" si="14"/>
        <v>-</v>
      </c>
      <c r="AC286" s="6" t="str">
        <f t="shared" si="13"/>
        <v>-</v>
      </c>
    </row>
    <row r="287" spans="6:29">
      <c r="F287" s="6" t="str">
        <f t="shared" si="12"/>
        <v>-</v>
      </c>
      <c r="G287" s="6" t="str">
        <f t="shared" si="14"/>
        <v>-</v>
      </c>
      <c r="AC287" s="6" t="str">
        <f t="shared" si="13"/>
        <v>-</v>
      </c>
    </row>
    <row r="288" spans="6:29">
      <c r="F288" s="6" t="str">
        <f t="shared" si="12"/>
        <v>-</v>
      </c>
      <c r="G288" s="6" t="str">
        <f t="shared" si="14"/>
        <v>-</v>
      </c>
      <c r="AC288" s="6" t="str">
        <f t="shared" si="13"/>
        <v>-</v>
      </c>
    </row>
    <row r="289" spans="6:29">
      <c r="F289" s="6" t="str">
        <f t="shared" si="12"/>
        <v>-</v>
      </c>
      <c r="G289" s="6" t="str">
        <f t="shared" si="14"/>
        <v>-</v>
      </c>
      <c r="AC289" s="6" t="str">
        <f t="shared" si="13"/>
        <v>-</v>
      </c>
    </row>
    <row r="290" spans="6:29">
      <c r="F290" s="6" t="str">
        <f t="shared" si="12"/>
        <v>-</v>
      </c>
      <c r="G290" s="6" t="str">
        <f t="shared" si="14"/>
        <v>-</v>
      </c>
      <c r="AC290" s="6" t="str">
        <f t="shared" si="13"/>
        <v>-</v>
      </c>
    </row>
    <row r="291" spans="6:29">
      <c r="F291" s="6" t="str">
        <f t="shared" si="12"/>
        <v>-</v>
      </c>
      <c r="G291" s="6" t="str">
        <f t="shared" si="14"/>
        <v>-</v>
      </c>
      <c r="AC291" s="6" t="str">
        <f t="shared" si="13"/>
        <v>-</v>
      </c>
    </row>
    <row r="292" spans="6:29">
      <c r="F292" s="6" t="str">
        <f t="shared" si="12"/>
        <v>-</v>
      </c>
      <c r="G292" s="6" t="str">
        <f t="shared" si="14"/>
        <v>-</v>
      </c>
      <c r="AC292" s="6" t="str">
        <f t="shared" si="13"/>
        <v>-</v>
      </c>
    </row>
    <row r="293" spans="6:29">
      <c r="F293" s="6" t="str">
        <f t="shared" si="12"/>
        <v>-</v>
      </c>
      <c r="G293" s="6" t="str">
        <f t="shared" si="14"/>
        <v>-</v>
      </c>
      <c r="AC293" s="6" t="str">
        <f t="shared" si="13"/>
        <v>-</v>
      </c>
    </row>
    <row r="294" spans="6:29">
      <c r="F294" s="6" t="str">
        <f t="shared" si="12"/>
        <v>-</v>
      </c>
      <c r="G294" s="6" t="str">
        <f t="shared" si="14"/>
        <v>-</v>
      </c>
      <c r="AC294" s="6" t="str">
        <f t="shared" si="13"/>
        <v>-</v>
      </c>
    </row>
    <row r="295" spans="6:29">
      <c r="F295" s="6" t="str">
        <f t="shared" si="12"/>
        <v>-</v>
      </c>
      <c r="G295" s="6" t="str">
        <f t="shared" si="14"/>
        <v>-</v>
      </c>
      <c r="AC295" s="6" t="str">
        <f t="shared" si="13"/>
        <v>-</v>
      </c>
    </row>
    <row r="296" spans="6:29">
      <c r="F296" s="6" t="str">
        <f t="shared" si="12"/>
        <v>-</v>
      </c>
      <c r="G296" s="6" t="str">
        <f t="shared" si="14"/>
        <v>-</v>
      </c>
      <c r="AC296" s="6" t="str">
        <f t="shared" si="13"/>
        <v>-</v>
      </c>
    </row>
    <row r="297" spans="6:29">
      <c r="F297" s="6" t="str">
        <f t="shared" si="12"/>
        <v>-</v>
      </c>
      <c r="G297" s="6" t="str">
        <f t="shared" si="14"/>
        <v>-</v>
      </c>
      <c r="AC297" s="6" t="str">
        <f t="shared" si="13"/>
        <v>-</v>
      </c>
    </row>
    <row r="298" spans="6:29">
      <c r="F298" s="6" t="str">
        <f t="shared" si="12"/>
        <v>-</v>
      </c>
      <c r="G298" s="6" t="str">
        <f t="shared" si="14"/>
        <v>-</v>
      </c>
      <c r="AC298" s="6" t="str">
        <f t="shared" si="13"/>
        <v>-</v>
      </c>
    </row>
    <row r="299" spans="6:29">
      <c r="F299" s="6" t="str">
        <f t="shared" si="12"/>
        <v>-</v>
      </c>
      <c r="G299" s="6" t="str">
        <f t="shared" si="14"/>
        <v>-</v>
      </c>
      <c r="AC299" s="6" t="str">
        <f t="shared" si="13"/>
        <v>-</v>
      </c>
    </row>
    <row r="300" spans="6:29">
      <c r="F300" s="6" t="str">
        <f t="shared" si="12"/>
        <v>-</v>
      </c>
      <c r="G300" s="6" t="str">
        <f t="shared" si="14"/>
        <v>-</v>
      </c>
      <c r="AC300" s="6" t="str">
        <f t="shared" si="13"/>
        <v>-</v>
      </c>
    </row>
    <row r="301" spans="6:29">
      <c r="F301" s="6" t="str">
        <f t="shared" si="12"/>
        <v>-</v>
      </c>
      <c r="G301" s="6" t="str">
        <f t="shared" si="14"/>
        <v>-</v>
      </c>
      <c r="AC301" s="6" t="str">
        <f t="shared" si="13"/>
        <v>-</v>
      </c>
    </row>
    <row r="302" spans="6:29">
      <c r="F302" s="6" t="str">
        <f t="shared" si="12"/>
        <v>-</v>
      </c>
      <c r="G302" s="6" t="str">
        <f t="shared" si="14"/>
        <v>-</v>
      </c>
      <c r="AC302" s="6" t="str">
        <f t="shared" si="13"/>
        <v>-</v>
      </c>
    </row>
    <row r="303" spans="6:29">
      <c r="F303" s="6" t="str">
        <f t="shared" si="12"/>
        <v>-</v>
      </c>
      <c r="G303" s="6" t="str">
        <f t="shared" si="14"/>
        <v>-</v>
      </c>
      <c r="AC303" s="6" t="str">
        <f t="shared" si="13"/>
        <v>-</v>
      </c>
    </row>
    <row r="304" spans="6:29">
      <c r="F304" s="6" t="str">
        <f t="shared" si="12"/>
        <v>-</v>
      </c>
      <c r="G304" s="6" t="str">
        <f t="shared" si="14"/>
        <v>-</v>
      </c>
      <c r="AC304" s="6" t="str">
        <f t="shared" si="13"/>
        <v>-</v>
      </c>
    </row>
    <row r="305" spans="6:29">
      <c r="F305" s="6" t="str">
        <f t="shared" si="12"/>
        <v>-</v>
      </c>
      <c r="G305" s="6" t="str">
        <f t="shared" si="14"/>
        <v>-</v>
      </c>
      <c r="AC305" s="6" t="str">
        <f t="shared" si="13"/>
        <v>-</v>
      </c>
    </row>
    <row r="306" spans="6:29">
      <c r="F306" s="6" t="str">
        <f t="shared" si="12"/>
        <v>-</v>
      </c>
      <c r="G306" s="6" t="str">
        <f t="shared" si="14"/>
        <v>-</v>
      </c>
      <c r="AC306" s="6" t="str">
        <f t="shared" si="13"/>
        <v>-</v>
      </c>
    </row>
    <row r="307" spans="6:29">
      <c r="F307" s="6" t="str">
        <f t="shared" si="12"/>
        <v>-</v>
      </c>
      <c r="G307" s="6" t="str">
        <f t="shared" si="14"/>
        <v>-</v>
      </c>
      <c r="AC307" s="6" t="str">
        <f t="shared" si="13"/>
        <v>-</v>
      </c>
    </row>
    <row r="308" spans="6:29">
      <c r="F308" s="6" t="str">
        <f t="shared" si="12"/>
        <v>-</v>
      </c>
      <c r="G308" s="6" t="str">
        <f t="shared" si="14"/>
        <v>-</v>
      </c>
      <c r="AC308" s="6" t="str">
        <f t="shared" si="13"/>
        <v>-</v>
      </c>
    </row>
    <row r="309" spans="6:29">
      <c r="F309" s="6" t="str">
        <f t="shared" si="12"/>
        <v>-</v>
      </c>
      <c r="G309" s="6" t="str">
        <f t="shared" si="14"/>
        <v>-</v>
      </c>
      <c r="AC309" s="6" t="str">
        <f t="shared" si="13"/>
        <v>-</v>
      </c>
    </row>
    <row r="310" spans="6:29">
      <c r="F310" s="6" t="str">
        <f t="shared" si="12"/>
        <v>-</v>
      </c>
      <c r="G310" s="6" t="str">
        <f t="shared" si="14"/>
        <v>-</v>
      </c>
      <c r="AC310" s="6" t="str">
        <f t="shared" si="13"/>
        <v>-</v>
      </c>
    </row>
    <row r="311" spans="6:29">
      <c r="F311" s="6" t="str">
        <f t="shared" si="12"/>
        <v>-</v>
      </c>
      <c r="G311" s="6" t="str">
        <f t="shared" si="14"/>
        <v>-</v>
      </c>
      <c r="AC311" s="6" t="str">
        <f t="shared" si="13"/>
        <v>-</v>
      </c>
    </row>
    <row r="312" spans="6:29">
      <c r="F312" s="6" t="str">
        <f t="shared" si="12"/>
        <v>-</v>
      </c>
      <c r="G312" s="6" t="str">
        <f t="shared" si="14"/>
        <v>-</v>
      </c>
      <c r="AC312" s="6" t="str">
        <f t="shared" si="13"/>
        <v>-</v>
      </c>
    </row>
    <row r="313" spans="6:29">
      <c r="F313" s="6" t="str">
        <f t="shared" si="12"/>
        <v>-</v>
      </c>
      <c r="G313" s="6" t="str">
        <f t="shared" si="14"/>
        <v>-</v>
      </c>
      <c r="AC313" s="6" t="str">
        <f t="shared" si="13"/>
        <v>-</v>
      </c>
    </row>
    <row r="314" spans="6:29">
      <c r="F314" s="6" t="str">
        <f t="shared" si="12"/>
        <v>-</v>
      </c>
      <c r="G314" s="6" t="str">
        <f t="shared" si="14"/>
        <v>-</v>
      </c>
      <c r="AC314" s="6" t="str">
        <f t="shared" si="13"/>
        <v>-</v>
      </c>
    </row>
    <row r="315" spans="6:29">
      <c r="F315" s="6" t="str">
        <f t="shared" si="12"/>
        <v>-</v>
      </c>
      <c r="G315" s="6" t="str">
        <f t="shared" si="14"/>
        <v>-</v>
      </c>
      <c r="AC315" s="6" t="str">
        <f t="shared" si="13"/>
        <v>-</v>
      </c>
    </row>
    <row r="316" spans="6:29">
      <c r="F316" s="6" t="str">
        <f t="shared" si="12"/>
        <v>-</v>
      </c>
      <c r="G316" s="6" t="str">
        <f t="shared" si="14"/>
        <v>-</v>
      </c>
      <c r="AC316" s="6" t="str">
        <f t="shared" si="13"/>
        <v>-</v>
      </c>
    </row>
    <row r="317" spans="6:29">
      <c r="F317" s="6" t="str">
        <f t="shared" si="12"/>
        <v>-</v>
      </c>
      <c r="G317" s="6" t="str">
        <f t="shared" si="14"/>
        <v>-</v>
      </c>
      <c r="AC317" s="6" t="str">
        <f t="shared" si="13"/>
        <v>-</v>
      </c>
    </row>
    <row r="318" spans="6:29">
      <c r="F318" s="6" t="str">
        <f t="shared" si="12"/>
        <v>-</v>
      </c>
      <c r="G318" s="6" t="str">
        <f t="shared" si="14"/>
        <v>-</v>
      </c>
      <c r="AC318" s="6" t="str">
        <f t="shared" si="13"/>
        <v>-</v>
      </c>
    </row>
    <row r="319" spans="6:29">
      <c r="F319" s="6" t="str">
        <f t="shared" si="12"/>
        <v>-</v>
      </c>
      <c r="G319" s="6" t="str">
        <f t="shared" si="14"/>
        <v>-</v>
      </c>
      <c r="AC319" s="6" t="str">
        <f t="shared" si="13"/>
        <v>-</v>
      </c>
    </row>
    <row r="320" spans="6:29">
      <c r="F320" s="6" t="str">
        <f t="shared" si="12"/>
        <v>-</v>
      </c>
      <c r="G320" s="6" t="str">
        <f t="shared" si="14"/>
        <v>-</v>
      </c>
      <c r="AC320" s="6" t="str">
        <f t="shared" si="13"/>
        <v>-</v>
      </c>
    </row>
    <row r="321" spans="6:29">
      <c r="F321" s="6" t="str">
        <f t="shared" si="12"/>
        <v>-</v>
      </c>
      <c r="G321" s="6" t="str">
        <f t="shared" si="14"/>
        <v>-</v>
      </c>
      <c r="AC321" s="6" t="str">
        <f t="shared" si="13"/>
        <v>-</v>
      </c>
    </row>
    <row r="322" spans="6:29">
      <c r="F322" s="6" t="str">
        <f t="shared" si="12"/>
        <v>-</v>
      </c>
      <c r="G322" s="6" t="str">
        <f t="shared" si="14"/>
        <v>-</v>
      </c>
      <c r="AC322" s="6" t="str">
        <f t="shared" si="13"/>
        <v>-</v>
      </c>
    </row>
    <row r="323" spans="6:29">
      <c r="F323" s="6" t="str">
        <f t="shared" si="12"/>
        <v>-</v>
      </c>
      <c r="G323" s="6" t="str">
        <f t="shared" si="14"/>
        <v>-</v>
      </c>
      <c r="AC323" s="6" t="str">
        <f t="shared" si="13"/>
        <v>-</v>
      </c>
    </row>
    <row r="324" spans="6:29">
      <c r="F324" s="6" t="str">
        <f t="shared" si="12"/>
        <v>-</v>
      </c>
      <c r="G324" s="6" t="str">
        <f t="shared" si="14"/>
        <v>-</v>
      </c>
      <c r="AC324" s="6" t="str">
        <f t="shared" si="13"/>
        <v>-</v>
      </c>
    </row>
    <row r="325" spans="6:29">
      <c r="F325" s="6" t="str">
        <f t="shared" si="12"/>
        <v>-</v>
      </c>
      <c r="G325" s="6" t="str">
        <f t="shared" si="14"/>
        <v>-</v>
      </c>
      <c r="AC325" s="6" t="str">
        <f t="shared" si="13"/>
        <v>-</v>
      </c>
    </row>
    <row r="326" spans="6:29">
      <c r="F326" s="6" t="str">
        <f t="shared" ref="F326:F389" si="15">IF(D326-E326=0,"-",D326-E326)</f>
        <v>-</v>
      </c>
      <c r="G326" s="6" t="str">
        <f t="shared" si="14"/>
        <v>-</v>
      </c>
      <c r="AC326" s="6" t="str">
        <f t="shared" ref="AC326:AC389" si="16">IFERROR(IF(SUM(J326:AB326)-F326=0,"-","NG"),"-")</f>
        <v>-</v>
      </c>
    </row>
    <row r="327" spans="6:29">
      <c r="F327" s="6" t="str">
        <f t="shared" si="15"/>
        <v>-</v>
      </c>
      <c r="G327" s="6" t="str">
        <f t="shared" ref="G327:G390" si="17">IF(B327="","-",IFERROR(G326+F327,G326))</f>
        <v>-</v>
      </c>
      <c r="AC327" s="6" t="str">
        <f t="shared" si="16"/>
        <v>-</v>
      </c>
    </row>
    <row r="328" spans="6:29">
      <c r="F328" s="6" t="str">
        <f t="shared" si="15"/>
        <v>-</v>
      </c>
      <c r="G328" s="6" t="str">
        <f t="shared" si="17"/>
        <v>-</v>
      </c>
      <c r="AC328" s="6" t="str">
        <f t="shared" si="16"/>
        <v>-</v>
      </c>
    </row>
    <row r="329" spans="6:29">
      <c r="F329" s="6" t="str">
        <f t="shared" si="15"/>
        <v>-</v>
      </c>
      <c r="G329" s="6" t="str">
        <f t="shared" si="17"/>
        <v>-</v>
      </c>
      <c r="AC329" s="6" t="str">
        <f t="shared" si="16"/>
        <v>-</v>
      </c>
    </row>
    <row r="330" spans="6:29">
      <c r="F330" s="6" t="str">
        <f t="shared" si="15"/>
        <v>-</v>
      </c>
      <c r="G330" s="6" t="str">
        <f t="shared" si="17"/>
        <v>-</v>
      </c>
      <c r="AC330" s="6" t="str">
        <f t="shared" si="16"/>
        <v>-</v>
      </c>
    </row>
    <row r="331" spans="6:29">
      <c r="F331" s="6" t="str">
        <f t="shared" si="15"/>
        <v>-</v>
      </c>
      <c r="G331" s="6" t="str">
        <f t="shared" si="17"/>
        <v>-</v>
      </c>
      <c r="AC331" s="6" t="str">
        <f t="shared" si="16"/>
        <v>-</v>
      </c>
    </row>
    <row r="332" spans="6:29">
      <c r="F332" s="6" t="str">
        <f t="shared" si="15"/>
        <v>-</v>
      </c>
      <c r="G332" s="6" t="str">
        <f t="shared" si="17"/>
        <v>-</v>
      </c>
      <c r="AC332" s="6" t="str">
        <f t="shared" si="16"/>
        <v>-</v>
      </c>
    </row>
    <row r="333" spans="6:29">
      <c r="F333" s="6" t="str">
        <f t="shared" si="15"/>
        <v>-</v>
      </c>
      <c r="G333" s="6" t="str">
        <f t="shared" si="17"/>
        <v>-</v>
      </c>
      <c r="AC333" s="6" t="str">
        <f t="shared" si="16"/>
        <v>-</v>
      </c>
    </row>
    <row r="334" spans="6:29">
      <c r="F334" s="6" t="str">
        <f t="shared" si="15"/>
        <v>-</v>
      </c>
      <c r="G334" s="6" t="str">
        <f t="shared" si="17"/>
        <v>-</v>
      </c>
      <c r="AC334" s="6" t="str">
        <f t="shared" si="16"/>
        <v>-</v>
      </c>
    </row>
    <row r="335" spans="6:29">
      <c r="F335" s="6" t="str">
        <f t="shared" si="15"/>
        <v>-</v>
      </c>
      <c r="G335" s="6" t="str">
        <f t="shared" si="17"/>
        <v>-</v>
      </c>
      <c r="AC335" s="6" t="str">
        <f t="shared" si="16"/>
        <v>-</v>
      </c>
    </row>
    <row r="336" spans="6:29">
      <c r="F336" s="6" t="str">
        <f t="shared" si="15"/>
        <v>-</v>
      </c>
      <c r="G336" s="6" t="str">
        <f t="shared" si="17"/>
        <v>-</v>
      </c>
      <c r="AC336" s="6" t="str">
        <f t="shared" si="16"/>
        <v>-</v>
      </c>
    </row>
    <row r="337" spans="6:29">
      <c r="F337" s="6" t="str">
        <f t="shared" si="15"/>
        <v>-</v>
      </c>
      <c r="G337" s="6" t="str">
        <f t="shared" si="17"/>
        <v>-</v>
      </c>
      <c r="AC337" s="6" t="str">
        <f t="shared" si="16"/>
        <v>-</v>
      </c>
    </row>
    <row r="338" spans="6:29">
      <c r="F338" s="6" t="str">
        <f t="shared" si="15"/>
        <v>-</v>
      </c>
      <c r="G338" s="6" t="str">
        <f t="shared" si="17"/>
        <v>-</v>
      </c>
      <c r="AC338" s="6" t="str">
        <f t="shared" si="16"/>
        <v>-</v>
      </c>
    </row>
    <row r="339" spans="6:29">
      <c r="F339" s="6" t="str">
        <f t="shared" si="15"/>
        <v>-</v>
      </c>
      <c r="G339" s="6" t="str">
        <f t="shared" si="17"/>
        <v>-</v>
      </c>
      <c r="AC339" s="6" t="str">
        <f t="shared" si="16"/>
        <v>-</v>
      </c>
    </row>
    <row r="340" spans="6:29">
      <c r="F340" s="6" t="str">
        <f t="shared" si="15"/>
        <v>-</v>
      </c>
      <c r="G340" s="6" t="str">
        <f t="shared" si="17"/>
        <v>-</v>
      </c>
      <c r="AC340" s="6" t="str">
        <f t="shared" si="16"/>
        <v>-</v>
      </c>
    </row>
    <row r="341" spans="6:29">
      <c r="F341" s="6" t="str">
        <f t="shared" si="15"/>
        <v>-</v>
      </c>
      <c r="G341" s="6" t="str">
        <f t="shared" si="17"/>
        <v>-</v>
      </c>
      <c r="AC341" s="6" t="str">
        <f t="shared" si="16"/>
        <v>-</v>
      </c>
    </row>
    <row r="342" spans="6:29">
      <c r="F342" s="6" t="str">
        <f t="shared" si="15"/>
        <v>-</v>
      </c>
      <c r="G342" s="6" t="str">
        <f t="shared" si="17"/>
        <v>-</v>
      </c>
      <c r="AC342" s="6" t="str">
        <f t="shared" si="16"/>
        <v>-</v>
      </c>
    </row>
    <row r="343" spans="6:29">
      <c r="F343" s="6" t="str">
        <f t="shared" si="15"/>
        <v>-</v>
      </c>
      <c r="G343" s="6" t="str">
        <f t="shared" si="17"/>
        <v>-</v>
      </c>
      <c r="AC343" s="6" t="str">
        <f t="shared" si="16"/>
        <v>-</v>
      </c>
    </row>
    <row r="344" spans="6:29">
      <c r="F344" s="6" t="str">
        <f t="shared" si="15"/>
        <v>-</v>
      </c>
      <c r="G344" s="6" t="str">
        <f t="shared" si="17"/>
        <v>-</v>
      </c>
      <c r="AC344" s="6" t="str">
        <f t="shared" si="16"/>
        <v>-</v>
      </c>
    </row>
    <row r="345" spans="6:29">
      <c r="F345" s="6" t="str">
        <f t="shared" si="15"/>
        <v>-</v>
      </c>
      <c r="G345" s="6" t="str">
        <f t="shared" si="17"/>
        <v>-</v>
      </c>
      <c r="AC345" s="6" t="str">
        <f t="shared" si="16"/>
        <v>-</v>
      </c>
    </row>
    <row r="346" spans="6:29">
      <c r="F346" s="6" t="str">
        <f t="shared" si="15"/>
        <v>-</v>
      </c>
      <c r="G346" s="6" t="str">
        <f t="shared" si="17"/>
        <v>-</v>
      </c>
      <c r="AC346" s="6" t="str">
        <f t="shared" si="16"/>
        <v>-</v>
      </c>
    </row>
    <row r="347" spans="6:29">
      <c r="F347" s="6" t="str">
        <f t="shared" si="15"/>
        <v>-</v>
      </c>
      <c r="G347" s="6" t="str">
        <f t="shared" si="17"/>
        <v>-</v>
      </c>
      <c r="AC347" s="6" t="str">
        <f t="shared" si="16"/>
        <v>-</v>
      </c>
    </row>
    <row r="348" spans="6:29">
      <c r="F348" s="6" t="str">
        <f t="shared" si="15"/>
        <v>-</v>
      </c>
      <c r="G348" s="6" t="str">
        <f t="shared" si="17"/>
        <v>-</v>
      </c>
      <c r="AC348" s="6" t="str">
        <f t="shared" si="16"/>
        <v>-</v>
      </c>
    </row>
    <row r="349" spans="6:29">
      <c r="F349" s="6" t="str">
        <f t="shared" si="15"/>
        <v>-</v>
      </c>
      <c r="G349" s="6" t="str">
        <f t="shared" si="17"/>
        <v>-</v>
      </c>
      <c r="AC349" s="6" t="str">
        <f t="shared" si="16"/>
        <v>-</v>
      </c>
    </row>
    <row r="350" spans="6:29">
      <c r="F350" s="6" t="str">
        <f t="shared" si="15"/>
        <v>-</v>
      </c>
      <c r="G350" s="6" t="str">
        <f t="shared" si="17"/>
        <v>-</v>
      </c>
      <c r="AC350" s="6" t="str">
        <f t="shared" si="16"/>
        <v>-</v>
      </c>
    </row>
    <row r="351" spans="6:29">
      <c r="F351" s="6" t="str">
        <f t="shared" si="15"/>
        <v>-</v>
      </c>
      <c r="G351" s="6" t="str">
        <f t="shared" si="17"/>
        <v>-</v>
      </c>
      <c r="AC351" s="6" t="str">
        <f t="shared" si="16"/>
        <v>-</v>
      </c>
    </row>
    <row r="352" spans="6:29">
      <c r="F352" s="6" t="str">
        <f t="shared" si="15"/>
        <v>-</v>
      </c>
      <c r="G352" s="6" t="str">
        <f t="shared" si="17"/>
        <v>-</v>
      </c>
      <c r="AC352" s="6" t="str">
        <f t="shared" si="16"/>
        <v>-</v>
      </c>
    </row>
    <row r="353" spans="6:29">
      <c r="F353" s="6" t="str">
        <f t="shared" si="15"/>
        <v>-</v>
      </c>
      <c r="G353" s="6" t="str">
        <f t="shared" si="17"/>
        <v>-</v>
      </c>
      <c r="AC353" s="6" t="str">
        <f t="shared" si="16"/>
        <v>-</v>
      </c>
    </row>
    <row r="354" spans="6:29">
      <c r="F354" s="6" t="str">
        <f t="shared" si="15"/>
        <v>-</v>
      </c>
      <c r="G354" s="6" t="str">
        <f t="shared" si="17"/>
        <v>-</v>
      </c>
      <c r="AC354" s="6" t="str">
        <f t="shared" si="16"/>
        <v>-</v>
      </c>
    </row>
    <row r="355" spans="6:29">
      <c r="F355" s="6" t="str">
        <f t="shared" si="15"/>
        <v>-</v>
      </c>
      <c r="G355" s="6" t="str">
        <f t="shared" si="17"/>
        <v>-</v>
      </c>
      <c r="AC355" s="6" t="str">
        <f t="shared" si="16"/>
        <v>-</v>
      </c>
    </row>
    <row r="356" spans="6:29">
      <c r="F356" s="6" t="str">
        <f t="shared" si="15"/>
        <v>-</v>
      </c>
      <c r="G356" s="6" t="str">
        <f t="shared" si="17"/>
        <v>-</v>
      </c>
      <c r="AC356" s="6" t="str">
        <f t="shared" si="16"/>
        <v>-</v>
      </c>
    </row>
    <row r="357" spans="6:29">
      <c r="F357" s="6" t="str">
        <f t="shared" si="15"/>
        <v>-</v>
      </c>
      <c r="G357" s="6" t="str">
        <f t="shared" si="17"/>
        <v>-</v>
      </c>
      <c r="AC357" s="6" t="str">
        <f t="shared" si="16"/>
        <v>-</v>
      </c>
    </row>
    <row r="358" spans="6:29">
      <c r="F358" s="6" t="str">
        <f t="shared" si="15"/>
        <v>-</v>
      </c>
      <c r="G358" s="6" t="str">
        <f t="shared" si="17"/>
        <v>-</v>
      </c>
      <c r="AC358" s="6" t="str">
        <f t="shared" si="16"/>
        <v>-</v>
      </c>
    </row>
    <row r="359" spans="6:29">
      <c r="F359" s="6" t="str">
        <f t="shared" si="15"/>
        <v>-</v>
      </c>
      <c r="G359" s="6" t="str">
        <f t="shared" si="17"/>
        <v>-</v>
      </c>
      <c r="AC359" s="6" t="str">
        <f t="shared" si="16"/>
        <v>-</v>
      </c>
    </row>
    <row r="360" spans="6:29">
      <c r="F360" s="6" t="str">
        <f t="shared" si="15"/>
        <v>-</v>
      </c>
      <c r="G360" s="6" t="str">
        <f t="shared" si="17"/>
        <v>-</v>
      </c>
      <c r="AC360" s="6" t="str">
        <f t="shared" si="16"/>
        <v>-</v>
      </c>
    </row>
    <row r="361" spans="6:29">
      <c r="F361" s="6" t="str">
        <f t="shared" si="15"/>
        <v>-</v>
      </c>
      <c r="G361" s="6" t="str">
        <f t="shared" si="17"/>
        <v>-</v>
      </c>
      <c r="AC361" s="6" t="str">
        <f t="shared" si="16"/>
        <v>-</v>
      </c>
    </row>
    <row r="362" spans="6:29">
      <c r="F362" s="6" t="str">
        <f t="shared" si="15"/>
        <v>-</v>
      </c>
      <c r="G362" s="6" t="str">
        <f t="shared" si="17"/>
        <v>-</v>
      </c>
      <c r="AC362" s="6" t="str">
        <f t="shared" si="16"/>
        <v>-</v>
      </c>
    </row>
    <row r="363" spans="6:29">
      <c r="F363" s="6" t="str">
        <f t="shared" si="15"/>
        <v>-</v>
      </c>
      <c r="G363" s="6" t="str">
        <f t="shared" si="17"/>
        <v>-</v>
      </c>
      <c r="AC363" s="6" t="str">
        <f t="shared" si="16"/>
        <v>-</v>
      </c>
    </row>
    <row r="364" spans="6:29">
      <c r="F364" s="6" t="str">
        <f t="shared" si="15"/>
        <v>-</v>
      </c>
      <c r="G364" s="6" t="str">
        <f t="shared" si="17"/>
        <v>-</v>
      </c>
      <c r="AC364" s="6" t="str">
        <f t="shared" si="16"/>
        <v>-</v>
      </c>
    </row>
    <row r="365" spans="6:29">
      <c r="F365" s="6" t="str">
        <f t="shared" si="15"/>
        <v>-</v>
      </c>
      <c r="G365" s="6" t="str">
        <f t="shared" si="17"/>
        <v>-</v>
      </c>
      <c r="AC365" s="6" t="str">
        <f t="shared" si="16"/>
        <v>-</v>
      </c>
    </row>
    <row r="366" spans="6:29">
      <c r="F366" s="6" t="str">
        <f t="shared" si="15"/>
        <v>-</v>
      </c>
      <c r="G366" s="6" t="str">
        <f t="shared" si="17"/>
        <v>-</v>
      </c>
      <c r="AC366" s="6" t="str">
        <f t="shared" si="16"/>
        <v>-</v>
      </c>
    </row>
    <row r="367" spans="6:29">
      <c r="F367" s="6" t="str">
        <f t="shared" si="15"/>
        <v>-</v>
      </c>
      <c r="G367" s="6" t="str">
        <f t="shared" si="17"/>
        <v>-</v>
      </c>
      <c r="AC367" s="6" t="str">
        <f t="shared" si="16"/>
        <v>-</v>
      </c>
    </row>
    <row r="368" spans="6:29">
      <c r="F368" s="6" t="str">
        <f t="shared" si="15"/>
        <v>-</v>
      </c>
      <c r="G368" s="6" t="str">
        <f t="shared" si="17"/>
        <v>-</v>
      </c>
      <c r="AC368" s="6" t="str">
        <f t="shared" si="16"/>
        <v>-</v>
      </c>
    </row>
    <row r="369" spans="6:29">
      <c r="F369" s="6" t="str">
        <f t="shared" si="15"/>
        <v>-</v>
      </c>
      <c r="G369" s="6" t="str">
        <f t="shared" si="17"/>
        <v>-</v>
      </c>
      <c r="AC369" s="6" t="str">
        <f t="shared" si="16"/>
        <v>-</v>
      </c>
    </row>
    <row r="370" spans="6:29">
      <c r="F370" s="6" t="str">
        <f t="shared" si="15"/>
        <v>-</v>
      </c>
      <c r="G370" s="6" t="str">
        <f t="shared" si="17"/>
        <v>-</v>
      </c>
      <c r="AC370" s="6" t="str">
        <f t="shared" si="16"/>
        <v>-</v>
      </c>
    </row>
    <row r="371" spans="6:29">
      <c r="F371" s="6" t="str">
        <f t="shared" si="15"/>
        <v>-</v>
      </c>
      <c r="G371" s="6" t="str">
        <f t="shared" si="17"/>
        <v>-</v>
      </c>
      <c r="AC371" s="6" t="str">
        <f t="shared" si="16"/>
        <v>-</v>
      </c>
    </row>
    <row r="372" spans="6:29">
      <c r="F372" s="6" t="str">
        <f t="shared" si="15"/>
        <v>-</v>
      </c>
      <c r="G372" s="6" t="str">
        <f t="shared" si="17"/>
        <v>-</v>
      </c>
      <c r="AC372" s="6" t="str">
        <f t="shared" si="16"/>
        <v>-</v>
      </c>
    </row>
    <row r="373" spans="6:29">
      <c r="F373" s="6" t="str">
        <f t="shared" si="15"/>
        <v>-</v>
      </c>
      <c r="G373" s="6" t="str">
        <f t="shared" si="17"/>
        <v>-</v>
      </c>
      <c r="AC373" s="6" t="str">
        <f t="shared" si="16"/>
        <v>-</v>
      </c>
    </row>
    <row r="374" spans="6:29">
      <c r="F374" s="6" t="str">
        <f t="shared" si="15"/>
        <v>-</v>
      </c>
      <c r="G374" s="6" t="str">
        <f t="shared" si="17"/>
        <v>-</v>
      </c>
      <c r="AC374" s="6" t="str">
        <f t="shared" si="16"/>
        <v>-</v>
      </c>
    </row>
    <row r="375" spans="6:29">
      <c r="F375" s="6" t="str">
        <f t="shared" si="15"/>
        <v>-</v>
      </c>
      <c r="G375" s="6" t="str">
        <f t="shared" si="17"/>
        <v>-</v>
      </c>
      <c r="AC375" s="6" t="str">
        <f t="shared" si="16"/>
        <v>-</v>
      </c>
    </row>
    <row r="376" spans="6:29">
      <c r="F376" s="6" t="str">
        <f t="shared" si="15"/>
        <v>-</v>
      </c>
      <c r="G376" s="6" t="str">
        <f t="shared" si="17"/>
        <v>-</v>
      </c>
      <c r="AC376" s="6" t="str">
        <f t="shared" si="16"/>
        <v>-</v>
      </c>
    </row>
    <row r="377" spans="6:29">
      <c r="F377" s="6" t="str">
        <f t="shared" si="15"/>
        <v>-</v>
      </c>
      <c r="G377" s="6" t="str">
        <f t="shared" si="17"/>
        <v>-</v>
      </c>
      <c r="AC377" s="6" t="str">
        <f t="shared" si="16"/>
        <v>-</v>
      </c>
    </row>
    <row r="378" spans="6:29">
      <c r="F378" s="6" t="str">
        <f t="shared" si="15"/>
        <v>-</v>
      </c>
      <c r="G378" s="6" t="str">
        <f t="shared" si="17"/>
        <v>-</v>
      </c>
      <c r="AC378" s="6" t="str">
        <f t="shared" si="16"/>
        <v>-</v>
      </c>
    </row>
    <row r="379" spans="6:29">
      <c r="F379" s="6" t="str">
        <f t="shared" si="15"/>
        <v>-</v>
      </c>
      <c r="G379" s="6" t="str">
        <f t="shared" si="17"/>
        <v>-</v>
      </c>
      <c r="AC379" s="6" t="str">
        <f t="shared" si="16"/>
        <v>-</v>
      </c>
    </row>
    <row r="380" spans="6:29">
      <c r="F380" s="6" t="str">
        <f t="shared" si="15"/>
        <v>-</v>
      </c>
      <c r="G380" s="6" t="str">
        <f t="shared" si="17"/>
        <v>-</v>
      </c>
      <c r="AC380" s="6" t="str">
        <f t="shared" si="16"/>
        <v>-</v>
      </c>
    </row>
    <row r="381" spans="6:29">
      <c r="F381" s="6" t="str">
        <f t="shared" si="15"/>
        <v>-</v>
      </c>
      <c r="G381" s="6" t="str">
        <f t="shared" si="17"/>
        <v>-</v>
      </c>
      <c r="AC381" s="6" t="str">
        <f t="shared" si="16"/>
        <v>-</v>
      </c>
    </row>
    <row r="382" spans="6:29">
      <c r="F382" s="6" t="str">
        <f t="shared" si="15"/>
        <v>-</v>
      </c>
      <c r="G382" s="6" t="str">
        <f t="shared" si="17"/>
        <v>-</v>
      </c>
      <c r="AC382" s="6" t="str">
        <f t="shared" si="16"/>
        <v>-</v>
      </c>
    </row>
    <row r="383" spans="6:29">
      <c r="F383" s="6" t="str">
        <f t="shared" si="15"/>
        <v>-</v>
      </c>
      <c r="G383" s="6" t="str">
        <f t="shared" si="17"/>
        <v>-</v>
      </c>
      <c r="AC383" s="6" t="str">
        <f t="shared" si="16"/>
        <v>-</v>
      </c>
    </row>
    <row r="384" spans="6:29">
      <c r="F384" s="6" t="str">
        <f t="shared" si="15"/>
        <v>-</v>
      </c>
      <c r="G384" s="6" t="str">
        <f t="shared" si="17"/>
        <v>-</v>
      </c>
      <c r="AC384" s="6" t="str">
        <f t="shared" si="16"/>
        <v>-</v>
      </c>
    </row>
    <row r="385" spans="6:29">
      <c r="F385" s="6" t="str">
        <f t="shared" si="15"/>
        <v>-</v>
      </c>
      <c r="G385" s="6" t="str">
        <f t="shared" si="17"/>
        <v>-</v>
      </c>
      <c r="AC385" s="6" t="str">
        <f t="shared" si="16"/>
        <v>-</v>
      </c>
    </row>
    <row r="386" spans="6:29">
      <c r="F386" s="6" t="str">
        <f t="shared" si="15"/>
        <v>-</v>
      </c>
      <c r="G386" s="6" t="str">
        <f t="shared" si="17"/>
        <v>-</v>
      </c>
      <c r="AC386" s="6" t="str">
        <f t="shared" si="16"/>
        <v>-</v>
      </c>
    </row>
    <row r="387" spans="6:29">
      <c r="F387" s="6" t="str">
        <f t="shared" si="15"/>
        <v>-</v>
      </c>
      <c r="G387" s="6" t="str">
        <f t="shared" si="17"/>
        <v>-</v>
      </c>
      <c r="AC387" s="6" t="str">
        <f t="shared" si="16"/>
        <v>-</v>
      </c>
    </row>
    <row r="388" spans="6:29">
      <c r="F388" s="6" t="str">
        <f t="shared" si="15"/>
        <v>-</v>
      </c>
      <c r="G388" s="6" t="str">
        <f t="shared" si="17"/>
        <v>-</v>
      </c>
      <c r="AC388" s="6" t="str">
        <f t="shared" si="16"/>
        <v>-</v>
      </c>
    </row>
    <row r="389" spans="6:29">
      <c r="F389" s="6" t="str">
        <f t="shared" si="15"/>
        <v>-</v>
      </c>
      <c r="G389" s="6" t="str">
        <f t="shared" si="17"/>
        <v>-</v>
      </c>
      <c r="AC389" s="6" t="str">
        <f t="shared" si="16"/>
        <v>-</v>
      </c>
    </row>
    <row r="390" spans="6:29">
      <c r="F390" s="6" t="str">
        <f t="shared" ref="F390:F453" si="18">IF(D390-E390=0,"-",D390-E390)</f>
        <v>-</v>
      </c>
      <c r="G390" s="6" t="str">
        <f t="shared" si="17"/>
        <v>-</v>
      </c>
      <c r="AC390" s="6" t="str">
        <f t="shared" ref="AC390:AC453" si="19">IFERROR(IF(SUM(J390:AB390)-F390=0,"-","NG"),"-")</f>
        <v>-</v>
      </c>
    </row>
    <row r="391" spans="6:29">
      <c r="F391" s="6" t="str">
        <f t="shared" si="18"/>
        <v>-</v>
      </c>
      <c r="G391" s="6" t="str">
        <f t="shared" ref="G391:G454" si="20">IF(B391="","-",IFERROR(G390+F391,G390))</f>
        <v>-</v>
      </c>
      <c r="AC391" s="6" t="str">
        <f t="shared" si="19"/>
        <v>-</v>
      </c>
    </row>
    <row r="392" spans="6:29">
      <c r="F392" s="6" t="str">
        <f t="shared" si="18"/>
        <v>-</v>
      </c>
      <c r="G392" s="6" t="str">
        <f t="shared" si="20"/>
        <v>-</v>
      </c>
      <c r="AC392" s="6" t="str">
        <f t="shared" si="19"/>
        <v>-</v>
      </c>
    </row>
    <row r="393" spans="6:29">
      <c r="F393" s="6" t="str">
        <f t="shared" si="18"/>
        <v>-</v>
      </c>
      <c r="G393" s="6" t="str">
        <f t="shared" si="20"/>
        <v>-</v>
      </c>
      <c r="AC393" s="6" t="str">
        <f t="shared" si="19"/>
        <v>-</v>
      </c>
    </row>
    <row r="394" spans="6:29">
      <c r="F394" s="6" t="str">
        <f t="shared" si="18"/>
        <v>-</v>
      </c>
      <c r="G394" s="6" t="str">
        <f t="shared" si="20"/>
        <v>-</v>
      </c>
      <c r="AC394" s="6" t="str">
        <f t="shared" si="19"/>
        <v>-</v>
      </c>
    </row>
    <row r="395" spans="6:29">
      <c r="F395" s="6" t="str">
        <f t="shared" si="18"/>
        <v>-</v>
      </c>
      <c r="G395" s="6" t="str">
        <f t="shared" si="20"/>
        <v>-</v>
      </c>
      <c r="AC395" s="6" t="str">
        <f t="shared" si="19"/>
        <v>-</v>
      </c>
    </row>
    <row r="396" spans="6:29">
      <c r="F396" s="6" t="str">
        <f t="shared" si="18"/>
        <v>-</v>
      </c>
      <c r="G396" s="6" t="str">
        <f t="shared" si="20"/>
        <v>-</v>
      </c>
      <c r="AC396" s="6" t="str">
        <f t="shared" si="19"/>
        <v>-</v>
      </c>
    </row>
    <row r="397" spans="6:29">
      <c r="F397" s="6" t="str">
        <f t="shared" si="18"/>
        <v>-</v>
      </c>
      <c r="G397" s="6" t="str">
        <f t="shared" si="20"/>
        <v>-</v>
      </c>
      <c r="AC397" s="6" t="str">
        <f t="shared" si="19"/>
        <v>-</v>
      </c>
    </row>
    <row r="398" spans="6:29">
      <c r="F398" s="6" t="str">
        <f t="shared" si="18"/>
        <v>-</v>
      </c>
      <c r="G398" s="6" t="str">
        <f t="shared" si="20"/>
        <v>-</v>
      </c>
      <c r="AC398" s="6" t="str">
        <f t="shared" si="19"/>
        <v>-</v>
      </c>
    </row>
    <row r="399" spans="6:29">
      <c r="F399" s="6" t="str">
        <f t="shared" si="18"/>
        <v>-</v>
      </c>
      <c r="G399" s="6" t="str">
        <f t="shared" si="20"/>
        <v>-</v>
      </c>
      <c r="AC399" s="6" t="str">
        <f t="shared" si="19"/>
        <v>-</v>
      </c>
    </row>
    <row r="400" spans="6:29">
      <c r="F400" s="6" t="str">
        <f t="shared" si="18"/>
        <v>-</v>
      </c>
      <c r="G400" s="6" t="str">
        <f t="shared" si="20"/>
        <v>-</v>
      </c>
      <c r="AC400" s="6" t="str">
        <f t="shared" si="19"/>
        <v>-</v>
      </c>
    </row>
    <row r="401" spans="6:29">
      <c r="F401" s="6" t="str">
        <f t="shared" si="18"/>
        <v>-</v>
      </c>
      <c r="G401" s="6" t="str">
        <f t="shared" si="20"/>
        <v>-</v>
      </c>
      <c r="AC401" s="6" t="str">
        <f t="shared" si="19"/>
        <v>-</v>
      </c>
    </row>
    <row r="402" spans="6:29">
      <c r="F402" s="6" t="str">
        <f t="shared" si="18"/>
        <v>-</v>
      </c>
      <c r="G402" s="6" t="str">
        <f t="shared" si="20"/>
        <v>-</v>
      </c>
      <c r="AC402" s="6" t="str">
        <f t="shared" si="19"/>
        <v>-</v>
      </c>
    </row>
    <row r="403" spans="6:29">
      <c r="F403" s="6" t="str">
        <f t="shared" si="18"/>
        <v>-</v>
      </c>
      <c r="G403" s="6" t="str">
        <f t="shared" si="20"/>
        <v>-</v>
      </c>
      <c r="AC403" s="6" t="str">
        <f t="shared" si="19"/>
        <v>-</v>
      </c>
    </row>
    <row r="404" spans="6:29">
      <c r="F404" s="6" t="str">
        <f t="shared" si="18"/>
        <v>-</v>
      </c>
      <c r="G404" s="6" t="str">
        <f t="shared" si="20"/>
        <v>-</v>
      </c>
      <c r="AC404" s="6" t="str">
        <f t="shared" si="19"/>
        <v>-</v>
      </c>
    </row>
    <row r="405" spans="6:29">
      <c r="F405" s="6" t="str">
        <f t="shared" si="18"/>
        <v>-</v>
      </c>
      <c r="G405" s="6" t="str">
        <f t="shared" si="20"/>
        <v>-</v>
      </c>
      <c r="AC405" s="6" t="str">
        <f t="shared" si="19"/>
        <v>-</v>
      </c>
    </row>
    <row r="406" spans="6:29">
      <c r="F406" s="6" t="str">
        <f t="shared" si="18"/>
        <v>-</v>
      </c>
      <c r="G406" s="6" t="str">
        <f t="shared" si="20"/>
        <v>-</v>
      </c>
      <c r="AC406" s="6" t="str">
        <f t="shared" si="19"/>
        <v>-</v>
      </c>
    </row>
    <row r="407" spans="6:29">
      <c r="F407" s="6" t="str">
        <f t="shared" si="18"/>
        <v>-</v>
      </c>
      <c r="G407" s="6" t="str">
        <f t="shared" si="20"/>
        <v>-</v>
      </c>
      <c r="AC407" s="6" t="str">
        <f t="shared" si="19"/>
        <v>-</v>
      </c>
    </row>
    <row r="408" spans="6:29">
      <c r="F408" s="6" t="str">
        <f t="shared" si="18"/>
        <v>-</v>
      </c>
      <c r="G408" s="6" t="str">
        <f t="shared" si="20"/>
        <v>-</v>
      </c>
      <c r="AC408" s="6" t="str">
        <f t="shared" si="19"/>
        <v>-</v>
      </c>
    </row>
    <row r="409" spans="6:29">
      <c r="F409" s="6" t="str">
        <f t="shared" si="18"/>
        <v>-</v>
      </c>
      <c r="G409" s="6" t="str">
        <f t="shared" si="20"/>
        <v>-</v>
      </c>
      <c r="AC409" s="6" t="str">
        <f t="shared" si="19"/>
        <v>-</v>
      </c>
    </row>
    <row r="410" spans="6:29">
      <c r="F410" s="6" t="str">
        <f t="shared" si="18"/>
        <v>-</v>
      </c>
      <c r="G410" s="6" t="str">
        <f t="shared" si="20"/>
        <v>-</v>
      </c>
      <c r="AC410" s="6" t="str">
        <f t="shared" si="19"/>
        <v>-</v>
      </c>
    </row>
    <row r="411" spans="6:29">
      <c r="F411" s="6" t="str">
        <f t="shared" si="18"/>
        <v>-</v>
      </c>
      <c r="G411" s="6" t="str">
        <f t="shared" si="20"/>
        <v>-</v>
      </c>
      <c r="AC411" s="6" t="str">
        <f t="shared" si="19"/>
        <v>-</v>
      </c>
    </row>
    <row r="412" spans="6:29">
      <c r="F412" s="6" t="str">
        <f t="shared" si="18"/>
        <v>-</v>
      </c>
      <c r="G412" s="6" t="str">
        <f t="shared" si="20"/>
        <v>-</v>
      </c>
      <c r="AC412" s="6" t="str">
        <f t="shared" si="19"/>
        <v>-</v>
      </c>
    </row>
    <row r="413" spans="6:29">
      <c r="F413" s="6" t="str">
        <f t="shared" si="18"/>
        <v>-</v>
      </c>
      <c r="G413" s="6" t="str">
        <f t="shared" si="20"/>
        <v>-</v>
      </c>
      <c r="AC413" s="6" t="str">
        <f t="shared" si="19"/>
        <v>-</v>
      </c>
    </row>
    <row r="414" spans="6:29">
      <c r="F414" s="6" t="str">
        <f t="shared" si="18"/>
        <v>-</v>
      </c>
      <c r="G414" s="6" t="str">
        <f t="shared" si="20"/>
        <v>-</v>
      </c>
      <c r="AC414" s="6" t="str">
        <f t="shared" si="19"/>
        <v>-</v>
      </c>
    </row>
    <row r="415" spans="6:29">
      <c r="F415" s="6" t="str">
        <f t="shared" si="18"/>
        <v>-</v>
      </c>
      <c r="G415" s="6" t="str">
        <f t="shared" si="20"/>
        <v>-</v>
      </c>
      <c r="AC415" s="6" t="str">
        <f t="shared" si="19"/>
        <v>-</v>
      </c>
    </row>
    <row r="416" spans="6:29">
      <c r="F416" s="6" t="str">
        <f t="shared" si="18"/>
        <v>-</v>
      </c>
      <c r="G416" s="6" t="str">
        <f t="shared" si="20"/>
        <v>-</v>
      </c>
      <c r="AC416" s="6" t="str">
        <f t="shared" si="19"/>
        <v>-</v>
      </c>
    </row>
    <row r="417" spans="6:29">
      <c r="F417" s="6" t="str">
        <f t="shared" si="18"/>
        <v>-</v>
      </c>
      <c r="G417" s="6" t="str">
        <f t="shared" si="20"/>
        <v>-</v>
      </c>
      <c r="AC417" s="6" t="str">
        <f t="shared" si="19"/>
        <v>-</v>
      </c>
    </row>
    <row r="418" spans="6:29">
      <c r="F418" s="6" t="str">
        <f t="shared" si="18"/>
        <v>-</v>
      </c>
      <c r="G418" s="6" t="str">
        <f t="shared" si="20"/>
        <v>-</v>
      </c>
      <c r="AC418" s="6" t="str">
        <f t="shared" si="19"/>
        <v>-</v>
      </c>
    </row>
    <row r="419" spans="6:29">
      <c r="F419" s="6" t="str">
        <f t="shared" si="18"/>
        <v>-</v>
      </c>
      <c r="G419" s="6" t="str">
        <f t="shared" si="20"/>
        <v>-</v>
      </c>
      <c r="AC419" s="6" t="str">
        <f t="shared" si="19"/>
        <v>-</v>
      </c>
    </row>
    <row r="420" spans="6:29">
      <c r="F420" s="6" t="str">
        <f t="shared" si="18"/>
        <v>-</v>
      </c>
      <c r="G420" s="6" t="str">
        <f t="shared" si="20"/>
        <v>-</v>
      </c>
      <c r="AC420" s="6" t="str">
        <f t="shared" si="19"/>
        <v>-</v>
      </c>
    </row>
    <row r="421" spans="6:29">
      <c r="F421" s="6" t="str">
        <f t="shared" si="18"/>
        <v>-</v>
      </c>
      <c r="G421" s="6" t="str">
        <f t="shared" si="20"/>
        <v>-</v>
      </c>
      <c r="AC421" s="6" t="str">
        <f t="shared" si="19"/>
        <v>-</v>
      </c>
    </row>
    <row r="422" spans="6:29">
      <c r="F422" s="6" t="str">
        <f t="shared" si="18"/>
        <v>-</v>
      </c>
      <c r="G422" s="6" t="str">
        <f t="shared" si="20"/>
        <v>-</v>
      </c>
      <c r="AC422" s="6" t="str">
        <f t="shared" si="19"/>
        <v>-</v>
      </c>
    </row>
    <row r="423" spans="6:29">
      <c r="F423" s="6" t="str">
        <f t="shared" si="18"/>
        <v>-</v>
      </c>
      <c r="G423" s="6" t="str">
        <f t="shared" si="20"/>
        <v>-</v>
      </c>
      <c r="AC423" s="6" t="str">
        <f t="shared" si="19"/>
        <v>-</v>
      </c>
    </row>
    <row r="424" spans="6:29">
      <c r="F424" s="6" t="str">
        <f t="shared" si="18"/>
        <v>-</v>
      </c>
      <c r="G424" s="6" t="str">
        <f t="shared" si="20"/>
        <v>-</v>
      </c>
      <c r="AC424" s="6" t="str">
        <f t="shared" si="19"/>
        <v>-</v>
      </c>
    </row>
    <row r="425" spans="6:29">
      <c r="F425" s="6" t="str">
        <f t="shared" si="18"/>
        <v>-</v>
      </c>
      <c r="G425" s="6" t="str">
        <f t="shared" si="20"/>
        <v>-</v>
      </c>
      <c r="AC425" s="6" t="str">
        <f t="shared" si="19"/>
        <v>-</v>
      </c>
    </row>
    <row r="426" spans="6:29">
      <c r="F426" s="6" t="str">
        <f t="shared" si="18"/>
        <v>-</v>
      </c>
      <c r="G426" s="6" t="str">
        <f t="shared" si="20"/>
        <v>-</v>
      </c>
      <c r="AC426" s="6" t="str">
        <f t="shared" si="19"/>
        <v>-</v>
      </c>
    </row>
    <row r="427" spans="6:29">
      <c r="F427" s="6" t="str">
        <f t="shared" si="18"/>
        <v>-</v>
      </c>
      <c r="G427" s="6" t="str">
        <f t="shared" si="20"/>
        <v>-</v>
      </c>
      <c r="AC427" s="6" t="str">
        <f t="shared" si="19"/>
        <v>-</v>
      </c>
    </row>
    <row r="428" spans="6:29">
      <c r="F428" s="6" t="str">
        <f t="shared" si="18"/>
        <v>-</v>
      </c>
      <c r="G428" s="6" t="str">
        <f t="shared" si="20"/>
        <v>-</v>
      </c>
      <c r="AC428" s="6" t="str">
        <f t="shared" si="19"/>
        <v>-</v>
      </c>
    </row>
    <row r="429" spans="6:29">
      <c r="F429" s="6" t="str">
        <f t="shared" si="18"/>
        <v>-</v>
      </c>
      <c r="G429" s="6" t="str">
        <f t="shared" si="20"/>
        <v>-</v>
      </c>
      <c r="AC429" s="6" t="str">
        <f t="shared" si="19"/>
        <v>-</v>
      </c>
    </row>
    <row r="430" spans="6:29">
      <c r="F430" s="6" t="str">
        <f t="shared" si="18"/>
        <v>-</v>
      </c>
      <c r="G430" s="6" t="str">
        <f t="shared" si="20"/>
        <v>-</v>
      </c>
      <c r="AC430" s="6" t="str">
        <f t="shared" si="19"/>
        <v>-</v>
      </c>
    </row>
    <row r="431" spans="6:29">
      <c r="F431" s="6" t="str">
        <f t="shared" si="18"/>
        <v>-</v>
      </c>
      <c r="G431" s="6" t="str">
        <f t="shared" si="20"/>
        <v>-</v>
      </c>
      <c r="AC431" s="6" t="str">
        <f t="shared" si="19"/>
        <v>-</v>
      </c>
    </row>
    <row r="432" spans="6:29">
      <c r="F432" s="6" t="str">
        <f t="shared" si="18"/>
        <v>-</v>
      </c>
      <c r="G432" s="6" t="str">
        <f t="shared" si="20"/>
        <v>-</v>
      </c>
      <c r="AC432" s="6" t="str">
        <f t="shared" si="19"/>
        <v>-</v>
      </c>
    </row>
    <row r="433" spans="6:29">
      <c r="F433" s="6" t="str">
        <f t="shared" si="18"/>
        <v>-</v>
      </c>
      <c r="G433" s="6" t="str">
        <f t="shared" si="20"/>
        <v>-</v>
      </c>
      <c r="AC433" s="6" t="str">
        <f t="shared" si="19"/>
        <v>-</v>
      </c>
    </row>
    <row r="434" spans="6:29">
      <c r="F434" s="6" t="str">
        <f t="shared" si="18"/>
        <v>-</v>
      </c>
      <c r="G434" s="6" t="str">
        <f t="shared" si="20"/>
        <v>-</v>
      </c>
      <c r="AC434" s="6" t="str">
        <f t="shared" si="19"/>
        <v>-</v>
      </c>
    </row>
    <row r="435" spans="6:29">
      <c r="F435" s="6" t="str">
        <f t="shared" si="18"/>
        <v>-</v>
      </c>
      <c r="G435" s="6" t="str">
        <f t="shared" si="20"/>
        <v>-</v>
      </c>
      <c r="AC435" s="6" t="str">
        <f t="shared" si="19"/>
        <v>-</v>
      </c>
    </row>
    <row r="436" spans="6:29">
      <c r="F436" s="6" t="str">
        <f t="shared" si="18"/>
        <v>-</v>
      </c>
      <c r="G436" s="6" t="str">
        <f t="shared" si="20"/>
        <v>-</v>
      </c>
      <c r="AC436" s="6" t="str">
        <f t="shared" si="19"/>
        <v>-</v>
      </c>
    </row>
    <row r="437" spans="6:29">
      <c r="F437" s="6" t="str">
        <f t="shared" si="18"/>
        <v>-</v>
      </c>
      <c r="G437" s="6" t="str">
        <f t="shared" si="20"/>
        <v>-</v>
      </c>
      <c r="AC437" s="6" t="str">
        <f t="shared" si="19"/>
        <v>-</v>
      </c>
    </row>
    <row r="438" spans="6:29">
      <c r="F438" s="6" t="str">
        <f t="shared" si="18"/>
        <v>-</v>
      </c>
      <c r="G438" s="6" t="str">
        <f t="shared" si="20"/>
        <v>-</v>
      </c>
      <c r="AC438" s="6" t="str">
        <f t="shared" si="19"/>
        <v>-</v>
      </c>
    </row>
    <row r="439" spans="6:29">
      <c r="F439" s="6" t="str">
        <f t="shared" si="18"/>
        <v>-</v>
      </c>
      <c r="G439" s="6" t="str">
        <f t="shared" si="20"/>
        <v>-</v>
      </c>
      <c r="AC439" s="6" t="str">
        <f t="shared" si="19"/>
        <v>-</v>
      </c>
    </row>
    <row r="440" spans="6:29">
      <c r="F440" s="6" t="str">
        <f t="shared" si="18"/>
        <v>-</v>
      </c>
      <c r="G440" s="6" t="str">
        <f t="shared" si="20"/>
        <v>-</v>
      </c>
      <c r="AC440" s="6" t="str">
        <f t="shared" si="19"/>
        <v>-</v>
      </c>
    </row>
    <row r="441" spans="6:29">
      <c r="F441" s="6" t="str">
        <f t="shared" si="18"/>
        <v>-</v>
      </c>
      <c r="G441" s="6" t="str">
        <f t="shared" si="20"/>
        <v>-</v>
      </c>
      <c r="AC441" s="6" t="str">
        <f t="shared" si="19"/>
        <v>-</v>
      </c>
    </row>
    <row r="442" spans="6:29">
      <c r="F442" s="6" t="str">
        <f t="shared" si="18"/>
        <v>-</v>
      </c>
      <c r="G442" s="6" t="str">
        <f t="shared" si="20"/>
        <v>-</v>
      </c>
      <c r="AC442" s="6" t="str">
        <f t="shared" si="19"/>
        <v>-</v>
      </c>
    </row>
    <row r="443" spans="6:29">
      <c r="F443" s="6" t="str">
        <f t="shared" si="18"/>
        <v>-</v>
      </c>
      <c r="G443" s="6" t="str">
        <f t="shared" si="20"/>
        <v>-</v>
      </c>
      <c r="AC443" s="6" t="str">
        <f t="shared" si="19"/>
        <v>-</v>
      </c>
    </row>
    <row r="444" spans="6:29">
      <c r="F444" s="6" t="str">
        <f t="shared" si="18"/>
        <v>-</v>
      </c>
      <c r="G444" s="6" t="str">
        <f t="shared" si="20"/>
        <v>-</v>
      </c>
      <c r="AC444" s="6" t="str">
        <f t="shared" si="19"/>
        <v>-</v>
      </c>
    </row>
    <row r="445" spans="6:29">
      <c r="F445" s="6" t="str">
        <f t="shared" si="18"/>
        <v>-</v>
      </c>
      <c r="G445" s="6" t="str">
        <f t="shared" si="20"/>
        <v>-</v>
      </c>
      <c r="AC445" s="6" t="str">
        <f t="shared" si="19"/>
        <v>-</v>
      </c>
    </row>
    <row r="446" spans="6:29">
      <c r="F446" s="6" t="str">
        <f t="shared" si="18"/>
        <v>-</v>
      </c>
      <c r="G446" s="6" t="str">
        <f t="shared" si="20"/>
        <v>-</v>
      </c>
      <c r="AC446" s="6" t="str">
        <f t="shared" si="19"/>
        <v>-</v>
      </c>
    </row>
    <row r="447" spans="6:29">
      <c r="F447" s="6" t="str">
        <f t="shared" si="18"/>
        <v>-</v>
      </c>
      <c r="G447" s="6" t="str">
        <f t="shared" si="20"/>
        <v>-</v>
      </c>
      <c r="AC447" s="6" t="str">
        <f t="shared" si="19"/>
        <v>-</v>
      </c>
    </row>
    <row r="448" spans="6:29">
      <c r="F448" s="6" t="str">
        <f t="shared" si="18"/>
        <v>-</v>
      </c>
      <c r="G448" s="6" t="str">
        <f t="shared" si="20"/>
        <v>-</v>
      </c>
      <c r="AC448" s="6" t="str">
        <f t="shared" si="19"/>
        <v>-</v>
      </c>
    </row>
    <row r="449" spans="6:29">
      <c r="F449" s="6" t="str">
        <f t="shared" si="18"/>
        <v>-</v>
      </c>
      <c r="G449" s="6" t="str">
        <f t="shared" si="20"/>
        <v>-</v>
      </c>
      <c r="AC449" s="6" t="str">
        <f t="shared" si="19"/>
        <v>-</v>
      </c>
    </row>
    <row r="450" spans="6:29">
      <c r="F450" s="6" t="str">
        <f t="shared" si="18"/>
        <v>-</v>
      </c>
      <c r="G450" s="6" t="str">
        <f t="shared" si="20"/>
        <v>-</v>
      </c>
      <c r="AC450" s="6" t="str">
        <f t="shared" si="19"/>
        <v>-</v>
      </c>
    </row>
    <row r="451" spans="6:29">
      <c r="F451" s="6" t="str">
        <f t="shared" si="18"/>
        <v>-</v>
      </c>
      <c r="G451" s="6" t="str">
        <f t="shared" si="20"/>
        <v>-</v>
      </c>
      <c r="AC451" s="6" t="str">
        <f t="shared" si="19"/>
        <v>-</v>
      </c>
    </row>
    <row r="452" spans="6:29">
      <c r="F452" s="6" t="str">
        <f t="shared" si="18"/>
        <v>-</v>
      </c>
      <c r="G452" s="6" t="str">
        <f t="shared" si="20"/>
        <v>-</v>
      </c>
      <c r="AC452" s="6" t="str">
        <f t="shared" si="19"/>
        <v>-</v>
      </c>
    </row>
    <row r="453" spans="6:29">
      <c r="F453" s="6" t="str">
        <f t="shared" si="18"/>
        <v>-</v>
      </c>
      <c r="G453" s="6" t="str">
        <f t="shared" si="20"/>
        <v>-</v>
      </c>
      <c r="AC453" s="6" t="str">
        <f t="shared" si="19"/>
        <v>-</v>
      </c>
    </row>
    <row r="454" spans="6:29">
      <c r="F454" s="6" t="str">
        <f t="shared" ref="F454:F517" si="21">IF(D454-E454=0,"-",D454-E454)</f>
        <v>-</v>
      </c>
      <c r="G454" s="6" t="str">
        <f t="shared" si="20"/>
        <v>-</v>
      </c>
      <c r="AC454" s="6" t="str">
        <f t="shared" ref="AC454:AC517" si="22">IFERROR(IF(SUM(J454:AB454)-F454=0,"-","NG"),"-")</f>
        <v>-</v>
      </c>
    </row>
    <row r="455" spans="6:29">
      <c r="F455" s="6" t="str">
        <f t="shared" si="21"/>
        <v>-</v>
      </c>
      <c r="G455" s="6" t="str">
        <f t="shared" ref="G455:G518" si="23">IF(B455="","-",IFERROR(G454+F455,G454))</f>
        <v>-</v>
      </c>
      <c r="AC455" s="6" t="str">
        <f t="shared" si="22"/>
        <v>-</v>
      </c>
    </row>
    <row r="456" spans="6:29">
      <c r="F456" s="6" t="str">
        <f t="shared" si="21"/>
        <v>-</v>
      </c>
      <c r="G456" s="6" t="str">
        <f t="shared" si="23"/>
        <v>-</v>
      </c>
      <c r="AC456" s="6" t="str">
        <f t="shared" si="22"/>
        <v>-</v>
      </c>
    </row>
    <row r="457" spans="6:29">
      <c r="F457" s="6" t="str">
        <f t="shared" si="21"/>
        <v>-</v>
      </c>
      <c r="G457" s="6" t="str">
        <f t="shared" si="23"/>
        <v>-</v>
      </c>
      <c r="AC457" s="6" t="str">
        <f t="shared" si="22"/>
        <v>-</v>
      </c>
    </row>
    <row r="458" spans="6:29">
      <c r="F458" s="6" t="str">
        <f t="shared" si="21"/>
        <v>-</v>
      </c>
      <c r="G458" s="6" t="str">
        <f t="shared" si="23"/>
        <v>-</v>
      </c>
      <c r="AC458" s="6" t="str">
        <f t="shared" si="22"/>
        <v>-</v>
      </c>
    </row>
    <row r="459" spans="6:29">
      <c r="F459" s="6" t="str">
        <f t="shared" si="21"/>
        <v>-</v>
      </c>
      <c r="G459" s="6" t="str">
        <f t="shared" si="23"/>
        <v>-</v>
      </c>
      <c r="AC459" s="6" t="str">
        <f t="shared" si="22"/>
        <v>-</v>
      </c>
    </row>
    <row r="460" spans="6:29">
      <c r="F460" s="6" t="str">
        <f t="shared" si="21"/>
        <v>-</v>
      </c>
      <c r="G460" s="6" t="str">
        <f t="shared" si="23"/>
        <v>-</v>
      </c>
      <c r="AC460" s="6" t="str">
        <f t="shared" si="22"/>
        <v>-</v>
      </c>
    </row>
    <row r="461" spans="6:29">
      <c r="F461" s="6" t="str">
        <f t="shared" si="21"/>
        <v>-</v>
      </c>
      <c r="G461" s="6" t="str">
        <f t="shared" si="23"/>
        <v>-</v>
      </c>
      <c r="AC461" s="6" t="str">
        <f t="shared" si="22"/>
        <v>-</v>
      </c>
    </row>
    <row r="462" spans="6:29">
      <c r="F462" s="6" t="str">
        <f t="shared" si="21"/>
        <v>-</v>
      </c>
      <c r="G462" s="6" t="str">
        <f t="shared" si="23"/>
        <v>-</v>
      </c>
      <c r="AC462" s="6" t="str">
        <f t="shared" si="22"/>
        <v>-</v>
      </c>
    </row>
    <row r="463" spans="6:29">
      <c r="F463" s="6" t="str">
        <f t="shared" si="21"/>
        <v>-</v>
      </c>
      <c r="G463" s="6" t="str">
        <f t="shared" si="23"/>
        <v>-</v>
      </c>
      <c r="AC463" s="6" t="str">
        <f t="shared" si="22"/>
        <v>-</v>
      </c>
    </row>
    <row r="464" spans="6:29">
      <c r="F464" s="6" t="str">
        <f t="shared" si="21"/>
        <v>-</v>
      </c>
      <c r="G464" s="6" t="str">
        <f t="shared" si="23"/>
        <v>-</v>
      </c>
      <c r="AC464" s="6" t="str">
        <f t="shared" si="22"/>
        <v>-</v>
      </c>
    </row>
    <row r="465" spans="6:29">
      <c r="F465" s="6" t="str">
        <f t="shared" si="21"/>
        <v>-</v>
      </c>
      <c r="G465" s="6" t="str">
        <f t="shared" si="23"/>
        <v>-</v>
      </c>
      <c r="AC465" s="6" t="str">
        <f t="shared" si="22"/>
        <v>-</v>
      </c>
    </row>
    <row r="466" spans="6:29">
      <c r="F466" s="6" t="str">
        <f t="shared" si="21"/>
        <v>-</v>
      </c>
      <c r="G466" s="6" t="str">
        <f t="shared" si="23"/>
        <v>-</v>
      </c>
      <c r="AC466" s="6" t="str">
        <f t="shared" si="22"/>
        <v>-</v>
      </c>
    </row>
    <row r="467" spans="6:29">
      <c r="F467" s="6" t="str">
        <f t="shared" si="21"/>
        <v>-</v>
      </c>
      <c r="G467" s="6" t="str">
        <f t="shared" si="23"/>
        <v>-</v>
      </c>
      <c r="AC467" s="6" t="str">
        <f t="shared" si="22"/>
        <v>-</v>
      </c>
    </row>
    <row r="468" spans="6:29">
      <c r="F468" s="6" t="str">
        <f t="shared" si="21"/>
        <v>-</v>
      </c>
      <c r="G468" s="6" t="str">
        <f t="shared" si="23"/>
        <v>-</v>
      </c>
      <c r="AC468" s="6" t="str">
        <f t="shared" si="22"/>
        <v>-</v>
      </c>
    </row>
    <row r="469" spans="6:29">
      <c r="F469" s="6" t="str">
        <f t="shared" si="21"/>
        <v>-</v>
      </c>
      <c r="G469" s="6" t="str">
        <f t="shared" si="23"/>
        <v>-</v>
      </c>
      <c r="AC469" s="6" t="str">
        <f t="shared" si="22"/>
        <v>-</v>
      </c>
    </row>
    <row r="470" spans="6:29">
      <c r="F470" s="6" t="str">
        <f t="shared" si="21"/>
        <v>-</v>
      </c>
      <c r="G470" s="6" t="str">
        <f t="shared" si="23"/>
        <v>-</v>
      </c>
      <c r="AC470" s="6" t="str">
        <f t="shared" si="22"/>
        <v>-</v>
      </c>
    </row>
    <row r="471" spans="6:29">
      <c r="F471" s="6" t="str">
        <f t="shared" si="21"/>
        <v>-</v>
      </c>
      <c r="G471" s="6" t="str">
        <f t="shared" si="23"/>
        <v>-</v>
      </c>
      <c r="AC471" s="6" t="str">
        <f t="shared" si="22"/>
        <v>-</v>
      </c>
    </row>
    <row r="472" spans="6:29">
      <c r="F472" s="6" t="str">
        <f t="shared" si="21"/>
        <v>-</v>
      </c>
      <c r="G472" s="6" t="str">
        <f t="shared" si="23"/>
        <v>-</v>
      </c>
      <c r="AC472" s="6" t="str">
        <f t="shared" si="22"/>
        <v>-</v>
      </c>
    </row>
    <row r="473" spans="6:29">
      <c r="F473" s="6" t="str">
        <f t="shared" si="21"/>
        <v>-</v>
      </c>
      <c r="G473" s="6" t="str">
        <f t="shared" si="23"/>
        <v>-</v>
      </c>
      <c r="AC473" s="6" t="str">
        <f t="shared" si="22"/>
        <v>-</v>
      </c>
    </row>
    <row r="474" spans="6:29">
      <c r="F474" s="6" t="str">
        <f t="shared" si="21"/>
        <v>-</v>
      </c>
      <c r="G474" s="6" t="str">
        <f t="shared" si="23"/>
        <v>-</v>
      </c>
      <c r="AC474" s="6" t="str">
        <f t="shared" si="22"/>
        <v>-</v>
      </c>
    </row>
    <row r="475" spans="6:29">
      <c r="F475" s="6" t="str">
        <f t="shared" si="21"/>
        <v>-</v>
      </c>
      <c r="G475" s="6" t="str">
        <f t="shared" si="23"/>
        <v>-</v>
      </c>
      <c r="AC475" s="6" t="str">
        <f t="shared" si="22"/>
        <v>-</v>
      </c>
    </row>
    <row r="476" spans="6:29">
      <c r="F476" s="6" t="str">
        <f t="shared" si="21"/>
        <v>-</v>
      </c>
      <c r="G476" s="6" t="str">
        <f t="shared" si="23"/>
        <v>-</v>
      </c>
      <c r="AC476" s="6" t="str">
        <f t="shared" si="22"/>
        <v>-</v>
      </c>
    </row>
    <row r="477" spans="6:29">
      <c r="F477" s="6" t="str">
        <f t="shared" si="21"/>
        <v>-</v>
      </c>
      <c r="G477" s="6" t="str">
        <f t="shared" si="23"/>
        <v>-</v>
      </c>
      <c r="AC477" s="6" t="str">
        <f t="shared" si="22"/>
        <v>-</v>
      </c>
    </row>
    <row r="478" spans="6:29">
      <c r="F478" s="6" t="str">
        <f t="shared" si="21"/>
        <v>-</v>
      </c>
      <c r="G478" s="6" t="str">
        <f t="shared" si="23"/>
        <v>-</v>
      </c>
      <c r="AC478" s="6" t="str">
        <f t="shared" si="22"/>
        <v>-</v>
      </c>
    </row>
    <row r="479" spans="6:29">
      <c r="F479" s="6" t="str">
        <f t="shared" si="21"/>
        <v>-</v>
      </c>
      <c r="G479" s="6" t="str">
        <f t="shared" si="23"/>
        <v>-</v>
      </c>
      <c r="AC479" s="6" t="str">
        <f t="shared" si="22"/>
        <v>-</v>
      </c>
    </row>
    <row r="480" spans="6:29">
      <c r="F480" s="6" t="str">
        <f t="shared" si="21"/>
        <v>-</v>
      </c>
      <c r="G480" s="6" t="str">
        <f t="shared" si="23"/>
        <v>-</v>
      </c>
      <c r="AC480" s="6" t="str">
        <f t="shared" si="22"/>
        <v>-</v>
      </c>
    </row>
    <row r="481" spans="6:29">
      <c r="F481" s="6" t="str">
        <f t="shared" si="21"/>
        <v>-</v>
      </c>
      <c r="G481" s="6" t="str">
        <f t="shared" si="23"/>
        <v>-</v>
      </c>
      <c r="AC481" s="6" t="str">
        <f t="shared" si="22"/>
        <v>-</v>
      </c>
    </row>
    <row r="482" spans="6:29">
      <c r="F482" s="6" t="str">
        <f t="shared" si="21"/>
        <v>-</v>
      </c>
      <c r="G482" s="6" t="str">
        <f t="shared" si="23"/>
        <v>-</v>
      </c>
      <c r="AC482" s="6" t="str">
        <f t="shared" si="22"/>
        <v>-</v>
      </c>
    </row>
    <row r="483" spans="6:29">
      <c r="F483" s="6" t="str">
        <f t="shared" si="21"/>
        <v>-</v>
      </c>
      <c r="G483" s="6" t="str">
        <f t="shared" si="23"/>
        <v>-</v>
      </c>
      <c r="AC483" s="6" t="str">
        <f t="shared" si="22"/>
        <v>-</v>
      </c>
    </row>
    <row r="484" spans="6:29">
      <c r="F484" s="6" t="str">
        <f t="shared" si="21"/>
        <v>-</v>
      </c>
      <c r="G484" s="6" t="str">
        <f t="shared" si="23"/>
        <v>-</v>
      </c>
      <c r="AC484" s="6" t="str">
        <f t="shared" si="22"/>
        <v>-</v>
      </c>
    </row>
    <row r="485" spans="6:29">
      <c r="F485" s="6" t="str">
        <f t="shared" si="21"/>
        <v>-</v>
      </c>
      <c r="G485" s="6" t="str">
        <f t="shared" si="23"/>
        <v>-</v>
      </c>
      <c r="AC485" s="6" t="str">
        <f t="shared" si="22"/>
        <v>-</v>
      </c>
    </row>
    <row r="486" spans="6:29">
      <c r="F486" s="6" t="str">
        <f t="shared" si="21"/>
        <v>-</v>
      </c>
      <c r="G486" s="6" t="str">
        <f t="shared" si="23"/>
        <v>-</v>
      </c>
      <c r="AC486" s="6" t="str">
        <f t="shared" si="22"/>
        <v>-</v>
      </c>
    </row>
    <row r="487" spans="6:29">
      <c r="F487" s="6" t="str">
        <f t="shared" si="21"/>
        <v>-</v>
      </c>
      <c r="G487" s="6" t="str">
        <f t="shared" si="23"/>
        <v>-</v>
      </c>
      <c r="AC487" s="6" t="str">
        <f t="shared" si="22"/>
        <v>-</v>
      </c>
    </row>
    <row r="488" spans="6:29">
      <c r="F488" s="6" t="str">
        <f t="shared" si="21"/>
        <v>-</v>
      </c>
      <c r="G488" s="6" t="str">
        <f t="shared" si="23"/>
        <v>-</v>
      </c>
      <c r="AC488" s="6" t="str">
        <f t="shared" si="22"/>
        <v>-</v>
      </c>
    </row>
    <row r="489" spans="6:29">
      <c r="F489" s="6" t="str">
        <f t="shared" si="21"/>
        <v>-</v>
      </c>
      <c r="G489" s="6" t="str">
        <f t="shared" si="23"/>
        <v>-</v>
      </c>
      <c r="AC489" s="6" t="str">
        <f t="shared" si="22"/>
        <v>-</v>
      </c>
    </row>
    <row r="490" spans="6:29">
      <c r="F490" s="6" t="str">
        <f t="shared" si="21"/>
        <v>-</v>
      </c>
      <c r="G490" s="6" t="str">
        <f t="shared" si="23"/>
        <v>-</v>
      </c>
      <c r="AC490" s="6" t="str">
        <f t="shared" si="22"/>
        <v>-</v>
      </c>
    </row>
    <row r="491" spans="6:29">
      <c r="F491" s="6" t="str">
        <f t="shared" si="21"/>
        <v>-</v>
      </c>
      <c r="G491" s="6" t="str">
        <f t="shared" si="23"/>
        <v>-</v>
      </c>
      <c r="AC491" s="6" t="str">
        <f t="shared" si="22"/>
        <v>-</v>
      </c>
    </row>
    <row r="492" spans="6:29">
      <c r="F492" s="6" t="str">
        <f t="shared" si="21"/>
        <v>-</v>
      </c>
      <c r="G492" s="6" t="str">
        <f t="shared" si="23"/>
        <v>-</v>
      </c>
      <c r="AC492" s="6" t="str">
        <f t="shared" si="22"/>
        <v>-</v>
      </c>
    </row>
    <row r="493" spans="6:29">
      <c r="F493" s="6" t="str">
        <f t="shared" si="21"/>
        <v>-</v>
      </c>
      <c r="G493" s="6" t="str">
        <f t="shared" si="23"/>
        <v>-</v>
      </c>
      <c r="AC493" s="6" t="str">
        <f t="shared" si="22"/>
        <v>-</v>
      </c>
    </row>
    <row r="494" spans="6:29">
      <c r="F494" s="6" t="str">
        <f t="shared" si="21"/>
        <v>-</v>
      </c>
      <c r="G494" s="6" t="str">
        <f t="shared" si="23"/>
        <v>-</v>
      </c>
      <c r="AC494" s="6" t="str">
        <f t="shared" si="22"/>
        <v>-</v>
      </c>
    </row>
    <row r="495" spans="6:29">
      <c r="F495" s="6" t="str">
        <f t="shared" si="21"/>
        <v>-</v>
      </c>
      <c r="G495" s="6" t="str">
        <f t="shared" si="23"/>
        <v>-</v>
      </c>
      <c r="AC495" s="6" t="str">
        <f t="shared" si="22"/>
        <v>-</v>
      </c>
    </row>
    <row r="496" spans="6:29">
      <c r="F496" s="6" t="str">
        <f t="shared" si="21"/>
        <v>-</v>
      </c>
      <c r="G496" s="6" t="str">
        <f t="shared" si="23"/>
        <v>-</v>
      </c>
      <c r="AC496" s="6" t="str">
        <f t="shared" si="22"/>
        <v>-</v>
      </c>
    </row>
    <row r="497" spans="6:29">
      <c r="F497" s="6" t="str">
        <f t="shared" si="21"/>
        <v>-</v>
      </c>
      <c r="G497" s="6" t="str">
        <f t="shared" si="23"/>
        <v>-</v>
      </c>
      <c r="AC497" s="6" t="str">
        <f t="shared" si="22"/>
        <v>-</v>
      </c>
    </row>
    <row r="498" spans="6:29">
      <c r="F498" s="6" t="str">
        <f t="shared" si="21"/>
        <v>-</v>
      </c>
      <c r="G498" s="6" t="str">
        <f t="shared" si="23"/>
        <v>-</v>
      </c>
      <c r="AC498" s="6" t="str">
        <f t="shared" si="22"/>
        <v>-</v>
      </c>
    </row>
    <row r="499" spans="6:29">
      <c r="F499" s="6" t="str">
        <f t="shared" si="21"/>
        <v>-</v>
      </c>
      <c r="G499" s="6" t="str">
        <f t="shared" si="23"/>
        <v>-</v>
      </c>
      <c r="AC499" s="6" t="str">
        <f t="shared" si="22"/>
        <v>-</v>
      </c>
    </row>
    <row r="500" spans="6:29">
      <c r="F500" s="6" t="str">
        <f t="shared" si="21"/>
        <v>-</v>
      </c>
      <c r="G500" s="6" t="str">
        <f t="shared" si="23"/>
        <v>-</v>
      </c>
      <c r="AC500" s="6" t="str">
        <f t="shared" si="22"/>
        <v>-</v>
      </c>
    </row>
    <row r="501" spans="6:29">
      <c r="F501" s="6" t="str">
        <f t="shared" si="21"/>
        <v>-</v>
      </c>
      <c r="G501" s="6" t="str">
        <f t="shared" si="23"/>
        <v>-</v>
      </c>
      <c r="AC501" s="6" t="str">
        <f t="shared" si="22"/>
        <v>-</v>
      </c>
    </row>
    <row r="502" spans="6:29">
      <c r="F502" s="6" t="str">
        <f t="shared" si="21"/>
        <v>-</v>
      </c>
      <c r="G502" s="6" t="str">
        <f t="shared" si="23"/>
        <v>-</v>
      </c>
      <c r="AC502" s="6" t="str">
        <f t="shared" si="22"/>
        <v>-</v>
      </c>
    </row>
    <row r="503" spans="6:29">
      <c r="F503" s="6" t="str">
        <f t="shared" si="21"/>
        <v>-</v>
      </c>
      <c r="G503" s="6" t="str">
        <f t="shared" si="23"/>
        <v>-</v>
      </c>
      <c r="AC503" s="6" t="str">
        <f t="shared" si="22"/>
        <v>-</v>
      </c>
    </row>
    <row r="504" spans="6:29">
      <c r="F504" s="6" t="str">
        <f t="shared" si="21"/>
        <v>-</v>
      </c>
      <c r="G504" s="6" t="str">
        <f t="shared" si="23"/>
        <v>-</v>
      </c>
      <c r="AC504" s="6" t="str">
        <f t="shared" si="22"/>
        <v>-</v>
      </c>
    </row>
    <row r="505" spans="6:29">
      <c r="F505" s="6" t="str">
        <f t="shared" si="21"/>
        <v>-</v>
      </c>
      <c r="G505" s="6" t="str">
        <f t="shared" si="23"/>
        <v>-</v>
      </c>
      <c r="AC505" s="6" t="str">
        <f t="shared" si="22"/>
        <v>-</v>
      </c>
    </row>
    <row r="506" spans="6:29">
      <c r="F506" s="6" t="str">
        <f t="shared" si="21"/>
        <v>-</v>
      </c>
      <c r="G506" s="6" t="str">
        <f t="shared" si="23"/>
        <v>-</v>
      </c>
      <c r="AC506" s="6" t="str">
        <f t="shared" si="22"/>
        <v>-</v>
      </c>
    </row>
    <row r="507" spans="6:29">
      <c r="F507" s="6" t="str">
        <f t="shared" si="21"/>
        <v>-</v>
      </c>
      <c r="G507" s="6" t="str">
        <f t="shared" si="23"/>
        <v>-</v>
      </c>
      <c r="AC507" s="6" t="str">
        <f t="shared" si="22"/>
        <v>-</v>
      </c>
    </row>
    <row r="508" spans="6:29">
      <c r="F508" s="6" t="str">
        <f t="shared" si="21"/>
        <v>-</v>
      </c>
      <c r="G508" s="6" t="str">
        <f t="shared" si="23"/>
        <v>-</v>
      </c>
      <c r="AC508" s="6" t="str">
        <f t="shared" si="22"/>
        <v>-</v>
      </c>
    </row>
    <row r="509" spans="6:29">
      <c r="F509" s="6" t="str">
        <f t="shared" si="21"/>
        <v>-</v>
      </c>
      <c r="G509" s="6" t="str">
        <f t="shared" si="23"/>
        <v>-</v>
      </c>
      <c r="AC509" s="6" t="str">
        <f t="shared" si="22"/>
        <v>-</v>
      </c>
    </row>
    <row r="510" spans="6:29">
      <c r="F510" s="6" t="str">
        <f t="shared" si="21"/>
        <v>-</v>
      </c>
      <c r="G510" s="6" t="str">
        <f t="shared" si="23"/>
        <v>-</v>
      </c>
      <c r="AC510" s="6" t="str">
        <f t="shared" si="22"/>
        <v>-</v>
      </c>
    </row>
    <row r="511" spans="6:29">
      <c r="F511" s="6" t="str">
        <f t="shared" si="21"/>
        <v>-</v>
      </c>
      <c r="G511" s="6" t="str">
        <f t="shared" si="23"/>
        <v>-</v>
      </c>
      <c r="AC511" s="6" t="str">
        <f t="shared" si="22"/>
        <v>-</v>
      </c>
    </row>
    <row r="512" spans="6:29">
      <c r="F512" s="6" t="str">
        <f t="shared" si="21"/>
        <v>-</v>
      </c>
      <c r="G512" s="6" t="str">
        <f t="shared" si="23"/>
        <v>-</v>
      </c>
      <c r="AC512" s="6" t="str">
        <f t="shared" si="22"/>
        <v>-</v>
      </c>
    </row>
    <row r="513" spans="6:29">
      <c r="F513" s="6" t="str">
        <f t="shared" si="21"/>
        <v>-</v>
      </c>
      <c r="G513" s="6" t="str">
        <f t="shared" si="23"/>
        <v>-</v>
      </c>
      <c r="AC513" s="6" t="str">
        <f t="shared" si="22"/>
        <v>-</v>
      </c>
    </row>
    <row r="514" spans="6:29">
      <c r="F514" s="6" t="str">
        <f t="shared" si="21"/>
        <v>-</v>
      </c>
      <c r="G514" s="6" t="str">
        <f t="shared" si="23"/>
        <v>-</v>
      </c>
      <c r="AC514" s="6" t="str">
        <f t="shared" si="22"/>
        <v>-</v>
      </c>
    </row>
    <row r="515" spans="6:29">
      <c r="F515" s="6" t="str">
        <f t="shared" si="21"/>
        <v>-</v>
      </c>
      <c r="G515" s="6" t="str">
        <f t="shared" si="23"/>
        <v>-</v>
      </c>
      <c r="AC515" s="6" t="str">
        <f t="shared" si="22"/>
        <v>-</v>
      </c>
    </row>
    <row r="516" spans="6:29">
      <c r="F516" s="6" t="str">
        <f t="shared" si="21"/>
        <v>-</v>
      </c>
      <c r="G516" s="6" t="str">
        <f t="shared" si="23"/>
        <v>-</v>
      </c>
      <c r="AC516" s="6" t="str">
        <f t="shared" si="22"/>
        <v>-</v>
      </c>
    </row>
    <row r="517" spans="6:29">
      <c r="F517" s="6" t="str">
        <f t="shared" si="21"/>
        <v>-</v>
      </c>
      <c r="G517" s="6" t="str">
        <f t="shared" si="23"/>
        <v>-</v>
      </c>
      <c r="AC517" s="6" t="str">
        <f t="shared" si="22"/>
        <v>-</v>
      </c>
    </row>
    <row r="518" spans="6:29">
      <c r="F518" s="6" t="str">
        <f t="shared" ref="F518:F581" si="24">IF(D518-E518=0,"-",D518-E518)</f>
        <v>-</v>
      </c>
      <c r="G518" s="6" t="str">
        <f t="shared" si="23"/>
        <v>-</v>
      </c>
      <c r="AC518" s="6" t="str">
        <f t="shared" ref="AC518:AC581" si="25">IFERROR(IF(SUM(J518:AB518)-F518=0,"-","NG"),"-")</f>
        <v>-</v>
      </c>
    </row>
    <row r="519" spans="6:29">
      <c r="F519" s="6" t="str">
        <f t="shared" si="24"/>
        <v>-</v>
      </c>
      <c r="G519" s="6" t="str">
        <f t="shared" ref="G519:G582" si="26">IF(B519="","-",IFERROR(G518+F519,G518))</f>
        <v>-</v>
      </c>
      <c r="AC519" s="6" t="str">
        <f t="shared" si="25"/>
        <v>-</v>
      </c>
    </row>
    <row r="520" spans="6:29">
      <c r="F520" s="6" t="str">
        <f t="shared" si="24"/>
        <v>-</v>
      </c>
      <c r="G520" s="6" t="str">
        <f t="shared" si="26"/>
        <v>-</v>
      </c>
      <c r="AC520" s="6" t="str">
        <f t="shared" si="25"/>
        <v>-</v>
      </c>
    </row>
    <row r="521" spans="6:29">
      <c r="F521" s="6" t="str">
        <f t="shared" si="24"/>
        <v>-</v>
      </c>
      <c r="G521" s="6" t="str">
        <f t="shared" si="26"/>
        <v>-</v>
      </c>
      <c r="AC521" s="6" t="str">
        <f t="shared" si="25"/>
        <v>-</v>
      </c>
    </row>
    <row r="522" spans="6:29">
      <c r="F522" s="6" t="str">
        <f t="shared" si="24"/>
        <v>-</v>
      </c>
      <c r="G522" s="6" t="str">
        <f t="shared" si="26"/>
        <v>-</v>
      </c>
      <c r="AC522" s="6" t="str">
        <f t="shared" si="25"/>
        <v>-</v>
      </c>
    </row>
    <row r="523" spans="6:29">
      <c r="F523" s="6" t="str">
        <f t="shared" si="24"/>
        <v>-</v>
      </c>
      <c r="G523" s="6" t="str">
        <f t="shared" si="26"/>
        <v>-</v>
      </c>
      <c r="AC523" s="6" t="str">
        <f t="shared" si="25"/>
        <v>-</v>
      </c>
    </row>
    <row r="524" spans="6:29">
      <c r="F524" s="6" t="str">
        <f t="shared" si="24"/>
        <v>-</v>
      </c>
      <c r="G524" s="6" t="str">
        <f t="shared" si="26"/>
        <v>-</v>
      </c>
      <c r="AC524" s="6" t="str">
        <f t="shared" si="25"/>
        <v>-</v>
      </c>
    </row>
    <row r="525" spans="6:29">
      <c r="F525" s="6" t="str">
        <f t="shared" si="24"/>
        <v>-</v>
      </c>
      <c r="G525" s="6" t="str">
        <f t="shared" si="26"/>
        <v>-</v>
      </c>
      <c r="AC525" s="6" t="str">
        <f t="shared" si="25"/>
        <v>-</v>
      </c>
    </row>
    <row r="526" spans="6:29">
      <c r="F526" s="6" t="str">
        <f t="shared" si="24"/>
        <v>-</v>
      </c>
      <c r="G526" s="6" t="str">
        <f t="shared" si="26"/>
        <v>-</v>
      </c>
      <c r="AC526" s="6" t="str">
        <f t="shared" si="25"/>
        <v>-</v>
      </c>
    </row>
    <row r="527" spans="6:29">
      <c r="F527" s="6" t="str">
        <f t="shared" si="24"/>
        <v>-</v>
      </c>
      <c r="G527" s="6" t="str">
        <f t="shared" si="26"/>
        <v>-</v>
      </c>
      <c r="AC527" s="6" t="str">
        <f t="shared" si="25"/>
        <v>-</v>
      </c>
    </row>
    <row r="528" spans="6:29">
      <c r="F528" s="6" t="str">
        <f t="shared" si="24"/>
        <v>-</v>
      </c>
      <c r="G528" s="6" t="str">
        <f t="shared" si="26"/>
        <v>-</v>
      </c>
      <c r="AC528" s="6" t="str">
        <f t="shared" si="25"/>
        <v>-</v>
      </c>
    </row>
    <row r="529" spans="6:29">
      <c r="F529" s="6" t="str">
        <f t="shared" si="24"/>
        <v>-</v>
      </c>
      <c r="G529" s="6" t="str">
        <f t="shared" si="26"/>
        <v>-</v>
      </c>
      <c r="AC529" s="6" t="str">
        <f t="shared" si="25"/>
        <v>-</v>
      </c>
    </row>
    <row r="530" spans="6:29">
      <c r="F530" s="6" t="str">
        <f t="shared" si="24"/>
        <v>-</v>
      </c>
      <c r="G530" s="6" t="str">
        <f t="shared" si="26"/>
        <v>-</v>
      </c>
      <c r="AC530" s="6" t="str">
        <f t="shared" si="25"/>
        <v>-</v>
      </c>
    </row>
    <row r="531" spans="6:29">
      <c r="F531" s="6" t="str">
        <f t="shared" si="24"/>
        <v>-</v>
      </c>
      <c r="G531" s="6" t="str">
        <f t="shared" si="26"/>
        <v>-</v>
      </c>
      <c r="AC531" s="6" t="str">
        <f t="shared" si="25"/>
        <v>-</v>
      </c>
    </row>
    <row r="532" spans="6:29">
      <c r="F532" s="6" t="str">
        <f t="shared" si="24"/>
        <v>-</v>
      </c>
      <c r="G532" s="6" t="str">
        <f t="shared" si="26"/>
        <v>-</v>
      </c>
      <c r="AC532" s="6" t="str">
        <f t="shared" si="25"/>
        <v>-</v>
      </c>
    </row>
    <row r="533" spans="6:29">
      <c r="F533" s="6" t="str">
        <f t="shared" si="24"/>
        <v>-</v>
      </c>
      <c r="G533" s="6" t="str">
        <f t="shared" si="26"/>
        <v>-</v>
      </c>
      <c r="AC533" s="6" t="str">
        <f t="shared" si="25"/>
        <v>-</v>
      </c>
    </row>
    <row r="534" spans="6:29">
      <c r="F534" s="6" t="str">
        <f t="shared" si="24"/>
        <v>-</v>
      </c>
      <c r="G534" s="6" t="str">
        <f t="shared" si="26"/>
        <v>-</v>
      </c>
      <c r="AC534" s="6" t="str">
        <f t="shared" si="25"/>
        <v>-</v>
      </c>
    </row>
    <row r="535" spans="6:29">
      <c r="F535" s="6" t="str">
        <f t="shared" si="24"/>
        <v>-</v>
      </c>
      <c r="G535" s="6" t="str">
        <f t="shared" si="26"/>
        <v>-</v>
      </c>
      <c r="AC535" s="6" t="str">
        <f t="shared" si="25"/>
        <v>-</v>
      </c>
    </row>
    <row r="536" spans="6:29">
      <c r="F536" s="6" t="str">
        <f t="shared" si="24"/>
        <v>-</v>
      </c>
      <c r="G536" s="6" t="str">
        <f t="shared" si="26"/>
        <v>-</v>
      </c>
      <c r="AC536" s="6" t="str">
        <f t="shared" si="25"/>
        <v>-</v>
      </c>
    </row>
    <row r="537" spans="6:29">
      <c r="F537" s="6" t="str">
        <f t="shared" si="24"/>
        <v>-</v>
      </c>
      <c r="G537" s="6" t="str">
        <f t="shared" si="26"/>
        <v>-</v>
      </c>
      <c r="AC537" s="6" t="str">
        <f t="shared" si="25"/>
        <v>-</v>
      </c>
    </row>
    <row r="538" spans="6:29">
      <c r="F538" s="6" t="str">
        <f t="shared" si="24"/>
        <v>-</v>
      </c>
      <c r="G538" s="6" t="str">
        <f t="shared" si="26"/>
        <v>-</v>
      </c>
      <c r="AC538" s="6" t="str">
        <f t="shared" si="25"/>
        <v>-</v>
      </c>
    </row>
    <row r="539" spans="6:29">
      <c r="F539" s="6" t="str">
        <f t="shared" si="24"/>
        <v>-</v>
      </c>
      <c r="G539" s="6" t="str">
        <f t="shared" si="26"/>
        <v>-</v>
      </c>
      <c r="AC539" s="6" t="str">
        <f t="shared" si="25"/>
        <v>-</v>
      </c>
    </row>
    <row r="540" spans="6:29">
      <c r="F540" s="6" t="str">
        <f t="shared" si="24"/>
        <v>-</v>
      </c>
      <c r="G540" s="6" t="str">
        <f t="shared" si="26"/>
        <v>-</v>
      </c>
      <c r="AC540" s="6" t="str">
        <f t="shared" si="25"/>
        <v>-</v>
      </c>
    </row>
    <row r="541" spans="6:29">
      <c r="F541" s="6" t="str">
        <f t="shared" si="24"/>
        <v>-</v>
      </c>
      <c r="G541" s="6" t="str">
        <f t="shared" si="26"/>
        <v>-</v>
      </c>
      <c r="AC541" s="6" t="str">
        <f t="shared" si="25"/>
        <v>-</v>
      </c>
    </row>
    <row r="542" spans="6:29">
      <c r="F542" s="6" t="str">
        <f t="shared" si="24"/>
        <v>-</v>
      </c>
      <c r="G542" s="6" t="str">
        <f t="shared" si="26"/>
        <v>-</v>
      </c>
      <c r="AC542" s="6" t="str">
        <f t="shared" si="25"/>
        <v>-</v>
      </c>
    </row>
    <row r="543" spans="6:29">
      <c r="F543" s="6" t="str">
        <f t="shared" si="24"/>
        <v>-</v>
      </c>
      <c r="G543" s="6" t="str">
        <f t="shared" si="26"/>
        <v>-</v>
      </c>
      <c r="AC543" s="6" t="str">
        <f t="shared" si="25"/>
        <v>-</v>
      </c>
    </row>
    <row r="544" spans="6:29">
      <c r="F544" s="6" t="str">
        <f t="shared" si="24"/>
        <v>-</v>
      </c>
      <c r="G544" s="6" t="str">
        <f t="shared" si="26"/>
        <v>-</v>
      </c>
      <c r="AC544" s="6" t="str">
        <f t="shared" si="25"/>
        <v>-</v>
      </c>
    </row>
    <row r="545" spans="6:29">
      <c r="F545" s="6" t="str">
        <f t="shared" si="24"/>
        <v>-</v>
      </c>
      <c r="G545" s="6" t="str">
        <f t="shared" si="26"/>
        <v>-</v>
      </c>
      <c r="AC545" s="6" t="str">
        <f t="shared" si="25"/>
        <v>-</v>
      </c>
    </row>
    <row r="546" spans="6:29">
      <c r="F546" s="6" t="str">
        <f t="shared" si="24"/>
        <v>-</v>
      </c>
      <c r="G546" s="6" t="str">
        <f t="shared" si="26"/>
        <v>-</v>
      </c>
      <c r="AC546" s="6" t="str">
        <f t="shared" si="25"/>
        <v>-</v>
      </c>
    </row>
    <row r="547" spans="6:29">
      <c r="F547" s="6" t="str">
        <f t="shared" si="24"/>
        <v>-</v>
      </c>
      <c r="G547" s="6" t="str">
        <f t="shared" si="26"/>
        <v>-</v>
      </c>
      <c r="AC547" s="6" t="str">
        <f t="shared" si="25"/>
        <v>-</v>
      </c>
    </row>
    <row r="548" spans="6:29">
      <c r="F548" s="6" t="str">
        <f t="shared" si="24"/>
        <v>-</v>
      </c>
      <c r="G548" s="6" t="str">
        <f t="shared" si="26"/>
        <v>-</v>
      </c>
      <c r="AC548" s="6" t="str">
        <f t="shared" si="25"/>
        <v>-</v>
      </c>
    </row>
    <row r="549" spans="6:29">
      <c r="F549" s="6" t="str">
        <f t="shared" si="24"/>
        <v>-</v>
      </c>
      <c r="G549" s="6" t="str">
        <f t="shared" si="26"/>
        <v>-</v>
      </c>
      <c r="AC549" s="6" t="str">
        <f t="shared" si="25"/>
        <v>-</v>
      </c>
    </row>
    <row r="550" spans="6:29">
      <c r="F550" s="6" t="str">
        <f t="shared" si="24"/>
        <v>-</v>
      </c>
      <c r="G550" s="6" t="str">
        <f t="shared" si="26"/>
        <v>-</v>
      </c>
      <c r="AC550" s="6" t="str">
        <f t="shared" si="25"/>
        <v>-</v>
      </c>
    </row>
    <row r="551" spans="6:29">
      <c r="F551" s="6" t="str">
        <f t="shared" si="24"/>
        <v>-</v>
      </c>
      <c r="G551" s="6" t="str">
        <f t="shared" si="26"/>
        <v>-</v>
      </c>
      <c r="AC551" s="6" t="str">
        <f t="shared" si="25"/>
        <v>-</v>
      </c>
    </row>
    <row r="552" spans="6:29">
      <c r="F552" s="6" t="str">
        <f t="shared" si="24"/>
        <v>-</v>
      </c>
      <c r="G552" s="6" t="str">
        <f t="shared" si="26"/>
        <v>-</v>
      </c>
      <c r="AC552" s="6" t="str">
        <f t="shared" si="25"/>
        <v>-</v>
      </c>
    </row>
    <row r="553" spans="6:29">
      <c r="F553" s="6" t="str">
        <f t="shared" si="24"/>
        <v>-</v>
      </c>
      <c r="G553" s="6" t="str">
        <f t="shared" si="26"/>
        <v>-</v>
      </c>
      <c r="AC553" s="6" t="str">
        <f t="shared" si="25"/>
        <v>-</v>
      </c>
    </row>
    <row r="554" spans="6:29">
      <c r="F554" s="6" t="str">
        <f t="shared" si="24"/>
        <v>-</v>
      </c>
      <c r="G554" s="6" t="str">
        <f t="shared" si="26"/>
        <v>-</v>
      </c>
      <c r="AC554" s="6" t="str">
        <f t="shared" si="25"/>
        <v>-</v>
      </c>
    </row>
    <row r="555" spans="6:29">
      <c r="F555" s="6" t="str">
        <f t="shared" si="24"/>
        <v>-</v>
      </c>
      <c r="G555" s="6" t="str">
        <f t="shared" si="26"/>
        <v>-</v>
      </c>
      <c r="AC555" s="6" t="str">
        <f t="shared" si="25"/>
        <v>-</v>
      </c>
    </row>
    <row r="556" spans="6:29">
      <c r="F556" s="6" t="str">
        <f t="shared" si="24"/>
        <v>-</v>
      </c>
      <c r="G556" s="6" t="str">
        <f t="shared" si="26"/>
        <v>-</v>
      </c>
      <c r="AC556" s="6" t="str">
        <f t="shared" si="25"/>
        <v>-</v>
      </c>
    </row>
    <row r="557" spans="6:29">
      <c r="F557" s="6" t="str">
        <f t="shared" si="24"/>
        <v>-</v>
      </c>
      <c r="G557" s="6" t="str">
        <f t="shared" si="26"/>
        <v>-</v>
      </c>
      <c r="AC557" s="6" t="str">
        <f t="shared" si="25"/>
        <v>-</v>
      </c>
    </row>
    <row r="558" spans="6:29">
      <c r="F558" s="6" t="str">
        <f t="shared" si="24"/>
        <v>-</v>
      </c>
      <c r="G558" s="6" t="str">
        <f t="shared" si="26"/>
        <v>-</v>
      </c>
      <c r="AC558" s="6" t="str">
        <f t="shared" si="25"/>
        <v>-</v>
      </c>
    </row>
    <row r="559" spans="6:29">
      <c r="F559" s="6" t="str">
        <f t="shared" si="24"/>
        <v>-</v>
      </c>
      <c r="G559" s="6" t="str">
        <f t="shared" si="26"/>
        <v>-</v>
      </c>
      <c r="AC559" s="6" t="str">
        <f t="shared" si="25"/>
        <v>-</v>
      </c>
    </row>
    <row r="560" spans="6:29">
      <c r="F560" s="6" t="str">
        <f t="shared" si="24"/>
        <v>-</v>
      </c>
      <c r="G560" s="6" t="str">
        <f t="shared" si="26"/>
        <v>-</v>
      </c>
      <c r="AC560" s="6" t="str">
        <f t="shared" si="25"/>
        <v>-</v>
      </c>
    </row>
    <row r="561" spans="6:29">
      <c r="F561" s="6" t="str">
        <f t="shared" si="24"/>
        <v>-</v>
      </c>
      <c r="G561" s="6" t="str">
        <f t="shared" si="26"/>
        <v>-</v>
      </c>
      <c r="AC561" s="6" t="str">
        <f t="shared" si="25"/>
        <v>-</v>
      </c>
    </row>
    <row r="562" spans="6:29">
      <c r="F562" s="6" t="str">
        <f t="shared" si="24"/>
        <v>-</v>
      </c>
      <c r="G562" s="6" t="str">
        <f t="shared" si="26"/>
        <v>-</v>
      </c>
      <c r="AC562" s="6" t="str">
        <f t="shared" si="25"/>
        <v>-</v>
      </c>
    </row>
    <row r="563" spans="6:29">
      <c r="F563" s="6" t="str">
        <f t="shared" si="24"/>
        <v>-</v>
      </c>
      <c r="G563" s="6" t="str">
        <f t="shared" si="26"/>
        <v>-</v>
      </c>
      <c r="AC563" s="6" t="str">
        <f t="shared" si="25"/>
        <v>-</v>
      </c>
    </row>
    <row r="564" spans="6:29">
      <c r="F564" s="6" t="str">
        <f t="shared" si="24"/>
        <v>-</v>
      </c>
      <c r="G564" s="6" t="str">
        <f t="shared" si="26"/>
        <v>-</v>
      </c>
      <c r="AC564" s="6" t="str">
        <f t="shared" si="25"/>
        <v>-</v>
      </c>
    </row>
    <row r="565" spans="6:29">
      <c r="F565" s="6" t="str">
        <f t="shared" si="24"/>
        <v>-</v>
      </c>
      <c r="G565" s="6" t="str">
        <f t="shared" si="26"/>
        <v>-</v>
      </c>
      <c r="AC565" s="6" t="str">
        <f t="shared" si="25"/>
        <v>-</v>
      </c>
    </row>
    <row r="566" spans="6:29">
      <c r="F566" s="6" t="str">
        <f t="shared" si="24"/>
        <v>-</v>
      </c>
      <c r="G566" s="6" t="str">
        <f t="shared" si="26"/>
        <v>-</v>
      </c>
      <c r="AC566" s="6" t="str">
        <f t="shared" si="25"/>
        <v>-</v>
      </c>
    </row>
    <row r="567" spans="6:29">
      <c r="F567" s="6" t="str">
        <f t="shared" si="24"/>
        <v>-</v>
      </c>
      <c r="G567" s="6" t="str">
        <f t="shared" si="26"/>
        <v>-</v>
      </c>
      <c r="AC567" s="6" t="str">
        <f t="shared" si="25"/>
        <v>-</v>
      </c>
    </row>
    <row r="568" spans="6:29">
      <c r="F568" s="6" t="str">
        <f t="shared" si="24"/>
        <v>-</v>
      </c>
      <c r="G568" s="6" t="str">
        <f t="shared" si="26"/>
        <v>-</v>
      </c>
      <c r="AC568" s="6" t="str">
        <f t="shared" si="25"/>
        <v>-</v>
      </c>
    </row>
    <row r="569" spans="6:29">
      <c r="F569" s="6" t="str">
        <f t="shared" si="24"/>
        <v>-</v>
      </c>
      <c r="G569" s="6" t="str">
        <f t="shared" si="26"/>
        <v>-</v>
      </c>
      <c r="AC569" s="6" t="str">
        <f t="shared" si="25"/>
        <v>-</v>
      </c>
    </row>
    <row r="570" spans="6:29">
      <c r="F570" s="6" t="str">
        <f t="shared" si="24"/>
        <v>-</v>
      </c>
      <c r="G570" s="6" t="str">
        <f t="shared" si="26"/>
        <v>-</v>
      </c>
      <c r="AC570" s="6" t="str">
        <f t="shared" si="25"/>
        <v>-</v>
      </c>
    </row>
    <row r="571" spans="6:29">
      <c r="F571" s="6" t="str">
        <f t="shared" si="24"/>
        <v>-</v>
      </c>
      <c r="G571" s="6" t="str">
        <f t="shared" si="26"/>
        <v>-</v>
      </c>
      <c r="AC571" s="6" t="str">
        <f t="shared" si="25"/>
        <v>-</v>
      </c>
    </row>
    <row r="572" spans="6:29">
      <c r="F572" s="6" t="str">
        <f t="shared" si="24"/>
        <v>-</v>
      </c>
      <c r="G572" s="6" t="str">
        <f t="shared" si="26"/>
        <v>-</v>
      </c>
      <c r="AC572" s="6" t="str">
        <f t="shared" si="25"/>
        <v>-</v>
      </c>
    </row>
    <row r="573" spans="6:29">
      <c r="F573" s="6" t="str">
        <f t="shared" si="24"/>
        <v>-</v>
      </c>
      <c r="G573" s="6" t="str">
        <f t="shared" si="26"/>
        <v>-</v>
      </c>
      <c r="AC573" s="6" t="str">
        <f t="shared" si="25"/>
        <v>-</v>
      </c>
    </row>
    <row r="574" spans="6:29">
      <c r="F574" s="6" t="str">
        <f t="shared" si="24"/>
        <v>-</v>
      </c>
      <c r="G574" s="6" t="str">
        <f t="shared" si="26"/>
        <v>-</v>
      </c>
      <c r="AC574" s="6" t="str">
        <f t="shared" si="25"/>
        <v>-</v>
      </c>
    </row>
    <row r="575" spans="6:29">
      <c r="F575" s="6" t="str">
        <f t="shared" si="24"/>
        <v>-</v>
      </c>
      <c r="G575" s="6" t="str">
        <f t="shared" si="26"/>
        <v>-</v>
      </c>
      <c r="AC575" s="6" t="str">
        <f t="shared" si="25"/>
        <v>-</v>
      </c>
    </row>
    <row r="576" spans="6:29">
      <c r="F576" s="6" t="str">
        <f t="shared" si="24"/>
        <v>-</v>
      </c>
      <c r="G576" s="6" t="str">
        <f t="shared" si="26"/>
        <v>-</v>
      </c>
      <c r="AC576" s="6" t="str">
        <f t="shared" si="25"/>
        <v>-</v>
      </c>
    </row>
    <row r="577" spans="6:29">
      <c r="F577" s="6" t="str">
        <f t="shared" si="24"/>
        <v>-</v>
      </c>
      <c r="G577" s="6" t="str">
        <f t="shared" si="26"/>
        <v>-</v>
      </c>
      <c r="AC577" s="6" t="str">
        <f t="shared" si="25"/>
        <v>-</v>
      </c>
    </row>
    <row r="578" spans="6:29">
      <c r="F578" s="6" t="str">
        <f t="shared" si="24"/>
        <v>-</v>
      </c>
      <c r="G578" s="6" t="str">
        <f t="shared" si="26"/>
        <v>-</v>
      </c>
      <c r="AC578" s="6" t="str">
        <f t="shared" si="25"/>
        <v>-</v>
      </c>
    </row>
    <row r="579" spans="6:29">
      <c r="F579" s="6" t="str">
        <f t="shared" si="24"/>
        <v>-</v>
      </c>
      <c r="G579" s="6" t="str">
        <f t="shared" si="26"/>
        <v>-</v>
      </c>
      <c r="AC579" s="6" t="str">
        <f t="shared" si="25"/>
        <v>-</v>
      </c>
    </row>
    <row r="580" spans="6:29">
      <c r="F580" s="6" t="str">
        <f t="shared" si="24"/>
        <v>-</v>
      </c>
      <c r="G580" s="6" t="str">
        <f t="shared" si="26"/>
        <v>-</v>
      </c>
      <c r="AC580" s="6" t="str">
        <f t="shared" si="25"/>
        <v>-</v>
      </c>
    </row>
    <row r="581" spans="6:29">
      <c r="F581" s="6" t="str">
        <f t="shared" si="24"/>
        <v>-</v>
      </c>
      <c r="G581" s="6" t="str">
        <f t="shared" si="26"/>
        <v>-</v>
      </c>
      <c r="AC581" s="6" t="str">
        <f t="shared" si="25"/>
        <v>-</v>
      </c>
    </row>
    <row r="582" spans="6:29">
      <c r="F582" s="6" t="str">
        <f t="shared" ref="F582:F645" si="27">IF(D582-E582=0,"-",D582-E582)</f>
        <v>-</v>
      </c>
      <c r="G582" s="6" t="str">
        <f t="shared" si="26"/>
        <v>-</v>
      </c>
      <c r="AC582" s="6" t="str">
        <f t="shared" ref="AC582:AC645" si="28">IFERROR(IF(SUM(J582:AB582)-F582=0,"-","NG"),"-")</f>
        <v>-</v>
      </c>
    </row>
    <row r="583" spans="6:29">
      <c r="F583" s="6" t="str">
        <f t="shared" si="27"/>
        <v>-</v>
      </c>
      <c r="G583" s="6" t="str">
        <f t="shared" ref="G583:G646" si="29">IF(B583="","-",IFERROR(G582+F583,G582))</f>
        <v>-</v>
      </c>
      <c r="AC583" s="6" t="str">
        <f t="shared" si="28"/>
        <v>-</v>
      </c>
    </row>
    <row r="584" spans="6:29">
      <c r="F584" s="6" t="str">
        <f t="shared" si="27"/>
        <v>-</v>
      </c>
      <c r="G584" s="6" t="str">
        <f t="shared" si="29"/>
        <v>-</v>
      </c>
      <c r="AC584" s="6" t="str">
        <f t="shared" si="28"/>
        <v>-</v>
      </c>
    </row>
    <row r="585" spans="6:29">
      <c r="F585" s="6" t="str">
        <f t="shared" si="27"/>
        <v>-</v>
      </c>
      <c r="G585" s="6" t="str">
        <f t="shared" si="29"/>
        <v>-</v>
      </c>
      <c r="AC585" s="6" t="str">
        <f t="shared" si="28"/>
        <v>-</v>
      </c>
    </row>
    <row r="586" spans="6:29">
      <c r="F586" s="6" t="str">
        <f t="shared" si="27"/>
        <v>-</v>
      </c>
      <c r="G586" s="6" t="str">
        <f t="shared" si="29"/>
        <v>-</v>
      </c>
      <c r="AC586" s="6" t="str">
        <f t="shared" si="28"/>
        <v>-</v>
      </c>
    </row>
    <row r="587" spans="6:29">
      <c r="F587" s="6" t="str">
        <f t="shared" si="27"/>
        <v>-</v>
      </c>
      <c r="G587" s="6" t="str">
        <f t="shared" si="29"/>
        <v>-</v>
      </c>
      <c r="AC587" s="6" t="str">
        <f t="shared" si="28"/>
        <v>-</v>
      </c>
    </row>
    <row r="588" spans="6:29">
      <c r="F588" s="6" t="str">
        <f t="shared" si="27"/>
        <v>-</v>
      </c>
      <c r="G588" s="6" t="str">
        <f t="shared" si="29"/>
        <v>-</v>
      </c>
      <c r="AC588" s="6" t="str">
        <f t="shared" si="28"/>
        <v>-</v>
      </c>
    </row>
    <row r="589" spans="6:29">
      <c r="F589" s="6" t="str">
        <f t="shared" si="27"/>
        <v>-</v>
      </c>
      <c r="G589" s="6" t="str">
        <f t="shared" si="29"/>
        <v>-</v>
      </c>
      <c r="AC589" s="6" t="str">
        <f t="shared" si="28"/>
        <v>-</v>
      </c>
    </row>
    <row r="590" spans="6:29">
      <c r="F590" s="6" t="str">
        <f t="shared" si="27"/>
        <v>-</v>
      </c>
      <c r="G590" s="6" t="str">
        <f t="shared" si="29"/>
        <v>-</v>
      </c>
      <c r="AC590" s="6" t="str">
        <f t="shared" si="28"/>
        <v>-</v>
      </c>
    </row>
    <row r="591" spans="6:29">
      <c r="F591" s="6" t="str">
        <f t="shared" si="27"/>
        <v>-</v>
      </c>
      <c r="G591" s="6" t="str">
        <f t="shared" si="29"/>
        <v>-</v>
      </c>
      <c r="AC591" s="6" t="str">
        <f t="shared" si="28"/>
        <v>-</v>
      </c>
    </row>
    <row r="592" spans="6:29">
      <c r="F592" s="6" t="str">
        <f t="shared" si="27"/>
        <v>-</v>
      </c>
      <c r="G592" s="6" t="str">
        <f t="shared" si="29"/>
        <v>-</v>
      </c>
      <c r="AC592" s="6" t="str">
        <f t="shared" si="28"/>
        <v>-</v>
      </c>
    </row>
    <row r="593" spans="6:29">
      <c r="F593" s="6" t="str">
        <f t="shared" si="27"/>
        <v>-</v>
      </c>
      <c r="G593" s="6" t="str">
        <f t="shared" si="29"/>
        <v>-</v>
      </c>
      <c r="AC593" s="6" t="str">
        <f t="shared" si="28"/>
        <v>-</v>
      </c>
    </row>
    <row r="594" spans="6:29">
      <c r="F594" s="6" t="str">
        <f t="shared" si="27"/>
        <v>-</v>
      </c>
      <c r="G594" s="6" t="str">
        <f t="shared" si="29"/>
        <v>-</v>
      </c>
      <c r="AC594" s="6" t="str">
        <f t="shared" si="28"/>
        <v>-</v>
      </c>
    </row>
    <row r="595" spans="6:29">
      <c r="F595" s="6" t="str">
        <f t="shared" si="27"/>
        <v>-</v>
      </c>
      <c r="G595" s="6" t="str">
        <f t="shared" si="29"/>
        <v>-</v>
      </c>
      <c r="AC595" s="6" t="str">
        <f t="shared" si="28"/>
        <v>-</v>
      </c>
    </row>
    <row r="596" spans="6:29">
      <c r="F596" s="6" t="str">
        <f t="shared" si="27"/>
        <v>-</v>
      </c>
      <c r="G596" s="6" t="str">
        <f t="shared" si="29"/>
        <v>-</v>
      </c>
      <c r="AC596" s="6" t="str">
        <f t="shared" si="28"/>
        <v>-</v>
      </c>
    </row>
    <row r="597" spans="6:29">
      <c r="F597" s="6" t="str">
        <f t="shared" si="27"/>
        <v>-</v>
      </c>
      <c r="G597" s="6" t="str">
        <f t="shared" si="29"/>
        <v>-</v>
      </c>
      <c r="AC597" s="6" t="str">
        <f t="shared" si="28"/>
        <v>-</v>
      </c>
    </row>
    <row r="598" spans="6:29">
      <c r="F598" s="6" t="str">
        <f t="shared" si="27"/>
        <v>-</v>
      </c>
      <c r="G598" s="6" t="str">
        <f t="shared" si="29"/>
        <v>-</v>
      </c>
      <c r="AC598" s="6" t="str">
        <f t="shared" si="28"/>
        <v>-</v>
      </c>
    </row>
    <row r="599" spans="6:29">
      <c r="F599" s="6" t="str">
        <f t="shared" si="27"/>
        <v>-</v>
      </c>
      <c r="G599" s="6" t="str">
        <f t="shared" si="29"/>
        <v>-</v>
      </c>
      <c r="AC599" s="6" t="str">
        <f t="shared" si="28"/>
        <v>-</v>
      </c>
    </row>
    <row r="600" spans="6:29">
      <c r="F600" s="6" t="str">
        <f t="shared" si="27"/>
        <v>-</v>
      </c>
      <c r="G600" s="6" t="str">
        <f t="shared" si="29"/>
        <v>-</v>
      </c>
      <c r="AC600" s="6" t="str">
        <f t="shared" si="28"/>
        <v>-</v>
      </c>
    </row>
    <row r="601" spans="6:29">
      <c r="F601" s="6" t="str">
        <f t="shared" si="27"/>
        <v>-</v>
      </c>
      <c r="G601" s="6" t="str">
        <f t="shared" si="29"/>
        <v>-</v>
      </c>
      <c r="AC601" s="6" t="str">
        <f t="shared" si="28"/>
        <v>-</v>
      </c>
    </row>
    <row r="602" spans="6:29">
      <c r="F602" s="6" t="str">
        <f t="shared" si="27"/>
        <v>-</v>
      </c>
      <c r="G602" s="6" t="str">
        <f t="shared" si="29"/>
        <v>-</v>
      </c>
      <c r="AC602" s="6" t="str">
        <f t="shared" si="28"/>
        <v>-</v>
      </c>
    </row>
    <row r="603" spans="6:29">
      <c r="F603" s="6" t="str">
        <f t="shared" si="27"/>
        <v>-</v>
      </c>
      <c r="G603" s="6" t="str">
        <f t="shared" si="29"/>
        <v>-</v>
      </c>
      <c r="AC603" s="6" t="str">
        <f t="shared" si="28"/>
        <v>-</v>
      </c>
    </row>
    <row r="604" spans="6:29">
      <c r="F604" s="6" t="str">
        <f t="shared" si="27"/>
        <v>-</v>
      </c>
      <c r="G604" s="6" t="str">
        <f t="shared" si="29"/>
        <v>-</v>
      </c>
      <c r="AC604" s="6" t="str">
        <f t="shared" si="28"/>
        <v>-</v>
      </c>
    </row>
    <row r="605" spans="6:29">
      <c r="F605" s="6" t="str">
        <f t="shared" si="27"/>
        <v>-</v>
      </c>
      <c r="G605" s="6" t="str">
        <f t="shared" si="29"/>
        <v>-</v>
      </c>
      <c r="AC605" s="6" t="str">
        <f t="shared" si="28"/>
        <v>-</v>
      </c>
    </row>
    <row r="606" spans="6:29">
      <c r="F606" s="6" t="str">
        <f t="shared" si="27"/>
        <v>-</v>
      </c>
      <c r="G606" s="6" t="str">
        <f t="shared" si="29"/>
        <v>-</v>
      </c>
      <c r="AC606" s="6" t="str">
        <f t="shared" si="28"/>
        <v>-</v>
      </c>
    </row>
    <row r="607" spans="6:29">
      <c r="F607" s="6" t="str">
        <f t="shared" si="27"/>
        <v>-</v>
      </c>
      <c r="G607" s="6" t="str">
        <f t="shared" si="29"/>
        <v>-</v>
      </c>
      <c r="AC607" s="6" t="str">
        <f t="shared" si="28"/>
        <v>-</v>
      </c>
    </row>
    <row r="608" spans="6:29">
      <c r="F608" s="6" t="str">
        <f t="shared" si="27"/>
        <v>-</v>
      </c>
      <c r="G608" s="6" t="str">
        <f t="shared" si="29"/>
        <v>-</v>
      </c>
      <c r="AC608" s="6" t="str">
        <f t="shared" si="28"/>
        <v>-</v>
      </c>
    </row>
    <row r="609" spans="6:29">
      <c r="F609" s="6" t="str">
        <f t="shared" si="27"/>
        <v>-</v>
      </c>
      <c r="G609" s="6" t="str">
        <f t="shared" si="29"/>
        <v>-</v>
      </c>
      <c r="AC609" s="6" t="str">
        <f t="shared" si="28"/>
        <v>-</v>
      </c>
    </row>
    <row r="610" spans="6:29">
      <c r="F610" s="6" t="str">
        <f t="shared" si="27"/>
        <v>-</v>
      </c>
      <c r="G610" s="6" t="str">
        <f t="shared" si="29"/>
        <v>-</v>
      </c>
      <c r="AC610" s="6" t="str">
        <f t="shared" si="28"/>
        <v>-</v>
      </c>
    </row>
    <row r="611" spans="6:29">
      <c r="F611" s="6" t="str">
        <f t="shared" si="27"/>
        <v>-</v>
      </c>
      <c r="G611" s="6" t="str">
        <f t="shared" si="29"/>
        <v>-</v>
      </c>
      <c r="AC611" s="6" t="str">
        <f t="shared" si="28"/>
        <v>-</v>
      </c>
    </row>
    <row r="612" spans="6:29">
      <c r="F612" s="6" t="str">
        <f t="shared" si="27"/>
        <v>-</v>
      </c>
      <c r="G612" s="6" t="str">
        <f t="shared" si="29"/>
        <v>-</v>
      </c>
      <c r="AC612" s="6" t="str">
        <f t="shared" si="28"/>
        <v>-</v>
      </c>
    </row>
    <row r="613" spans="6:29">
      <c r="F613" s="6" t="str">
        <f t="shared" si="27"/>
        <v>-</v>
      </c>
      <c r="G613" s="6" t="str">
        <f t="shared" si="29"/>
        <v>-</v>
      </c>
      <c r="AC613" s="6" t="str">
        <f t="shared" si="28"/>
        <v>-</v>
      </c>
    </row>
    <row r="614" spans="6:29">
      <c r="F614" s="6" t="str">
        <f t="shared" si="27"/>
        <v>-</v>
      </c>
      <c r="G614" s="6" t="str">
        <f t="shared" si="29"/>
        <v>-</v>
      </c>
      <c r="AC614" s="6" t="str">
        <f t="shared" si="28"/>
        <v>-</v>
      </c>
    </row>
    <row r="615" spans="6:29">
      <c r="F615" s="6" t="str">
        <f t="shared" si="27"/>
        <v>-</v>
      </c>
      <c r="G615" s="6" t="str">
        <f t="shared" si="29"/>
        <v>-</v>
      </c>
      <c r="AC615" s="6" t="str">
        <f t="shared" si="28"/>
        <v>-</v>
      </c>
    </row>
    <row r="616" spans="6:29">
      <c r="F616" s="6" t="str">
        <f t="shared" si="27"/>
        <v>-</v>
      </c>
      <c r="G616" s="6" t="str">
        <f t="shared" si="29"/>
        <v>-</v>
      </c>
      <c r="AC616" s="6" t="str">
        <f t="shared" si="28"/>
        <v>-</v>
      </c>
    </row>
    <row r="617" spans="6:29">
      <c r="F617" s="6" t="str">
        <f t="shared" si="27"/>
        <v>-</v>
      </c>
      <c r="G617" s="6" t="str">
        <f t="shared" si="29"/>
        <v>-</v>
      </c>
      <c r="AC617" s="6" t="str">
        <f t="shared" si="28"/>
        <v>-</v>
      </c>
    </row>
    <row r="618" spans="6:29">
      <c r="F618" s="6" t="str">
        <f t="shared" si="27"/>
        <v>-</v>
      </c>
      <c r="G618" s="6" t="str">
        <f t="shared" si="29"/>
        <v>-</v>
      </c>
      <c r="AC618" s="6" t="str">
        <f t="shared" si="28"/>
        <v>-</v>
      </c>
    </row>
    <row r="619" spans="6:29">
      <c r="F619" s="6" t="str">
        <f t="shared" si="27"/>
        <v>-</v>
      </c>
      <c r="G619" s="6" t="str">
        <f t="shared" si="29"/>
        <v>-</v>
      </c>
      <c r="AC619" s="6" t="str">
        <f t="shared" si="28"/>
        <v>-</v>
      </c>
    </row>
    <row r="620" spans="6:29">
      <c r="F620" s="6" t="str">
        <f t="shared" si="27"/>
        <v>-</v>
      </c>
      <c r="G620" s="6" t="str">
        <f t="shared" si="29"/>
        <v>-</v>
      </c>
      <c r="AC620" s="6" t="str">
        <f t="shared" si="28"/>
        <v>-</v>
      </c>
    </row>
    <row r="621" spans="6:29">
      <c r="F621" s="6" t="str">
        <f t="shared" si="27"/>
        <v>-</v>
      </c>
      <c r="G621" s="6" t="str">
        <f t="shared" si="29"/>
        <v>-</v>
      </c>
      <c r="AC621" s="6" t="str">
        <f t="shared" si="28"/>
        <v>-</v>
      </c>
    </row>
    <row r="622" spans="6:29">
      <c r="F622" s="6" t="str">
        <f t="shared" si="27"/>
        <v>-</v>
      </c>
      <c r="G622" s="6" t="str">
        <f t="shared" si="29"/>
        <v>-</v>
      </c>
      <c r="AC622" s="6" t="str">
        <f t="shared" si="28"/>
        <v>-</v>
      </c>
    </row>
    <row r="623" spans="6:29">
      <c r="F623" s="6" t="str">
        <f t="shared" si="27"/>
        <v>-</v>
      </c>
      <c r="G623" s="6" t="str">
        <f t="shared" si="29"/>
        <v>-</v>
      </c>
      <c r="AC623" s="6" t="str">
        <f t="shared" si="28"/>
        <v>-</v>
      </c>
    </row>
    <row r="624" spans="6:29">
      <c r="F624" s="6" t="str">
        <f t="shared" si="27"/>
        <v>-</v>
      </c>
      <c r="G624" s="6" t="str">
        <f t="shared" si="29"/>
        <v>-</v>
      </c>
      <c r="AC624" s="6" t="str">
        <f t="shared" si="28"/>
        <v>-</v>
      </c>
    </row>
    <row r="625" spans="6:29">
      <c r="F625" s="6" t="str">
        <f t="shared" si="27"/>
        <v>-</v>
      </c>
      <c r="G625" s="6" t="str">
        <f t="shared" si="29"/>
        <v>-</v>
      </c>
      <c r="AC625" s="6" t="str">
        <f t="shared" si="28"/>
        <v>-</v>
      </c>
    </row>
    <row r="626" spans="6:29">
      <c r="F626" s="6" t="str">
        <f t="shared" si="27"/>
        <v>-</v>
      </c>
      <c r="G626" s="6" t="str">
        <f t="shared" si="29"/>
        <v>-</v>
      </c>
      <c r="AC626" s="6" t="str">
        <f t="shared" si="28"/>
        <v>-</v>
      </c>
    </row>
    <row r="627" spans="6:29">
      <c r="F627" s="6" t="str">
        <f t="shared" si="27"/>
        <v>-</v>
      </c>
      <c r="G627" s="6" t="str">
        <f t="shared" si="29"/>
        <v>-</v>
      </c>
      <c r="AC627" s="6" t="str">
        <f t="shared" si="28"/>
        <v>-</v>
      </c>
    </row>
    <row r="628" spans="6:29">
      <c r="F628" s="6" t="str">
        <f t="shared" si="27"/>
        <v>-</v>
      </c>
      <c r="G628" s="6" t="str">
        <f t="shared" si="29"/>
        <v>-</v>
      </c>
      <c r="AC628" s="6" t="str">
        <f t="shared" si="28"/>
        <v>-</v>
      </c>
    </row>
    <row r="629" spans="6:29">
      <c r="F629" s="6" t="str">
        <f t="shared" si="27"/>
        <v>-</v>
      </c>
      <c r="G629" s="6" t="str">
        <f t="shared" si="29"/>
        <v>-</v>
      </c>
      <c r="AC629" s="6" t="str">
        <f t="shared" si="28"/>
        <v>-</v>
      </c>
    </row>
    <row r="630" spans="6:29">
      <c r="F630" s="6" t="str">
        <f t="shared" si="27"/>
        <v>-</v>
      </c>
      <c r="G630" s="6" t="str">
        <f t="shared" si="29"/>
        <v>-</v>
      </c>
      <c r="AC630" s="6" t="str">
        <f t="shared" si="28"/>
        <v>-</v>
      </c>
    </row>
    <row r="631" spans="6:29">
      <c r="F631" s="6" t="str">
        <f t="shared" si="27"/>
        <v>-</v>
      </c>
      <c r="G631" s="6" t="str">
        <f t="shared" si="29"/>
        <v>-</v>
      </c>
      <c r="AC631" s="6" t="str">
        <f t="shared" si="28"/>
        <v>-</v>
      </c>
    </row>
    <row r="632" spans="6:29">
      <c r="F632" s="6" t="str">
        <f t="shared" si="27"/>
        <v>-</v>
      </c>
      <c r="G632" s="6" t="str">
        <f t="shared" si="29"/>
        <v>-</v>
      </c>
      <c r="AC632" s="6" t="str">
        <f t="shared" si="28"/>
        <v>-</v>
      </c>
    </row>
    <row r="633" spans="6:29">
      <c r="F633" s="6" t="str">
        <f t="shared" si="27"/>
        <v>-</v>
      </c>
      <c r="G633" s="6" t="str">
        <f t="shared" si="29"/>
        <v>-</v>
      </c>
      <c r="AC633" s="6" t="str">
        <f t="shared" si="28"/>
        <v>-</v>
      </c>
    </row>
    <row r="634" spans="6:29">
      <c r="F634" s="6" t="str">
        <f t="shared" si="27"/>
        <v>-</v>
      </c>
      <c r="G634" s="6" t="str">
        <f t="shared" si="29"/>
        <v>-</v>
      </c>
      <c r="AC634" s="6" t="str">
        <f t="shared" si="28"/>
        <v>-</v>
      </c>
    </row>
    <row r="635" spans="6:29">
      <c r="F635" s="6" t="str">
        <f t="shared" si="27"/>
        <v>-</v>
      </c>
      <c r="G635" s="6" t="str">
        <f t="shared" si="29"/>
        <v>-</v>
      </c>
      <c r="AC635" s="6" t="str">
        <f t="shared" si="28"/>
        <v>-</v>
      </c>
    </row>
    <row r="636" spans="6:29">
      <c r="F636" s="6" t="str">
        <f t="shared" si="27"/>
        <v>-</v>
      </c>
      <c r="G636" s="6" t="str">
        <f t="shared" si="29"/>
        <v>-</v>
      </c>
      <c r="AC636" s="6" t="str">
        <f t="shared" si="28"/>
        <v>-</v>
      </c>
    </row>
    <row r="637" spans="6:29">
      <c r="F637" s="6" t="str">
        <f t="shared" si="27"/>
        <v>-</v>
      </c>
      <c r="G637" s="6" t="str">
        <f t="shared" si="29"/>
        <v>-</v>
      </c>
      <c r="AC637" s="6" t="str">
        <f t="shared" si="28"/>
        <v>-</v>
      </c>
    </row>
    <row r="638" spans="6:29">
      <c r="F638" s="6" t="str">
        <f t="shared" si="27"/>
        <v>-</v>
      </c>
      <c r="G638" s="6" t="str">
        <f t="shared" si="29"/>
        <v>-</v>
      </c>
      <c r="AC638" s="6" t="str">
        <f t="shared" si="28"/>
        <v>-</v>
      </c>
    </row>
    <row r="639" spans="6:29">
      <c r="F639" s="6" t="str">
        <f t="shared" si="27"/>
        <v>-</v>
      </c>
      <c r="G639" s="6" t="str">
        <f t="shared" si="29"/>
        <v>-</v>
      </c>
      <c r="AC639" s="6" t="str">
        <f t="shared" si="28"/>
        <v>-</v>
      </c>
    </row>
    <row r="640" spans="6:29">
      <c r="F640" s="6" t="str">
        <f t="shared" si="27"/>
        <v>-</v>
      </c>
      <c r="G640" s="6" t="str">
        <f t="shared" si="29"/>
        <v>-</v>
      </c>
      <c r="AC640" s="6" t="str">
        <f t="shared" si="28"/>
        <v>-</v>
      </c>
    </row>
    <row r="641" spans="6:29">
      <c r="F641" s="6" t="str">
        <f t="shared" si="27"/>
        <v>-</v>
      </c>
      <c r="G641" s="6" t="str">
        <f t="shared" si="29"/>
        <v>-</v>
      </c>
      <c r="AC641" s="6" t="str">
        <f t="shared" si="28"/>
        <v>-</v>
      </c>
    </row>
    <row r="642" spans="6:29">
      <c r="F642" s="6" t="str">
        <f t="shared" si="27"/>
        <v>-</v>
      </c>
      <c r="G642" s="6" t="str">
        <f t="shared" si="29"/>
        <v>-</v>
      </c>
      <c r="AC642" s="6" t="str">
        <f t="shared" si="28"/>
        <v>-</v>
      </c>
    </row>
    <row r="643" spans="6:29">
      <c r="F643" s="6" t="str">
        <f t="shared" si="27"/>
        <v>-</v>
      </c>
      <c r="G643" s="6" t="str">
        <f t="shared" si="29"/>
        <v>-</v>
      </c>
      <c r="AC643" s="6" t="str">
        <f t="shared" si="28"/>
        <v>-</v>
      </c>
    </row>
    <row r="644" spans="6:29">
      <c r="F644" s="6" t="str">
        <f t="shared" si="27"/>
        <v>-</v>
      </c>
      <c r="G644" s="6" t="str">
        <f t="shared" si="29"/>
        <v>-</v>
      </c>
      <c r="AC644" s="6" t="str">
        <f t="shared" si="28"/>
        <v>-</v>
      </c>
    </row>
    <row r="645" spans="6:29">
      <c r="F645" s="6" t="str">
        <f t="shared" si="27"/>
        <v>-</v>
      </c>
      <c r="G645" s="6" t="str">
        <f t="shared" si="29"/>
        <v>-</v>
      </c>
      <c r="AC645" s="6" t="str">
        <f t="shared" si="28"/>
        <v>-</v>
      </c>
    </row>
    <row r="646" spans="6:29">
      <c r="F646" s="6" t="str">
        <f t="shared" ref="F646:F709" si="30">IF(D646-E646=0,"-",D646-E646)</f>
        <v>-</v>
      </c>
      <c r="G646" s="6" t="str">
        <f t="shared" si="29"/>
        <v>-</v>
      </c>
      <c r="AC646" s="6" t="str">
        <f t="shared" ref="AC646:AC709" si="31">IFERROR(IF(SUM(J646:AB646)-F646=0,"-","NG"),"-")</f>
        <v>-</v>
      </c>
    </row>
    <row r="647" spans="6:29">
      <c r="F647" s="6" t="str">
        <f t="shared" si="30"/>
        <v>-</v>
      </c>
      <c r="G647" s="6" t="str">
        <f t="shared" ref="G647:G710" si="32">IF(B647="","-",IFERROR(G646+F647,G646))</f>
        <v>-</v>
      </c>
      <c r="AC647" s="6" t="str">
        <f t="shared" si="31"/>
        <v>-</v>
      </c>
    </row>
    <row r="648" spans="6:29">
      <c r="F648" s="6" t="str">
        <f t="shared" si="30"/>
        <v>-</v>
      </c>
      <c r="G648" s="6" t="str">
        <f t="shared" si="32"/>
        <v>-</v>
      </c>
      <c r="AC648" s="6" t="str">
        <f t="shared" si="31"/>
        <v>-</v>
      </c>
    </row>
    <row r="649" spans="6:29">
      <c r="F649" s="6" t="str">
        <f t="shared" si="30"/>
        <v>-</v>
      </c>
      <c r="G649" s="6" t="str">
        <f t="shared" si="32"/>
        <v>-</v>
      </c>
      <c r="AC649" s="6" t="str">
        <f t="shared" si="31"/>
        <v>-</v>
      </c>
    </row>
    <row r="650" spans="6:29">
      <c r="F650" s="6" t="str">
        <f t="shared" si="30"/>
        <v>-</v>
      </c>
      <c r="G650" s="6" t="str">
        <f t="shared" si="32"/>
        <v>-</v>
      </c>
      <c r="AC650" s="6" t="str">
        <f t="shared" si="31"/>
        <v>-</v>
      </c>
    </row>
    <row r="651" spans="6:29">
      <c r="F651" s="6" t="str">
        <f t="shared" si="30"/>
        <v>-</v>
      </c>
      <c r="G651" s="6" t="str">
        <f t="shared" si="32"/>
        <v>-</v>
      </c>
      <c r="AC651" s="6" t="str">
        <f t="shared" si="31"/>
        <v>-</v>
      </c>
    </row>
    <row r="652" spans="6:29">
      <c r="F652" s="6" t="str">
        <f t="shared" si="30"/>
        <v>-</v>
      </c>
      <c r="G652" s="6" t="str">
        <f t="shared" si="32"/>
        <v>-</v>
      </c>
      <c r="AC652" s="6" t="str">
        <f t="shared" si="31"/>
        <v>-</v>
      </c>
    </row>
    <row r="653" spans="6:29">
      <c r="F653" s="6" t="str">
        <f t="shared" si="30"/>
        <v>-</v>
      </c>
      <c r="G653" s="6" t="str">
        <f t="shared" si="32"/>
        <v>-</v>
      </c>
      <c r="AC653" s="6" t="str">
        <f t="shared" si="31"/>
        <v>-</v>
      </c>
    </row>
    <row r="654" spans="6:29">
      <c r="F654" s="6" t="str">
        <f t="shared" si="30"/>
        <v>-</v>
      </c>
      <c r="G654" s="6" t="str">
        <f t="shared" si="32"/>
        <v>-</v>
      </c>
      <c r="AC654" s="6" t="str">
        <f t="shared" si="31"/>
        <v>-</v>
      </c>
    </row>
    <row r="655" spans="6:29">
      <c r="F655" s="6" t="str">
        <f t="shared" si="30"/>
        <v>-</v>
      </c>
      <c r="G655" s="6" t="str">
        <f t="shared" si="32"/>
        <v>-</v>
      </c>
      <c r="AC655" s="6" t="str">
        <f t="shared" si="31"/>
        <v>-</v>
      </c>
    </row>
    <row r="656" spans="6:29">
      <c r="F656" s="6" t="str">
        <f t="shared" si="30"/>
        <v>-</v>
      </c>
      <c r="G656" s="6" t="str">
        <f t="shared" si="32"/>
        <v>-</v>
      </c>
      <c r="AC656" s="6" t="str">
        <f t="shared" si="31"/>
        <v>-</v>
      </c>
    </row>
    <row r="657" spans="6:29">
      <c r="F657" s="6" t="str">
        <f t="shared" si="30"/>
        <v>-</v>
      </c>
      <c r="G657" s="6" t="str">
        <f t="shared" si="32"/>
        <v>-</v>
      </c>
      <c r="AC657" s="6" t="str">
        <f t="shared" si="31"/>
        <v>-</v>
      </c>
    </row>
    <row r="658" spans="6:29">
      <c r="F658" s="6" t="str">
        <f t="shared" si="30"/>
        <v>-</v>
      </c>
      <c r="G658" s="6" t="str">
        <f t="shared" si="32"/>
        <v>-</v>
      </c>
      <c r="AC658" s="6" t="str">
        <f t="shared" si="31"/>
        <v>-</v>
      </c>
    </row>
    <row r="659" spans="6:29">
      <c r="F659" s="6" t="str">
        <f t="shared" si="30"/>
        <v>-</v>
      </c>
      <c r="G659" s="6" t="str">
        <f t="shared" si="32"/>
        <v>-</v>
      </c>
      <c r="AC659" s="6" t="str">
        <f t="shared" si="31"/>
        <v>-</v>
      </c>
    </row>
    <row r="660" spans="6:29">
      <c r="F660" s="6" t="str">
        <f t="shared" si="30"/>
        <v>-</v>
      </c>
      <c r="G660" s="6" t="str">
        <f t="shared" si="32"/>
        <v>-</v>
      </c>
      <c r="AC660" s="6" t="str">
        <f t="shared" si="31"/>
        <v>-</v>
      </c>
    </row>
    <row r="661" spans="6:29">
      <c r="F661" s="6" t="str">
        <f t="shared" si="30"/>
        <v>-</v>
      </c>
      <c r="G661" s="6" t="str">
        <f t="shared" si="32"/>
        <v>-</v>
      </c>
      <c r="AC661" s="6" t="str">
        <f t="shared" si="31"/>
        <v>-</v>
      </c>
    </row>
    <row r="662" spans="6:29">
      <c r="F662" s="6" t="str">
        <f t="shared" si="30"/>
        <v>-</v>
      </c>
      <c r="G662" s="6" t="str">
        <f t="shared" si="32"/>
        <v>-</v>
      </c>
      <c r="AC662" s="6" t="str">
        <f t="shared" si="31"/>
        <v>-</v>
      </c>
    </row>
    <row r="663" spans="6:29">
      <c r="F663" s="6" t="str">
        <f t="shared" si="30"/>
        <v>-</v>
      </c>
      <c r="G663" s="6" t="str">
        <f t="shared" si="32"/>
        <v>-</v>
      </c>
      <c r="AC663" s="6" t="str">
        <f t="shared" si="31"/>
        <v>-</v>
      </c>
    </row>
    <row r="664" spans="6:29">
      <c r="F664" s="6" t="str">
        <f t="shared" si="30"/>
        <v>-</v>
      </c>
      <c r="G664" s="6" t="str">
        <f t="shared" si="32"/>
        <v>-</v>
      </c>
      <c r="AC664" s="6" t="str">
        <f t="shared" si="31"/>
        <v>-</v>
      </c>
    </row>
    <row r="665" spans="6:29">
      <c r="F665" s="6" t="str">
        <f t="shared" si="30"/>
        <v>-</v>
      </c>
      <c r="G665" s="6" t="str">
        <f t="shared" si="32"/>
        <v>-</v>
      </c>
      <c r="AC665" s="6" t="str">
        <f t="shared" si="31"/>
        <v>-</v>
      </c>
    </row>
    <row r="666" spans="6:29">
      <c r="F666" s="6" t="str">
        <f t="shared" si="30"/>
        <v>-</v>
      </c>
      <c r="G666" s="6" t="str">
        <f t="shared" si="32"/>
        <v>-</v>
      </c>
      <c r="AC666" s="6" t="str">
        <f t="shared" si="31"/>
        <v>-</v>
      </c>
    </row>
    <row r="667" spans="6:29">
      <c r="F667" s="6" t="str">
        <f t="shared" si="30"/>
        <v>-</v>
      </c>
      <c r="G667" s="6" t="str">
        <f t="shared" si="32"/>
        <v>-</v>
      </c>
      <c r="AC667" s="6" t="str">
        <f t="shared" si="31"/>
        <v>-</v>
      </c>
    </row>
    <row r="668" spans="6:29">
      <c r="F668" s="6" t="str">
        <f t="shared" si="30"/>
        <v>-</v>
      </c>
      <c r="G668" s="6" t="str">
        <f t="shared" si="32"/>
        <v>-</v>
      </c>
      <c r="AC668" s="6" t="str">
        <f t="shared" si="31"/>
        <v>-</v>
      </c>
    </row>
    <row r="669" spans="6:29">
      <c r="F669" s="6" t="str">
        <f t="shared" si="30"/>
        <v>-</v>
      </c>
      <c r="G669" s="6" t="str">
        <f t="shared" si="32"/>
        <v>-</v>
      </c>
      <c r="AC669" s="6" t="str">
        <f t="shared" si="31"/>
        <v>-</v>
      </c>
    </row>
    <row r="670" spans="6:29">
      <c r="F670" s="6" t="str">
        <f t="shared" si="30"/>
        <v>-</v>
      </c>
      <c r="G670" s="6" t="str">
        <f t="shared" si="32"/>
        <v>-</v>
      </c>
      <c r="AC670" s="6" t="str">
        <f t="shared" si="31"/>
        <v>-</v>
      </c>
    </row>
    <row r="671" spans="6:29">
      <c r="F671" s="6" t="str">
        <f t="shared" si="30"/>
        <v>-</v>
      </c>
      <c r="G671" s="6" t="str">
        <f t="shared" si="32"/>
        <v>-</v>
      </c>
      <c r="AC671" s="6" t="str">
        <f t="shared" si="31"/>
        <v>-</v>
      </c>
    </row>
    <row r="672" spans="6:29">
      <c r="F672" s="6" t="str">
        <f t="shared" si="30"/>
        <v>-</v>
      </c>
      <c r="G672" s="6" t="str">
        <f t="shared" si="32"/>
        <v>-</v>
      </c>
      <c r="AC672" s="6" t="str">
        <f t="shared" si="31"/>
        <v>-</v>
      </c>
    </row>
    <row r="673" spans="6:29">
      <c r="F673" s="6" t="str">
        <f t="shared" si="30"/>
        <v>-</v>
      </c>
      <c r="G673" s="6" t="str">
        <f t="shared" si="32"/>
        <v>-</v>
      </c>
      <c r="AC673" s="6" t="str">
        <f t="shared" si="31"/>
        <v>-</v>
      </c>
    </row>
    <row r="674" spans="6:29">
      <c r="F674" s="6" t="str">
        <f t="shared" si="30"/>
        <v>-</v>
      </c>
      <c r="G674" s="6" t="str">
        <f t="shared" si="32"/>
        <v>-</v>
      </c>
      <c r="AC674" s="6" t="str">
        <f t="shared" si="31"/>
        <v>-</v>
      </c>
    </row>
    <row r="675" spans="6:29">
      <c r="F675" s="6" t="str">
        <f t="shared" si="30"/>
        <v>-</v>
      </c>
      <c r="G675" s="6" t="str">
        <f t="shared" si="32"/>
        <v>-</v>
      </c>
      <c r="AC675" s="6" t="str">
        <f t="shared" si="31"/>
        <v>-</v>
      </c>
    </row>
    <row r="676" spans="6:29">
      <c r="F676" s="6" t="str">
        <f t="shared" si="30"/>
        <v>-</v>
      </c>
      <c r="G676" s="6" t="str">
        <f t="shared" si="32"/>
        <v>-</v>
      </c>
      <c r="AC676" s="6" t="str">
        <f t="shared" si="31"/>
        <v>-</v>
      </c>
    </row>
    <row r="677" spans="6:29">
      <c r="F677" s="6" t="str">
        <f t="shared" si="30"/>
        <v>-</v>
      </c>
      <c r="G677" s="6" t="str">
        <f t="shared" si="32"/>
        <v>-</v>
      </c>
      <c r="AC677" s="6" t="str">
        <f t="shared" si="31"/>
        <v>-</v>
      </c>
    </row>
    <row r="678" spans="6:29">
      <c r="F678" s="6" t="str">
        <f t="shared" si="30"/>
        <v>-</v>
      </c>
      <c r="G678" s="6" t="str">
        <f t="shared" si="32"/>
        <v>-</v>
      </c>
      <c r="AC678" s="6" t="str">
        <f t="shared" si="31"/>
        <v>-</v>
      </c>
    </row>
    <row r="679" spans="6:29">
      <c r="F679" s="6" t="str">
        <f t="shared" si="30"/>
        <v>-</v>
      </c>
      <c r="G679" s="6" t="str">
        <f t="shared" si="32"/>
        <v>-</v>
      </c>
      <c r="AC679" s="6" t="str">
        <f t="shared" si="31"/>
        <v>-</v>
      </c>
    </row>
    <row r="680" spans="6:29">
      <c r="F680" s="6" t="str">
        <f t="shared" si="30"/>
        <v>-</v>
      </c>
      <c r="G680" s="6" t="str">
        <f t="shared" si="32"/>
        <v>-</v>
      </c>
      <c r="AC680" s="6" t="str">
        <f t="shared" si="31"/>
        <v>-</v>
      </c>
    </row>
    <row r="681" spans="6:29">
      <c r="F681" s="6" t="str">
        <f t="shared" si="30"/>
        <v>-</v>
      </c>
      <c r="G681" s="6" t="str">
        <f t="shared" si="32"/>
        <v>-</v>
      </c>
      <c r="AC681" s="6" t="str">
        <f t="shared" si="31"/>
        <v>-</v>
      </c>
    </row>
    <row r="682" spans="6:29">
      <c r="F682" s="6" t="str">
        <f t="shared" si="30"/>
        <v>-</v>
      </c>
      <c r="G682" s="6" t="str">
        <f t="shared" si="32"/>
        <v>-</v>
      </c>
      <c r="AC682" s="6" t="str">
        <f t="shared" si="31"/>
        <v>-</v>
      </c>
    </row>
    <row r="683" spans="6:29">
      <c r="F683" s="6" t="str">
        <f t="shared" si="30"/>
        <v>-</v>
      </c>
      <c r="G683" s="6" t="str">
        <f t="shared" si="32"/>
        <v>-</v>
      </c>
      <c r="AC683" s="6" t="str">
        <f t="shared" si="31"/>
        <v>-</v>
      </c>
    </row>
    <row r="684" spans="6:29">
      <c r="F684" s="6" t="str">
        <f t="shared" si="30"/>
        <v>-</v>
      </c>
      <c r="G684" s="6" t="str">
        <f t="shared" si="32"/>
        <v>-</v>
      </c>
      <c r="AC684" s="6" t="str">
        <f t="shared" si="31"/>
        <v>-</v>
      </c>
    </row>
    <row r="685" spans="6:29">
      <c r="F685" s="6" t="str">
        <f t="shared" si="30"/>
        <v>-</v>
      </c>
      <c r="G685" s="6" t="str">
        <f t="shared" si="32"/>
        <v>-</v>
      </c>
      <c r="AC685" s="6" t="str">
        <f t="shared" si="31"/>
        <v>-</v>
      </c>
    </row>
    <row r="686" spans="6:29">
      <c r="F686" s="6" t="str">
        <f t="shared" si="30"/>
        <v>-</v>
      </c>
      <c r="G686" s="6" t="str">
        <f t="shared" si="32"/>
        <v>-</v>
      </c>
      <c r="AC686" s="6" t="str">
        <f t="shared" si="31"/>
        <v>-</v>
      </c>
    </row>
    <row r="687" spans="6:29">
      <c r="F687" s="6" t="str">
        <f t="shared" si="30"/>
        <v>-</v>
      </c>
      <c r="G687" s="6" t="str">
        <f t="shared" si="32"/>
        <v>-</v>
      </c>
      <c r="AC687" s="6" t="str">
        <f t="shared" si="31"/>
        <v>-</v>
      </c>
    </row>
    <row r="688" spans="6:29">
      <c r="F688" s="6" t="str">
        <f t="shared" si="30"/>
        <v>-</v>
      </c>
      <c r="G688" s="6" t="str">
        <f t="shared" si="32"/>
        <v>-</v>
      </c>
      <c r="AC688" s="6" t="str">
        <f t="shared" si="31"/>
        <v>-</v>
      </c>
    </row>
    <row r="689" spans="6:29">
      <c r="F689" s="6" t="str">
        <f t="shared" si="30"/>
        <v>-</v>
      </c>
      <c r="G689" s="6" t="str">
        <f t="shared" si="32"/>
        <v>-</v>
      </c>
      <c r="AC689" s="6" t="str">
        <f t="shared" si="31"/>
        <v>-</v>
      </c>
    </row>
    <row r="690" spans="6:29">
      <c r="F690" s="6" t="str">
        <f t="shared" si="30"/>
        <v>-</v>
      </c>
      <c r="G690" s="6" t="str">
        <f t="shared" si="32"/>
        <v>-</v>
      </c>
      <c r="AC690" s="6" t="str">
        <f t="shared" si="31"/>
        <v>-</v>
      </c>
    </row>
    <row r="691" spans="6:29">
      <c r="F691" s="6" t="str">
        <f t="shared" si="30"/>
        <v>-</v>
      </c>
      <c r="G691" s="6" t="str">
        <f t="shared" si="32"/>
        <v>-</v>
      </c>
      <c r="AC691" s="6" t="str">
        <f t="shared" si="31"/>
        <v>-</v>
      </c>
    </row>
    <row r="692" spans="6:29">
      <c r="F692" s="6" t="str">
        <f t="shared" si="30"/>
        <v>-</v>
      </c>
      <c r="G692" s="6" t="str">
        <f t="shared" si="32"/>
        <v>-</v>
      </c>
      <c r="AC692" s="6" t="str">
        <f t="shared" si="31"/>
        <v>-</v>
      </c>
    </row>
    <row r="693" spans="6:29">
      <c r="F693" s="6" t="str">
        <f t="shared" si="30"/>
        <v>-</v>
      </c>
      <c r="G693" s="6" t="str">
        <f t="shared" si="32"/>
        <v>-</v>
      </c>
      <c r="AC693" s="6" t="str">
        <f t="shared" si="31"/>
        <v>-</v>
      </c>
    </row>
    <row r="694" spans="6:29">
      <c r="F694" s="6" t="str">
        <f t="shared" si="30"/>
        <v>-</v>
      </c>
      <c r="G694" s="6" t="str">
        <f t="shared" si="32"/>
        <v>-</v>
      </c>
      <c r="AC694" s="6" t="str">
        <f t="shared" si="31"/>
        <v>-</v>
      </c>
    </row>
    <row r="695" spans="6:29">
      <c r="F695" s="6" t="str">
        <f t="shared" si="30"/>
        <v>-</v>
      </c>
      <c r="G695" s="6" t="str">
        <f t="shared" si="32"/>
        <v>-</v>
      </c>
      <c r="AC695" s="6" t="str">
        <f t="shared" si="31"/>
        <v>-</v>
      </c>
    </row>
    <row r="696" spans="6:29">
      <c r="F696" s="6" t="str">
        <f t="shared" si="30"/>
        <v>-</v>
      </c>
      <c r="G696" s="6" t="str">
        <f t="shared" si="32"/>
        <v>-</v>
      </c>
      <c r="AC696" s="6" t="str">
        <f t="shared" si="31"/>
        <v>-</v>
      </c>
    </row>
    <row r="697" spans="6:29">
      <c r="F697" s="6" t="str">
        <f t="shared" si="30"/>
        <v>-</v>
      </c>
      <c r="G697" s="6" t="str">
        <f t="shared" si="32"/>
        <v>-</v>
      </c>
      <c r="AC697" s="6" t="str">
        <f t="shared" si="31"/>
        <v>-</v>
      </c>
    </row>
    <row r="698" spans="6:29">
      <c r="F698" s="6" t="str">
        <f t="shared" si="30"/>
        <v>-</v>
      </c>
      <c r="G698" s="6" t="str">
        <f t="shared" si="32"/>
        <v>-</v>
      </c>
      <c r="AC698" s="6" t="str">
        <f t="shared" si="31"/>
        <v>-</v>
      </c>
    </row>
    <row r="699" spans="6:29">
      <c r="F699" s="6" t="str">
        <f t="shared" si="30"/>
        <v>-</v>
      </c>
      <c r="G699" s="6" t="str">
        <f t="shared" si="32"/>
        <v>-</v>
      </c>
      <c r="AC699" s="6" t="str">
        <f t="shared" si="31"/>
        <v>-</v>
      </c>
    </row>
    <row r="700" spans="6:29">
      <c r="F700" s="6" t="str">
        <f t="shared" si="30"/>
        <v>-</v>
      </c>
      <c r="G700" s="6" t="str">
        <f t="shared" si="32"/>
        <v>-</v>
      </c>
      <c r="AC700" s="6" t="str">
        <f t="shared" si="31"/>
        <v>-</v>
      </c>
    </row>
    <row r="701" spans="6:29">
      <c r="F701" s="6" t="str">
        <f t="shared" si="30"/>
        <v>-</v>
      </c>
      <c r="G701" s="6" t="str">
        <f t="shared" si="32"/>
        <v>-</v>
      </c>
      <c r="AC701" s="6" t="str">
        <f t="shared" si="31"/>
        <v>-</v>
      </c>
    </row>
    <row r="702" spans="6:29">
      <c r="F702" s="6" t="str">
        <f t="shared" si="30"/>
        <v>-</v>
      </c>
      <c r="G702" s="6" t="str">
        <f t="shared" si="32"/>
        <v>-</v>
      </c>
      <c r="AC702" s="6" t="str">
        <f t="shared" si="31"/>
        <v>-</v>
      </c>
    </row>
    <row r="703" spans="6:29">
      <c r="F703" s="6" t="str">
        <f t="shared" si="30"/>
        <v>-</v>
      </c>
      <c r="G703" s="6" t="str">
        <f t="shared" si="32"/>
        <v>-</v>
      </c>
      <c r="AC703" s="6" t="str">
        <f t="shared" si="31"/>
        <v>-</v>
      </c>
    </row>
    <row r="704" spans="6:29">
      <c r="F704" s="6" t="str">
        <f t="shared" si="30"/>
        <v>-</v>
      </c>
      <c r="G704" s="6" t="str">
        <f t="shared" si="32"/>
        <v>-</v>
      </c>
      <c r="AC704" s="6" t="str">
        <f t="shared" si="31"/>
        <v>-</v>
      </c>
    </row>
    <row r="705" spans="6:29">
      <c r="F705" s="6" t="str">
        <f t="shared" si="30"/>
        <v>-</v>
      </c>
      <c r="G705" s="6" t="str">
        <f t="shared" si="32"/>
        <v>-</v>
      </c>
      <c r="AC705" s="6" t="str">
        <f t="shared" si="31"/>
        <v>-</v>
      </c>
    </row>
    <row r="706" spans="6:29">
      <c r="F706" s="6" t="str">
        <f t="shared" si="30"/>
        <v>-</v>
      </c>
      <c r="G706" s="6" t="str">
        <f t="shared" si="32"/>
        <v>-</v>
      </c>
      <c r="AC706" s="6" t="str">
        <f t="shared" si="31"/>
        <v>-</v>
      </c>
    </row>
    <row r="707" spans="6:29">
      <c r="F707" s="6" t="str">
        <f t="shared" si="30"/>
        <v>-</v>
      </c>
      <c r="G707" s="6" t="str">
        <f t="shared" si="32"/>
        <v>-</v>
      </c>
      <c r="AC707" s="6" t="str">
        <f t="shared" si="31"/>
        <v>-</v>
      </c>
    </row>
    <row r="708" spans="6:29">
      <c r="F708" s="6" t="str">
        <f t="shared" si="30"/>
        <v>-</v>
      </c>
      <c r="G708" s="6" t="str">
        <f t="shared" si="32"/>
        <v>-</v>
      </c>
      <c r="AC708" s="6" t="str">
        <f t="shared" si="31"/>
        <v>-</v>
      </c>
    </row>
    <row r="709" spans="6:29">
      <c r="F709" s="6" t="str">
        <f t="shared" si="30"/>
        <v>-</v>
      </c>
      <c r="G709" s="6" t="str">
        <f t="shared" si="32"/>
        <v>-</v>
      </c>
      <c r="AC709" s="6" t="str">
        <f t="shared" si="31"/>
        <v>-</v>
      </c>
    </row>
    <row r="710" spans="6:29">
      <c r="F710" s="6" t="str">
        <f t="shared" ref="F710:F773" si="33">IF(D710-E710=0,"-",D710-E710)</f>
        <v>-</v>
      </c>
      <c r="G710" s="6" t="str">
        <f t="shared" si="32"/>
        <v>-</v>
      </c>
      <c r="AC710" s="6" t="str">
        <f t="shared" ref="AC710:AC773" si="34">IFERROR(IF(SUM(J710:AB710)-F710=0,"-","NG"),"-")</f>
        <v>-</v>
      </c>
    </row>
    <row r="711" spans="6:29">
      <c r="F711" s="6" t="str">
        <f t="shared" si="33"/>
        <v>-</v>
      </c>
      <c r="G711" s="6" t="str">
        <f t="shared" ref="G711:G774" si="35">IF(B711="","-",IFERROR(G710+F711,G710))</f>
        <v>-</v>
      </c>
      <c r="AC711" s="6" t="str">
        <f t="shared" si="34"/>
        <v>-</v>
      </c>
    </row>
    <row r="712" spans="6:29">
      <c r="F712" s="6" t="str">
        <f t="shared" si="33"/>
        <v>-</v>
      </c>
      <c r="G712" s="6" t="str">
        <f t="shared" si="35"/>
        <v>-</v>
      </c>
      <c r="AC712" s="6" t="str">
        <f t="shared" si="34"/>
        <v>-</v>
      </c>
    </row>
    <row r="713" spans="6:29">
      <c r="F713" s="6" t="str">
        <f t="shared" si="33"/>
        <v>-</v>
      </c>
      <c r="G713" s="6" t="str">
        <f t="shared" si="35"/>
        <v>-</v>
      </c>
      <c r="AC713" s="6" t="str">
        <f t="shared" si="34"/>
        <v>-</v>
      </c>
    </row>
    <row r="714" spans="6:29">
      <c r="F714" s="6" t="str">
        <f t="shared" si="33"/>
        <v>-</v>
      </c>
      <c r="G714" s="6" t="str">
        <f t="shared" si="35"/>
        <v>-</v>
      </c>
      <c r="AC714" s="6" t="str">
        <f t="shared" si="34"/>
        <v>-</v>
      </c>
    </row>
    <row r="715" spans="6:29">
      <c r="F715" s="6" t="str">
        <f t="shared" si="33"/>
        <v>-</v>
      </c>
      <c r="G715" s="6" t="str">
        <f t="shared" si="35"/>
        <v>-</v>
      </c>
      <c r="AC715" s="6" t="str">
        <f t="shared" si="34"/>
        <v>-</v>
      </c>
    </row>
    <row r="716" spans="6:29">
      <c r="F716" s="6" t="str">
        <f t="shared" si="33"/>
        <v>-</v>
      </c>
      <c r="G716" s="6" t="str">
        <f t="shared" si="35"/>
        <v>-</v>
      </c>
      <c r="AC716" s="6" t="str">
        <f t="shared" si="34"/>
        <v>-</v>
      </c>
    </row>
    <row r="717" spans="6:29">
      <c r="F717" s="6" t="str">
        <f t="shared" si="33"/>
        <v>-</v>
      </c>
      <c r="G717" s="6" t="str">
        <f t="shared" si="35"/>
        <v>-</v>
      </c>
      <c r="AC717" s="6" t="str">
        <f t="shared" si="34"/>
        <v>-</v>
      </c>
    </row>
    <row r="718" spans="6:29">
      <c r="F718" s="6" t="str">
        <f t="shared" si="33"/>
        <v>-</v>
      </c>
      <c r="G718" s="6" t="str">
        <f t="shared" si="35"/>
        <v>-</v>
      </c>
      <c r="AC718" s="6" t="str">
        <f t="shared" si="34"/>
        <v>-</v>
      </c>
    </row>
    <row r="719" spans="6:29">
      <c r="F719" s="6" t="str">
        <f t="shared" si="33"/>
        <v>-</v>
      </c>
      <c r="G719" s="6" t="str">
        <f t="shared" si="35"/>
        <v>-</v>
      </c>
      <c r="AC719" s="6" t="str">
        <f t="shared" si="34"/>
        <v>-</v>
      </c>
    </row>
    <row r="720" spans="6:29">
      <c r="F720" s="6" t="str">
        <f t="shared" si="33"/>
        <v>-</v>
      </c>
      <c r="G720" s="6" t="str">
        <f t="shared" si="35"/>
        <v>-</v>
      </c>
      <c r="AC720" s="6" t="str">
        <f t="shared" si="34"/>
        <v>-</v>
      </c>
    </row>
    <row r="721" spans="6:29">
      <c r="F721" s="6" t="str">
        <f t="shared" si="33"/>
        <v>-</v>
      </c>
      <c r="G721" s="6" t="str">
        <f t="shared" si="35"/>
        <v>-</v>
      </c>
      <c r="AC721" s="6" t="str">
        <f t="shared" si="34"/>
        <v>-</v>
      </c>
    </row>
    <row r="722" spans="6:29">
      <c r="F722" s="6" t="str">
        <f t="shared" si="33"/>
        <v>-</v>
      </c>
      <c r="G722" s="6" t="str">
        <f t="shared" si="35"/>
        <v>-</v>
      </c>
      <c r="AC722" s="6" t="str">
        <f t="shared" si="34"/>
        <v>-</v>
      </c>
    </row>
    <row r="723" spans="6:29">
      <c r="F723" s="6" t="str">
        <f t="shared" si="33"/>
        <v>-</v>
      </c>
      <c r="G723" s="6" t="str">
        <f t="shared" si="35"/>
        <v>-</v>
      </c>
      <c r="AC723" s="6" t="str">
        <f t="shared" si="34"/>
        <v>-</v>
      </c>
    </row>
    <row r="724" spans="6:29">
      <c r="F724" s="6" t="str">
        <f t="shared" si="33"/>
        <v>-</v>
      </c>
      <c r="G724" s="6" t="str">
        <f t="shared" si="35"/>
        <v>-</v>
      </c>
      <c r="AC724" s="6" t="str">
        <f t="shared" si="34"/>
        <v>-</v>
      </c>
    </row>
    <row r="725" spans="6:29">
      <c r="F725" s="6" t="str">
        <f t="shared" si="33"/>
        <v>-</v>
      </c>
      <c r="G725" s="6" t="str">
        <f t="shared" si="35"/>
        <v>-</v>
      </c>
      <c r="AC725" s="6" t="str">
        <f t="shared" si="34"/>
        <v>-</v>
      </c>
    </row>
    <row r="726" spans="6:29">
      <c r="F726" s="6" t="str">
        <f t="shared" si="33"/>
        <v>-</v>
      </c>
      <c r="G726" s="6" t="str">
        <f t="shared" si="35"/>
        <v>-</v>
      </c>
      <c r="AC726" s="6" t="str">
        <f t="shared" si="34"/>
        <v>-</v>
      </c>
    </row>
    <row r="727" spans="6:29">
      <c r="F727" s="6" t="str">
        <f t="shared" si="33"/>
        <v>-</v>
      </c>
      <c r="G727" s="6" t="str">
        <f t="shared" si="35"/>
        <v>-</v>
      </c>
      <c r="AC727" s="6" t="str">
        <f t="shared" si="34"/>
        <v>-</v>
      </c>
    </row>
    <row r="728" spans="6:29">
      <c r="F728" s="6" t="str">
        <f t="shared" si="33"/>
        <v>-</v>
      </c>
      <c r="G728" s="6" t="str">
        <f t="shared" si="35"/>
        <v>-</v>
      </c>
      <c r="AC728" s="6" t="str">
        <f t="shared" si="34"/>
        <v>-</v>
      </c>
    </row>
    <row r="729" spans="6:29">
      <c r="F729" s="6" t="str">
        <f t="shared" si="33"/>
        <v>-</v>
      </c>
      <c r="G729" s="6" t="str">
        <f t="shared" si="35"/>
        <v>-</v>
      </c>
      <c r="AC729" s="6" t="str">
        <f t="shared" si="34"/>
        <v>-</v>
      </c>
    </row>
    <row r="730" spans="6:29">
      <c r="F730" s="6" t="str">
        <f t="shared" si="33"/>
        <v>-</v>
      </c>
      <c r="G730" s="6" t="str">
        <f t="shared" si="35"/>
        <v>-</v>
      </c>
      <c r="AC730" s="6" t="str">
        <f t="shared" si="34"/>
        <v>-</v>
      </c>
    </row>
    <row r="731" spans="6:29">
      <c r="F731" s="6" t="str">
        <f t="shared" si="33"/>
        <v>-</v>
      </c>
      <c r="G731" s="6" t="str">
        <f t="shared" si="35"/>
        <v>-</v>
      </c>
      <c r="AC731" s="6" t="str">
        <f t="shared" si="34"/>
        <v>-</v>
      </c>
    </row>
    <row r="732" spans="6:29">
      <c r="F732" s="6" t="str">
        <f t="shared" si="33"/>
        <v>-</v>
      </c>
      <c r="G732" s="6" t="str">
        <f t="shared" si="35"/>
        <v>-</v>
      </c>
      <c r="AC732" s="6" t="str">
        <f t="shared" si="34"/>
        <v>-</v>
      </c>
    </row>
    <row r="733" spans="6:29">
      <c r="F733" s="6" t="str">
        <f t="shared" si="33"/>
        <v>-</v>
      </c>
      <c r="G733" s="6" t="str">
        <f t="shared" si="35"/>
        <v>-</v>
      </c>
      <c r="AC733" s="6" t="str">
        <f t="shared" si="34"/>
        <v>-</v>
      </c>
    </row>
    <row r="734" spans="6:29">
      <c r="F734" s="6" t="str">
        <f t="shared" si="33"/>
        <v>-</v>
      </c>
      <c r="G734" s="6" t="str">
        <f t="shared" si="35"/>
        <v>-</v>
      </c>
      <c r="AC734" s="6" t="str">
        <f t="shared" si="34"/>
        <v>-</v>
      </c>
    </row>
    <row r="735" spans="6:29">
      <c r="F735" s="6" t="str">
        <f t="shared" si="33"/>
        <v>-</v>
      </c>
      <c r="G735" s="6" t="str">
        <f t="shared" si="35"/>
        <v>-</v>
      </c>
      <c r="AC735" s="6" t="str">
        <f t="shared" si="34"/>
        <v>-</v>
      </c>
    </row>
    <row r="736" spans="6:29">
      <c r="F736" s="6" t="str">
        <f t="shared" si="33"/>
        <v>-</v>
      </c>
      <c r="G736" s="6" t="str">
        <f t="shared" si="35"/>
        <v>-</v>
      </c>
      <c r="AC736" s="6" t="str">
        <f t="shared" si="34"/>
        <v>-</v>
      </c>
    </row>
    <row r="737" spans="6:29">
      <c r="F737" s="6" t="str">
        <f t="shared" si="33"/>
        <v>-</v>
      </c>
      <c r="G737" s="6" t="str">
        <f t="shared" si="35"/>
        <v>-</v>
      </c>
      <c r="AC737" s="6" t="str">
        <f t="shared" si="34"/>
        <v>-</v>
      </c>
    </row>
    <row r="738" spans="6:29">
      <c r="F738" s="6" t="str">
        <f t="shared" si="33"/>
        <v>-</v>
      </c>
      <c r="G738" s="6" t="str">
        <f t="shared" si="35"/>
        <v>-</v>
      </c>
      <c r="AC738" s="6" t="str">
        <f t="shared" si="34"/>
        <v>-</v>
      </c>
    </row>
    <row r="739" spans="6:29">
      <c r="F739" s="6" t="str">
        <f t="shared" si="33"/>
        <v>-</v>
      </c>
      <c r="G739" s="6" t="str">
        <f t="shared" si="35"/>
        <v>-</v>
      </c>
      <c r="AC739" s="6" t="str">
        <f t="shared" si="34"/>
        <v>-</v>
      </c>
    </row>
    <row r="740" spans="6:29">
      <c r="F740" s="6" t="str">
        <f t="shared" si="33"/>
        <v>-</v>
      </c>
      <c r="G740" s="6" t="str">
        <f t="shared" si="35"/>
        <v>-</v>
      </c>
      <c r="AC740" s="6" t="str">
        <f t="shared" si="34"/>
        <v>-</v>
      </c>
    </row>
    <row r="741" spans="6:29">
      <c r="F741" s="6" t="str">
        <f t="shared" si="33"/>
        <v>-</v>
      </c>
      <c r="G741" s="6" t="str">
        <f t="shared" si="35"/>
        <v>-</v>
      </c>
      <c r="AC741" s="6" t="str">
        <f t="shared" si="34"/>
        <v>-</v>
      </c>
    </row>
    <row r="742" spans="6:29">
      <c r="F742" s="6" t="str">
        <f t="shared" si="33"/>
        <v>-</v>
      </c>
      <c r="G742" s="6" t="str">
        <f t="shared" si="35"/>
        <v>-</v>
      </c>
      <c r="AC742" s="6" t="str">
        <f t="shared" si="34"/>
        <v>-</v>
      </c>
    </row>
    <row r="743" spans="6:29">
      <c r="F743" s="6" t="str">
        <f t="shared" si="33"/>
        <v>-</v>
      </c>
      <c r="G743" s="6" t="str">
        <f t="shared" si="35"/>
        <v>-</v>
      </c>
      <c r="AC743" s="6" t="str">
        <f t="shared" si="34"/>
        <v>-</v>
      </c>
    </row>
    <row r="744" spans="6:29">
      <c r="F744" s="6" t="str">
        <f t="shared" si="33"/>
        <v>-</v>
      </c>
      <c r="G744" s="6" t="str">
        <f t="shared" si="35"/>
        <v>-</v>
      </c>
      <c r="AC744" s="6" t="str">
        <f t="shared" si="34"/>
        <v>-</v>
      </c>
    </row>
    <row r="745" spans="6:29">
      <c r="F745" s="6" t="str">
        <f t="shared" si="33"/>
        <v>-</v>
      </c>
      <c r="G745" s="6" t="str">
        <f t="shared" si="35"/>
        <v>-</v>
      </c>
      <c r="AC745" s="6" t="str">
        <f t="shared" si="34"/>
        <v>-</v>
      </c>
    </row>
    <row r="746" spans="6:29">
      <c r="F746" s="6" t="str">
        <f t="shared" si="33"/>
        <v>-</v>
      </c>
      <c r="G746" s="6" t="str">
        <f t="shared" si="35"/>
        <v>-</v>
      </c>
      <c r="AC746" s="6" t="str">
        <f t="shared" si="34"/>
        <v>-</v>
      </c>
    </row>
    <row r="747" spans="6:29">
      <c r="F747" s="6" t="str">
        <f t="shared" si="33"/>
        <v>-</v>
      </c>
      <c r="G747" s="6" t="str">
        <f t="shared" si="35"/>
        <v>-</v>
      </c>
      <c r="AC747" s="6" t="str">
        <f t="shared" si="34"/>
        <v>-</v>
      </c>
    </row>
    <row r="748" spans="6:29">
      <c r="F748" s="6" t="str">
        <f t="shared" si="33"/>
        <v>-</v>
      </c>
      <c r="G748" s="6" t="str">
        <f t="shared" si="35"/>
        <v>-</v>
      </c>
      <c r="AC748" s="6" t="str">
        <f t="shared" si="34"/>
        <v>-</v>
      </c>
    </row>
    <row r="749" spans="6:29">
      <c r="F749" s="6" t="str">
        <f t="shared" si="33"/>
        <v>-</v>
      </c>
      <c r="G749" s="6" t="str">
        <f t="shared" si="35"/>
        <v>-</v>
      </c>
      <c r="AC749" s="6" t="str">
        <f t="shared" si="34"/>
        <v>-</v>
      </c>
    </row>
    <row r="750" spans="6:29">
      <c r="F750" s="6" t="str">
        <f t="shared" si="33"/>
        <v>-</v>
      </c>
      <c r="G750" s="6" t="str">
        <f t="shared" si="35"/>
        <v>-</v>
      </c>
      <c r="AC750" s="6" t="str">
        <f t="shared" si="34"/>
        <v>-</v>
      </c>
    </row>
    <row r="751" spans="6:29">
      <c r="F751" s="6" t="str">
        <f t="shared" si="33"/>
        <v>-</v>
      </c>
      <c r="G751" s="6" t="str">
        <f t="shared" si="35"/>
        <v>-</v>
      </c>
      <c r="AC751" s="6" t="str">
        <f t="shared" si="34"/>
        <v>-</v>
      </c>
    </row>
    <row r="752" spans="6:29">
      <c r="F752" s="6" t="str">
        <f t="shared" si="33"/>
        <v>-</v>
      </c>
      <c r="G752" s="6" t="str">
        <f t="shared" si="35"/>
        <v>-</v>
      </c>
      <c r="AC752" s="6" t="str">
        <f t="shared" si="34"/>
        <v>-</v>
      </c>
    </row>
    <row r="753" spans="6:29">
      <c r="F753" s="6" t="str">
        <f t="shared" si="33"/>
        <v>-</v>
      </c>
      <c r="G753" s="6" t="str">
        <f t="shared" si="35"/>
        <v>-</v>
      </c>
      <c r="AC753" s="6" t="str">
        <f t="shared" si="34"/>
        <v>-</v>
      </c>
    </row>
    <row r="754" spans="6:29">
      <c r="F754" s="6" t="str">
        <f t="shared" si="33"/>
        <v>-</v>
      </c>
      <c r="G754" s="6" t="str">
        <f t="shared" si="35"/>
        <v>-</v>
      </c>
      <c r="AC754" s="6" t="str">
        <f t="shared" si="34"/>
        <v>-</v>
      </c>
    </row>
    <row r="755" spans="6:29">
      <c r="F755" s="6" t="str">
        <f t="shared" si="33"/>
        <v>-</v>
      </c>
      <c r="G755" s="6" t="str">
        <f t="shared" si="35"/>
        <v>-</v>
      </c>
      <c r="AC755" s="6" t="str">
        <f t="shared" si="34"/>
        <v>-</v>
      </c>
    </row>
    <row r="756" spans="6:29">
      <c r="F756" s="6" t="str">
        <f t="shared" si="33"/>
        <v>-</v>
      </c>
      <c r="G756" s="6" t="str">
        <f t="shared" si="35"/>
        <v>-</v>
      </c>
      <c r="AC756" s="6" t="str">
        <f t="shared" si="34"/>
        <v>-</v>
      </c>
    </row>
    <row r="757" spans="6:29">
      <c r="F757" s="6" t="str">
        <f t="shared" si="33"/>
        <v>-</v>
      </c>
      <c r="G757" s="6" t="str">
        <f t="shared" si="35"/>
        <v>-</v>
      </c>
      <c r="AC757" s="6" t="str">
        <f t="shared" si="34"/>
        <v>-</v>
      </c>
    </row>
    <row r="758" spans="6:29">
      <c r="F758" s="6" t="str">
        <f t="shared" si="33"/>
        <v>-</v>
      </c>
      <c r="G758" s="6" t="str">
        <f t="shared" si="35"/>
        <v>-</v>
      </c>
      <c r="AC758" s="6" t="str">
        <f t="shared" si="34"/>
        <v>-</v>
      </c>
    </row>
    <row r="759" spans="6:29">
      <c r="F759" s="6" t="str">
        <f t="shared" si="33"/>
        <v>-</v>
      </c>
      <c r="G759" s="6" t="str">
        <f t="shared" si="35"/>
        <v>-</v>
      </c>
      <c r="AC759" s="6" t="str">
        <f t="shared" si="34"/>
        <v>-</v>
      </c>
    </row>
    <row r="760" spans="6:29">
      <c r="F760" s="6" t="str">
        <f t="shared" si="33"/>
        <v>-</v>
      </c>
      <c r="G760" s="6" t="str">
        <f t="shared" si="35"/>
        <v>-</v>
      </c>
      <c r="AC760" s="6" t="str">
        <f t="shared" si="34"/>
        <v>-</v>
      </c>
    </row>
    <row r="761" spans="6:29">
      <c r="F761" s="6" t="str">
        <f t="shared" si="33"/>
        <v>-</v>
      </c>
      <c r="G761" s="6" t="str">
        <f t="shared" si="35"/>
        <v>-</v>
      </c>
      <c r="AC761" s="6" t="str">
        <f t="shared" si="34"/>
        <v>-</v>
      </c>
    </row>
    <row r="762" spans="6:29">
      <c r="F762" s="6" t="str">
        <f t="shared" si="33"/>
        <v>-</v>
      </c>
      <c r="G762" s="6" t="str">
        <f t="shared" si="35"/>
        <v>-</v>
      </c>
      <c r="AC762" s="6" t="str">
        <f t="shared" si="34"/>
        <v>-</v>
      </c>
    </row>
    <row r="763" spans="6:29">
      <c r="F763" s="6" t="str">
        <f t="shared" si="33"/>
        <v>-</v>
      </c>
      <c r="G763" s="6" t="str">
        <f t="shared" si="35"/>
        <v>-</v>
      </c>
      <c r="AC763" s="6" t="str">
        <f t="shared" si="34"/>
        <v>-</v>
      </c>
    </row>
    <row r="764" spans="6:29">
      <c r="F764" s="6" t="str">
        <f t="shared" si="33"/>
        <v>-</v>
      </c>
      <c r="G764" s="6" t="str">
        <f t="shared" si="35"/>
        <v>-</v>
      </c>
      <c r="AC764" s="6" t="str">
        <f t="shared" si="34"/>
        <v>-</v>
      </c>
    </row>
    <row r="765" spans="6:29">
      <c r="F765" s="6" t="str">
        <f t="shared" si="33"/>
        <v>-</v>
      </c>
      <c r="G765" s="6" t="str">
        <f t="shared" si="35"/>
        <v>-</v>
      </c>
      <c r="AC765" s="6" t="str">
        <f t="shared" si="34"/>
        <v>-</v>
      </c>
    </row>
    <row r="766" spans="6:29">
      <c r="F766" s="6" t="str">
        <f t="shared" si="33"/>
        <v>-</v>
      </c>
      <c r="G766" s="6" t="str">
        <f t="shared" si="35"/>
        <v>-</v>
      </c>
      <c r="AC766" s="6" t="str">
        <f t="shared" si="34"/>
        <v>-</v>
      </c>
    </row>
    <row r="767" spans="6:29">
      <c r="F767" s="6" t="str">
        <f t="shared" si="33"/>
        <v>-</v>
      </c>
      <c r="G767" s="6" t="str">
        <f t="shared" si="35"/>
        <v>-</v>
      </c>
      <c r="AC767" s="6" t="str">
        <f t="shared" si="34"/>
        <v>-</v>
      </c>
    </row>
    <row r="768" spans="6:29">
      <c r="F768" s="6" t="str">
        <f t="shared" si="33"/>
        <v>-</v>
      </c>
      <c r="G768" s="6" t="str">
        <f t="shared" si="35"/>
        <v>-</v>
      </c>
      <c r="AC768" s="6" t="str">
        <f t="shared" si="34"/>
        <v>-</v>
      </c>
    </row>
    <row r="769" spans="6:29">
      <c r="F769" s="6" t="str">
        <f t="shared" si="33"/>
        <v>-</v>
      </c>
      <c r="G769" s="6" t="str">
        <f t="shared" si="35"/>
        <v>-</v>
      </c>
      <c r="AC769" s="6" t="str">
        <f t="shared" si="34"/>
        <v>-</v>
      </c>
    </row>
    <row r="770" spans="6:29">
      <c r="F770" s="6" t="str">
        <f t="shared" si="33"/>
        <v>-</v>
      </c>
      <c r="G770" s="6" t="str">
        <f t="shared" si="35"/>
        <v>-</v>
      </c>
      <c r="AC770" s="6" t="str">
        <f t="shared" si="34"/>
        <v>-</v>
      </c>
    </row>
    <row r="771" spans="6:29">
      <c r="F771" s="6" t="str">
        <f t="shared" si="33"/>
        <v>-</v>
      </c>
      <c r="G771" s="6" t="str">
        <f t="shared" si="35"/>
        <v>-</v>
      </c>
      <c r="AC771" s="6" t="str">
        <f t="shared" si="34"/>
        <v>-</v>
      </c>
    </row>
    <row r="772" spans="6:29">
      <c r="F772" s="6" t="str">
        <f t="shared" si="33"/>
        <v>-</v>
      </c>
      <c r="G772" s="6" t="str">
        <f t="shared" si="35"/>
        <v>-</v>
      </c>
      <c r="AC772" s="6" t="str">
        <f t="shared" si="34"/>
        <v>-</v>
      </c>
    </row>
    <row r="773" spans="6:29">
      <c r="F773" s="6" t="str">
        <f t="shared" si="33"/>
        <v>-</v>
      </c>
      <c r="G773" s="6" t="str">
        <f t="shared" si="35"/>
        <v>-</v>
      </c>
      <c r="AC773" s="6" t="str">
        <f t="shared" si="34"/>
        <v>-</v>
      </c>
    </row>
    <row r="774" spans="6:29">
      <c r="F774" s="6" t="str">
        <f t="shared" ref="F774:F837" si="36">IF(D774-E774=0,"-",D774-E774)</f>
        <v>-</v>
      </c>
      <c r="G774" s="6" t="str">
        <f t="shared" si="35"/>
        <v>-</v>
      </c>
      <c r="AC774" s="6" t="str">
        <f t="shared" ref="AC774:AC837" si="37">IFERROR(IF(SUM(J774:AB774)-F774=0,"-","NG"),"-")</f>
        <v>-</v>
      </c>
    </row>
    <row r="775" spans="6:29">
      <c r="F775" s="6" t="str">
        <f t="shared" si="36"/>
        <v>-</v>
      </c>
      <c r="G775" s="6" t="str">
        <f t="shared" ref="G775:G838" si="38">IF(B775="","-",IFERROR(G774+F775,G774))</f>
        <v>-</v>
      </c>
      <c r="AC775" s="6" t="str">
        <f t="shared" si="37"/>
        <v>-</v>
      </c>
    </row>
    <row r="776" spans="6:29">
      <c r="F776" s="6" t="str">
        <f t="shared" si="36"/>
        <v>-</v>
      </c>
      <c r="G776" s="6" t="str">
        <f t="shared" si="38"/>
        <v>-</v>
      </c>
      <c r="AC776" s="6" t="str">
        <f t="shared" si="37"/>
        <v>-</v>
      </c>
    </row>
    <row r="777" spans="6:29">
      <c r="F777" s="6" t="str">
        <f t="shared" si="36"/>
        <v>-</v>
      </c>
      <c r="G777" s="6" t="str">
        <f t="shared" si="38"/>
        <v>-</v>
      </c>
      <c r="AC777" s="6" t="str">
        <f t="shared" si="37"/>
        <v>-</v>
      </c>
    </row>
    <row r="778" spans="6:29">
      <c r="F778" s="6" t="str">
        <f t="shared" si="36"/>
        <v>-</v>
      </c>
      <c r="G778" s="6" t="str">
        <f t="shared" si="38"/>
        <v>-</v>
      </c>
      <c r="AC778" s="6" t="str">
        <f t="shared" si="37"/>
        <v>-</v>
      </c>
    </row>
    <row r="779" spans="6:29">
      <c r="F779" s="6" t="str">
        <f t="shared" si="36"/>
        <v>-</v>
      </c>
      <c r="G779" s="6" t="str">
        <f t="shared" si="38"/>
        <v>-</v>
      </c>
      <c r="AC779" s="6" t="str">
        <f t="shared" si="37"/>
        <v>-</v>
      </c>
    </row>
    <row r="780" spans="6:29">
      <c r="F780" s="6" t="str">
        <f t="shared" si="36"/>
        <v>-</v>
      </c>
      <c r="G780" s="6" t="str">
        <f t="shared" si="38"/>
        <v>-</v>
      </c>
      <c r="AC780" s="6" t="str">
        <f t="shared" si="37"/>
        <v>-</v>
      </c>
    </row>
    <row r="781" spans="6:29">
      <c r="F781" s="6" t="str">
        <f t="shared" si="36"/>
        <v>-</v>
      </c>
      <c r="G781" s="6" t="str">
        <f t="shared" si="38"/>
        <v>-</v>
      </c>
      <c r="AC781" s="6" t="str">
        <f t="shared" si="37"/>
        <v>-</v>
      </c>
    </row>
    <row r="782" spans="6:29">
      <c r="F782" s="6" t="str">
        <f t="shared" si="36"/>
        <v>-</v>
      </c>
      <c r="G782" s="6" t="str">
        <f t="shared" si="38"/>
        <v>-</v>
      </c>
      <c r="AC782" s="6" t="str">
        <f t="shared" si="37"/>
        <v>-</v>
      </c>
    </row>
    <row r="783" spans="6:29">
      <c r="F783" s="6" t="str">
        <f t="shared" si="36"/>
        <v>-</v>
      </c>
      <c r="G783" s="6" t="str">
        <f t="shared" si="38"/>
        <v>-</v>
      </c>
      <c r="AC783" s="6" t="str">
        <f t="shared" si="37"/>
        <v>-</v>
      </c>
    </row>
    <row r="784" spans="6:29">
      <c r="F784" s="6" t="str">
        <f t="shared" si="36"/>
        <v>-</v>
      </c>
      <c r="G784" s="6" t="str">
        <f t="shared" si="38"/>
        <v>-</v>
      </c>
      <c r="AC784" s="6" t="str">
        <f t="shared" si="37"/>
        <v>-</v>
      </c>
    </row>
    <row r="785" spans="6:29">
      <c r="F785" s="6" t="str">
        <f t="shared" si="36"/>
        <v>-</v>
      </c>
      <c r="G785" s="6" t="str">
        <f t="shared" si="38"/>
        <v>-</v>
      </c>
      <c r="AC785" s="6" t="str">
        <f t="shared" si="37"/>
        <v>-</v>
      </c>
    </row>
    <row r="786" spans="6:29">
      <c r="F786" s="6" t="str">
        <f t="shared" si="36"/>
        <v>-</v>
      </c>
      <c r="G786" s="6" t="str">
        <f t="shared" si="38"/>
        <v>-</v>
      </c>
      <c r="AC786" s="6" t="str">
        <f t="shared" si="37"/>
        <v>-</v>
      </c>
    </row>
    <row r="787" spans="6:29">
      <c r="F787" s="6" t="str">
        <f t="shared" si="36"/>
        <v>-</v>
      </c>
      <c r="G787" s="6" t="str">
        <f t="shared" si="38"/>
        <v>-</v>
      </c>
      <c r="AC787" s="6" t="str">
        <f t="shared" si="37"/>
        <v>-</v>
      </c>
    </row>
    <row r="788" spans="6:29">
      <c r="F788" s="6" t="str">
        <f t="shared" si="36"/>
        <v>-</v>
      </c>
      <c r="G788" s="6" t="str">
        <f t="shared" si="38"/>
        <v>-</v>
      </c>
      <c r="AC788" s="6" t="str">
        <f t="shared" si="37"/>
        <v>-</v>
      </c>
    </row>
    <row r="789" spans="6:29">
      <c r="F789" s="6" t="str">
        <f t="shared" si="36"/>
        <v>-</v>
      </c>
      <c r="G789" s="6" t="str">
        <f t="shared" si="38"/>
        <v>-</v>
      </c>
      <c r="AC789" s="6" t="str">
        <f t="shared" si="37"/>
        <v>-</v>
      </c>
    </row>
    <row r="790" spans="6:29">
      <c r="F790" s="6" t="str">
        <f t="shared" si="36"/>
        <v>-</v>
      </c>
      <c r="G790" s="6" t="str">
        <f t="shared" si="38"/>
        <v>-</v>
      </c>
      <c r="AC790" s="6" t="str">
        <f t="shared" si="37"/>
        <v>-</v>
      </c>
    </row>
    <row r="791" spans="6:29">
      <c r="F791" s="6" t="str">
        <f t="shared" si="36"/>
        <v>-</v>
      </c>
      <c r="G791" s="6" t="str">
        <f t="shared" si="38"/>
        <v>-</v>
      </c>
      <c r="AC791" s="6" t="str">
        <f t="shared" si="37"/>
        <v>-</v>
      </c>
    </row>
    <row r="792" spans="6:29">
      <c r="F792" s="6" t="str">
        <f t="shared" si="36"/>
        <v>-</v>
      </c>
      <c r="G792" s="6" t="str">
        <f t="shared" si="38"/>
        <v>-</v>
      </c>
      <c r="AC792" s="6" t="str">
        <f t="shared" si="37"/>
        <v>-</v>
      </c>
    </row>
    <row r="793" spans="6:29">
      <c r="F793" s="6" t="str">
        <f t="shared" si="36"/>
        <v>-</v>
      </c>
      <c r="G793" s="6" t="str">
        <f t="shared" si="38"/>
        <v>-</v>
      </c>
      <c r="AC793" s="6" t="str">
        <f t="shared" si="37"/>
        <v>-</v>
      </c>
    </row>
    <row r="794" spans="6:29">
      <c r="F794" s="6" t="str">
        <f t="shared" si="36"/>
        <v>-</v>
      </c>
      <c r="G794" s="6" t="str">
        <f t="shared" si="38"/>
        <v>-</v>
      </c>
      <c r="AC794" s="6" t="str">
        <f t="shared" si="37"/>
        <v>-</v>
      </c>
    </row>
    <row r="795" spans="6:29">
      <c r="F795" s="6" t="str">
        <f t="shared" si="36"/>
        <v>-</v>
      </c>
      <c r="G795" s="6" t="str">
        <f t="shared" si="38"/>
        <v>-</v>
      </c>
      <c r="AC795" s="6" t="str">
        <f t="shared" si="37"/>
        <v>-</v>
      </c>
    </row>
    <row r="796" spans="6:29">
      <c r="F796" s="6" t="str">
        <f t="shared" si="36"/>
        <v>-</v>
      </c>
      <c r="G796" s="6" t="str">
        <f t="shared" si="38"/>
        <v>-</v>
      </c>
      <c r="AC796" s="6" t="str">
        <f t="shared" si="37"/>
        <v>-</v>
      </c>
    </row>
    <row r="797" spans="6:29">
      <c r="F797" s="6" t="str">
        <f t="shared" si="36"/>
        <v>-</v>
      </c>
      <c r="G797" s="6" t="str">
        <f t="shared" si="38"/>
        <v>-</v>
      </c>
      <c r="AC797" s="6" t="str">
        <f t="shared" si="37"/>
        <v>-</v>
      </c>
    </row>
    <row r="798" spans="6:29">
      <c r="F798" s="6" t="str">
        <f t="shared" si="36"/>
        <v>-</v>
      </c>
      <c r="G798" s="6" t="str">
        <f t="shared" si="38"/>
        <v>-</v>
      </c>
      <c r="AC798" s="6" t="str">
        <f t="shared" si="37"/>
        <v>-</v>
      </c>
    </row>
    <row r="799" spans="6:29">
      <c r="F799" s="6" t="str">
        <f t="shared" si="36"/>
        <v>-</v>
      </c>
      <c r="G799" s="6" t="str">
        <f t="shared" si="38"/>
        <v>-</v>
      </c>
      <c r="AC799" s="6" t="str">
        <f t="shared" si="37"/>
        <v>-</v>
      </c>
    </row>
    <row r="800" spans="6:29">
      <c r="F800" s="6" t="str">
        <f t="shared" si="36"/>
        <v>-</v>
      </c>
      <c r="G800" s="6" t="str">
        <f t="shared" si="38"/>
        <v>-</v>
      </c>
      <c r="AC800" s="6" t="str">
        <f t="shared" si="37"/>
        <v>-</v>
      </c>
    </row>
    <row r="801" spans="6:29">
      <c r="F801" s="6" t="str">
        <f t="shared" si="36"/>
        <v>-</v>
      </c>
      <c r="G801" s="6" t="str">
        <f t="shared" si="38"/>
        <v>-</v>
      </c>
      <c r="AC801" s="6" t="str">
        <f t="shared" si="37"/>
        <v>-</v>
      </c>
    </row>
    <row r="802" spans="6:29">
      <c r="F802" s="6" t="str">
        <f t="shared" si="36"/>
        <v>-</v>
      </c>
      <c r="G802" s="6" t="str">
        <f t="shared" si="38"/>
        <v>-</v>
      </c>
      <c r="AC802" s="6" t="str">
        <f t="shared" si="37"/>
        <v>-</v>
      </c>
    </row>
    <row r="803" spans="6:29">
      <c r="F803" s="6" t="str">
        <f t="shared" si="36"/>
        <v>-</v>
      </c>
      <c r="G803" s="6" t="str">
        <f t="shared" si="38"/>
        <v>-</v>
      </c>
      <c r="AC803" s="6" t="str">
        <f t="shared" si="37"/>
        <v>-</v>
      </c>
    </row>
    <row r="804" spans="6:29">
      <c r="F804" s="6" t="str">
        <f t="shared" si="36"/>
        <v>-</v>
      </c>
      <c r="G804" s="6" t="str">
        <f t="shared" si="38"/>
        <v>-</v>
      </c>
      <c r="AC804" s="6" t="str">
        <f t="shared" si="37"/>
        <v>-</v>
      </c>
    </row>
    <row r="805" spans="6:29">
      <c r="F805" s="6" t="str">
        <f t="shared" si="36"/>
        <v>-</v>
      </c>
      <c r="G805" s="6" t="str">
        <f t="shared" si="38"/>
        <v>-</v>
      </c>
      <c r="AC805" s="6" t="str">
        <f t="shared" si="37"/>
        <v>-</v>
      </c>
    </row>
    <row r="806" spans="6:29">
      <c r="F806" s="6" t="str">
        <f t="shared" si="36"/>
        <v>-</v>
      </c>
      <c r="G806" s="6" t="str">
        <f t="shared" si="38"/>
        <v>-</v>
      </c>
      <c r="AC806" s="6" t="str">
        <f t="shared" si="37"/>
        <v>-</v>
      </c>
    </row>
    <row r="807" spans="6:29">
      <c r="F807" s="6" t="str">
        <f t="shared" si="36"/>
        <v>-</v>
      </c>
      <c r="G807" s="6" t="str">
        <f t="shared" si="38"/>
        <v>-</v>
      </c>
      <c r="AC807" s="6" t="str">
        <f t="shared" si="37"/>
        <v>-</v>
      </c>
    </row>
    <row r="808" spans="6:29">
      <c r="F808" s="6" t="str">
        <f t="shared" si="36"/>
        <v>-</v>
      </c>
      <c r="G808" s="6" t="str">
        <f t="shared" si="38"/>
        <v>-</v>
      </c>
      <c r="AC808" s="6" t="str">
        <f t="shared" si="37"/>
        <v>-</v>
      </c>
    </row>
    <row r="809" spans="6:29">
      <c r="F809" s="6" t="str">
        <f t="shared" si="36"/>
        <v>-</v>
      </c>
      <c r="G809" s="6" t="str">
        <f t="shared" si="38"/>
        <v>-</v>
      </c>
      <c r="AC809" s="6" t="str">
        <f t="shared" si="37"/>
        <v>-</v>
      </c>
    </row>
    <row r="810" spans="6:29">
      <c r="F810" s="6" t="str">
        <f t="shared" si="36"/>
        <v>-</v>
      </c>
      <c r="G810" s="6" t="str">
        <f t="shared" si="38"/>
        <v>-</v>
      </c>
      <c r="AC810" s="6" t="str">
        <f t="shared" si="37"/>
        <v>-</v>
      </c>
    </row>
    <row r="811" spans="6:29">
      <c r="F811" s="6" t="str">
        <f t="shared" si="36"/>
        <v>-</v>
      </c>
      <c r="G811" s="6" t="str">
        <f t="shared" si="38"/>
        <v>-</v>
      </c>
      <c r="AC811" s="6" t="str">
        <f t="shared" si="37"/>
        <v>-</v>
      </c>
    </row>
    <row r="812" spans="6:29">
      <c r="F812" s="6" t="str">
        <f t="shared" si="36"/>
        <v>-</v>
      </c>
      <c r="G812" s="6" t="str">
        <f t="shared" si="38"/>
        <v>-</v>
      </c>
      <c r="AC812" s="6" t="str">
        <f t="shared" si="37"/>
        <v>-</v>
      </c>
    </row>
    <row r="813" spans="6:29">
      <c r="F813" s="6" t="str">
        <f t="shared" si="36"/>
        <v>-</v>
      </c>
      <c r="G813" s="6" t="str">
        <f t="shared" si="38"/>
        <v>-</v>
      </c>
      <c r="AC813" s="6" t="str">
        <f t="shared" si="37"/>
        <v>-</v>
      </c>
    </row>
    <row r="814" spans="6:29">
      <c r="F814" s="6" t="str">
        <f t="shared" si="36"/>
        <v>-</v>
      </c>
      <c r="G814" s="6" t="str">
        <f t="shared" si="38"/>
        <v>-</v>
      </c>
      <c r="AC814" s="6" t="str">
        <f t="shared" si="37"/>
        <v>-</v>
      </c>
    </row>
    <row r="815" spans="6:29">
      <c r="F815" s="6" t="str">
        <f t="shared" si="36"/>
        <v>-</v>
      </c>
      <c r="G815" s="6" t="str">
        <f t="shared" si="38"/>
        <v>-</v>
      </c>
      <c r="AC815" s="6" t="str">
        <f t="shared" si="37"/>
        <v>-</v>
      </c>
    </row>
    <row r="816" spans="6:29">
      <c r="F816" s="6" t="str">
        <f t="shared" si="36"/>
        <v>-</v>
      </c>
      <c r="G816" s="6" t="str">
        <f t="shared" si="38"/>
        <v>-</v>
      </c>
      <c r="AC816" s="6" t="str">
        <f t="shared" si="37"/>
        <v>-</v>
      </c>
    </row>
    <row r="817" spans="6:29">
      <c r="F817" s="6" t="str">
        <f t="shared" si="36"/>
        <v>-</v>
      </c>
      <c r="G817" s="6" t="str">
        <f t="shared" si="38"/>
        <v>-</v>
      </c>
      <c r="AC817" s="6" t="str">
        <f t="shared" si="37"/>
        <v>-</v>
      </c>
    </row>
    <row r="818" spans="6:29">
      <c r="F818" s="6" t="str">
        <f t="shared" si="36"/>
        <v>-</v>
      </c>
      <c r="G818" s="6" t="str">
        <f t="shared" si="38"/>
        <v>-</v>
      </c>
      <c r="AC818" s="6" t="str">
        <f t="shared" si="37"/>
        <v>-</v>
      </c>
    </row>
    <row r="819" spans="6:29">
      <c r="F819" s="6" t="str">
        <f t="shared" si="36"/>
        <v>-</v>
      </c>
      <c r="G819" s="6" t="str">
        <f t="shared" si="38"/>
        <v>-</v>
      </c>
      <c r="AC819" s="6" t="str">
        <f t="shared" si="37"/>
        <v>-</v>
      </c>
    </row>
    <row r="820" spans="6:29">
      <c r="F820" s="6" t="str">
        <f t="shared" si="36"/>
        <v>-</v>
      </c>
      <c r="G820" s="6" t="str">
        <f t="shared" si="38"/>
        <v>-</v>
      </c>
      <c r="AC820" s="6" t="str">
        <f t="shared" si="37"/>
        <v>-</v>
      </c>
    </row>
    <row r="821" spans="6:29">
      <c r="F821" s="6" t="str">
        <f t="shared" si="36"/>
        <v>-</v>
      </c>
      <c r="G821" s="6" t="str">
        <f t="shared" si="38"/>
        <v>-</v>
      </c>
      <c r="AC821" s="6" t="str">
        <f t="shared" si="37"/>
        <v>-</v>
      </c>
    </row>
    <row r="822" spans="6:29">
      <c r="F822" s="6" t="str">
        <f t="shared" si="36"/>
        <v>-</v>
      </c>
      <c r="G822" s="6" t="str">
        <f t="shared" si="38"/>
        <v>-</v>
      </c>
      <c r="AC822" s="6" t="str">
        <f t="shared" si="37"/>
        <v>-</v>
      </c>
    </row>
    <row r="823" spans="6:29">
      <c r="F823" s="6" t="str">
        <f t="shared" si="36"/>
        <v>-</v>
      </c>
      <c r="G823" s="6" t="str">
        <f t="shared" si="38"/>
        <v>-</v>
      </c>
      <c r="AC823" s="6" t="str">
        <f t="shared" si="37"/>
        <v>-</v>
      </c>
    </row>
    <row r="824" spans="6:29">
      <c r="F824" s="6" t="str">
        <f t="shared" si="36"/>
        <v>-</v>
      </c>
      <c r="G824" s="6" t="str">
        <f t="shared" si="38"/>
        <v>-</v>
      </c>
      <c r="AC824" s="6" t="str">
        <f t="shared" si="37"/>
        <v>-</v>
      </c>
    </row>
    <row r="825" spans="6:29">
      <c r="F825" s="6" t="str">
        <f t="shared" si="36"/>
        <v>-</v>
      </c>
      <c r="G825" s="6" t="str">
        <f t="shared" si="38"/>
        <v>-</v>
      </c>
      <c r="AC825" s="6" t="str">
        <f t="shared" si="37"/>
        <v>-</v>
      </c>
    </row>
    <row r="826" spans="6:29">
      <c r="F826" s="6" t="str">
        <f t="shared" si="36"/>
        <v>-</v>
      </c>
      <c r="G826" s="6" t="str">
        <f t="shared" si="38"/>
        <v>-</v>
      </c>
      <c r="AC826" s="6" t="str">
        <f t="shared" si="37"/>
        <v>-</v>
      </c>
    </row>
    <row r="827" spans="6:29">
      <c r="F827" s="6" t="str">
        <f t="shared" si="36"/>
        <v>-</v>
      </c>
      <c r="G827" s="6" t="str">
        <f t="shared" si="38"/>
        <v>-</v>
      </c>
      <c r="AC827" s="6" t="str">
        <f t="shared" si="37"/>
        <v>-</v>
      </c>
    </row>
    <row r="828" spans="6:29">
      <c r="F828" s="6" t="str">
        <f t="shared" si="36"/>
        <v>-</v>
      </c>
      <c r="G828" s="6" t="str">
        <f t="shared" si="38"/>
        <v>-</v>
      </c>
      <c r="AC828" s="6" t="str">
        <f t="shared" si="37"/>
        <v>-</v>
      </c>
    </row>
    <row r="829" spans="6:29">
      <c r="F829" s="6" t="str">
        <f t="shared" si="36"/>
        <v>-</v>
      </c>
      <c r="G829" s="6" t="str">
        <f t="shared" si="38"/>
        <v>-</v>
      </c>
      <c r="AC829" s="6" t="str">
        <f t="shared" si="37"/>
        <v>-</v>
      </c>
    </row>
    <row r="830" spans="6:29">
      <c r="F830" s="6" t="str">
        <f t="shared" si="36"/>
        <v>-</v>
      </c>
      <c r="G830" s="6" t="str">
        <f t="shared" si="38"/>
        <v>-</v>
      </c>
      <c r="AC830" s="6" t="str">
        <f t="shared" si="37"/>
        <v>-</v>
      </c>
    </row>
    <row r="831" spans="6:29">
      <c r="F831" s="6" t="str">
        <f t="shared" si="36"/>
        <v>-</v>
      </c>
      <c r="G831" s="6" t="str">
        <f t="shared" si="38"/>
        <v>-</v>
      </c>
      <c r="AC831" s="6" t="str">
        <f t="shared" si="37"/>
        <v>-</v>
      </c>
    </row>
    <row r="832" spans="6:29">
      <c r="F832" s="6" t="str">
        <f t="shared" si="36"/>
        <v>-</v>
      </c>
      <c r="G832" s="6" t="str">
        <f t="shared" si="38"/>
        <v>-</v>
      </c>
      <c r="AC832" s="6" t="str">
        <f t="shared" si="37"/>
        <v>-</v>
      </c>
    </row>
    <row r="833" spans="6:29">
      <c r="F833" s="6" t="str">
        <f t="shared" si="36"/>
        <v>-</v>
      </c>
      <c r="G833" s="6" t="str">
        <f t="shared" si="38"/>
        <v>-</v>
      </c>
      <c r="AC833" s="6" t="str">
        <f t="shared" si="37"/>
        <v>-</v>
      </c>
    </row>
    <row r="834" spans="6:29">
      <c r="F834" s="6" t="str">
        <f t="shared" si="36"/>
        <v>-</v>
      </c>
      <c r="G834" s="6" t="str">
        <f t="shared" si="38"/>
        <v>-</v>
      </c>
      <c r="AC834" s="6" t="str">
        <f t="shared" si="37"/>
        <v>-</v>
      </c>
    </row>
    <row r="835" spans="6:29">
      <c r="F835" s="6" t="str">
        <f t="shared" si="36"/>
        <v>-</v>
      </c>
      <c r="G835" s="6" t="str">
        <f t="shared" si="38"/>
        <v>-</v>
      </c>
      <c r="AC835" s="6" t="str">
        <f t="shared" si="37"/>
        <v>-</v>
      </c>
    </row>
    <row r="836" spans="6:29">
      <c r="F836" s="6" t="str">
        <f t="shared" si="36"/>
        <v>-</v>
      </c>
      <c r="G836" s="6" t="str">
        <f t="shared" si="38"/>
        <v>-</v>
      </c>
      <c r="AC836" s="6" t="str">
        <f t="shared" si="37"/>
        <v>-</v>
      </c>
    </row>
    <row r="837" spans="6:29">
      <c r="F837" s="6" t="str">
        <f t="shared" si="36"/>
        <v>-</v>
      </c>
      <c r="G837" s="6" t="str">
        <f t="shared" si="38"/>
        <v>-</v>
      </c>
      <c r="AC837" s="6" t="str">
        <f t="shared" si="37"/>
        <v>-</v>
      </c>
    </row>
    <row r="838" spans="6:29">
      <c r="F838" s="6" t="str">
        <f t="shared" ref="F838:F901" si="39">IF(D838-E838=0,"-",D838-E838)</f>
        <v>-</v>
      </c>
      <c r="G838" s="6" t="str">
        <f t="shared" si="38"/>
        <v>-</v>
      </c>
      <c r="AC838" s="6" t="str">
        <f t="shared" ref="AC838:AC901" si="40">IFERROR(IF(SUM(J838:AB838)-F838=0,"-","NG"),"-")</f>
        <v>-</v>
      </c>
    </row>
    <row r="839" spans="6:29">
      <c r="F839" s="6" t="str">
        <f t="shared" si="39"/>
        <v>-</v>
      </c>
      <c r="G839" s="6" t="str">
        <f t="shared" ref="G839:G902" si="41">IF(B839="","-",IFERROR(G838+F839,G838))</f>
        <v>-</v>
      </c>
      <c r="AC839" s="6" t="str">
        <f t="shared" si="40"/>
        <v>-</v>
      </c>
    </row>
    <row r="840" spans="6:29">
      <c r="F840" s="6" t="str">
        <f t="shared" si="39"/>
        <v>-</v>
      </c>
      <c r="G840" s="6" t="str">
        <f t="shared" si="41"/>
        <v>-</v>
      </c>
      <c r="AC840" s="6" t="str">
        <f t="shared" si="40"/>
        <v>-</v>
      </c>
    </row>
    <row r="841" spans="6:29">
      <c r="F841" s="6" t="str">
        <f t="shared" si="39"/>
        <v>-</v>
      </c>
      <c r="G841" s="6" t="str">
        <f t="shared" si="41"/>
        <v>-</v>
      </c>
      <c r="AC841" s="6" t="str">
        <f t="shared" si="40"/>
        <v>-</v>
      </c>
    </row>
    <row r="842" spans="6:29">
      <c r="F842" s="6" t="str">
        <f t="shared" si="39"/>
        <v>-</v>
      </c>
      <c r="G842" s="6" t="str">
        <f t="shared" si="41"/>
        <v>-</v>
      </c>
      <c r="AC842" s="6" t="str">
        <f t="shared" si="40"/>
        <v>-</v>
      </c>
    </row>
    <row r="843" spans="6:29">
      <c r="F843" s="6" t="str">
        <f t="shared" si="39"/>
        <v>-</v>
      </c>
      <c r="G843" s="6" t="str">
        <f t="shared" si="41"/>
        <v>-</v>
      </c>
      <c r="AC843" s="6" t="str">
        <f t="shared" si="40"/>
        <v>-</v>
      </c>
    </row>
    <row r="844" spans="6:29">
      <c r="F844" s="6" t="str">
        <f t="shared" si="39"/>
        <v>-</v>
      </c>
      <c r="G844" s="6" t="str">
        <f t="shared" si="41"/>
        <v>-</v>
      </c>
      <c r="AC844" s="6" t="str">
        <f t="shared" si="40"/>
        <v>-</v>
      </c>
    </row>
    <row r="845" spans="6:29">
      <c r="F845" s="6" t="str">
        <f t="shared" si="39"/>
        <v>-</v>
      </c>
      <c r="G845" s="6" t="str">
        <f t="shared" si="41"/>
        <v>-</v>
      </c>
      <c r="AC845" s="6" t="str">
        <f t="shared" si="40"/>
        <v>-</v>
      </c>
    </row>
    <row r="846" spans="6:29">
      <c r="F846" s="6" t="str">
        <f t="shared" si="39"/>
        <v>-</v>
      </c>
      <c r="G846" s="6" t="str">
        <f t="shared" si="41"/>
        <v>-</v>
      </c>
      <c r="AC846" s="6" t="str">
        <f t="shared" si="40"/>
        <v>-</v>
      </c>
    </row>
    <row r="847" spans="6:29">
      <c r="F847" s="6" t="str">
        <f t="shared" si="39"/>
        <v>-</v>
      </c>
      <c r="G847" s="6" t="str">
        <f t="shared" si="41"/>
        <v>-</v>
      </c>
      <c r="AC847" s="6" t="str">
        <f t="shared" si="40"/>
        <v>-</v>
      </c>
    </row>
    <row r="848" spans="6:29">
      <c r="F848" s="6" t="str">
        <f t="shared" si="39"/>
        <v>-</v>
      </c>
      <c r="G848" s="6" t="str">
        <f t="shared" si="41"/>
        <v>-</v>
      </c>
      <c r="AC848" s="6" t="str">
        <f t="shared" si="40"/>
        <v>-</v>
      </c>
    </row>
    <row r="849" spans="6:29">
      <c r="F849" s="6" t="str">
        <f t="shared" si="39"/>
        <v>-</v>
      </c>
      <c r="G849" s="6" t="str">
        <f t="shared" si="41"/>
        <v>-</v>
      </c>
      <c r="AC849" s="6" t="str">
        <f t="shared" si="40"/>
        <v>-</v>
      </c>
    </row>
    <row r="850" spans="6:29">
      <c r="F850" s="6" t="str">
        <f t="shared" si="39"/>
        <v>-</v>
      </c>
      <c r="G850" s="6" t="str">
        <f t="shared" si="41"/>
        <v>-</v>
      </c>
      <c r="AC850" s="6" t="str">
        <f t="shared" si="40"/>
        <v>-</v>
      </c>
    </row>
    <row r="851" spans="6:29">
      <c r="F851" s="6" t="str">
        <f t="shared" si="39"/>
        <v>-</v>
      </c>
      <c r="G851" s="6" t="str">
        <f t="shared" si="41"/>
        <v>-</v>
      </c>
      <c r="AC851" s="6" t="str">
        <f t="shared" si="40"/>
        <v>-</v>
      </c>
    </row>
    <row r="852" spans="6:29">
      <c r="F852" s="6" t="str">
        <f t="shared" si="39"/>
        <v>-</v>
      </c>
      <c r="G852" s="6" t="str">
        <f t="shared" si="41"/>
        <v>-</v>
      </c>
      <c r="AC852" s="6" t="str">
        <f t="shared" si="40"/>
        <v>-</v>
      </c>
    </row>
    <row r="853" spans="6:29">
      <c r="F853" s="6" t="str">
        <f t="shared" si="39"/>
        <v>-</v>
      </c>
      <c r="G853" s="6" t="str">
        <f t="shared" si="41"/>
        <v>-</v>
      </c>
      <c r="AC853" s="6" t="str">
        <f t="shared" si="40"/>
        <v>-</v>
      </c>
    </row>
    <row r="854" spans="6:29">
      <c r="F854" s="6" t="str">
        <f t="shared" si="39"/>
        <v>-</v>
      </c>
      <c r="G854" s="6" t="str">
        <f t="shared" si="41"/>
        <v>-</v>
      </c>
      <c r="AC854" s="6" t="str">
        <f t="shared" si="40"/>
        <v>-</v>
      </c>
    </row>
    <row r="855" spans="6:29">
      <c r="F855" s="6" t="str">
        <f t="shared" si="39"/>
        <v>-</v>
      </c>
      <c r="G855" s="6" t="str">
        <f t="shared" si="41"/>
        <v>-</v>
      </c>
      <c r="AC855" s="6" t="str">
        <f t="shared" si="40"/>
        <v>-</v>
      </c>
    </row>
    <row r="856" spans="6:29">
      <c r="F856" s="6" t="str">
        <f t="shared" si="39"/>
        <v>-</v>
      </c>
      <c r="G856" s="6" t="str">
        <f t="shared" si="41"/>
        <v>-</v>
      </c>
      <c r="AC856" s="6" t="str">
        <f t="shared" si="40"/>
        <v>-</v>
      </c>
    </row>
    <row r="857" spans="6:29">
      <c r="F857" s="6" t="str">
        <f t="shared" si="39"/>
        <v>-</v>
      </c>
      <c r="G857" s="6" t="str">
        <f t="shared" si="41"/>
        <v>-</v>
      </c>
      <c r="AC857" s="6" t="str">
        <f t="shared" si="40"/>
        <v>-</v>
      </c>
    </row>
    <row r="858" spans="6:29">
      <c r="F858" s="6" t="str">
        <f t="shared" si="39"/>
        <v>-</v>
      </c>
      <c r="G858" s="6" t="str">
        <f t="shared" si="41"/>
        <v>-</v>
      </c>
      <c r="AC858" s="6" t="str">
        <f t="shared" si="40"/>
        <v>-</v>
      </c>
    </row>
    <row r="859" spans="6:29">
      <c r="F859" s="6" t="str">
        <f t="shared" si="39"/>
        <v>-</v>
      </c>
      <c r="G859" s="6" t="str">
        <f t="shared" si="41"/>
        <v>-</v>
      </c>
      <c r="AC859" s="6" t="str">
        <f t="shared" si="40"/>
        <v>-</v>
      </c>
    </row>
    <row r="860" spans="6:29">
      <c r="F860" s="6" t="str">
        <f t="shared" si="39"/>
        <v>-</v>
      </c>
      <c r="G860" s="6" t="str">
        <f t="shared" si="41"/>
        <v>-</v>
      </c>
      <c r="AC860" s="6" t="str">
        <f t="shared" si="40"/>
        <v>-</v>
      </c>
    </row>
    <row r="861" spans="6:29">
      <c r="F861" s="6" t="str">
        <f t="shared" si="39"/>
        <v>-</v>
      </c>
      <c r="G861" s="6" t="str">
        <f t="shared" si="41"/>
        <v>-</v>
      </c>
      <c r="AC861" s="6" t="str">
        <f t="shared" si="40"/>
        <v>-</v>
      </c>
    </row>
    <row r="862" spans="6:29">
      <c r="F862" s="6" t="str">
        <f t="shared" si="39"/>
        <v>-</v>
      </c>
      <c r="G862" s="6" t="str">
        <f t="shared" si="41"/>
        <v>-</v>
      </c>
      <c r="AC862" s="6" t="str">
        <f t="shared" si="40"/>
        <v>-</v>
      </c>
    </row>
    <row r="863" spans="6:29">
      <c r="F863" s="6" t="str">
        <f t="shared" si="39"/>
        <v>-</v>
      </c>
      <c r="G863" s="6" t="str">
        <f t="shared" si="41"/>
        <v>-</v>
      </c>
      <c r="AC863" s="6" t="str">
        <f t="shared" si="40"/>
        <v>-</v>
      </c>
    </row>
    <row r="864" spans="6:29">
      <c r="F864" s="6" t="str">
        <f t="shared" si="39"/>
        <v>-</v>
      </c>
      <c r="G864" s="6" t="str">
        <f t="shared" si="41"/>
        <v>-</v>
      </c>
      <c r="AC864" s="6" t="str">
        <f t="shared" si="40"/>
        <v>-</v>
      </c>
    </row>
    <row r="865" spans="6:29">
      <c r="F865" s="6" t="str">
        <f t="shared" si="39"/>
        <v>-</v>
      </c>
      <c r="G865" s="6" t="str">
        <f t="shared" si="41"/>
        <v>-</v>
      </c>
      <c r="AC865" s="6" t="str">
        <f t="shared" si="40"/>
        <v>-</v>
      </c>
    </row>
    <row r="866" spans="6:29">
      <c r="F866" s="6" t="str">
        <f t="shared" si="39"/>
        <v>-</v>
      </c>
      <c r="G866" s="6" t="str">
        <f t="shared" si="41"/>
        <v>-</v>
      </c>
      <c r="AC866" s="6" t="str">
        <f t="shared" si="40"/>
        <v>-</v>
      </c>
    </row>
    <row r="867" spans="6:29">
      <c r="F867" s="6" t="str">
        <f t="shared" si="39"/>
        <v>-</v>
      </c>
      <c r="G867" s="6" t="str">
        <f t="shared" si="41"/>
        <v>-</v>
      </c>
      <c r="AC867" s="6" t="str">
        <f t="shared" si="40"/>
        <v>-</v>
      </c>
    </row>
    <row r="868" spans="6:29">
      <c r="F868" s="6" t="str">
        <f t="shared" si="39"/>
        <v>-</v>
      </c>
      <c r="G868" s="6" t="str">
        <f t="shared" si="41"/>
        <v>-</v>
      </c>
      <c r="AC868" s="6" t="str">
        <f t="shared" si="40"/>
        <v>-</v>
      </c>
    </row>
    <row r="869" spans="6:29">
      <c r="F869" s="6" t="str">
        <f t="shared" si="39"/>
        <v>-</v>
      </c>
      <c r="G869" s="6" t="str">
        <f t="shared" si="41"/>
        <v>-</v>
      </c>
      <c r="AC869" s="6" t="str">
        <f t="shared" si="40"/>
        <v>-</v>
      </c>
    </row>
    <row r="870" spans="6:29">
      <c r="F870" s="6" t="str">
        <f t="shared" si="39"/>
        <v>-</v>
      </c>
      <c r="G870" s="6" t="str">
        <f t="shared" si="41"/>
        <v>-</v>
      </c>
      <c r="AC870" s="6" t="str">
        <f t="shared" si="40"/>
        <v>-</v>
      </c>
    </row>
    <row r="871" spans="6:29">
      <c r="F871" s="6" t="str">
        <f t="shared" si="39"/>
        <v>-</v>
      </c>
      <c r="G871" s="6" t="str">
        <f t="shared" si="41"/>
        <v>-</v>
      </c>
      <c r="AC871" s="6" t="str">
        <f t="shared" si="40"/>
        <v>-</v>
      </c>
    </row>
    <row r="872" spans="6:29">
      <c r="F872" s="6" t="str">
        <f t="shared" si="39"/>
        <v>-</v>
      </c>
      <c r="G872" s="6" t="str">
        <f t="shared" si="41"/>
        <v>-</v>
      </c>
      <c r="AC872" s="6" t="str">
        <f t="shared" si="40"/>
        <v>-</v>
      </c>
    </row>
    <row r="873" spans="6:29">
      <c r="F873" s="6" t="str">
        <f t="shared" si="39"/>
        <v>-</v>
      </c>
      <c r="G873" s="6" t="str">
        <f t="shared" si="41"/>
        <v>-</v>
      </c>
      <c r="AC873" s="6" t="str">
        <f t="shared" si="40"/>
        <v>-</v>
      </c>
    </row>
    <row r="874" spans="6:29">
      <c r="F874" s="6" t="str">
        <f t="shared" si="39"/>
        <v>-</v>
      </c>
      <c r="G874" s="6" t="str">
        <f t="shared" si="41"/>
        <v>-</v>
      </c>
      <c r="AC874" s="6" t="str">
        <f t="shared" si="40"/>
        <v>-</v>
      </c>
    </row>
    <row r="875" spans="6:29">
      <c r="F875" s="6" t="str">
        <f t="shared" si="39"/>
        <v>-</v>
      </c>
      <c r="G875" s="6" t="str">
        <f t="shared" si="41"/>
        <v>-</v>
      </c>
      <c r="AC875" s="6" t="str">
        <f t="shared" si="40"/>
        <v>-</v>
      </c>
    </row>
    <row r="876" spans="6:29">
      <c r="F876" s="6" t="str">
        <f t="shared" si="39"/>
        <v>-</v>
      </c>
      <c r="G876" s="6" t="str">
        <f t="shared" si="41"/>
        <v>-</v>
      </c>
      <c r="AC876" s="6" t="str">
        <f t="shared" si="40"/>
        <v>-</v>
      </c>
    </row>
    <row r="877" spans="6:29">
      <c r="F877" s="6" t="str">
        <f t="shared" si="39"/>
        <v>-</v>
      </c>
      <c r="G877" s="6" t="str">
        <f t="shared" si="41"/>
        <v>-</v>
      </c>
      <c r="AC877" s="6" t="str">
        <f t="shared" si="40"/>
        <v>-</v>
      </c>
    </row>
    <row r="878" spans="6:29">
      <c r="F878" s="6" t="str">
        <f t="shared" si="39"/>
        <v>-</v>
      </c>
      <c r="G878" s="6" t="str">
        <f t="shared" si="41"/>
        <v>-</v>
      </c>
      <c r="AC878" s="6" t="str">
        <f t="shared" si="40"/>
        <v>-</v>
      </c>
    </row>
    <row r="879" spans="6:29">
      <c r="F879" s="6" t="str">
        <f t="shared" si="39"/>
        <v>-</v>
      </c>
      <c r="G879" s="6" t="str">
        <f t="shared" si="41"/>
        <v>-</v>
      </c>
      <c r="AC879" s="6" t="str">
        <f t="shared" si="40"/>
        <v>-</v>
      </c>
    </row>
    <row r="880" spans="6:29">
      <c r="F880" s="6" t="str">
        <f t="shared" si="39"/>
        <v>-</v>
      </c>
      <c r="G880" s="6" t="str">
        <f t="shared" si="41"/>
        <v>-</v>
      </c>
      <c r="AC880" s="6" t="str">
        <f t="shared" si="40"/>
        <v>-</v>
      </c>
    </row>
    <row r="881" spans="6:29">
      <c r="F881" s="6" t="str">
        <f t="shared" si="39"/>
        <v>-</v>
      </c>
      <c r="G881" s="6" t="str">
        <f t="shared" si="41"/>
        <v>-</v>
      </c>
      <c r="AC881" s="6" t="str">
        <f t="shared" si="40"/>
        <v>-</v>
      </c>
    </row>
    <row r="882" spans="6:29">
      <c r="F882" s="6" t="str">
        <f t="shared" si="39"/>
        <v>-</v>
      </c>
      <c r="G882" s="6" t="str">
        <f t="shared" si="41"/>
        <v>-</v>
      </c>
      <c r="AC882" s="6" t="str">
        <f t="shared" si="40"/>
        <v>-</v>
      </c>
    </row>
    <row r="883" spans="6:29">
      <c r="F883" s="6" t="str">
        <f t="shared" si="39"/>
        <v>-</v>
      </c>
      <c r="G883" s="6" t="str">
        <f t="shared" si="41"/>
        <v>-</v>
      </c>
      <c r="AC883" s="6" t="str">
        <f t="shared" si="40"/>
        <v>-</v>
      </c>
    </row>
    <row r="884" spans="6:29">
      <c r="F884" s="6" t="str">
        <f t="shared" si="39"/>
        <v>-</v>
      </c>
      <c r="G884" s="6" t="str">
        <f t="shared" si="41"/>
        <v>-</v>
      </c>
      <c r="AC884" s="6" t="str">
        <f t="shared" si="40"/>
        <v>-</v>
      </c>
    </row>
    <row r="885" spans="6:29">
      <c r="F885" s="6" t="str">
        <f t="shared" si="39"/>
        <v>-</v>
      </c>
      <c r="G885" s="6" t="str">
        <f t="shared" si="41"/>
        <v>-</v>
      </c>
      <c r="AC885" s="6" t="str">
        <f t="shared" si="40"/>
        <v>-</v>
      </c>
    </row>
    <row r="886" spans="6:29">
      <c r="F886" s="6" t="str">
        <f t="shared" si="39"/>
        <v>-</v>
      </c>
      <c r="G886" s="6" t="str">
        <f t="shared" si="41"/>
        <v>-</v>
      </c>
      <c r="AC886" s="6" t="str">
        <f t="shared" si="40"/>
        <v>-</v>
      </c>
    </row>
    <row r="887" spans="6:29">
      <c r="F887" s="6" t="str">
        <f t="shared" si="39"/>
        <v>-</v>
      </c>
      <c r="G887" s="6" t="str">
        <f t="shared" si="41"/>
        <v>-</v>
      </c>
      <c r="AC887" s="6" t="str">
        <f t="shared" si="40"/>
        <v>-</v>
      </c>
    </row>
    <row r="888" spans="6:29">
      <c r="F888" s="6" t="str">
        <f t="shared" si="39"/>
        <v>-</v>
      </c>
      <c r="G888" s="6" t="str">
        <f t="shared" si="41"/>
        <v>-</v>
      </c>
      <c r="AC888" s="6" t="str">
        <f t="shared" si="40"/>
        <v>-</v>
      </c>
    </row>
    <row r="889" spans="6:29">
      <c r="F889" s="6" t="str">
        <f t="shared" si="39"/>
        <v>-</v>
      </c>
      <c r="G889" s="6" t="str">
        <f t="shared" si="41"/>
        <v>-</v>
      </c>
      <c r="AC889" s="6" t="str">
        <f t="shared" si="40"/>
        <v>-</v>
      </c>
    </row>
    <row r="890" spans="6:29">
      <c r="F890" s="6" t="str">
        <f t="shared" si="39"/>
        <v>-</v>
      </c>
      <c r="G890" s="6" t="str">
        <f t="shared" si="41"/>
        <v>-</v>
      </c>
      <c r="AC890" s="6" t="str">
        <f t="shared" si="40"/>
        <v>-</v>
      </c>
    </row>
    <row r="891" spans="6:29">
      <c r="F891" s="6" t="str">
        <f t="shared" si="39"/>
        <v>-</v>
      </c>
      <c r="G891" s="6" t="str">
        <f t="shared" si="41"/>
        <v>-</v>
      </c>
      <c r="AC891" s="6" t="str">
        <f t="shared" si="40"/>
        <v>-</v>
      </c>
    </row>
    <row r="892" spans="6:29">
      <c r="F892" s="6" t="str">
        <f t="shared" si="39"/>
        <v>-</v>
      </c>
      <c r="G892" s="6" t="str">
        <f t="shared" si="41"/>
        <v>-</v>
      </c>
      <c r="AC892" s="6" t="str">
        <f t="shared" si="40"/>
        <v>-</v>
      </c>
    </row>
    <row r="893" spans="6:29">
      <c r="F893" s="6" t="str">
        <f t="shared" si="39"/>
        <v>-</v>
      </c>
      <c r="G893" s="6" t="str">
        <f t="shared" si="41"/>
        <v>-</v>
      </c>
      <c r="AC893" s="6" t="str">
        <f t="shared" si="40"/>
        <v>-</v>
      </c>
    </row>
    <row r="894" spans="6:29">
      <c r="F894" s="6" t="str">
        <f t="shared" si="39"/>
        <v>-</v>
      </c>
      <c r="G894" s="6" t="str">
        <f t="shared" si="41"/>
        <v>-</v>
      </c>
      <c r="AC894" s="6" t="str">
        <f t="shared" si="40"/>
        <v>-</v>
      </c>
    </row>
    <row r="895" spans="6:29">
      <c r="F895" s="6" t="str">
        <f t="shared" si="39"/>
        <v>-</v>
      </c>
      <c r="G895" s="6" t="str">
        <f t="shared" si="41"/>
        <v>-</v>
      </c>
      <c r="AC895" s="6" t="str">
        <f t="shared" si="40"/>
        <v>-</v>
      </c>
    </row>
    <row r="896" spans="6:29">
      <c r="F896" s="6" t="str">
        <f t="shared" si="39"/>
        <v>-</v>
      </c>
      <c r="G896" s="6" t="str">
        <f t="shared" si="41"/>
        <v>-</v>
      </c>
      <c r="AC896" s="6" t="str">
        <f t="shared" si="40"/>
        <v>-</v>
      </c>
    </row>
    <row r="897" spans="6:29">
      <c r="F897" s="6" t="str">
        <f t="shared" si="39"/>
        <v>-</v>
      </c>
      <c r="G897" s="6" t="str">
        <f t="shared" si="41"/>
        <v>-</v>
      </c>
      <c r="AC897" s="6" t="str">
        <f t="shared" si="40"/>
        <v>-</v>
      </c>
    </row>
    <row r="898" spans="6:29">
      <c r="F898" s="6" t="str">
        <f t="shared" si="39"/>
        <v>-</v>
      </c>
      <c r="G898" s="6" t="str">
        <f t="shared" si="41"/>
        <v>-</v>
      </c>
      <c r="AC898" s="6" t="str">
        <f t="shared" si="40"/>
        <v>-</v>
      </c>
    </row>
    <row r="899" spans="6:29">
      <c r="F899" s="6" t="str">
        <f t="shared" si="39"/>
        <v>-</v>
      </c>
      <c r="G899" s="6" t="str">
        <f t="shared" si="41"/>
        <v>-</v>
      </c>
      <c r="AC899" s="6" t="str">
        <f t="shared" si="40"/>
        <v>-</v>
      </c>
    </row>
    <row r="900" spans="6:29">
      <c r="F900" s="6" t="str">
        <f t="shared" si="39"/>
        <v>-</v>
      </c>
      <c r="G900" s="6" t="str">
        <f t="shared" si="41"/>
        <v>-</v>
      </c>
      <c r="AC900" s="6" t="str">
        <f t="shared" si="40"/>
        <v>-</v>
      </c>
    </row>
    <row r="901" spans="6:29">
      <c r="F901" s="6" t="str">
        <f t="shared" si="39"/>
        <v>-</v>
      </c>
      <c r="G901" s="6" t="str">
        <f t="shared" si="41"/>
        <v>-</v>
      </c>
      <c r="AC901" s="6" t="str">
        <f t="shared" si="40"/>
        <v>-</v>
      </c>
    </row>
    <row r="902" spans="6:29">
      <c r="F902" s="6" t="str">
        <f t="shared" ref="F902:F965" si="42">IF(D902-E902=0,"-",D902-E902)</f>
        <v>-</v>
      </c>
      <c r="G902" s="6" t="str">
        <f t="shared" si="41"/>
        <v>-</v>
      </c>
      <c r="AC902" s="6" t="str">
        <f t="shared" ref="AC902:AC965" si="43">IFERROR(IF(SUM(J902:AB902)-F902=0,"-","NG"),"-")</f>
        <v>-</v>
      </c>
    </row>
    <row r="903" spans="6:29">
      <c r="F903" s="6" t="str">
        <f t="shared" si="42"/>
        <v>-</v>
      </c>
      <c r="G903" s="6" t="str">
        <f t="shared" ref="G903:G966" si="44">IF(B903="","-",IFERROR(G902+F903,G902))</f>
        <v>-</v>
      </c>
      <c r="AC903" s="6" t="str">
        <f t="shared" si="43"/>
        <v>-</v>
      </c>
    </row>
    <row r="904" spans="6:29">
      <c r="F904" s="6" t="str">
        <f t="shared" si="42"/>
        <v>-</v>
      </c>
      <c r="G904" s="6" t="str">
        <f t="shared" si="44"/>
        <v>-</v>
      </c>
      <c r="AC904" s="6" t="str">
        <f t="shared" si="43"/>
        <v>-</v>
      </c>
    </row>
    <row r="905" spans="6:29">
      <c r="F905" s="6" t="str">
        <f t="shared" si="42"/>
        <v>-</v>
      </c>
      <c r="G905" s="6" t="str">
        <f t="shared" si="44"/>
        <v>-</v>
      </c>
      <c r="AC905" s="6" t="str">
        <f t="shared" si="43"/>
        <v>-</v>
      </c>
    </row>
    <row r="906" spans="6:29">
      <c r="F906" s="6" t="str">
        <f t="shared" si="42"/>
        <v>-</v>
      </c>
      <c r="G906" s="6" t="str">
        <f t="shared" si="44"/>
        <v>-</v>
      </c>
      <c r="AC906" s="6" t="str">
        <f t="shared" si="43"/>
        <v>-</v>
      </c>
    </row>
    <row r="907" spans="6:29">
      <c r="F907" s="6" t="str">
        <f t="shared" si="42"/>
        <v>-</v>
      </c>
      <c r="G907" s="6" t="str">
        <f t="shared" si="44"/>
        <v>-</v>
      </c>
      <c r="AC907" s="6" t="str">
        <f t="shared" si="43"/>
        <v>-</v>
      </c>
    </row>
    <row r="908" spans="6:29">
      <c r="F908" s="6" t="str">
        <f t="shared" si="42"/>
        <v>-</v>
      </c>
      <c r="G908" s="6" t="str">
        <f t="shared" si="44"/>
        <v>-</v>
      </c>
      <c r="AC908" s="6" t="str">
        <f t="shared" si="43"/>
        <v>-</v>
      </c>
    </row>
    <row r="909" spans="6:29">
      <c r="F909" s="6" t="str">
        <f t="shared" si="42"/>
        <v>-</v>
      </c>
      <c r="G909" s="6" t="str">
        <f t="shared" si="44"/>
        <v>-</v>
      </c>
      <c r="AC909" s="6" t="str">
        <f t="shared" si="43"/>
        <v>-</v>
      </c>
    </row>
    <row r="910" spans="6:29">
      <c r="F910" s="6" t="str">
        <f t="shared" si="42"/>
        <v>-</v>
      </c>
      <c r="G910" s="6" t="str">
        <f t="shared" si="44"/>
        <v>-</v>
      </c>
      <c r="AC910" s="6" t="str">
        <f t="shared" si="43"/>
        <v>-</v>
      </c>
    </row>
    <row r="911" spans="6:29">
      <c r="F911" s="6" t="str">
        <f t="shared" si="42"/>
        <v>-</v>
      </c>
      <c r="G911" s="6" t="str">
        <f t="shared" si="44"/>
        <v>-</v>
      </c>
      <c r="AC911" s="6" t="str">
        <f t="shared" si="43"/>
        <v>-</v>
      </c>
    </row>
    <row r="912" spans="6:29">
      <c r="F912" s="6" t="str">
        <f t="shared" si="42"/>
        <v>-</v>
      </c>
      <c r="G912" s="6" t="str">
        <f t="shared" si="44"/>
        <v>-</v>
      </c>
      <c r="AC912" s="6" t="str">
        <f t="shared" si="43"/>
        <v>-</v>
      </c>
    </row>
    <row r="913" spans="6:29">
      <c r="F913" s="6" t="str">
        <f t="shared" si="42"/>
        <v>-</v>
      </c>
      <c r="G913" s="6" t="str">
        <f t="shared" si="44"/>
        <v>-</v>
      </c>
      <c r="AC913" s="6" t="str">
        <f t="shared" si="43"/>
        <v>-</v>
      </c>
    </row>
    <row r="914" spans="6:29">
      <c r="F914" s="6" t="str">
        <f t="shared" si="42"/>
        <v>-</v>
      </c>
      <c r="G914" s="6" t="str">
        <f t="shared" si="44"/>
        <v>-</v>
      </c>
      <c r="AC914" s="6" t="str">
        <f t="shared" si="43"/>
        <v>-</v>
      </c>
    </row>
    <row r="915" spans="6:29">
      <c r="F915" s="6" t="str">
        <f t="shared" si="42"/>
        <v>-</v>
      </c>
      <c r="G915" s="6" t="str">
        <f t="shared" si="44"/>
        <v>-</v>
      </c>
      <c r="AC915" s="6" t="str">
        <f t="shared" si="43"/>
        <v>-</v>
      </c>
    </row>
    <row r="916" spans="6:29">
      <c r="F916" s="6" t="str">
        <f t="shared" si="42"/>
        <v>-</v>
      </c>
      <c r="G916" s="6" t="str">
        <f t="shared" si="44"/>
        <v>-</v>
      </c>
      <c r="AC916" s="6" t="str">
        <f t="shared" si="43"/>
        <v>-</v>
      </c>
    </row>
    <row r="917" spans="6:29">
      <c r="F917" s="6" t="str">
        <f t="shared" si="42"/>
        <v>-</v>
      </c>
      <c r="G917" s="6" t="str">
        <f t="shared" si="44"/>
        <v>-</v>
      </c>
      <c r="AC917" s="6" t="str">
        <f t="shared" si="43"/>
        <v>-</v>
      </c>
    </row>
    <row r="918" spans="6:29">
      <c r="F918" s="6" t="str">
        <f t="shared" si="42"/>
        <v>-</v>
      </c>
      <c r="G918" s="6" t="str">
        <f t="shared" si="44"/>
        <v>-</v>
      </c>
      <c r="AC918" s="6" t="str">
        <f t="shared" si="43"/>
        <v>-</v>
      </c>
    </row>
    <row r="919" spans="6:29">
      <c r="F919" s="6" t="str">
        <f t="shared" si="42"/>
        <v>-</v>
      </c>
      <c r="G919" s="6" t="str">
        <f t="shared" si="44"/>
        <v>-</v>
      </c>
      <c r="AC919" s="6" t="str">
        <f t="shared" si="43"/>
        <v>-</v>
      </c>
    </row>
    <row r="920" spans="6:29">
      <c r="F920" s="6" t="str">
        <f t="shared" si="42"/>
        <v>-</v>
      </c>
      <c r="G920" s="6" t="str">
        <f t="shared" si="44"/>
        <v>-</v>
      </c>
      <c r="AC920" s="6" t="str">
        <f t="shared" si="43"/>
        <v>-</v>
      </c>
    </row>
    <row r="921" spans="6:29">
      <c r="F921" s="6" t="str">
        <f t="shared" si="42"/>
        <v>-</v>
      </c>
      <c r="G921" s="6" t="str">
        <f t="shared" si="44"/>
        <v>-</v>
      </c>
      <c r="AC921" s="6" t="str">
        <f t="shared" si="43"/>
        <v>-</v>
      </c>
    </row>
    <row r="922" spans="6:29">
      <c r="F922" s="6" t="str">
        <f t="shared" si="42"/>
        <v>-</v>
      </c>
      <c r="G922" s="6" t="str">
        <f t="shared" si="44"/>
        <v>-</v>
      </c>
      <c r="AC922" s="6" t="str">
        <f t="shared" si="43"/>
        <v>-</v>
      </c>
    </row>
    <row r="923" spans="6:29">
      <c r="F923" s="6" t="str">
        <f t="shared" si="42"/>
        <v>-</v>
      </c>
      <c r="G923" s="6" t="str">
        <f t="shared" si="44"/>
        <v>-</v>
      </c>
      <c r="AC923" s="6" t="str">
        <f t="shared" si="43"/>
        <v>-</v>
      </c>
    </row>
    <row r="924" spans="6:29">
      <c r="F924" s="6" t="str">
        <f t="shared" si="42"/>
        <v>-</v>
      </c>
      <c r="G924" s="6" t="str">
        <f t="shared" si="44"/>
        <v>-</v>
      </c>
      <c r="AC924" s="6" t="str">
        <f t="shared" si="43"/>
        <v>-</v>
      </c>
    </row>
    <row r="925" spans="6:29">
      <c r="F925" s="6" t="str">
        <f t="shared" si="42"/>
        <v>-</v>
      </c>
      <c r="G925" s="6" t="str">
        <f t="shared" si="44"/>
        <v>-</v>
      </c>
      <c r="AC925" s="6" t="str">
        <f t="shared" si="43"/>
        <v>-</v>
      </c>
    </row>
    <row r="926" spans="6:29">
      <c r="F926" s="6" t="str">
        <f t="shared" si="42"/>
        <v>-</v>
      </c>
      <c r="G926" s="6" t="str">
        <f t="shared" si="44"/>
        <v>-</v>
      </c>
      <c r="AC926" s="6" t="str">
        <f t="shared" si="43"/>
        <v>-</v>
      </c>
    </row>
    <row r="927" spans="6:29">
      <c r="F927" s="6" t="str">
        <f t="shared" si="42"/>
        <v>-</v>
      </c>
      <c r="G927" s="6" t="str">
        <f t="shared" si="44"/>
        <v>-</v>
      </c>
      <c r="AC927" s="6" t="str">
        <f t="shared" si="43"/>
        <v>-</v>
      </c>
    </row>
    <row r="928" spans="6:29">
      <c r="F928" s="6" t="str">
        <f t="shared" si="42"/>
        <v>-</v>
      </c>
      <c r="G928" s="6" t="str">
        <f t="shared" si="44"/>
        <v>-</v>
      </c>
      <c r="AC928" s="6" t="str">
        <f t="shared" si="43"/>
        <v>-</v>
      </c>
    </row>
    <row r="929" spans="6:29">
      <c r="F929" s="6" t="str">
        <f t="shared" si="42"/>
        <v>-</v>
      </c>
      <c r="G929" s="6" t="str">
        <f t="shared" si="44"/>
        <v>-</v>
      </c>
      <c r="AC929" s="6" t="str">
        <f t="shared" si="43"/>
        <v>-</v>
      </c>
    </row>
    <row r="930" spans="6:29">
      <c r="F930" s="6" t="str">
        <f t="shared" si="42"/>
        <v>-</v>
      </c>
      <c r="G930" s="6" t="str">
        <f t="shared" si="44"/>
        <v>-</v>
      </c>
      <c r="AC930" s="6" t="str">
        <f t="shared" si="43"/>
        <v>-</v>
      </c>
    </row>
    <row r="931" spans="6:29">
      <c r="F931" s="6" t="str">
        <f t="shared" si="42"/>
        <v>-</v>
      </c>
      <c r="G931" s="6" t="str">
        <f t="shared" si="44"/>
        <v>-</v>
      </c>
      <c r="AC931" s="6" t="str">
        <f t="shared" si="43"/>
        <v>-</v>
      </c>
    </row>
    <row r="932" spans="6:29">
      <c r="F932" s="6" t="str">
        <f t="shared" si="42"/>
        <v>-</v>
      </c>
      <c r="G932" s="6" t="str">
        <f t="shared" si="44"/>
        <v>-</v>
      </c>
      <c r="AC932" s="6" t="str">
        <f t="shared" si="43"/>
        <v>-</v>
      </c>
    </row>
    <row r="933" spans="6:29">
      <c r="F933" s="6" t="str">
        <f t="shared" si="42"/>
        <v>-</v>
      </c>
      <c r="G933" s="6" t="str">
        <f t="shared" si="44"/>
        <v>-</v>
      </c>
      <c r="AC933" s="6" t="str">
        <f t="shared" si="43"/>
        <v>-</v>
      </c>
    </row>
    <row r="934" spans="6:29">
      <c r="F934" s="6" t="str">
        <f t="shared" si="42"/>
        <v>-</v>
      </c>
      <c r="G934" s="6" t="str">
        <f t="shared" si="44"/>
        <v>-</v>
      </c>
      <c r="AC934" s="6" t="str">
        <f t="shared" si="43"/>
        <v>-</v>
      </c>
    </row>
    <row r="935" spans="6:29">
      <c r="F935" s="6" t="str">
        <f t="shared" si="42"/>
        <v>-</v>
      </c>
      <c r="G935" s="6" t="str">
        <f t="shared" si="44"/>
        <v>-</v>
      </c>
      <c r="AC935" s="6" t="str">
        <f t="shared" si="43"/>
        <v>-</v>
      </c>
    </row>
    <row r="936" spans="6:29">
      <c r="F936" s="6" t="str">
        <f t="shared" si="42"/>
        <v>-</v>
      </c>
      <c r="G936" s="6" t="str">
        <f t="shared" si="44"/>
        <v>-</v>
      </c>
      <c r="AC936" s="6" t="str">
        <f t="shared" si="43"/>
        <v>-</v>
      </c>
    </row>
    <row r="937" spans="6:29">
      <c r="F937" s="6" t="str">
        <f t="shared" si="42"/>
        <v>-</v>
      </c>
      <c r="G937" s="6" t="str">
        <f t="shared" si="44"/>
        <v>-</v>
      </c>
      <c r="AC937" s="6" t="str">
        <f t="shared" si="43"/>
        <v>-</v>
      </c>
    </row>
    <row r="938" spans="6:29">
      <c r="F938" s="6" t="str">
        <f t="shared" si="42"/>
        <v>-</v>
      </c>
      <c r="G938" s="6" t="str">
        <f t="shared" si="44"/>
        <v>-</v>
      </c>
      <c r="AC938" s="6" t="str">
        <f t="shared" si="43"/>
        <v>-</v>
      </c>
    </row>
    <row r="939" spans="6:29">
      <c r="F939" s="6" t="str">
        <f t="shared" si="42"/>
        <v>-</v>
      </c>
      <c r="G939" s="6" t="str">
        <f t="shared" si="44"/>
        <v>-</v>
      </c>
      <c r="AC939" s="6" t="str">
        <f t="shared" si="43"/>
        <v>-</v>
      </c>
    </row>
    <row r="940" spans="6:29">
      <c r="F940" s="6" t="str">
        <f t="shared" si="42"/>
        <v>-</v>
      </c>
      <c r="G940" s="6" t="str">
        <f t="shared" si="44"/>
        <v>-</v>
      </c>
      <c r="AC940" s="6" t="str">
        <f t="shared" si="43"/>
        <v>-</v>
      </c>
    </row>
    <row r="941" spans="6:29">
      <c r="F941" s="6" t="str">
        <f t="shared" si="42"/>
        <v>-</v>
      </c>
      <c r="G941" s="6" t="str">
        <f t="shared" si="44"/>
        <v>-</v>
      </c>
      <c r="AC941" s="6" t="str">
        <f t="shared" si="43"/>
        <v>-</v>
      </c>
    </row>
    <row r="942" spans="6:29">
      <c r="F942" s="6" t="str">
        <f t="shared" si="42"/>
        <v>-</v>
      </c>
      <c r="G942" s="6" t="str">
        <f t="shared" si="44"/>
        <v>-</v>
      </c>
      <c r="AC942" s="6" t="str">
        <f t="shared" si="43"/>
        <v>-</v>
      </c>
    </row>
    <row r="943" spans="6:29">
      <c r="F943" s="6" t="str">
        <f t="shared" si="42"/>
        <v>-</v>
      </c>
      <c r="G943" s="6" t="str">
        <f t="shared" si="44"/>
        <v>-</v>
      </c>
      <c r="AC943" s="6" t="str">
        <f t="shared" si="43"/>
        <v>-</v>
      </c>
    </row>
    <row r="944" spans="6:29">
      <c r="F944" s="6" t="str">
        <f t="shared" si="42"/>
        <v>-</v>
      </c>
      <c r="G944" s="6" t="str">
        <f t="shared" si="44"/>
        <v>-</v>
      </c>
      <c r="AC944" s="6" t="str">
        <f t="shared" si="43"/>
        <v>-</v>
      </c>
    </row>
    <row r="945" spans="6:29">
      <c r="F945" s="6" t="str">
        <f t="shared" si="42"/>
        <v>-</v>
      </c>
      <c r="G945" s="6" t="str">
        <f t="shared" si="44"/>
        <v>-</v>
      </c>
      <c r="AC945" s="6" t="str">
        <f t="shared" si="43"/>
        <v>-</v>
      </c>
    </row>
    <row r="946" spans="6:29">
      <c r="F946" s="6" t="str">
        <f t="shared" si="42"/>
        <v>-</v>
      </c>
      <c r="G946" s="6" t="str">
        <f t="shared" si="44"/>
        <v>-</v>
      </c>
      <c r="AC946" s="6" t="str">
        <f t="shared" si="43"/>
        <v>-</v>
      </c>
    </row>
    <row r="947" spans="6:29">
      <c r="F947" s="6" t="str">
        <f t="shared" si="42"/>
        <v>-</v>
      </c>
      <c r="G947" s="6" t="str">
        <f t="shared" si="44"/>
        <v>-</v>
      </c>
      <c r="AC947" s="6" t="str">
        <f t="shared" si="43"/>
        <v>-</v>
      </c>
    </row>
    <row r="948" spans="6:29">
      <c r="F948" s="6" t="str">
        <f t="shared" si="42"/>
        <v>-</v>
      </c>
      <c r="G948" s="6" t="str">
        <f t="shared" si="44"/>
        <v>-</v>
      </c>
      <c r="AC948" s="6" t="str">
        <f t="shared" si="43"/>
        <v>-</v>
      </c>
    </row>
    <row r="949" spans="6:29">
      <c r="F949" s="6" t="str">
        <f t="shared" si="42"/>
        <v>-</v>
      </c>
      <c r="G949" s="6" t="str">
        <f t="shared" si="44"/>
        <v>-</v>
      </c>
      <c r="AC949" s="6" t="str">
        <f t="shared" si="43"/>
        <v>-</v>
      </c>
    </row>
    <row r="950" spans="6:29">
      <c r="F950" s="6" t="str">
        <f t="shared" si="42"/>
        <v>-</v>
      </c>
      <c r="G950" s="6" t="str">
        <f t="shared" si="44"/>
        <v>-</v>
      </c>
      <c r="AC950" s="6" t="str">
        <f t="shared" si="43"/>
        <v>-</v>
      </c>
    </row>
    <row r="951" spans="6:29">
      <c r="F951" s="6" t="str">
        <f t="shared" si="42"/>
        <v>-</v>
      </c>
      <c r="G951" s="6" t="str">
        <f t="shared" si="44"/>
        <v>-</v>
      </c>
      <c r="AC951" s="6" t="str">
        <f t="shared" si="43"/>
        <v>-</v>
      </c>
    </row>
    <row r="952" spans="6:29">
      <c r="F952" s="6" t="str">
        <f t="shared" si="42"/>
        <v>-</v>
      </c>
      <c r="G952" s="6" t="str">
        <f t="shared" si="44"/>
        <v>-</v>
      </c>
      <c r="AC952" s="6" t="str">
        <f t="shared" si="43"/>
        <v>-</v>
      </c>
    </row>
    <row r="953" spans="6:29">
      <c r="F953" s="6" t="str">
        <f t="shared" si="42"/>
        <v>-</v>
      </c>
      <c r="G953" s="6" t="str">
        <f t="shared" si="44"/>
        <v>-</v>
      </c>
      <c r="AC953" s="6" t="str">
        <f t="shared" si="43"/>
        <v>-</v>
      </c>
    </row>
    <row r="954" spans="6:29">
      <c r="F954" s="6" t="str">
        <f t="shared" si="42"/>
        <v>-</v>
      </c>
      <c r="G954" s="6" t="str">
        <f t="shared" si="44"/>
        <v>-</v>
      </c>
      <c r="AC954" s="6" t="str">
        <f t="shared" si="43"/>
        <v>-</v>
      </c>
    </row>
    <row r="955" spans="6:29">
      <c r="F955" s="6" t="str">
        <f t="shared" si="42"/>
        <v>-</v>
      </c>
      <c r="G955" s="6" t="str">
        <f t="shared" si="44"/>
        <v>-</v>
      </c>
      <c r="AC955" s="6" t="str">
        <f t="shared" si="43"/>
        <v>-</v>
      </c>
    </row>
    <row r="956" spans="6:29">
      <c r="F956" s="6" t="str">
        <f t="shared" si="42"/>
        <v>-</v>
      </c>
      <c r="G956" s="6" t="str">
        <f t="shared" si="44"/>
        <v>-</v>
      </c>
      <c r="AC956" s="6" t="str">
        <f t="shared" si="43"/>
        <v>-</v>
      </c>
    </row>
    <row r="957" spans="6:29">
      <c r="F957" s="6" t="str">
        <f t="shared" si="42"/>
        <v>-</v>
      </c>
      <c r="G957" s="6" t="str">
        <f t="shared" si="44"/>
        <v>-</v>
      </c>
      <c r="AC957" s="6" t="str">
        <f t="shared" si="43"/>
        <v>-</v>
      </c>
    </row>
    <row r="958" spans="6:29">
      <c r="F958" s="6" t="str">
        <f t="shared" si="42"/>
        <v>-</v>
      </c>
      <c r="G958" s="6" t="str">
        <f t="shared" si="44"/>
        <v>-</v>
      </c>
      <c r="AC958" s="6" t="str">
        <f t="shared" si="43"/>
        <v>-</v>
      </c>
    </row>
    <row r="959" spans="6:29">
      <c r="F959" s="6" t="str">
        <f t="shared" si="42"/>
        <v>-</v>
      </c>
      <c r="G959" s="6" t="str">
        <f t="shared" si="44"/>
        <v>-</v>
      </c>
      <c r="AC959" s="6" t="str">
        <f t="shared" si="43"/>
        <v>-</v>
      </c>
    </row>
    <row r="960" spans="6:29">
      <c r="F960" s="6" t="str">
        <f t="shared" si="42"/>
        <v>-</v>
      </c>
      <c r="G960" s="6" t="str">
        <f t="shared" si="44"/>
        <v>-</v>
      </c>
      <c r="AC960" s="6" t="str">
        <f t="shared" si="43"/>
        <v>-</v>
      </c>
    </row>
    <row r="961" spans="6:29">
      <c r="F961" s="6" t="str">
        <f t="shared" si="42"/>
        <v>-</v>
      </c>
      <c r="G961" s="6" t="str">
        <f t="shared" si="44"/>
        <v>-</v>
      </c>
      <c r="AC961" s="6" t="str">
        <f t="shared" si="43"/>
        <v>-</v>
      </c>
    </row>
    <row r="962" spans="6:29">
      <c r="F962" s="6" t="str">
        <f t="shared" si="42"/>
        <v>-</v>
      </c>
      <c r="G962" s="6" t="str">
        <f t="shared" si="44"/>
        <v>-</v>
      </c>
      <c r="AC962" s="6" t="str">
        <f t="shared" si="43"/>
        <v>-</v>
      </c>
    </row>
    <row r="963" spans="6:29">
      <c r="F963" s="6" t="str">
        <f t="shared" si="42"/>
        <v>-</v>
      </c>
      <c r="G963" s="6" t="str">
        <f t="shared" si="44"/>
        <v>-</v>
      </c>
      <c r="AC963" s="6" t="str">
        <f t="shared" si="43"/>
        <v>-</v>
      </c>
    </row>
    <row r="964" spans="6:29">
      <c r="F964" s="6" t="str">
        <f t="shared" si="42"/>
        <v>-</v>
      </c>
      <c r="G964" s="6" t="str">
        <f t="shared" si="44"/>
        <v>-</v>
      </c>
      <c r="AC964" s="6" t="str">
        <f t="shared" si="43"/>
        <v>-</v>
      </c>
    </row>
    <row r="965" spans="6:29">
      <c r="F965" s="6" t="str">
        <f t="shared" si="42"/>
        <v>-</v>
      </c>
      <c r="G965" s="6" t="str">
        <f t="shared" si="44"/>
        <v>-</v>
      </c>
      <c r="AC965" s="6" t="str">
        <f t="shared" si="43"/>
        <v>-</v>
      </c>
    </row>
    <row r="966" spans="6:29">
      <c r="F966" s="6" t="str">
        <f t="shared" ref="F966:F1029" si="45">IF(D966-E966=0,"-",D966-E966)</f>
        <v>-</v>
      </c>
      <c r="G966" s="6" t="str">
        <f t="shared" si="44"/>
        <v>-</v>
      </c>
      <c r="AC966" s="6" t="str">
        <f t="shared" ref="AC966:AC1029" si="46">IFERROR(IF(SUM(J966:AB966)-F966=0,"-","NG"),"-")</f>
        <v>-</v>
      </c>
    </row>
    <row r="967" spans="6:29">
      <c r="F967" s="6" t="str">
        <f t="shared" si="45"/>
        <v>-</v>
      </c>
      <c r="G967" s="6" t="str">
        <f t="shared" ref="G967:G1030" si="47">IF(B967="","-",IFERROR(G966+F967,G966))</f>
        <v>-</v>
      </c>
      <c r="AC967" s="6" t="str">
        <f t="shared" si="46"/>
        <v>-</v>
      </c>
    </row>
    <row r="968" spans="6:29">
      <c r="F968" s="6" t="str">
        <f t="shared" si="45"/>
        <v>-</v>
      </c>
      <c r="G968" s="6" t="str">
        <f t="shared" si="47"/>
        <v>-</v>
      </c>
      <c r="AC968" s="6" t="str">
        <f t="shared" si="46"/>
        <v>-</v>
      </c>
    </row>
    <row r="969" spans="6:29">
      <c r="F969" s="6" t="str">
        <f t="shared" si="45"/>
        <v>-</v>
      </c>
      <c r="G969" s="6" t="str">
        <f t="shared" si="47"/>
        <v>-</v>
      </c>
      <c r="AC969" s="6" t="str">
        <f t="shared" si="46"/>
        <v>-</v>
      </c>
    </row>
    <row r="970" spans="6:29">
      <c r="F970" s="6" t="str">
        <f t="shared" si="45"/>
        <v>-</v>
      </c>
      <c r="G970" s="6" t="str">
        <f t="shared" si="47"/>
        <v>-</v>
      </c>
      <c r="AC970" s="6" t="str">
        <f t="shared" si="46"/>
        <v>-</v>
      </c>
    </row>
    <row r="971" spans="6:29">
      <c r="F971" s="6" t="str">
        <f t="shared" si="45"/>
        <v>-</v>
      </c>
      <c r="G971" s="6" t="str">
        <f t="shared" si="47"/>
        <v>-</v>
      </c>
      <c r="AC971" s="6" t="str">
        <f t="shared" si="46"/>
        <v>-</v>
      </c>
    </row>
    <row r="972" spans="6:29">
      <c r="F972" s="6" t="str">
        <f t="shared" si="45"/>
        <v>-</v>
      </c>
      <c r="G972" s="6" t="str">
        <f t="shared" si="47"/>
        <v>-</v>
      </c>
      <c r="AC972" s="6" t="str">
        <f t="shared" si="46"/>
        <v>-</v>
      </c>
    </row>
    <row r="973" spans="6:29">
      <c r="F973" s="6" t="str">
        <f t="shared" si="45"/>
        <v>-</v>
      </c>
      <c r="G973" s="6" t="str">
        <f t="shared" si="47"/>
        <v>-</v>
      </c>
      <c r="AC973" s="6" t="str">
        <f t="shared" si="46"/>
        <v>-</v>
      </c>
    </row>
    <row r="974" spans="6:29">
      <c r="F974" s="6" t="str">
        <f t="shared" si="45"/>
        <v>-</v>
      </c>
      <c r="G974" s="6" t="str">
        <f t="shared" si="47"/>
        <v>-</v>
      </c>
      <c r="AC974" s="6" t="str">
        <f t="shared" si="46"/>
        <v>-</v>
      </c>
    </row>
    <row r="975" spans="6:29">
      <c r="F975" s="6" t="str">
        <f t="shared" si="45"/>
        <v>-</v>
      </c>
      <c r="G975" s="6" t="str">
        <f t="shared" si="47"/>
        <v>-</v>
      </c>
      <c r="AC975" s="6" t="str">
        <f t="shared" si="46"/>
        <v>-</v>
      </c>
    </row>
    <row r="976" spans="6:29">
      <c r="F976" s="6" t="str">
        <f t="shared" si="45"/>
        <v>-</v>
      </c>
      <c r="G976" s="6" t="str">
        <f t="shared" si="47"/>
        <v>-</v>
      </c>
      <c r="AC976" s="6" t="str">
        <f t="shared" si="46"/>
        <v>-</v>
      </c>
    </row>
    <row r="977" spans="6:29">
      <c r="F977" s="6" t="str">
        <f t="shared" si="45"/>
        <v>-</v>
      </c>
      <c r="G977" s="6" t="str">
        <f t="shared" si="47"/>
        <v>-</v>
      </c>
      <c r="AC977" s="6" t="str">
        <f t="shared" si="46"/>
        <v>-</v>
      </c>
    </row>
    <row r="978" spans="6:29">
      <c r="F978" s="6" t="str">
        <f t="shared" si="45"/>
        <v>-</v>
      </c>
      <c r="G978" s="6" t="str">
        <f t="shared" si="47"/>
        <v>-</v>
      </c>
      <c r="AC978" s="6" t="str">
        <f t="shared" si="46"/>
        <v>-</v>
      </c>
    </row>
    <row r="979" spans="6:29">
      <c r="F979" s="6" t="str">
        <f t="shared" si="45"/>
        <v>-</v>
      </c>
      <c r="G979" s="6" t="str">
        <f t="shared" si="47"/>
        <v>-</v>
      </c>
      <c r="AC979" s="6" t="str">
        <f t="shared" si="46"/>
        <v>-</v>
      </c>
    </row>
    <row r="980" spans="6:29">
      <c r="F980" s="6" t="str">
        <f t="shared" si="45"/>
        <v>-</v>
      </c>
      <c r="G980" s="6" t="str">
        <f t="shared" si="47"/>
        <v>-</v>
      </c>
      <c r="AC980" s="6" t="str">
        <f t="shared" si="46"/>
        <v>-</v>
      </c>
    </row>
    <row r="981" spans="6:29">
      <c r="F981" s="6" t="str">
        <f t="shared" si="45"/>
        <v>-</v>
      </c>
      <c r="G981" s="6" t="str">
        <f t="shared" si="47"/>
        <v>-</v>
      </c>
      <c r="AC981" s="6" t="str">
        <f t="shared" si="46"/>
        <v>-</v>
      </c>
    </row>
    <row r="982" spans="6:29">
      <c r="F982" s="6" t="str">
        <f t="shared" si="45"/>
        <v>-</v>
      </c>
      <c r="G982" s="6" t="str">
        <f t="shared" si="47"/>
        <v>-</v>
      </c>
      <c r="AC982" s="6" t="str">
        <f t="shared" si="46"/>
        <v>-</v>
      </c>
    </row>
    <row r="983" spans="6:29">
      <c r="F983" s="6" t="str">
        <f t="shared" si="45"/>
        <v>-</v>
      </c>
      <c r="G983" s="6" t="str">
        <f t="shared" si="47"/>
        <v>-</v>
      </c>
      <c r="AC983" s="6" t="str">
        <f t="shared" si="46"/>
        <v>-</v>
      </c>
    </row>
    <row r="984" spans="6:29">
      <c r="F984" s="6" t="str">
        <f t="shared" si="45"/>
        <v>-</v>
      </c>
      <c r="G984" s="6" t="str">
        <f t="shared" si="47"/>
        <v>-</v>
      </c>
      <c r="AC984" s="6" t="str">
        <f t="shared" si="46"/>
        <v>-</v>
      </c>
    </row>
    <row r="985" spans="6:29">
      <c r="F985" s="6" t="str">
        <f t="shared" si="45"/>
        <v>-</v>
      </c>
      <c r="G985" s="6" t="str">
        <f t="shared" si="47"/>
        <v>-</v>
      </c>
      <c r="AC985" s="6" t="str">
        <f t="shared" si="46"/>
        <v>-</v>
      </c>
    </row>
    <row r="986" spans="6:29">
      <c r="F986" s="6" t="str">
        <f t="shared" si="45"/>
        <v>-</v>
      </c>
      <c r="G986" s="6" t="str">
        <f t="shared" si="47"/>
        <v>-</v>
      </c>
      <c r="AC986" s="6" t="str">
        <f t="shared" si="46"/>
        <v>-</v>
      </c>
    </row>
    <row r="987" spans="6:29">
      <c r="F987" s="6" t="str">
        <f t="shared" si="45"/>
        <v>-</v>
      </c>
      <c r="G987" s="6" t="str">
        <f t="shared" si="47"/>
        <v>-</v>
      </c>
      <c r="AC987" s="6" t="str">
        <f t="shared" si="46"/>
        <v>-</v>
      </c>
    </row>
    <row r="988" spans="6:29">
      <c r="F988" s="6" t="str">
        <f t="shared" si="45"/>
        <v>-</v>
      </c>
      <c r="G988" s="6" t="str">
        <f t="shared" si="47"/>
        <v>-</v>
      </c>
      <c r="AC988" s="6" t="str">
        <f t="shared" si="46"/>
        <v>-</v>
      </c>
    </row>
    <row r="989" spans="6:29">
      <c r="F989" s="6" t="str">
        <f t="shared" si="45"/>
        <v>-</v>
      </c>
      <c r="G989" s="6" t="str">
        <f t="shared" si="47"/>
        <v>-</v>
      </c>
      <c r="AC989" s="6" t="str">
        <f t="shared" si="46"/>
        <v>-</v>
      </c>
    </row>
    <row r="990" spans="6:29">
      <c r="F990" s="6" t="str">
        <f t="shared" si="45"/>
        <v>-</v>
      </c>
      <c r="G990" s="6" t="str">
        <f t="shared" si="47"/>
        <v>-</v>
      </c>
      <c r="AC990" s="6" t="str">
        <f t="shared" si="46"/>
        <v>-</v>
      </c>
    </row>
    <row r="991" spans="6:29">
      <c r="F991" s="6" t="str">
        <f t="shared" si="45"/>
        <v>-</v>
      </c>
      <c r="G991" s="6" t="str">
        <f t="shared" si="47"/>
        <v>-</v>
      </c>
      <c r="AC991" s="6" t="str">
        <f t="shared" si="46"/>
        <v>-</v>
      </c>
    </row>
    <row r="992" spans="6:29">
      <c r="F992" s="6" t="str">
        <f t="shared" si="45"/>
        <v>-</v>
      </c>
      <c r="G992" s="6" t="str">
        <f t="shared" si="47"/>
        <v>-</v>
      </c>
      <c r="AC992" s="6" t="str">
        <f t="shared" si="46"/>
        <v>-</v>
      </c>
    </row>
    <row r="993" spans="6:29">
      <c r="F993" s="6" t="str">
        <f t="shared" si="45"/>
        <v>-</v>
      </c>
      <c r="G993" s="6" t="str">
        <f t="shared" si="47"/>
        <v>-</v>
      </c>
      <c r="AC993" s="6" t="str">
        <f t="shared" si="46"/>
        <v>-</v>
      </c>
    </row>
    <row r="994" spans="6:29">
      <c r="F994" s="6" t="str">
        <f t="shared" si="45"/>
        <v>-</v>
      </c>
      <c r="G994" s="6" t="str">
        <f t="shared" si="47"/>
        <v>-</v>
      </c>
      <c r="AC994" s="6" t="str">
        <f t="shared" si="46"/>
        <v>-</v>
      </c>
    </row>
    <row r="995" spans="6:29">
      <c r="F995" s="6" t="str">
        <f t="shared" si="45"/>
        <v>-</v>
      </c>
      <c r="G995" s="6" t="str">
        <f t="shared" si="47"/>
        <v>-</v>
      </c>
      <c r="AC995" s="6" t="str">
        <f t="shared" si="46"/>
        <v>-</v>
      </c>
    </row>
    <row r="996" spans="6:29">
      <c r="F996" s="6" t="str">
        <f t="shared" si="45"/>
        <v>-</v>
      </c>
      <c r="G996" s="6" t="str">
        <f t="shared" si="47"/>
        <v>-</v>
      </c>
      <c r="AC996" s="6" t="str">
        <f t="shared" si="46"/>
        <v>-</v>
      </c>
    </row>
    <row r="997" spans="6:29">
      <c r="F997" s="6" t="str">
        <f t="shared" si="45"/>
        <v>-</v>
      </c>
      <c r="G997" s="6" t="str">
        <f t="shared" si="47"/>
        <v>-</v>
      </c>
      <c r="AC997" s="6" t="str">
        <f t="shared" si="46"/>
        <v>-</v>
      </c>
    </row>
    <row r="998" spans="6:29">
      <c r="F998" s="6" t="str">
        <f t="shared" si="45"/>
        <v>-</v>
      </c>
      <c r="G998" s="6" t="str">
        <f t="shared" si="47"/>
        <v>-</v>
      </c>
      <c r="AC998" s="6" t="str">
        <f t="shared" si="46"/>
        <v>-</v>
      </c>
    </row>
    <row r="999" spans="6:29">
      <c r="F999" s="6" t="str">
        <f t="shared" si="45"/>
        <v>-</v>
      </c>
      <c r="G999" s="6" t="str">
        <f t="shared" si="47"/>
        <v>-</v>
      </c>
      <c r="AC999" s="6" t="str">
        <f t="shared" si="46"/>
        <v>-</v>
      </c>
    </row>
    <row r="1000" spans="6:29">
      <c r="F1000" s="6" t="str">
        <f t="shared" si="45"/>
        <v>-</v>
      </c>
      <c r="G1000" s="6" t="str">
        <f t="shared" si="47"/>
        <v>-</v>
      </c>
      <c r="AC1000" s="6" t="str">
        <f t="shared" si="46"/>
        <v>-</v>
      </c>
    </row>
    <row r="1001" spans="6:29">
      <c r="F1001" s="6" t="str">
        <f t="shared" si="45"/>
        <v>-</v>
      </c>
      <c r="G1001" s="6" t="str">
        <f t="shared" si="47"/>
        <v>-</v>
      </c>
      <c r="AC1001" s="6" t="str">
        <f t="shared" si="46"/>
        <v>-</v>
      </c>
    </row>
    <row r="1002" spans="6:29">
      <c r="F1002" s="6" t="str">
        <f t="shared" si="45"/>
        <v>-</v>
      </c>
      <c r="G1002" s="6" t="str">
        <f t="shared" si="47"/>
        <v>-</v>
      </c>
      <c r="AC1002" s="6" t="str">
        <f t="shared" si="46"/>
        <v>-</v>
      </c>
    </row>
    <row r="1003" spans="6:29">
      <c r="F1003" s="6" t="str">
        <f t="shared" si="45"/>
        <v>-</v>
      </c>
      <c r="G1003" s="6" t="str">
        <f t="shared" si="47"/>
        <v>-</v>
      </c>
      <c r="AC1003" s="6" t="str">
        <f t="shared" si="46"/>
        <v>-</v>
      </c>
    </row>
    <row r="1004" spans="6:29">
      <c r="F1004" s="6" t="str">
        <f t="shared" si="45"/>
        <v>-</v>
      </c>
      <c r="G1004" s="6" t="str">
        <f t="shared" si="47"/>
        <v>-</v>
      </c>
      <c r="AC1004" s="6" t="str">
        <f t="shared" si="46"/>
        <v>-</v>
      </c>
    </row>
    <row r="1005" spans="6:29">
      <c r="F1005" s="6" t="str">
        <f t="shared" si="45"/>
        <v>-</v>
      </c>
      <c r="G1005" s="6" t="str">
        <f t="shared" si="47"/>
        <v>-</v>
      </c>
      <c r="AC1005" s="6" t="str">
        <f t="shared" si="46"/>
        <v>-</v>
      </c>
    </row>
    <row r="1006" spans="6:29">
      <c r="F1006" s="6" t="str">
        <f t="shared" si="45"/>
        <v>-</v>
      </c>
      <c r="G1006" s="6" t="str">
        <f t="shared" si="47"/>
        <v>-</v>
      </c>
      <c r="AC1006" s="6" t="str">
        <f t="shared" si="46"/>
        <v>-</v>
      </c>
    </row>
    <row r="1007" spans="6:29">
      <c r="F1007" s="6" t="str">
        <f t="shared" si="45"/>
        <v>-</v>
      </c>
      <c r="G1007" s="6" t="str">
        <f t="shared" si="47"/>
        <v>-</v>
      </c>
      <c r="AC1007" s="6" t="str">
        <f t="shared" si="46"/>
        <v>-</v>
      </c>
    </row>
    <row r="1008" spans="6:29">
      <c r="F1008" s="6" t="str">
        <f t="shared" si="45"/>
        <v>-</v>
      </c>
      <c r="G1008" s="6" t="str">
        <f t="shared" si="47"/>
        <v>-</v>
      </c>
      <c r="AC1008" s="6" t="str">
        <f t="shared" si="46"/>
        <v>-</v>
      </c>
    </row>
    <row r="1009" spans="6:29">
      <c r="F1009" s="6" t="str">
        <f t="shared" si="45"/>
        <v>-</v>
      </c>
      <c r="G1009" s="6" t="str">
        <f t="shared" si="47"/>
        <v>-</v>
      </c>
      <c r="AC1009" s="6" t="str">
        <f t="shared" si="46"/>
        <v>-</v>
      </c>
    </row>
    <row r="1010" spans="6:29">
      <c r="F1010" s="6" t="str">
        <f t="shared" si="45"/>
        <v>-</v>
      </c>
      <c r="G1010" s="6" t="str">
        <f t="shared" si="47"/>
        <v>-</v>
      </c>
      <c r="AC1010" s="6" t="str">
        <f t="shared" si="46"/>
        <v>-</v>
      </c>
    </row>
    <row r="1011" spans="6:29">
      <c r="F1011" s="6" t="str">
        <f t="shared" si="45"/>
        <v>-</v>
      </c>
      <c r="G1011" s="6" t="str">
        <f t="shared" si="47"/>
        <v>-</v>
      </c>
      <c r="AC1011" s="6" t="str">
        <f t="shared" si="46"/>
        <v>-</v>
      </c>
    </row>
    <row r="1012" spans="6:29">
      <c r="F1012" s="6" t="str">
        <f t="shared" si="45"/>
        <v>-</v>
      </c>
      <c r="G1012" s="6" t="str">
        <f t="shared" si="47"/>
        <v>-</v>
      </c>
      <c r="AC1012" s="6" t="str">
        <f t="shared" si="46"/>
        <v>-</v>
      </c>
    </row>
    <row r="1013" spans="6:29">
      <c r="F1013" s="6" t="str">
        <f t="shared" si="45"/>
        <v>-</v>
      </c>
      <c r="G1013" s="6" t="str">
        <f t="shared" si="47"/>
        <v>-</v>
      </c>
      <c r="AC1013" s="6" t="str">
        <f t="shared" si="46"/>
        <v>-</v>
      </c>
    </row>
    <row r="1014" spans="6:29">
      <c r="F1014" s="6" t="str">
        <f t="shared" si="45"/>
        <v>-</v>
      </c>
      <c r="G1014" s="6" t="str">
        <f t="shared" si="47"/>
        <v>-</v>
      </c>
      <c r="AC1014" s="6" t="str">
        <f t="shared" si="46"/>
        <v>-</v>
      </c>
    </row>
    <row r="1015" spans="6:29">
      <c r="F1015" s="6" t="str">
        <f t="shared" si="45"/>
        <v>-</v>
      </c>
      <c r="G1015" s="6" t="str">
        <f t="shared" si="47"/>
        <v>-</v>
      </c>
      <c r="AC1015" s="6" t="str">
        <f t="shared" si="46"/>
        <v>-</v>
      </c>
    </row>
    <row r="1016" spans="6:29">
      <c r="F1016" s="6" t="str">
        <f t="shared" si="45"/>
        <v>-</v>
      </c>
      <c r="G1016" s="6" t="str">
        <f t="shared" si="47"/>
        <v>-</v>
      </c>
      <c r="AC1016" s="6" t="str">
        <f t="shared" si="46"/>
        <v>-</v>
      </c>
    </row>
    <row r="1017" spans="6:29">
      <c r="F1017" s="6" t="str">
        <f t="shared" si="45"/>
        <v>-</v>
      </c>
      <c r="G1017" s="6" t="str">
        <f t="shared" si="47"/>
        <v>-</v>
      </c>
      <c r="AC1017" s="6" t="str">
        <f t="shared" si="46"/>
        <v>-</v>
      </c>
    </row>
    <row r="1018" spans="6:29">
      <c r="F1018" s="6" t="str">
        <f t="shared" si="45"/>
        <v>-</v>
      </c>
      <c r="G1018" s="6" t="str">
        <f t="shared" si="47"/>
        <v>-</v>
      </c>
      <c r="AC1018" s="6" t="str">
        <f t="shared" si="46"/>
        <v>-</v>
      </c>
    </row>
    <row r="1019" spans="6:29">
      <c r="F1019" s="6" t="str">
        <f t="shared" si="45"/>
        <v>-</v>
      </c>
      <c r="G1019" s="6" t="str">
        <f t="shared" si="47"/>
        <v>-</v>
      </c>
      <c r="AC1019" s="6" t="str">
        <f t="shared" si="46"/>
        <v>-</v>
      </c>
    </row>
    <row r="1020" spans="6:29">
      <c r="F1020" s="6" t="str">
        <f t="shared" si="45"/>
        <v>-</v>
      </c>
      <c r="G1020" s="6" t="str">
        <f t="shared" si="47"/>
        <v>-</v>
      </c>
      <c r="AC1020" s="6" t="str">
        <f t="shared" si="46"/>
        <v>-</v>
      </c>
    </row>
    <row r="1021" spans="6:29">
      <c r="F1021" s="6" t="str">
        <f t="shared" si="45"/>
        <v>-</v>
      </c>
      <c r="G1021" s="6" t="str">
        <f t="shared" si="47"/>
        <v>-</v>
      </c>
      <c r="AC1021" s="6" t="str">
        <f t="shared" si="46"/>
        <v>-</v>
      </c>
    </row>
    <row r="1022" spans="6:29">
      <c r="F1022" s="6" t="str">
        <f t="shared" si="45"/>
        <v>-</v>
      </c>
      <c r="G1022" s="6" t="str">
        <f t="shared" si="47"/>
        <v>-</v>
      </c>
      <c r="AC1022" s="6" t="str">
        <f t="shared" si="46"/>
        <v>-</v>
      </c>
    </row>
    <row r="1023" spans="6:29">
      <c r="F1023" s="6" t="str">
        <f t="shared" si="45"/>
        <v>-</v>
      </c>
      <c r="G1023" s="6" t="str">
        <f t="shared" si="47"/>
        <v>-</v>
      </c>
      <c r="AC1023" s="6" t="str">
        <f t="shared" si="46"/>
        <v>-</v>
      </c>
    </row>
    <row r="1024" spans="6:29">
      <c r="F1024" s="6" t="str">
        <f t="shared" si="45"/>
        <v>-</v>
      </c>
      <c r="G1024" s="6" t="str">
        <f t="shared" si="47"/>
        <v>-</v>
      </c>
      <c r="AC1024" s="6" t="str">
        <f t="shared" si="46"/>
        <v>-</v>
      </c>
    </row>
    <row r="1025" spans="6:29">
      <c r="F1025" s="6" t="str">
        <f t="shared" si="45"/>
        <v>-</v>
      </c>
      <c r="G1025" s="6" t="str">
        <f t="shared" si="47"/>
        <v>-</v>
      </c>
      <c r="AC1025" s="6" t="str">
        <f t="shared" si="46"/>
        <v>-</v>
      </c>
    </row>
    <row r="1026" spans="6:29">
      <c r="F1026" s="6" t="str">
        <f t="shared" si="45"/>
        <v>-</v>
      </c>
      <c r="G1026" s="6" t="str">
        <f t="shared" si="47"/>
        <v>-</v>
      </c>
      <c r="AC1026" s="6" t="str">
        <f t="shared" si="46"/>
        <v>-</v>
      </c>
    </row>
    <row r="1027" spans="6:29">
      <c r="F1027" s="6" t="str">
        <f t="shared" si="45"/>
        <v>-</v>
      </c>
      <c r="G1027" s="6" t="str">
        <f t="shared" si="47"/>
        <v>-</v>
      </c>
      <c r="AC1027" s="6" t="str">
        <f t="shared" si="46"/>
        <v>-</v>
      </c>
    </row>
    <row r="1028" spans="6:29">
      <c r="F1028" s="6" t="str">
        <f t="shared" si="45"/>
        <v>-</v>
      </c>
      <c r="G1028" s="6" t="str">
        <f t="shared" si="47"/>
        <v>-</v>
      </c>
      <c r="AC1028" s="6" t="str">
        <f t="shared" si="46"/>
        <v>-</v>
      </c>
    </row>
    <row r="1029" spans="6:29">
      <c r="F1029" s="6" t="str">
        <f t="shared" si="45"/>
        <v>-</v>
      </c>
      <c r="G1029" s="6" t="str">
        <f t="shared" si="47"/>
        <v>-</v>
      </c>
      <c r="AC1029" s="6" t="str">
        <f t="shared" si="46"/>
        <v>-</v>
      </c>
    </row>
    <row r="1030" spans="6:29">
      <c r="F1030" s="6" t="str">
        <f t="shared" ref="F1030:F1093" si="48">IF(D1030-E1030=0,"-",D1030-E1030)</f>
        <v>-</v>
      </c>
      <c r="G1030" s="6" t="str">
        <f t="shared" si="47"/>
        <v>-</v>
      </c>
      <c r="AC1030" s="6" t="str">
        <f t="shared" ref="AC1030:AC1093" si="49">IFERROR(IF(SUM(J1030:AB1030)-F1030=0,"-","NG"),"-")</f>
        <v>-</v>
      </c>
    </row>
    <row r="1031" spans="6:29">
      <c r="F1031" s="6" t="str">
        <f t="shared" si="48"/>
        <v>-</v>
      </c>
      <c r="G1031" s="6" t="str">
        <f t="shared" ref="G1031:G1094" si="50">IF(B1031="","-",IFERROR(G1030+F1031,G1030))</f>
        <v>-</v>
      </c>
      <c r="AC1031" s="6" t="str">
        <f t="shared" si="49"/>
        <v>-</v>
      </c>
    </row>
    <row r="1032" spans="6:29">
      <c r="F1032" s="6" t="str">
        <f t="shared" si="48"/>
        <v>-</v>
      </c>
      <c r="G1032" s="6" t="str">
        <f t="shared" si="50"/>
        <v>-</v>
      </c>
      <c r="AC1032" s="6" t="str">
        <f t="shared" si="49"/>
        <v>-</v>
      </c>
    </row>
    <row r="1033" spans="6:29">
      <c r="F1033" s="6" t="str">
        <f t="shared" si="48"/>
        <v>-</v>
      </c>
      <c r="G1033" s="6" t="str">
        <f t="shared" si="50"/>
        <v>-</v>
      </c>
      <c r="AC1033" s="6" t="str">
        <f t="shared" si="49"/>
        <v>-</v>
      </c>
    </row>
    <row r="1034" spans="6:29">
      <c r="F1034" s="6" t="str">
        <f t="shared" si="48"/>
        <v>-</v>
      </c>
      <c r="G1034" s="6" t="str">
        <f t="shared" si="50"/>
        <v>-</v>
      </c>
      <c r="AC1034" s="6" t="str">
        <f t="shared" si="49"/>
        <v>-</v>
      </c>
    </row>
    <row r="1035" spans="6:29">
      <c r="F1035" s="6" t="str">
        <f t="shared" si="48"/>
        <v>-</v>
      </c>
      <c r="G1035" s="6" t="str">
        <f t="shared" si="50"/>
        <v>-</v>
      </c>
      <c r="AC1035" s="6" t="str">
        <f t="shared" si="49"/>
        <v>-</v>
      </c>
    </row>
    <row r="1036" spans="6:29">
      <c r="F1036" s="6" t="str">
        <f t="shared" si="48"/>
        <v>-</v>
      </c>
      <c r="G1036" s="6" t="str">
        <f t="shared" si="50"/>
        <v>-</v>
      </c>
      <c r="AC1036" s="6" t="str">
        <f t="shared" si="49"/>
        <v>-</v>
      </c>
    </row>
    <row r="1037" spans="6:29">
      <c r="F1037" s="6" t="str">
        <f t="shared" si="48"/>
        <v>-</v>
      </c>
      <c r="G1037" s="6" t="str">
        <f t="shared" si="50"/>
        <v>-</v>
      </c>
      <c r="AC1037" s="6" t="str">
        <f t="shared" si="49"/>
        <v>-</v>
      </c>
    </row>
    <row r="1038" spans="6:29">
      <c r="F1038" s="6" t="str">
        <f t="shared" si="48"/>
        <v>-</v>
      </c>
      <c r="G1038" s="6" t="str">
        <f t="shared" si="50"/>
        <v>-</v>
      </c>
      <c r="AC1038" s="6" t="str">
        <f t="shared" si="49"/>
        <v>-</v>
      </c>
    </row>
    <row r="1039" spans="6:29">
      <c r="F1039" s="6" t="str">
        <f t="shared" si="48"/>
        <v>-</v>
      </c>
      <c r="G1039" s="6" t="str">
        <f t="shared" si="50"/>
        <v>-</v>
      </c>
      <c r="AC1039" s="6" t="str">
        <f t="shared" si="49"/>
        <v>-</v>
      </c>
    </row>
    <row r="1040" spans="6:29">
      <c r="F1040" s="6" t="str">
        <f t="shared" si="48"/>
        <v>-</v>
      </c>
      <c r="G1040" s="6" t="str">
        <f t="shared" si="50"/>
        <v>-</v>
      </c>
      <c r="AC1040" s="6" t="str">
        <f t="shared" si="49"/>
        <v>-</v>
      </c>
    </row>
    <row r="1041" spans="6:29">
      <c r="F1041" s="6" t="str">
        <f t="shared" si="48"/>
        <v>-</v>
      </c>
      <c r="G1041" s="6" t="str">
        <f t="shared" si="50"/>
        <v>-</v>
      </c>
      <c r="AC1041" s="6" t="str">
        <f t="shared" si="49"/>
        <v>-</v>
      </c>
    </row>
    <row r="1042" spans="6:29">
      <c r="F1042" s="6" t="str">
        <f t="shared" si="48"/>
        <v>-</v>
      </c>
      <c r="G1042" s="6" t="str">
        <f t="shared" si="50"/>
        <v>-</v>
      </c>
      <c r="AC1042" s="6" t="str">
        <f t="shared" si="49"/>
        <v>-</v>
      </c>
    </row>
    <row r="1043" spans="6:29">
      <c r="F1043" s="6" t="str">
        <f t="shared" si="48"/>
        <v>-</v>
      </c>
      <c r="G1043" s="6" t="str">
        <f t="shared" si="50"/>
        <v>-</v>
      </c>
      <c r="AC1043" s="6" t="str">
        <f t="shared" si="49"/>
        <v>-</v>
      </c>
    </row>
    <row r="1044" spans="6:29">
      <c r="F1044" s="6" t="str">
        <f t="shared" si="48"/>
        <v>-</v>
      </c>
      <c r="G1044" s="6" t="str">
        <f t="shared" si="50"/>
        <v>-</v>
      </c>
      <c r="AC1044" s="6" t="str">
        <f t="shared" si="49"/>
        <v>-</v>
      </c>
    </row>
    <row r="1045" spans="6:29">
      <c r="F1045" s="6" t="str">
        <f t="shared" si="48"/>
        <v>-</v>
      </c>
      <c r="G1045" s="6" t="str">
        <f t="shared" si="50"/>
        <v>-</v>
      </c>
      <c r="AC1045" s="6" t="str">
        <f t="shared" si="49"/>
        <v>-</v>
      </c>
    </row>
    <row r="1046" spans="6:29">
      <c r="F1046" s="6" t="str">
        <f t="shared" si="48"/>
        <v>-</v>
      </c>
      <c r="G1046" s="6" t="str">
        <f t="shared" si="50"/>
        <v>-</v>
      </c>
      <c r="AC1046" s="6" t="str">
        <f t="shared" si="49"/>
        <v>-</v>
      </c>
    </row>
    <row r="1047" spans="6:29">
      <c r="F1047" s="6" t="str">
        <f t="shared" si="48"/>
        <v>-</v>
      </c>
      <c r="G1047" s="6" t="str">
        <f t="shared" si="50"/>
        <v>-</v>
      </c>
      <c r="AC1047" s="6" t="str">
        <f t="shared" si="49"/>
        <v>-</v>
      </c>
    </row>
    <row r="1048" spans="6:29">
      <c r="F1048" s="6" t="str">
        <f t="shared" si="48"/>
        <v>-</v>
      </c>
      <c r="G1048" s="6" t="str">
        <f t="shared" si="50"/>
        <v>-</v>
      </c>
      <c r="AC1048" s="6" t="str">
        <f t="shared" si="49"/>
        <v>-</v>
      </c>
    </row>
    <row r="1049" spans="6:29">
      <c r="F1049" s="6" t="str">
        <f t="shared" si="48"/>
        <v>-</v>
      </c>
      <c r="G1049" s="6" t="str">
        <f t="shared" si="50"/>
        <v>-</v>
      </c>
      <c r="AC1049" s="6" t="str">
        <f t="shared" si="49"/>
        <v>-</v>
      </c>
    </row>
    <row r="1050" spans="6:29">
      <c r="F1050" s="6" t="str">
        <f t="shared" si="48"/>
        <v>-</v>
      </c>
      <c r="G1050" s="6" t="str">
        <f t="shared" si="50"/>
        <v>-</v>
      </c>
      <c r="AC1050" s="6" t="str">
        <f t="shared" si="49"/>
        <v>-</v>
      </c>
    </row>
    <row r="1051" spans="6:29">
      <c r="F1051" s="6" t="str">
        <f t="shared" si="48"/>
        <v>-</v>
      </c>
      <c r="G1051" s="6" t="str">
        <f t="shared" si="50"/>
        <v>-</v>
      </c>
      <c r="AC1051" s="6" t="str">
        <f t="shared" si="49"/>
        <v>-</v>
      </c>
    </row>
    <row r="1052" spans="6:29">
      <c r="F1052" s="6" t="str">
        <f t="shared" si="48"/>
        <v>-</v>
      </c>
      <c r="G1052" s="6" t="str">
        <f t="shared" si="50"/>
        <v>-</v>
      </c>
      <c r="AC1052" s="6" t="str">
        <f t="shared" si="49"/>
        <v>-</v>
      </c>
    </row>
    <row r="1053" spans="6:29">
      <c r="F1053" s="6" t="str">
        <f t="shared" si="48"/>
        <v>-</v>
      </c>
      <c r="G1053" s="6" t="str">
        <f t="shared" si="50"/>
        <v>-</v>
      </c>
      <c r="AC1053" s="6" t="str">
        <f t="shared" si="49"/>
        <v>-</v>
      </c>
    </row>
    <row r="1054" spans="6:29">
      <c r="F1054" s="6" t="str">
        <f t="shared" si="48"/>
        <v>-</v>
      </c>
      <c r="G1054" s="6" t="str">
        <f t="shared" si="50"/>
        <v>-</v>
      </c>
      <c r="AC1054" s="6" t="str">
        <f t="shared" si="49"/>
        <v>-</v>
      </c>
    </row>
    <row r="1055" spans="6:29">
      <c r="F1055" s="6" t="str">
        <f t="shared" si="48"/>
        <v>-</v>
      </c>
      <c r="G1055" s="6" t="str">
        <f t="shared" si="50"/>
        <v>-</v>
      </c>
      <c r="AC1055" s="6" t="str">
        <f t="shared" si="49"/>
        <v>-</v>
      </c>
    </row>
    <row r="1056" spans="6:29">
      <c r="F1056" s="6" t="str">
        <f t="shared" si="48"/>
        <v>-</v>
      </c>
      <c r="G1056" s="6" t="str">
        <f t="shared" si="50"/>
        <v>-</v>
      </c>
      <c r="AC1056" s="6" t="str">
        <f t="shared" si="49"/>
        <v>-</v>
      </c>
    </row>
    <row r="1057" spans="6:29">
      <c r="F1057" s="6" t="str">
        <f t="shared" si="48"/>
        <v>-</v>
      </c>
      <c r="G1057" s="6" t="str">
        <f t="shared" si="50"/>
        <v>-</v>
      </c>
      <c r="AC1057" s="6" t="str">
        <f t="shared" si="49"/>
        <v>-</v>
      </c>
    </row>
    <row r="1058" spans="6:29">
      <c r="F1058" s="6" t="str">
        <f t="shared" si="48"/>
        <v>-</v>
      </c>
      <c r="G1058" s="6" t="str">
        <f t="shared" si="50"/>
        <v>-</v>
      </c>
      <c r="AC1058" s="6" t="str">
        <f t="shared" si="49"/>
        <v>-</v>
      </c>
    </row>
    <row r="1059" spans="6:29">
      <c r="F1059" s="6" t="str">
        <f t="shared" si="48"/>
        <v>-</v>
      </c>
      <c r="G1059" s="6" t="str">
        <f t="shared" si="50"/>
        <v>-</v>
      </c>
      <c r="AC1059" s="6" t="str">
        <f t="shared" si="49"/>
        <v>-</v>
      </c>
    </row>
    <row r="1060" spans="6:29">
      <c r="F1060" s="6" t="str">
        <f t="shared" si="48"/>
        <v>-</v>
      </c>
      <c r="G1060" s="6" t="str">
        <f t="shared" si="50"/>
        <v>-</v>
      </c>
      <c r="AC1060" s="6" t="str">
        <f t="shared" si="49"/>
        <v>-</v>
      </c>
    </row>
    <row r="1061" spans="6:29">
      <c r="F1061" s="6" t="str">
        <f t="shared" si="48"/>
        <v>-</v>
      </c>
      <c r="G1061" s="6" t="str">
        <f t="shared" si="50"/>
        <v>-</v>
      </c>
      <c r="AC1061" s="6" t="str">
        <f t="shared" si="49"/>
        <v>-</v>
      </c>
    </row>
    <row r="1062" spans="6:29">
      <c r="F1062" s="6" t="str">
        <f t="shared" si="48"/>
        <v>-</v>
      </c>
      <c r="G1062" s="6" t="str">
        <f t="shared" si="50"/>
        <v>-</v>
      </c>
      <c r="AC1062" s="6" t="str">
        <f t="shared" si="49"/>
        <v>-</v>
      </c>
    </row>
    <row r="1063" spans="6:29">
      <c r="F1063" s="6" t="str">
        <f t="shared" si="48"/>
        <v>-</v>
      </c>
      <c r="G1063" s="6" t="str">
        <f t="shared" si="50"/>
        <v>-</v>
      </c>
      <c r="AC1063" s="6" t="str">
        <f t="shared" si="49"/>
        <v>-</v>
      </c>
    </row>
    <row r="1064" spans="6:29">
      <c r="F1064" s="6" t="str">
        <f t="shared" si="48"/>
        <v>-</v>
      </c>
      <c r="G1064" s="6" t="str">
        <f t="shared" si="50"/>
        <v>-</v>
      </c>
      <c r="AC1064" s="6" t="str">
        <f t="shared" si="49"/>
        <v>-</v>
      </c>
    </row>
    <row r="1065" spans="6:29">
      <c r="F1065" s="6" t="str">
        <f t="shared" si="48"/>
        <v>-</v>
      </c>
      <c r="G1065" s="6" t="str">
        <f t="shared" si="50"/>
        <v>-</v>
      </c>
      <c r="AC1065" s="6" t="str">
        <f t="shared" si="49"/>
        <v>-</v>
      </c>
    </row>
    <row r="1066" spans="6:29">
      <c r="F1066" s="6" t="str">
        <f t="shared" si="48"/>
        <v>-</v>
      </c>
      <c r="G1066" s="6" t="str">
        <f t="shared" si="50"/>
        <v>-</v>
      </c>
      <c r="AC1066" s="6" t="str">
        <f t="shared" si="49"/>
        <v>-</v>
      </c>
    </row>
    <row r="1067" spans="6:29">
      <c r="F1067" s="6" t="str">
        <f t="shared" si="48"/>
        <v>-</v>
      </c>
      <c r="G1067" s="6" t="str">
        <f t="shared" si="50"/>
        <v>-</v>
      </c>
      <c r="AC1067" s="6" t="str">
        <f t="shared" si="49"/>
        <v>-</v>
      </c>
    </row>
    <row r="1068" spans="6:29">
      <c r="F1068" s="6" t="str">
        <f t="shared" si="48"/>
        <v>-</v>
      </c>
      <c r="G1068" s="6" t="str">
        <f t="shared" si="50"/>
        <v>-</v>
      </c>
      <c r="AC1068" s="6" t="str">
        <f t="shared" si="49"/>
        <v>-</v>
      </c>
    </row>
    <row r="1069" spans="6:29">
      <c r="F1069" s="6" t="str">
        <f t="shared" si="48"/>
        <v>-</v>
      </c>
      <c r="G1069" s="6" t="str">
        <f t="shared" si="50"/>
        <v>-</v>
      </c>
      <c r="AC1069" s="6" t="str">
        <f t="shared" si="49"/>
        <v>-</v>
      </c>
    </row>
    <row r="1070" spans="6:29">
      <c r="F1070" s="6" t="str">
        <f t="shared" si="48"/>
        <v>-</v>
      </c>
      <c r="G1070" s="6" t="str">
        <f t="shared" si="50"/>
        <v>-</v>
      </c>
      <c r="AC1070" s="6" t="str">
        <f t="shared" si="49"/>
        <v>-</v>
      </c>
    </row>
    <row r="1071" spans="6:29">
      <c r="F1071" s="6" t="str">
        <f t="shared" si="48"/>
        <v>-</v>
      </c>
      <c r="G1071" s="6" t="str">
        <f t="shared" si="50"/>
        <v>-</v>
      </c>
      <c r="AC1071" s="6" t="str">
        <f t="shared" si="49"/>
        <v>-</v>
      </c>
    </row>
    <row r="1072" spans="6:29">
      <c r="F1072" s="6" t="str">
        <f t="shared" si="48"/>
        <v>-</v>
      </c>
      <c r="G1072" s="6" t="str">
        <f t="shared" si="50"/>
        <v>-</v>
      </c>
      <c r="AC1072" s="6" t="str">
        <f t="shared" si="49"/>
        <v>-</v>
      </c>
    </row>
    <row r="1073" spans="6:29">
      <c r="F1073" s="6" t="str">
        <f t="shared" si="48"/>
        <v>-</v>
      </c>
      <c r="G1073" s="6" t="str">
        <f t="shared" si="50"/>
        <v>-</v>
      </c>
      <c r="AC1073" s="6" t="str">
        <f t="shared" si="49"/>
        <v>-</v>
      </c>
    </row>
    <row r="1074" spans="6:29">
      <c r="F1074" s="6" t="str">
        <f t="shared" si="48"/>
        <v>-</v>
      </c>
      <c r="G1074" s="6" t="str">
        <f t="shared" si="50"/>
        <v>-</v>
      </c>
      <c r="AC1074" s="6" t="str">
        <f t="shared" si="49"/>
        <v>-</v>
      </c>
    </row>
    <row r="1075" spans="6:29">
      <c r="F1075" s="6" t="str">
        <f t="shared" si="48"/>
        <v>-</v>
      </c>
      <c r="G1075" s="6" t="str">
        <f t="shared" si="50"/>
        <v>-</v>
      </c>
      <c r="AC1075" s="6" t="str">
        <f t="shared" si="49"/>
        <v>-</v>
      </c>
    </row>
    <row r="1076" spans="6:29">
      <c r="F1076" s="6" t="str">
        <f t="shared" si="48"/>
        <v>-</v>
      </c>
      <c r="G1076" s="6" t="str">
        <f t="shared" si="50"/>
        <v>-</v>
      </c>
      <c r="AC1076" s="6" t="str">
        <f t="shared" si="49"/>
        <v>-</v>
      </c>
    </row>
    <row r="1077" spans="6:29">
      <c r="F1077" s="6" t="str">
        <f t="shared" si="48"/>
        <v>-</v>
      </c>
      <c r="G1077" s="6" t="str">
        <f t="shared" si="50"/>
        <v>-</v>
      </c>
      <c r="AC1077" s="6" t="str">
        <f t="shared" si="49"/>
        <v>-</v>
      </c>
    </row>
    <row r="1078" spans="6:29">
      <c r="F1078" s="6" t="str">
        <f t="shared" si="48"/>
        <v>-</v>
      </c>
      <c r="G1078" s="6" t="str">
        <f t="shared" si="50"/>
        <v>-</v>
      </c>
      <c r="AC1078" s="6" t="str">
        <f t="shared" si="49"/>
        <v>-</v>
      </c>
    </row>
    <row r="1079" spans="6:29">
      <c r="F1079" s="6" t="str">
        <f t="shared" si="48"/>
        <v>-</v>
      </c>
      <c r="G1079" s="6" t="str">
        <f t="shared" si="50"/>
        <v>-</v>
      </c>
      <c r="AC1079" s="6" t="str">
        <f t="shared" si="49"/>
        <v>-</v>
      </c>
    </row>
    <row r="1080" spans="6:29">
      <c r="F1080" s="6" t="str">
        <f t="shared" si="48"/>
        <v>-</v>
      </c>
      <c r="G1080" s="6" t="str">
        <f t="shared" si="50"/>
        <v>-</v>
      </c>
      <c r="AC1080" s="6" t="str">
        <f t="shared" si="49"/>
        <v>-</v>
      </c>
    </row>
    <row r="1081" spans="6:29">
      <c r="F1081" s="6" t="str">
        <f t="shared" si="48"/>
        <v>-</v>
      </c>
      <c r="G1081" s="6" t="str">
        <f t="shared" si="50"/>
        <v>-</v>
      </c>
      <c r="AC1081" s="6" t="str">
        <f t="shared" si="49"/>
        <v>-</v>
      </c>
    </row>
    <row r="1082" spans="6:29">
      <c r="F1082" s="6" t="str">
        <f t="shared" si="48"/>
        <v>-</v>
      </c>
      <c r="G1082" s="6" t="str">
        <f t="shared" si="50"/>
        <v>-</v>
      </c>
      <c r="AC1082" s="6" t="str">
        <f t="shared" si="49"/>
        <v>-</v>
      </c>
    </row>
    <row r="1083" spans="6:29">
      <c r="F1083" s="6" t="str">
        <f t="shared" si="48"/>
        <v>-</v>
      </c>
      <c r="G1083" s="6" t="str">
        <f t="shared" si="50"/>
        <v>-</v>
      </c>
      <c r="AC1083" s="6" t="str">
        <f t="shared" si="49"/>
        <v>-</v>
      </c>
    </row>
    <row r="1084" spans="6:29">
      <c r="F1084" s="6" t="str">
        <f t="shared" si="48"/>
        <v>-</v>
      </c>
      <c r="G1084" s="6" t="str">
        <f t="shared" si="50"/>
        <v>-</v>
      </c>
      <c r="AC1084" s="6" t="str">
        <f t="shared" si="49"/>
        <v>-</v>
      </c>
    </row>
    <row r="1085" spans="6:29">
      <c r="F1085" s="6" t="str">
        <f t="shared" si="48"/>
        <v>-</v>
      </c>
      <c r="G1085" s="6" t="str">
        <f t="shared" si="50"/>
        <v>-</v>
      </c>
      <c r="AC1085" s="6" t="str">
        <f t="shared" si="49"/>
        <v>-</v>
      </c>
    </row>
    <row r="1086" spans="6:29">
      <c r="F1086" s="6" t="str">
        <f t="shared" si="48"/>
        <v>-</v>
      </c>
      <c r="G1086" s="6" t="str">
        <f t="shared" si="50"/>
        <v>-</v>
      </c>
      <c r="AC1086" s="6" t="str">
        <f t="shared" si="49"/>
        <v>-</v>
      </c>
    </row>
    <row r="1087" spans="6:29">
      <c r="F1087" s="6" t="str">
        <f t="shared" si="48"/>
        <v>-</v>
      </c>
      <c r="G1087" s="6" t="str">
        <f t="shared" si="50"/>
        <v>-</v>
      </c>
      <c r="AC1087" s="6" t="str">
        <f t="shared" si="49"/>
        <v>-</v>
      </c>
    </row>
    <row r="1088" spans="6:29">
      <c r="F1088" s="6" t="str">
        <f t="shared" si="48"/>
        <v>-</v>
      </c>
      <c r="G1088" s="6" t="str">
        <f t="shared" si="50"/>
        <v>-</v>
      </c>
      <c r="AC1088" s="6" t="str">
        <f t="shared" si="49"/>
        <v>-</v>
      </c>
    </row>
    <row r="1089" spans="6:29">
      <c r="F1089" s="6" t="str">
        <f t="shared" si="48"/>
        <v>-</v>
      </c>
      <c r="G1089" s="6" t="str">
        <f t="shared" si="50"/>
        <v>-</v>
      </c>
      <c r="AC1089" s="6" t="str">
        <f t="shared" si="49"/>
        <v>-</v>
      </c>
    </row>
    <row r="1090" spans="6:29">
      <c r="F1090" s="6" t="str">
        <f t="shared" si="48"/>
        <v>-</v>
      </c>
      <c r="G1090" s="6" t="str">
        <f t="shared" si="50"/>
        <v>-</v>
      </c>
      <c r="AC1090" s="6" t="str">
        <f t="shared" si="49"/>
        <v>-</v>
      </c>
    </row>
    <row r="1091" spans="6:29">
      <c r="F1091" s="6" t="str">
        <f t="shared" si="48"/>
        <v>-</v>
      </c>
      <c r="G1091" s="6" t="str">
        <f t="shared" si="50"/>
        <v>-</v>
      </c>
      <c r="AC1091" s="6" t="str">
        <f t="shared" si="49"/>
        <v>-</v>
      </c>
    </row>
    <row r="1092" spans="6:29">
      <c r="F1092" s="6" t="str">
        <f t="shared" si="48"/>
        <v>-</v>
      </c>
      <c r="G1092" s="6" t="str">
        <f t="shared" si="50"/>
        <v>-</v>
      </c>
      <c r="AC1092" s="6" t="str">
        <f t="shared" si="49"/>
        <v>-</v>
      </c>
    </row>
    <row r="1093" spans="6:29">
      <c r="F1093" s="6" t="str">
        <f t="shared" si="48"/>
        <v>-</v>
      </c>
      <c r="G1093" s="6" t="str">
        <f t="shared" si="50"/>
        <v>-</v>
      </c>
      <c r="AC1093" s="6" t="str">
        <f t="shared" si="49"/>
        <v>-</v>
      </c>
    </row>
    <row r="1094" spans="6:29">
      <c r="F1094" s="6" t="str">
        <f t="shared" ref="F1094:F1157" si="51">IF(D1094-E1094=0,"-",D1094-E1094)</f>
        <v>-</v>
      </c>
      <c r="G1094" s="6" t="str">
        <f t="shared" si="50"/>
        <v>-</v>
      </c>
      <c r="AC1094" s="6" t="str">
        <f t="shared" ref="AC1094:AC1157" si="52">IFERROR(IF(SUM(J1094:AB1094)-F1094=0,"-","NG"),"-")</f>
        <v>-</v>
      </c>
    </row>
    <row r="1095" spans="6:29">
      <c r="F1095" s="6" t="str">
        <f t="shared" si="51"/>
        <v>-</v>
      </c>
      <c r="G1095" s="6" t="str">
        <f t="shared" ref="G1095:G1158" si="53">IF(B1095="","-",IFERROR(G1094+F1095,G1094))</f>
        <v>-</v>
      </c>
      <c r="AC1095" s="6" t="str">
        <f t="shared" si="52"/>
        <v>-</v>
      </c>
    </row>
    <row r="1096" spans="6:29">
      <c r="F1096" s="6" t="str">
        <f t="shared" si="51"/>
        <v>-</v>
      </c>
      <c r="G1096" s="6" t="str">
        <f t="shared" si="53"/>
        <v>-</v>
      </c>
      <c r="AC1096" s="6" t="str">
        <f t="shared" si="52"/>
        <v>-</v>
      </c>
    </row>
    <row r="1097" spans="6:29">
      <c r="F1097" s="6" t="str">
        <f t="shared" si="51"/>
        <v>-</v>
      </c>
      <c r="G1097" s="6" t="str">
        <f t="shared" si="53"/>
        <v>-</v>
      </c>
      <c r="AC1097" s="6" t="str">
        <f t="shared" si="52"/>
        <v>-</v>
      </c>
    </row>
    <row r="1098" spans="6:29">
      <c r="F1098" s="6" t="str">
        <f t="shared" si="51"/>
        <v>-</v>
      </c>
      <c r="G1098" s="6" t="str">
        <f t="shared" si="53"/>
        <v>-</v>
      </c>
      <c r="AC1098" s="6" t="str">
        <f t="shared" si="52"/>
        <v>-</v>
      </c>
    </row>
    <row r="1099" spans="6:29">
      <c r="F1099" s="6" t="str">
        <f t="shared" si="51"/>
        <v>-</v>
      </c>
      <c r="G1099" s="6" t="str">
        <f t="shared" si="53"/>
        <v>-</v>
      </c>
      <c r="AC1099" s="6" t="str">
        <f t="shared" si="52"/>
        <v>-</v>
      </c>
    </row>
    <row r="1100" spans="6:29">
      <c r="F1100" s="6" t="str">
        <f t="shared" si="51"/>
        <v>-</v>
      </c>
      <c r="G1100" s="6" t="str">
        <f t="shared" si="53"/>
        <v>-</v>
      </c>
      <c r="AC1100" s="6" t="str">
        <f t="shared" si="52"/>
        <v>-</v>
      </c>
    </row>
    <row r="1101" spans="6:29">
      <c r="F1101" s="6" t="str">
        <f t="shared" si="51"/>
        <v>-</v>
      </c>
      <c r="G1101" s="6" t="str">
        <f t="shared" si="53"/>
        <v>-</v>
      </c>
      <c r="AC1101" s="6" t="str">
        <f t="shared" si="52"/>
        <v>-</v>
      </c>
    </row>
    <row r="1102" spans="6:29">
      <c r="F1102" s="6" t="str">
        <f t="shared" si="51"/>
        <v>-</v>
      </c>
      <c r="G1102" s="6" t="str">
        <f t="shared" si="53"/>
        <v>-</v>
      </c>
      <c r="AC1102" s="6" t="str">
        <f t="shared" si="52"/>
        <v>-</v>
      </c>
    </row>
    <row r="1103" spans="6:29">
      <c r="F1103" s="6" t="str">
        <f t="shared" si="51"/>
        <v>-</v>
      </c>
      <c r="G1103" s="6" t="str">
        <f t="shared" si="53"/>
        <v>-</v>
      </c>
      <c r="AC1103" s="6" t="str">
        <f t="shared" si="52"/>
        <v>-</v>
      </c>
    </row>
    <row r="1104" spans="6:29">
      <c r="F1104" s="6" t="str">
        <f t="shared" si="51"/>
        <v>-</v>
      </c>
      <c r="G1104" s="6" t="str">
        <f t="shared" si="53"/>
        <v>-</v>
      </c>
      <c r="AC1104" s="6" t="str">
        <f t="shared" si="52"/>
        <v>-</v>
      </c>
    </row>
    <row r="1105" spans="6:29">
      <c r="F1105" s="6" t="str">
        <f t="shared" si="51"/>
        <v>-</v>
      </c>
      <c r="G1105" s="6" t="str">
        <f t="shared" si="53"/>
        <v>-</v>
      </c>
      <c r="AC1105" s="6" t="str">
        <f t="shared" si="52"/>
        <v>-</v>
      </c>
    </row>
    <row r="1106" spans="6:29">
      <c r="F1106" s="6" t="str">
        <f t="shared" si="51"/>
        <v>-</v>
      </c>
      <c r="G1106" s="6" t="str">
        <f t="shared" si="53"/>
        <v>-</v>
      </c>
      <c r="AC1106" s="6" t="str">
        <f t="shared" si="52"/>
        <v>-</v>
      </c>
    </row>
    <row r="1107" spans="6:29">
      <c r="F1107" s="6" t="str">
        <f t="shared" si="51"/>
        <v>-</v>
      </c>
      <c r="G1107" s="6" t="str">
        <f t="shared" si="53"/>
        <v>-</v>
      </c>
      <c r="AC1107" s="6" t="str">
        <f t="shared" si="52"/>
        <v>-</v>
      </c>
    </row>
    <row r="1108" spans="6:29">
      <c r="F1108" s="6" t="str">
        <f t="shared" si="51"/>
        <v>-</v>
      </c>
      <c r="G1108" s="6" t="str">
        <f t="shared" si="53"/>
        <v>-</v>
      </c>
      <c r="AC1108" s="6" t="str">
        <f t="shared" si="52"/>
        <v>-</v>
      </c>
    </row>
    <row r="1109" spans="6:29">
      <c r="F1109" s="6" t="str">
        <f t="shared" si="51"/>
        <v>-</v>
      </c>
      <c r="G1109" s="6" t="str">
        <f t="shared" si="53"/>
        <v>-</v>
      </c>
      <c r="AC1109" s="6" t="str">
        <f t="shared" si="52"/>
        <v>-</v>
      </c>
    </row>
    <row r="1110" spans="6:29">
      <c r="F1110" s="6" t="str">
        <f t="shared" si="51"/>
        <v>-</v>
      </c>
      <c r="G1110" s="6" t="str">
        <f t="shared" si="53"/>
        <v>-</v>
      </c>
      <c r="AC1110" s="6" t="str">
        <f t="shared" si="52"/>
        <v>-</v>
      </c>
    </row>
    <row r="1111" spans="6:29">
      <c r="F1111" s="6" t="str">
        <f t="shared" si="51"/>
        <v>-</v>
      </c>
      <c r="G1111" s="6" t="str">
        <f t="shared" si="53"/>
        <v>-</v>
      </c>
      <c r="AC1111" s="6" t="str">
        <f t="shared" si="52"/>
        <v>-</v>
      </c>
    </row>
    <row r="1112" spans="6:29">
      <c r="F1112" s="6" t="str">
        <f t="shared" si="51"/>
        <v>-</v>
      </c>
      <c r="G1112" s="6" t="str">
        <f t="shared" si="53"/>
        <v>-</v>
      </c>
      <c r="AC1112" s="6" t="str">
        <f t="shared" si="52"/>
        <v>-</v>
      </c>
    </row>
    <row r="1113" spans="6:29">
      <c r="F1113" s="6" t="str">
        <f t="shared" si="51"/>
        <v>-</v>
      </c>
      <c r="G1113" s="6" t="str">
        <f t="shared" si="53"/>
        <v>-</v>
      </c>
      <c r="AC1113" s="6" t="str">
        <f t="shared" si="52"/>
        <v>-</v>
      </c>
    </row>
    <row r="1114" spans="6:29">
      <c r="F1114" s="6" t="str">
        <f t="shared" si="51"/>
        <v>-</v>
      </c>
      <c r="G1114" s="6" t="str">
        <f t="shared" si="53"/>
        <v>-</v>
      </c>
      <c r="AC1114" s="6" t="str">
        <f t="shared" si="52"/>
        <v>-</v>
      </c>
    </row>
    <row r="1115" spans="6:29">
      <c r="F1115" s="6" t="str">
        <f t="shared" si="51"/>
        <v>-</v>
      </c>
      <c r="G1115" s="6" t="str">
        <f t="shared" si="53"/>
        <v>-</v>
      </c>
      <c r="AC1115" s="6" t="str">
        <f t="shared" si="52"/>
        <v>-</v>
      </c>
    </row>
    <row r="1116" spans="6:29">
      <c r="F1116" s="6" t="str">
        <f t="shared" si="51"/>
        <v>-</v>
      </c>
      <c r="G1116" s="6" t="str">
        <f t="shared" si="53"/>
        <v>-</v>
      </c>
      <c r="AC1116" s="6" t="str">
        <f t="shared" si="52"/>
        <v>-</v>
      </c>
    </row>
    <row r="1117" spans="6:29">
      <c r="F1117" s="6" t="str">
        <f t="shared" si="51"/>
        <v>-</v>
      </c>
      <c r="G1117" s="6" t="str">
        <f t="shared" si="53"/>
        <v>-</v>
      </c>
      <c r="AC1117" s="6" t="str">
        <f t="shared" si="52"/>
        <v>-</v>
      </c>
    </row>
    <row r="1118" spans="6:29">
      <c r="F1118" s="6" t="str">
        <f t="shared" si="51"/>
        <v>-</v>
      </c>
      <c r="G1118" s="6" t="str">
        <f t="shared" si="53"/>
        <v>-</v>
      </c>
      <c r="AC1118" s="6" t="str">
        <f t="shared" si="52"/>
        <v>-</v>
      </c>
    </row>
    <row r="1119" spans="6:29">
      <c r="F1119" s="6" t="str">
        <f t="shared" si="51"/>
        <v>-</v>
      </c>
      <c r="G1119" s="6" t="str">
        <f t="shared" si="53"/>
        <v>-</v>
      </c>
      <c r="AC1119" s="6" t="str">
        <f t="shared" si="52"/>
        <v>-</v>
      </c>
    </row>
    <row r="1120" spans="6:29">
      <c r="F1120" s="6" t="str">
        <f t="shared" si="51"/>
        <v>-</v>
      </c>
      <c r="G1120" s="6" t="str">
        <f t="shared" si="53"/>
        <v>-</v>
      </c>
      <c r="AC1120" s="6" t="str">
        <f t="shared" si="52"/>
        <v>-</v>
      </c>
    </row>
    <row r="1121" spans="6:29">
      <c r="F1121" s="6" t="str">
        <f t="shared" si="51"/>
        <v>-</v>
      </c>
      <c r="G1121" s="6" t="str">
        <f t="shared" si="53"/>
        <v>-</v>
      </c>
      <c r="AC1121" s="6" t="str">
        <f t="shared" si="52"/>
        <v>-</v>
      </c>
    </row>
    <row r="1122" spans="6:29">
      <c r="F1122" s="6" t="str">
        <f t="shared" si="51"/>
        <v>-</v>
      </c>
      <c r="G1122" s="6" t="str">
        <f t="shared" si="53"/>
        <v>-</v>
      </c>
      <c r="AC1122" s="6" t="str">
        <f t="shared" si="52"/>
        <v>-</v>
      </c>
    </row>
    <row r="1123" spans="6:29">
      <c r="F1123" s="6" t="str">
        <f t="shared" si="51"/>
        <v>-</v>
      </c>
      <c r="G1123" s="6" t="str">
        <f t="shared" si="53"/>
        <v>-</v>
      </c>
      <c r="AC1123" s="6" t="str">
        <f t="shared" si="52"/>
        <v>-</v>
      </c>
    </row>
    <row r="1124" spans="6:29">
      <c r="F1124" s="6" t="str">
        <f t="shared" si="51"/>
        <v>-</v>
      </c>
      <c r="G1124" s="6" t="str">
        <f t="shared" si="53"/>
        <v>-</v>
      </c>
      <c r="AC1124" s="6" t="str">
        <f t="shared" si="52"/>
        <v>-</v>
      </c>
    </row>
    <row r="1125" spans="6:29">
      <c r="F1125" s="6" t="str">
        <f t="shared" si="51"/>
        <v>-</v>
      </c>
      <c r="G1125" s="6" t="str">
        <f t="shared" si="53"/>
        <v>-</v>
      </c>
      <c r="AC1125" s="6" t="str">
        <f t="shared" si="52"/>
        <v>-</v>
      </c>
    </row>
    <row r="1126" spans="6:29">
      <c r="F1126" s="6" t="str">
        <f t="shared" si="51"/>
        <v>-</v>
      </c>
      <c r="G1126" s="6" t="str">
        <f t="shared" si="53"/>
        <v>-</v>
      </c>
      <c r="AC1126" s="6" t="str">
        <f t="shared" si="52"/>
        <v>-</v>
      </c>
    </row>
    <row r="1127" spans="6:29">
      <c r="F1127" s="6" t="str">
        <f t="shared" si="51"/>
        <v>-</v>
      </c>
      <c r="G1127" s="6" t="str">
        <f t="shared" si="53"/>
        <v>-</v>
      </c>
      <c r="AC1127" s="6" t="str">
        <f t="shared" si="52"/>
        <v>-</v>
      </c>
    </row>
    <row r="1128" spans="6:29">
      <c r="F1128" s="6" t="str">
        <f t="shared" si="51"/>
        <v>-</v>
      </c>
      <c r="G1128" s="6" t="str">
        <f t="shared" si="53"/>
        <v>-</v>
      </c>
      <c r="AC1128" s="6" t="str">
        <f t="shared" si="52"/>
        <v>-</v>
      </c>
    </row>
    <row r="1129" spans="6:29">
      <c r="F1129" s="6" t="str">
        <f t="shared" si="51"/>
        <v>-</v>
      </c>
      <c r="G1129" s="6" t="str">
        <f t="shared" si="53"/>
        <v>-</v>
      </c>
      <c r="AC1129" s="6" t="str">
        <f t="shared" si="52"/>
        <v>-</v>
      </c>
    </row>
    <row r="1130" spans="6:29">
      <c r="F1130" s="6" t="str">
        <f t="shared" si="51"/>
        <v>-</v>
      </c>
      <c r="G1130" s="6" t="str">
        <f t="shared" si="53"/>
        <v>-</v>
      </c>
      <c r="AC1130" s="6" t="str">
        <f t="shared" si="52"/>
        <v>-</v>
      </c>
    </row>
    <row r="1131" spans="6:29">
      <c r="F1131" s="6" t="str">
        <f t="shared" si="51"/>
        <v>-</v>
      </c>
      <c r="G1131" s="6" t="str">
        <f t="shared" si="53"/>
        <v>-</v>
      </c>
      <c r="AC1131" s="6" t="str">
        <f t="shared" si="52"/>
        <v>-</v>
      </c>
    </row>
    <row r="1132" spans="6:29">
      <c r="F1132" s="6" t="str">
        <f t="shared" si="51"/>
        <v>-</v>
      </c>
      <c r="G1132" s="6" t="str">
        <f t="shared" si="53"/>
        <v>-</v>
      </c>
      <c r="AC1132" s="6" t="str">
        <f t="shared" si="52"/>
        <v>-</v>
      </c>
    </row>
    <row r="1133" spans="6:29">
      <c r="F1133" s="6" t="str">
        <f t="shared" si="51"/>
        <v>-</v>
      </c>
      <c r="G1133" s="6" t="str">
        <f t="shared" si="53"/>
        <v>-</v>
      </c>
      <c r="AC1133" s="6" t="str">
        <f t="shared" si="52"/>
        <v>-</v>
      </c>
    </row>
    <row r="1134" spans="6:29">
      <c r="F1134" s="6" t="str">
        <f t="shared" si="51"/>
        <v>-</v>
      </c>
      <c r="G1134" s="6" t="str">
        <f t="shared" si="53"/>
        <v>-</v>
      </c>
      <c r="AC1134" s="6" t="str">
        <f t="shared" si="52"/>
        <v>-</v>
      </c>
    </row>
    <row r="1135" spans="6:29">
      <c r="F1135" s="6" t="str">
        <f t="shared" si="51"/>
        <v>-</v>
      </c>
      <c r="G1135" s="6" t="str">
        <f t="shared" si="53"/>
        <v>-</v>
      </c>
      <c r="AC1135" s="6" t="str">
        <f t="shared" si="52"/>
        <v>-</v>
      </c>
    </row>
    <row r="1136" spans="6:29">
      <c r="F1136" s="6" t="str">
        <f t="shared" si="51"/>
        <v>-</v>
      </c>
      <c r="G1136" s="6" t="str">
        <f t="shared" si="53"/>
        <v>-</v>
      </c>
      <c r="AC1136" s="6" t="str">
        <f t="shared" si="52"/>
        <v>-</v>
      </c>
    </row>
    <row r="1137" spans="6:29">
      <c r="F1137" s="6" t="str">
        <f t="shared" si="51"/>
        <v>-</v>
      </c>
      <c r="G1137" s="6" t="str">
        <f t="shared" si="53"/>
        <v>-</v>
      </c>
      <c r="AC1137" s="6" t="str">
        <f t="shared" si="52"/>
        <v>-</v>
      </c>
    </row>
    <row r="1138" spans="6:29">
      <c r="F1138" s="6" t="str">
        <f t="shared" si="51"/>
        <v>-</v>
      </c>
      <c r="G1138" s="6" t="str">
        <f t="shared" si="53"/>
        <v>-</v>
      </c>
      <c r="AC1138" s="6" t="str">
        <f t="shared" si="52"/>
        <v>-</v>
      </c>
    </row>
    <row r="1139" spans="6:29">
      <c r="F1139" s="6" t="str">
        <f t="shared" si="51"/>
        <v>-</v>
      </c>
      <c r="G1139" s="6" t="str">
        <f t="shared" si="53"/>
        <v>-</v>
      </c>
      <c r="AC1139" s="6" t="str">
        <f t="shared" si="52"/>
        <v>-</v>
      </c>
    </row>
    <row r="1140" spans="6:29">
      <c r="F1140" s="6" t="str">
        <f t="shared" si="51"/>
        <v>-</v>
      </c>
      <c r="G1140" s="6" t="str">
        <f t="shared" si="53"/>
        <v>-</v>
      </c>
      <c r="AC1140" s="6" t="str">
        <f t="shared" si="52"/>
        <v>-</v>
      </c>
    </row>
    <row r="1141" spans="6:29">
      <c r="F1141" s="6" t="str">
        <f t="shared" si="51"/>
        <v>-</v>
      </c>
      <c r="G1141" s="6" t="str">
        <f t="shared" si="53"/>
        <v>-</v>
      </c>
      <c r="AC1141" s="6" t="str">
        <f t="shared" si="52"/>
        <v>-</v>
      </c>
    </row>
    <row r="1142" spans="6:29">
      <c r="F1142" s="6" t="str">
        <f t="shared" si="51"/>
        <v>-</v>
      </c>
      <c r="G1142" s="6" t="str">
        <f t="shared" si="53"/>
        <v>-</v>
      </c>
      <c r="AC1142" s="6" t="str">
        <f t="shared" si="52"/>
        <v>-</v>
      </c>
    </row>
    <row r="1143" spans="6:29">
      <c r="F1143" s="6" t="str">
        <f t="shared" si="51"/>
        <v>-</v>
      </c>
      <c r="G1143" s="6" t="str">
        <f t="shared" si="53"/>
        <v>-</v>
      </c>
      <c r="AC1143" s="6" t="str">
        <f t="shared" si="52"/>
        <v>-</v>
      </c>
    </row>
    <row r="1144" spans="6:29">
      <c r="F1144" s="6" t="str">
        <f t="shared" si="51"/>
        <v>-</v>
      </c>
      <c r="G1144" s="6" t="str">
        <f t="shared" si="53"/>
        <v>-</v>
      </c>
      <c r="AC1144" s="6" t="str">
        <f t="shared" si="52"/>
        <v>-</v>
      </c>
    </row>
    <row r="1145" spans="6:29">
      <c r="F1145" s="6" t="str">
        <f t="shared" si="51"/>
        <v>-</v>
      </c>
      <c r="G1145" s="6" t="str">
        <f t="shared" si="53"/>
        <v>-</v>
      </c>
      <c r="AC1145" s="6" t="str">
        <f t="shared" si="52"/>
        <v>-</v>
      </c>
    </row>
    <row r="1146" spans="6:29">
      <c r="F1146" s="6" t="str">
        <f t="shared" si="51"/>
        <v>-</v>
      </c>
      <c r="G1146" s="6" t="str">
        <f t="shared" si="53"/>
        <v>-</v>
      </c>
      <c r="AC1146" s="6" t="str">
        <f t="shared" si="52"/>
        <v>-</v>
      </c>
    </row>
    <row r="1147" spans="6:29">
      <c r="F1147" s="6" t="str">
        <f t="shared" si="51"/>
        <v>-</v>
      </c>
      <c r="G1147" s="6" t="str">
        <f t="shared" si="53"/>
        <v>-</v>
      </c>
      <c r="AC1147" s="6" t="str">
        <f t="shared" si="52"/>
        <v>-</v>
      </c>
    </row>
    <row r="1148" spans="6:29">
      <c r="F1148" s="6" t="str">
        <f t="shared" si="51"/>
        <v>-</v>
      </c>
      <c r="G1148" s="6" t="str">
        <f t="shared" si="53"/>
        <v>-</v>
      </c>
      <c r="AC1148" s="6" t="str">
        <f t="shared" si="52"/>
        <v>-</v>
      </c>
    </row>
    <row r="1149" spans="6:29">
      <c r="F1149" s="6" t="str">
        <f t="shared" si="51"/>
        <v>-</v>
      </c>
      <c r="G1149" s="6" t="str">
        <f t="shared" si="53"/>
        <v>-</v>
      </c>
      <c r="AC1149" s="6" t="str">
        <f t="shared" si="52"/>
        <v>-</v>
      </c>
    </row>
    <row r="1150" spans="6:29">
      <c r="F1150" s="6" t="str">
        <f t="shared" si="51"/>
        <v>-</v>
      </c>
      <c r="G1150" s="6" t="str">
        <f t="shared" si="53"/>
        <v>-</v>
      </c>
      <c r="AC1150" s="6" t="str">
        <f t="shared" si="52"/>
        <v>-</v>
      </c>
    </row>
    <row r="1151" spans="6:29">
      <c r="F1151" s="6" t="str">
        <f t="shared" si="51"/>
        <v>-</v>
      </c>
      <c r="G1151" s="6" t="str">
        <f t="shared" si="53"/>
        <v>-</v>
      </c>
      <c r="AC1151" s="6" t="str">
        <f t="shared" si="52"/>
        <v>-</v>
      </c>
    </row>
    <row r="1152" spans="6:29">
      <c r="F1152" s="6" t="str">
        <f t="shared" si="51"/>
        <v>-</v>
      </c>
      <c r="G1152" s="6" t="str">
        <f t="shared" si="53"/>
        <v>-</v>
      </c>
      <c r="AC1152" s="6" t="str">
        <f t="shared" si="52"/>
        <v>-</v>
      </c>
    </row>
    <row r="1153" spans="6:29">
      <c r="F1153" s="6" t="str">
        <f t="shared" si="51"/>
        <v>-</v>
      </c>
      <c r="G1153" s="6" t="str">
        <f t="shared" si="53"/>
        <v>-</v>
      </c>
      <c r="AC1153" s="6" t="str">
        <f t="shared" si="52"/>
        <v>-</v>
      </c>
    </row>
    <row r="1154" spans="6:29">
      <c r="F1154" s="6" t="str">
        <f t="shared" si="51"/>
        <v>-</v>
      </c>
      <c r="G1154" s="6" t="str">
        <f t="shared" si="53"/>
        <v>-</v>
      </c>
      <c r="AC1154" s="6" t="str">
        <f t="shared" si="52"/>
        <v>-</v>
      </c>
    </row>
    <row r="1155" spans="6:29">
      <c r="F1155" s="6" t="str">
        <f t="shared" si="51"/>
        <v>-</v>
      </c>
      <c r="G1155" s="6" t="str">
        <f t="shared" si="53"/>
        <v>-</v>
      </c>
      <c r="AC1155" s="6" t="str">
        <f t="shared" si="52"/>
        <v>-</v>
      </c>
    </row>
    <row r="1156" spans="6:29">
      <c r="F1156" s="6" t="str">
        <f t="shared" si="51"/>
        <v>-</v>
      </c>
      <c r="G1156" s="6" t="str">
        <f t="shared" si="53"/>
        <v>-</v>
      </c>
      <c r="AC1156" s="6" t="str">
        <f t="shared" si="52"/>
        <v>-</v>
      </c>
    </row>
    <row r="1157" spans="6:29">
      <c r="F1157" s="6" t="str">
        <f t="shared" si="51"/>
        <v>-</v>
      </c>
      <c r="G1157" s="6" t="str">
        <f t="shared" si="53"/>
        <v>-</v>
      </c>
      <c r="AC1157" s="6" t="str">
        <f t="shared" si="52"/>
        <v>-</v>
      </c>
    </row>
    <row r="1158" spans="6:29">
      <c r="F1158" s="6" t="str">
        <f t="shared" ref="F1158:F1221" si="54">IF(D1158-E1158=0,"-",D1158-E1158)</f>
        <v>-</v>
      </c>
      <c r="G1158" s="6" t="str">
        <f t="shared" si="53"/>
        <v>-</v>
      </c>
      <c r="AC1158" s="6" t="str">
        <f t="shared" ref="AC1158:AC1221" si="55">IFERROR(IF(SUM(J1158:AB1158)-F1158=0,"-","NG"),"-")</f>
        <v>-</v>
      </c>
    </row>
    <row r="1159" spans="6:29">
      <c r="F1159" s="6" t="str">
        <f t="shared" si="54"/>
        <v>-</v>
      </c>
      <c r="G1159" s="6" t="str">
        <f t="shared" ref="G1159:G1222" si="56">IF(B1159="","-",IFERROR(G1158+F1159,G1158))</f>
        <v>-</v>
      </c>
      <c r="AC1159" s="6" t="str">
        <f t="shared" si="55"/>
        <v>-</v>
      </c>
    </row>
    <row r="1160" spans="6:29">
      <c r="F1160" s="6" t="str">
        <f t="shared" si="54"/>
        <v>-</v>
      </c>
      <c r="G1160" s="6" t="str">
        <f t="shared" si="56"/>
        <v>-</v>
      </c>
      <c r="AC1160" s="6" t="str">
        <f t="shared" si="55"/>
        <v>-</v>
      </c>
    </row>
    <row r="1161" spans="6:29">
      <c r="F1161" s="6" t="str">
        <f t="shared" si="54"/>
        <v>-</v>
      </c>
      <c r="G1161" s="6" t="str">
        <f t="shared" si="56"/>
        <v>-</v>
      </c>
      <c r="AC1161" s="6" t="str">
        <f t="shared" si="55"/>
        <v>-</v>
      </c>
    </row>
    <row r="1162" spans="6:29">
      <c r="F1162" s="6" t="str">
        <f t="shared" si="54"/>
        <v>-</v>
      </c>
      <c r="G1162" s="6" t="str">
        <f t="shared" si="56"/>
        <v>-</v>
      </c>
      <c r="AC1162" s="6" t="str">
        <f t="shared" si="55"/>
        <v>-</v>
      </c>
    </row>
    <row r="1163" spans="6:29">
      <c r="F1163" s="6" t="str">
        <f t="shared" si="54"/>
        <v>-</v>
      </c>
      <c r="G1163" s="6" t="str">
        <f t="shared" si="56"/>
        <v>-</v>
      </c>
      <c r="AC1163" s="6" t="str">
        <f t="shared" si="55"/>
        <v>-</v>
      </c>
    </row>
    <row r="1164" spans="6:29">
      <c r="F1164" s="6" t="str">
        <f t="shared" si="54"/>
        <v>-</v>
      </c>
      <c r="G1164" s="6" t="str">
        <f t="shared" si="56"/>
        <v>-</v>
      </c>
      <c r="AC1164" s="6" t="str">
        <f t="shared" si="55"/>
        <v>-</v>
      </c>
    </row>
    <row r="1165" spans="6:29">
      <c r="F1165" s="6" t="str">
        <f t="shared" si="54"/>
        <v>-</v>
      </c>
      <c r="G1165" s="6" t="str">
        <f t="shared" si="56"/>
        <v>-</v>
      </c>
      <c r="AC1165" s="6" t="str">
        <f t="shared" si="55"/>
        <v>-</v>
      </c>
    </row>
    <row r="1166" spans="6:29">
      <c r="F1166" s="6" t="str">
        <f t="shared" si="54"/>
        <v>-</v>
      </c>
      <c r="G1166" s="6" t="str">
        <f t="shared" si="56"/>
        <v>-</v>
      </c>
      <c r="AC1166" s="6" t="str">
        <f t="shared" si="55"/>
        <v>-</v>
      </c>
    </row>
    <row r="1167" spans="6:29">
      <c r="F1167" s="6" t="str">
        <f t="shared" si="54"/>
        <v>-</v>
      </c>
      <c r="G1167" s="6" t="str">
        <f t="shared" si="56"/>
        <v>-</v>
      </c>
      <c r="AC1167" s="6" t="str">
        <f t="shared" si="55"/>
        <v>-</v>
      </c>
    </row>
    <row r="1168" spans="6:29">
      <c r="F1168" s="6" t="str">
        <f t="shared" si="54"/>
        <v>-</v>
      </c>
      <c r="G1168" s="6" t="str">
        <f t="shared" si="56"/>
        <v>-</v>
      </c>
      <c r="AC1168" s="6" t="str">
        <f t="shared" si="55"/>
        <v>-</v>
      </c>
    </row>
    <row r="1169" spans="6:29">
      <c r="F1169" s="6" t="str">
        <f t="shared" si="54"/>
        <v>-</v>
      </c>
      <c r="G1169" s="6" t="str">
        <f t="shared" si="56"/>
        <v>-</v>
      </c>
      <c r="AC1169" s="6" t="str">
        <f t="shared" si="55"/>
        <v>-</v>
      </c>
    </row>
    <row r="1170" spans="6:29">
      <c r="F1170" s="6" t="str">
        <f t="shared" si="54"/>
        <v>-</v>
      </c>
      <c r="G1170" s="6" t="str">
        <f t="shared" si="56"/>
        <v>-</v>
      </c>
      <c r="AC1170" s="6" t="str">
        <f t="shared" si="55"/>
        <v>-</v>
      </c>
    </row>
    <row r="1171" spans="6:29">
      <c r="F1171" s="6" t="str">
        <f t="shared" si="54"/>
        <v>-</v>
      </c>
      <c r="G1171" s="6" t="str">
        <f t="shared" si="56"/>
        <v>-</v>
      </c>
      <c r="AC1171" s="6" t="str">
        <f t="shared" si="55"/>
        <v>-</v>
      </c>
    </row>
    <row r="1172" spans="6:29">
      <c r="F1172" s="6" t="str">
        <f t="shared" si="54"/>
        <v>-</v>
      </c>
      <c r="G1172" s="6" t="str">
        <f t="shared" si="56"/>
        <v>-</v>
      </c>
      <c r="AC1172" s="6" t="str">
        <f t="shared" si="55"/>
        <v>-</v>
      </c>
    </row>
    <row r="1173" spans="6:29">
      <c r="F1173" s="6" t="str">
        <f t="shared" si="54"/>
        <v>-</v>
      </c>
      <c r="G1173" s="6" t="str">
        <f t="shared" si="56"/>
        <v>-</v>
      </c>
      <c r="AC1173" s="6" t="str">
        <f t="shared" si="55"/>
        <v>-</v>
      </c>
    </row>
    <row r="1174" spans="6:29">
      <c r="F1174" s="6" t="str">
        <f t="shared" si="54"/>
        <v>-</v>
      </c>
      <c r="G1174" s="6" t="str">
        <f t="shared" si="56"/>
        <v>-</v>
      </c>
      <c r="AC1174" s="6" t="str">
        <f t="shared" si="55"/>
        <v>-</v>
      </c>
    </row>
    <row r="1175" spans="6:29">
      <c r="F1175" s="6" t="str">
        <f t="shared" si="54"/>
        <v>-</v>
      </c>
      <c r="G1175" s="6" t="str">
        <f t="shared" si="56"/>
        <v>-</v>
      </c>
      <c r="AC1175" s="6" t="str">
        <f t="shared" si="55"/>
        <v>-</v>
      </c>
    </row>
    <row r="1176" spans="6:29">
      <c r="F1176" s="6" t="str">
        <f t="shared" si="54"/>
        <v>-</v>
      </c>
      <c r="G1176" s="6" t="str">
        <f t="shared" si="56"/>
        <v>-</v>
      </c>
      <c r="AC1176" s="6" t="str">
        <f t="shared" si="55"/>
        <v>-</v>
      </c>
    </row>
    <row r="1177" spans="6:29">
      <c r="F1177" s="6" t="str">
        <f t="shared" si="54"/>
        <v>-</v>
      </c>
      <c r="G1177" s="6" t="str">
        <f t="shared" si="56"/>
        <v>-</v>
      </c>
      <c r="AC1177" s="6" t="str">
        <f t="shared" si="55"/>
        <v>-</v>
      </c>
    </row>
    <row r="1178" spans="6:29">
      <c r="F1178" s="6" t="str">
        <f t="shared" si="54"/>
        <v>-</v>
      </c>
      <c r="G1178" s="6" t="str">
        <f t="shared" si="56"/>
        <v>-</v>
      </c>
      <c r="AC1178" s="6" t="str">
        <f t="shared" si="55"/>
        <v>-</v>
      </c>
    </row>
    <row r="1179" spans="6:29">
      <c r="F1179" s="6" t="str">
        <f t="shared" si="54"/>
        <v>-</v>
      </c>
      <c r="G1179" s="6" t="str">
        <f t="shared" si="56"/>
        <v>-</v>
      </c>
      <c r="AC1179" s="6" t="str">
        <f t="shared" si="55"/>
        <v>-</v>
      </c>
    </row>
    <row r="1180" spans="6:29">
      <c r="F1180" s="6" t="str">
        <f t="shared" si="54"/>
        <v>-</v>
      </c>
      <c r="G1180" s="6" t="str">
        <f t="shared" si="56"/>
        <v>-</v>
      </c>
      <c r="AC1180" s="6" t="str">
        <f t="shared" si="55"/>
        <v>-</v>
      </c>
    </row>
    <row r="1181" spans="6:29">
      <c r="F1181" s="6" t="str">
        <f t="shared" si="54"/>
        <v>-</v>
      </c>
      <c r="G1181" s="6" t="str">
        <f t="shared" si="56"/>
        <v>-</v>
      </c>
      <c r="AC1181" s="6" t="str">
        <f t="shared" si="55"/>
        <v>-</v>
      </c>
    </row>
    <row r="1182" spans="6:29">
      <c r="F1182" s="6" t="str">
        <f t="shared" si="54"/>
        <v>-</v>
      </c>
      <c r="G1182" s="6" t="str">
        <f t="shared" si="56"/>
        <v>-</v>
      </c>
      <c r="AC1182" s="6" t="str">
        <f t="shared" si="55"/>
        <v>-</v>
      </c>
    </row>
    <row r="1183" spans="6:29">
      <c r="F1183" s="6" t="str">
        <f t="shared" si="54"/>
        <v>-</v>
      </c>
      <c r="G1183" s="6" t="str">
        <f t="shared" si="56"/>
        <v>-</v>
      </c>
      <c r="AC1183" s="6" t="str">
        <f t="shared" si="55"/>
        <v>-</v>
      </c>
    </row>
    <row r="1184" spans="6:29">
      <c r="F1184" s="6" t="str">
        <f t="shared" si="54"/>
        <v>-</v>
      </c>
      <c r="G1184" s="6" t="str">
        <f t="shared" si="56"/>
        <v>-</v>
      </c>
      <c r="AC1184" s="6" t="str">
        <f t="shared" si="55"/>
        <v>-</v>
      </c>
    </row>
    <row r="1185" spans="6:29">
      <c r="F1185" s="6" t="str">
        <f t="shared" si="54"/>
        <v>-</v>
      </c>
      <c r="G1185" s="6" t="str">
        <f t="shared" si="56"/>
        <v>-</v>
      </c>
      <c r="AC1185" s="6" t="str">
        <f t="shared" si="55"/>
        <v>-</v>
      </c>
    </row>
    <row r="1186" spans="6:29">
      <c r="F1186" s="6" t="str">
        <f t="shared" si="54"/>
        <v>-</v>
      </c>
      <c r="G1186" s="6" t="str">
        <f t="shared" si="56"/>
        <v>-</v>
      </c>
      <c r="AC1186" s="6" t="str">
        <f t="shared" si="55"/>
        <v>-</v>
      </c>
    </row>
    <row r="1187" spans="6:29">
      <c r="F1187" s="6" t="str">
        <f t="shared" si="54"/>
        <v>-</v>
      </c>
      <c r="G1187" s="6" t="str">
        <f t="shared" si="56"/>
        <v>-</v>
      </c>
      <c r="AC1187" s="6" t="str">
        <f t="shared" si="55"/>
        <v>-</v>
      </c>
    </row>
    <row r="1188" spans="6:29">
      <c r="F1188" s="6" t="str">
        <f t="shared" si="54"/>
        <v>-</v>
      </c>
      <c r="G1188" s="6" t="str">
        <f t="shared" si="56"/>
        <v>-</v>
      </c>
      <c r="AC1188" s="6" t="str">
        <f t="shared" si="55"/>
        <v>-</v>
      </c>
    </row>
    <row r="1189" spans="6:29">
      <c r="F1189" s="6" t="str">
        <f t="shared" si="54"/>
        <v>-</v>
      </c>
      <c r="G1189" s="6" t="str">
        <f t="shared" si="56"/>
        <v>-</v>
      </c>
      <c r="AC1189" s="6" t="str">
        <f t="shared" si="55"/>
        <v>-</v>
      </c>
    </row>
    <row r="1190" spans="6:29">
      <c r="F1190" s="6" t="str">
        <f t="shared" si="54"/>
        <v>-</v>
      </c>
      <c r="G1190" s="6" t="str">
        <f t="shared" si="56"/>
        <v>-</v>
      </c>
      <c r="AC1190" s="6" t="str">
        <f t="shared" si="55"/>
        <v>-</v>
      </c>
    </row>
    <row r="1191" spans="6:29">
      <c r="F1191" s="6" t="str">
        <f t="shared" si="54"/>
        <v>-</v>
      </c>
      <c r="G1191" s="6" t="str">
        <f t="shared" si="56"/>
        <v>-</v>
      </c>
      <c r="AC1191" s="6" t="str">
        <f t="shared" si="55"/>
        <v>-</v>
      </c>
    </row>
    <row r="1192" spans="6:29">
      <c r="F1192" s="6" t="str">
        <f t="shared" si="54"/>
        <v>-</v>
      </c>
      <c r="G1192" s="6" t="str">
        <f t="shared" si="56"/>
        <v>-</v>
      </c>
      <c r="AC1192" s="6" t="str">
        <f t="shared" si="55"/>
        <v>-</v>
      </c>
    </row>
    <row r="1193" spans="6:29">
      <c r="F1193" s="6" t="str">
        <f t="shared" si="54"/>
        <v>-</v>
      </c>
      <c r="G1193" s="6" t="str">
        <f t="shared" si="56"/>
        <v>-</v>
      </c>
      <c r="AC1193" s="6" t="str">
        <f t="shared" si="55"/>
        <v>-</v>
      </c>
    </row>
    <row r="1194" spans="6:29">
      <c r="F1194" s="6" t="str">
        <f t="shared" si="54"/>
        <v>-</v>
      </c>
      <c r="G1194" s="6" t="str">
        <f t="shared" si="56"/>
        <v>-</v>
      </c>
      <c r="AC1194" s="6" t="str">
        <f t="shared" si="55"/>
        <v>-</v>
      </c>
    </row>
    <row r="1195" spans="6:29">
      <c r="F1195" s="6" t="str">
        <f t="shared" si="54"/>
        <v>-</v>
      </c>
      <c r="G1195" s="6" t="str">
        <f t="shared" si="56"/>
        <v>-</v>
      </c>
      <c r="AC1195" s="6" t="str">
        <f t="shared" si="55"/>
        <v>-</v>
      </c>
    </row>
    <row r="1196" spans="6:29">
      <c r="F1196" s="6" t="str">
        <f t="shared" si="54"/>
        <v>-</v>
      </c>
      <c r="G1196" s="6" t="str">
        <f t="shared" si="56"/>
        <v>-</v>
      </c>
      <c r="AC1196" s="6" t="str">
        <f t="shared" si="55"/>
        <v>-</v>
      </c>
    </row>
    <row r="1197" spans="6:29">
      <c r="F1197" s="6" t="str">
        <f t="shared" si="54"/>
        <v>-</v>
      </c>
      <c r="G1197" s="6" t="str">
        <f t="shared" si="56"/>
        <v>-</v>
      </c>
      <c r="AC1197" s="6" t="str">
        <f t="shared" si="55"/>
        <v>-</v>
      </c>
    </row>
    <row r="1198" spans="6:29">
      <c r="F1198" s="6" t="str">
        <f t="shared" si="54"/>
        <v>-</v>
      </c>
      <c r="G1198" s="6" t="str">
        <f t="shared" si="56"/>
        <v>-</v>
      </c>
      <c r="AC1198" s="6" t="str">
        <f t="shared" si="55"/>
        <v>-</v>
      </c>
    </row>
    <row r="1199" spans="6:29">
      <c r="F1199" s="6" t="str">
        <f t="shared" si="54"/>
        <v>-</v>
      </c>
      <c r="G1199" s="6" t="str">
        <f t="shared" si="56"/>
        <v>-</v>
      </c>
      <c r="AC1199" s="6" t="str">
        <f t="shared" si="55"/>
        <v>-</v>
      </c>
    </row>
    <row r="1200" spans="6:29">
      <c r="F1200" s="6" t="str">
        <f t="shared" si="54"/>
        <v>-</v>
      </c>
      <c r="G1200" s="6" t="str">
        <f t="shared" si="56"/>
        <v>-</v>
      </c>
      <c r="AC1200" s="6" t="str">
        <f t="shared" si="55"/>
        <v>-</v>
      </c>
    </row>
    <row r="1201" spans="6:29">
      <c r="F1201" s="6" t="str">
        <f t="shared" si="54"/>
        <v>-</v>
      </c>
      <c r="G1201" s="6" t="str">
        <f t="shared" si="56"/>
        <v>-</v>
      </c>
      <c r="AC1201" s="6" t="str">
        <f t="shared" si="55"/>
        <v>-</v>
      </c>
    </row>
    <row r="1202" spans="6:29">
      <c r="F1202" s="6" t="str">
        <f t="shared" si="54"/>
        <v>-</v>
      </c>
      <c r="G1202" s="6" t="str">
        <f t="shared" si="56"/>
        <v>-</v>
      </c>
      <c r="AC1202" s="6" t="str">
        <f t="shared" si="55"/>
        <v>-</v>
      </c>
    </row>
    <row r="1203" spans="6:29">
      <c r="F1203" s="6" t="str">
        <f t="shared" si="54"/>
        <v>-</v>
      </c>
      <c r="G1203" s="6" t="str">
        <f t="shared" si="56"/>
        <v>-</v>
      </c>
      <c r="AC1203" s="6" t="str">
        <f t="shared" si="55"/>
        <v>-</v>
      </c>
    </row>
    <row r="1204" spans="6:29">
      <c r="F1204" s="6" t="str">
        <f t="shared" si="54"/>
        <v>-</v>
      </c>
      <c r="G1204" s="6" t="str">
        <f t="shared" si="56"/>
        <v>-</v>
      </c>
      <c r="AC1204" s="6" t="str">
        <f t="shared" si="55"/>
        <v>-</v>
      </c>
    </row>
    <row r="1205" spans="6:29">
      <c r="F1205" s="6" t="str">
        <f t="shared" si="54"/>
        <v>-</v>
      </c>
      <c r="G1205" s="6" t="str">
        <f t="shared" si="56"/>
        <v>-</v>
      </c>
      <c r="AC1205" s="6" t="str">
        <f t="shared" si="55"/>
        <v>-</v>
      </c>
    </row>
    <row r="1206" spans="6:29">
      <c r="F1206" s="6" t="str">
        <f t="shared" si="54"/>
        <v>-</v>
      </c>
      <c r="G1206" s="6" t="str">
        <f t="shared" si="56"/>
        <v>-</v>
      </c>
      <c r="AC1206" s="6" t="str">
        <f t="shared" si="55"/>
        <v>-</v>
      </c>
    </row>
    <row r="1207" spans="6:29">
      <c r="F1207" s="6" t="str">
        <f t="shared" si="54"/>
        <v>-</v>
      </c>
      <c r="G1207" s="6" t="str">
        <f t="shared" si="56"/>
        <v>-</v>
      </c>
      <c r="AC1207" s="6" t="str">
        <f t="shared" si="55"/>
        <v>-</v>
      </c>
    </row>
    <row r="1208" spans="6:29">
      <c r="F1208" s="6" t="str">
        <f t="shared" si="54"/>
        <v>-</v>
      </c>
      <c r="G1208" s="6" t="str">
        <f t="shared" si="56"/>
        <v>-</v>
      </c>
      <c r="AC1208" s="6" t="str">
        <f t="shared" si="55"/>
        <v>-</v>
      </c>
    </row>
    <row r="1209" spans="6:29">
      <c r="F1209" s="6" t="str">
        <f t="shared" si="54"/>
        <v>-</v>
      </c>
      <c r="G1209" s="6" t="str">
        <f t="shared" si="56"/>
        <v>-</v>
      </c>
      <c r="AC1209" s="6" t="str">
        <f t="shared" si="55"/>
        <v>-</v>
      </c>
    </row>
    <row r="1210" spans="6:29">
      <c r="F1210" s="6" t="str">
        <f t="shared" si="54"/>
        <v>-</v>
      </c>
      <c r="G1210" s="6" t="str">
        <f t="shared" si="56"/>
        <v>-</v>
      </c>
      <c r="AC1210" s="6" t="str">
        <f t="shared" si="55"/>
        <v>-</v>
      </c>
    </row>
    <row r="1211" spans="6:29">
      <c r="F1211" s="6" t="str">
        <f t="shared" si="54"/>
        <v>-</v>
      </c>
      <c r="G1211" s="6" t="str">
        <f t="shared" si="56"/>
        <v>-</v>
      </c>
      <c r="AC1211" s="6" t="str">
        <f t="shared" si="55"/>
        <v>-</v>
      </c>
    </row>
    <row r="1212" spans="6:29">
      <c r="F1212" s="6" t="str">
        <f t="shared" si="54"/>
        <v>-</v>
      </c>
      <c r="G1212" s="6" t="str">
        <f t="shared" si="56"/>
        <v>-</v>
      </c>
      <c r="AC1212" s="6" t="str">
        <f t="shared" si="55"/>
        <v>-</v>
      </c>
    </row>
    <row r="1213" spans="6:29">
      <c r="F1213" s="6" t="str">
        <f t="shared" si="54"/>
        <v>-</v>
      </c>
      <c r="G1213" s="6" t="str">
        <f t="shared" si="56"/>
        <v>-</v>
      </c>
      <c r="AC1213" s="6" t="str">
        <f t="shared" si="55"/>
        <v>-</v>
      </c>
    </row>
    <row r="1214" spans="6:29">
      <c r="F1214" s="6" t="str">
        <f t="shared" si="54"/>
        <v>-</v>
      </c>
      <c r="G1214" s="6" t="str">
        <f t="shared" si="56"/>
        <v>-</v>
      </c>
      <c r="AC1214" s="6" t="str">
        <f t="shared" si="55"/>
        <v>-</v>
      </c>
    </row>
    <row r="1215" spans="6:29">
      <c r="F1215" s="6" t="str">
        <f t="shared" si="54"/>
        <v>-</v>
      </c>
      <c r="G1215" s="6" t="str">
        <f t="shared" si="56"/>
        <v>-</v>
      </c>
      <c r="AC1215" s="6" t="str">
        <f t="shared" si="55"/>
        <v>-</v>
      </c>
    </row>
    <row r="1216" spans="6:29">
      <c r="F1216" s="6" t="str">
        <f t="shared" si="54"/>
        <v>-</v>
      </c>
      <c r="G1216" s="6" t="str">
        <f t="shared" si="56"/>
        <v>-</v>
      </c>
      <c r="AC1216" s="6" t="str">
        <f t="shared" si="55"/>
        <v>-</v>
      </c>
    </row>
    <row r="1217" spans="6:29">
      <c r="F1217" s="6" t="str">
        <f t="shared" si="54"/>
        <v>-</v>
      </c>
      <c r="G1217" s="6" t="str">
        <f t="shared" si="56"/>
        <v>-</v>
      </c>
      <c r="AC1217" s="6" t="str">
        <f t="shared" si="55"/>
        <v>-</v>
      </c>
    </row>
    <row r="1218" spans="6:29">
      <c r="F1218" s="6" t="str">
        <f t="shared" si="54"/>
        <v>-</v>
      </c>
      <c r="G1218" s="6" t="str">
        <f t="shared" si="56"/>
        <v>-</v>
      </c>
      <c r="AC1218" s="6" t="str">
        <f t="shared" si="55"/>
        <v>-</v>
      </c>
    </row>
    <row r="1219" spans="6:29">
      <c r="F1219" s="6" t="str">
        <f t="shared" si="54"/>
        <v>-</v>
      </c>
      <c r="G1219" s="6" t="str">
        <f t="shared" si="56"/>
        <v>-</v>
      </c>
      <c r="AC1219" s="6" t="str">
        <f t="shared" si="55"/>
        <v>-</v>
      </c>
    </row>
    <row r="1220" spans="6:29">
      <c r="F1220" s="6" t="str">
        <f t="shared" si="54"/>
        <v>-</v>
      </c>
      <c r="G1220" s="6" t="str">
        <f t="shared" si="56"/>
        <v>-</v>
      </c>
      <c r="AC1220" s="6" t="str">
        <f t="shared" si="55"/>
        <v>-</v>
      </c>
    </row>
    <row r="1221" spans="6:29">
      <c r="F1221" s="6" t="str">
        <f t="shared" si="54"/>
        <v>-</v>
      </c>
      <c r="G1221" s="6" t="str">
        <f t="shared" si="56"/>
        <v>-</v>
      </c>
      <c r="AC1221" s="6" t="str">
        <f t="shared" si="55"/>
        <v>-</v>
      </c>
    </row>
    <row r="1222" spans="6:29">
      <c r="F1222" s="6" t="str">
        <f t="shared" ref="F1222:F1285" si="57">IF(D1222-E1222=0,"-",D1222-E1222)</f>
        <v>-</v>
      </c>
      <c r="G1222" s="6" t="str">
        <f t="shared" si="56"/>
        <v>-</v>
      </c>
      <c r="AC1222" s="6" t="str">
        <f t="shared" ref="AC1222:AC1285" si="58">IFERROR(IF(SUM(J1222:AB1222)-F1222=0,"-","NG"),"-")</f>
        <v>-</v>
      </c>
    </row>
    <row r="1223" spans="6:29">
      <c r="F1223" s="6" t="str">
        <f t="shared" si="57"/>
        <v>-</v>
      </c>
      <c r="G1223" s="6" t="str">
        <f t="shared" ref="G1223:G1286" si="59">IF(B1223="","-",IFERROR(G1222+F1223,G1222))</f>
        <v>-</v>
      </c>
      <c r="AC1223" s="6" t="str">
        <f t="shared" si="58"/>
        <v>-</v>
      </c>
    </row>
    <row r="1224" spans="6:29">
      <c r="F1224" s="6" t="str">
        <f t="shared" si="57"/>
        <v>-</v>
      </c>
      <c r="G1224" s="6" t="str">
        <f t="shared" si="59"/>
        <v>-</v>
      </c>
      <c r="AC1224" s="6" t="str">
        <f t="shared" si="58"/>
        <v>-</v>
      </c>
    </row>
    <row r="1225" spans="6:29">
      <c r="F1225" s="6" t="str">
        <f t="shared" si="57"/>
        <v>-</v>
      </c>
      <c r="G1225" s="6" t="str">
        <f t="shared" si="59"/>
        <v>-</v>
      </c>
      <c r="AC1225" s="6" t="str">
        <f t="shared" si="58"/>
        <v>-</v>
      </c>
    </row>
    <row r="1226" spans="6:29">
      <c r="F1226" s="6" t="str">
        <f t="shared" si="57"/>
        <v>-</v>
      </c>
      <c r="G1226" s="6" t="str">
        <f t="shared" si="59"/>
        <v>-</v>
      </c>
      <c r="AC1226" s="6" t="str">
        <f t="shared" si="58"/>
        <v>-</v>
      </c>
    </row>
    <row r="1227" spans="6:29">
      <c r="F1227" s="6" t="str">
        <f t="shared" si="57"/>
        <v>-</v>
      </c>
      <c r="G1227" s="6" t="str">
        <f t="shared" si="59"/>
        <v>-</v>
      </c>
      <c r="AC1227" s="6" t="str">
        <f t="shared" si="58"/>
        <v>-</v>
      </c>
    </row>
    <row r="1228" spans="6:29">
      <c r="F1228" s="6" t="str">
        <f t="shared" si="57"/>
        <v>-</v>
      </c>
      <c r="G1228" s="6" t="str">
        <f t="shared" si="59"/>
        <v>-</v>
      </c>
      <c r="AC1228" s="6" t="str">
        <f t="shared" si="58"/>
        <v>-</v>
      </c>
    </row>
    <row r="1229" spans="6:29">
      <c r="F1229" s="6" t="str">
        <f t="shared" si="57"/>
        <v>-</v>
      </c>
      <c r="G1229" s="6" t="str">
        <f t="shared" si="59"/>
        <v>-</v>
      </c>
      <c r="AC1229" s="6" t="str">
        <f t="shared" si="58"/>
        <v>-</v>
      </c>
    </row>
    <row r="1230" spans="6:29">
      <c r="F1230" s="6" t="str">
        <f t="shared" si="57"/>
        <v>-</v>
      </c>
      <c r="G1230" s="6" t="str">
        <f t="shared" si="59"/>
        <v>-</v>
      </c>
      <c r="AC1230" s="6" t="str">
        <f t="shared" si="58"/>
        <v>-</v>
      </c>
    </row>
    <row r="1231" spans="6:29">
      <c r="F1231" s="6" t="str">
        <f t="shared" si="57"/>
        <v>-</v>
      </c>
      <c r="G1231" s="6" t="str">
        <f t="shared" si="59"/>
        <v>-</v>
      </c>
      <c r="AC1231" s="6" t="str">
        <f t="shared" si="58"/>
        <v>-</v>
      </c>
    </row>
    <row r="1232" spans="6:29">
      <c r="F1232" s="6" t="str">
        <f t="shared" si="57"/>
        <v>-</v>
      </c>
      <c r="G1232" s="6" t="str">
        <f t="shared" si="59"/>
        <v>-</v>
      </c>
      <c r="AC1232" s="6" t="str">
        <f t="shared" si="58"/>
        <v>-</v>
      </c>
    </row>
    <row r="1233" spans="6:29">
      <c r="F1233" s="6" t="str">
        <f t="shared" si="57"/>
        <v>-</v>
      </c>
      <c r="G1233" s="6" t="str">
        <f t="shared" si="59"/>
        <v>-</v>
      </c>
      <c r="AC1233" s="6" t="str">
        <f t="shared" si="58"/>
        <v>-</v>
      </c>
    </row>
    <row r="1234" spans="6:29">
      <c r="F1234" s="6" t="str">
        <f t="shared" si="57"/>
        <v>-</v>
      </c>
      <c r="G1234" s="6" t="str">
        <f t="shared" si="59"/>
        <v>-</v>
      </c>
      <c r="AC1234" s="6" t="str">
        <f t="shared" si="58"/>
        <v>-</v>
      </c>
    </row>
    <row r="1235" spans="6:29">
      <c r="F1235" s="6" t="str">
        <f t="shared" si="57"/>
        <v>-</v>
      </c>
      <c r="G1235" s="6" t="str">
        <f t="shared" si="59"/>
        <v>-</v>
      </c>
      <c r="AC1235" s="6" t="str">
        <f t="shared" si="58"/>
        <v>-</v>
      </c>
    </row>
    <row r="1236" spans="6:29">
      <c r="F1236" s="6" t="str">
        <f t="shared" si="57"/>
        <v>-</v>
      </c>
      <c r="G1236" s="6" t="str">
        <f t="shared" si="59"/>
        <v>-</v>
      </c>
      <c r="AC1236" s="6" t="str">
        <f t="shared" si="58"/>
        <v>-</v>
      </c>
    </row>
    <row r="1237" spans="6:29">
      <c r="F1237" s="6" t="str">
        <f t="shared" si="57"/>
        <v>-</v>
      </c>
      <c r="G1237" s="6" t="str">
        <f t="shared" si="59"/>
        <v>-</v>
      </c>
      <c r="AC1237" s="6" t="str">
        <f t="shared" si="58"/>
        <v>-</v>
      </c>
    </row>
    <row r="1238" spans="6:29">
      <c r="F1238" s="6" t="str">
        <f t="shared" si="57"/>
        <v>-</v>
      </c>
      <c r="G1238" s="6" t="str">
        <f t="shared" si="59"/>
        <v>-</v>
      </c>
      <c r="AC1238" s="6" t="str">
        <f t="shared" si="58"/>
        <v>-</v>
      </c>
    </row>
    <row r="1239" spans="6:29">
      <c r="F1239" s="6" t="str">
        <f t="shared" si="57"/>
        <v>-</v>
      </c>
      <c r="G1239" s="6" t="str">
        <f t="shared" si="59"/>
        <v>-</v>
      </c>
      <c r="AC1239" s="6" t="str">
        <f t="shared" si="58"/>
        <v>-</v>
      </c>
    </row>
    <row r="1240" spans="6:29">
      <c r="F1240" s="6" t="str">
        <f t="shared" si="57"/>
        <v>-</v>
      </c>
      <c r="G1240" s="6" t="str">
        <f t="shared" si="59"/>
        <v>-</v>
      </c>
      <c r="AC1240" s="6" t="str">
        <f t="shared" si="58"/>
        <v>-</v>
      </c>
    </row>
    <row r="1241" spans="6:29">
      <c r="F1241" s="6" t="str">
        <f t="shared" si="57"/>
        <v>-</v>
      </c>
      <c r="G1241" s="6" t="str">
        <f t="shared" si="59"/>
        <v>-</v>
      </c>
      <c r="AC1241" s="6" t="str">
        <f t="shared" si="58"/>
        <v>-</v>
      </c>
    </row>
    <row r="1242" spans="6:29">
      <c r="F1242" s="6" t="str">
        <f t="shared" si="57"/>
        <v>-</v>
      </c>
      <c r="G1242" s="6" t="str">
        <f t="shared" si="59"/>
        <v>-</v>
      </c>
      <c r="AC1242" s="6" t="str">
        <f t="shared" si="58"/>
        <v>-</v>
      </c>
    </row>
    <row r="1243" spans="6:29">
      <c r="F1243" s="6" t="str">
        <f t="shared" si="57"/>
        <v>-</v>
      </c>
      <c r="G1243" s="6" t="str">
        <f t="shared" si="59"/>
        <v>-</v>
      </c>
      <c r="AC1243" s="6" t="str">
        <f t="shared" si="58"/>
        <v>-</v>
      </c>
    </row>
    <row r="1244" spans="6:29">
      <c r="F1244" s="6" t="str">
        <f t="shared" si="57"/>
        <v>-</v>
      </c>
      <c r="G1244" s="6" t="str">
        <f t="shared" si="59"/>
        <v>-</v>
      </c>
      <c r="AC1244" s="6" t="str">
        <f t="shared" si="58"/>
        <v>-</v>
      </c>
    </row>
    <row r="1245" spans="6:29">
      <c r="F1245" s="6" t="str">
        <f t="shared" si="57"/>
        <v>-</v>
      </c>
      <c r="G1245" s="6" t="str">
        <f t="shared" si="59"/>
        <v>-</v>
      </c>
      <c r="AC1245" s="6" t="str">
        <f t="shared" si="58"/>
        <v>-</v>
      </c>
    </row>
    <row r="1246" spans="6:29">
      <c r="F1246" s="6" t="str">
        <f t="shared" si="57"/>
        <v>-</v>
      </c>
      <c r="G1246" s="6" t="str">
        <f t="shared" si="59"/>
        <v>-</v>
      </c>
      <c r="AC1246" s="6" t="str">
        <f t="shared" si="58"/>
        <v>-</v>
      </c>
    </row>
    <row r="1247" spans="6:29">
      <c r="F1247" s="6" t="str">
        <f t="shared" si="57"/>
        <v>-</v>
      </c>
      <c r="G1247" s="6" t="str">
        <f t="shared" si="59"/>
        <v>-</v>
      </c>
      <c r="AC1247" s="6" t="str">
        <f t="shared" si="58"/>
        <v>-</v>
      </c>
    </row>
    <row r="1248" spans="6:29">
      <c r="F1248" s="6" t="str">
        <f t="shared" si="57"/>
        <v>-</v>
      </c>
      <c r="G1248" s="6" t="str">
        <f t="shared" si="59"/>
        <v>-</v>
      </c>
      <c r="AC1248" s="6" t="str">
        <f t="shared" si="58"/>
        <v>-</v>
      </c>
    </row>
    <row r="1249" spans="6:29">
      <c r="F1249" s="6" t="str">
        <f t="shared" si="57"/>
        <v>-</v>
      </c>
      <c r="G1249" s="6" t="str">
        <f t="shared" si="59"/>
        <v>-</v>
      </c>
      <c r="AC1249" s="6" t="str">
        <f t="shared" si="58"/>
        <v>-</v>
      </c>
    </row>
    <row r="1250" spans="6:29">
      <c r="F1250" s="6" t="str">
        <f t="shared" si="57"/>
        <v>-</v>
      </c>
      <c r="G1250" s="6" t="str">
        <f t="shared" si="59"/>
        <v>-</v>
      </c>
      <c r="AC1250" s="6" t="str">
        <f t="shared" si="58"/>
        <v>-</v>
      </c>
    </row>
    <row r="1251" spans="6:29">
      <c r="F1251" s="6" t="str">
        <f t="shared" si="57"/>
        <v>-</v>
      </c>
      <c r="G1251" s="6" t="str">
        <f t="shared" si="59"/>
        <v>-</v>
      </c>
      <c r="AC1251" s="6" t="str">
        <f t="shared" si="58"/>
        <v>-</v>
      </c>
    </row>
    <row r="1252" spans="6:29">
      <c r="F1252" s="6" t="str">
        <f t="shared" si="57"/>
        <v>-</v>
      </c>
      <c r="G1252" s="6" t="str">
        <f t="shared" si="59"/>
        <v>-</v>
      </c>
      <c r="AC1252" s="6" t="str">
        <f t="shared" si="58"/>
        <v>-</v>
      </c>
    </row>
    <row r="1253" spans="6:29">
      <c r="F1253" s="6" t="str">
        <f t="shared" si="57"/>
        <v>-</v>
      </c>
      <c r="G1253" s="6" t="str">
        <f t="shared" si="59"/>
        <v>-</v>
      </c>
      <c r="AC1253" s="6" t="str">
        <f t="shared" si="58"/>
        <v>-</v>
      </c>
    </row>
    <row r="1254" spans="6:29">
      <c r="F1254" s="6" t="str">
        <f t="shared" si="57"/>
        <v>-</v>
      </c>
      <c r="G1254" s="6" t="str">
        <f t="shared" si="59"/>
        <v>-</v>
      </c>
      <c r="AC1254" s="6" t="str">
        <f t="shared" si="58"/>
        <v>-</v>
      </c>
    </row>
    <row r="1255" spans="6:29">
      <c r="F1255" s="6" t="str">
        <f t="shared" si="57"/>
        <v>-</v>
      </c>
      <c r="G1255" s="6" t="str">
        <f t="shared" si="59"/>
        <v>-</v>
      </c>
      <c r="AC1255" s="6" t="str">
        <f t="shared" si="58"/>
        <v>-</v>
      </c>
    </row>
    <row r="1256" spans="6:29">
      <c r="F1256" s="6" t="str">
        <f t="shared" si="57"/>
        <v>-</v>
      </c>
      <c r="G1256" s="6" t="str">
        <f t="shared" si="59"/>
        <v>-</v>
      </c>
      <c r="AC1256" s="6" t="str">
        <f t="shared" si="58"/>
        <v>-</v>
      </c>
    </row>
    <row r="1257" spans="6:29">
      <c r="F1257" s="6" t="str">
        <f t="shared" si="57"/>
        <v>-</v>
      </c>
      <c r="G1257" s="6" t="str">
        <f t="shared" si="59"/>
        <v>-</v>
      </c>
      <c r="AC1257" s="6" t="str">
        <f t="shared" si="58"/>
        <v>-</v>
      </c>
    </row>
    <row r="1258" spans="6:29">
      <c r="F1258" s="6" t="str">
        <f t="shared" si="57"/>
        <v>-</v>
      </c>
      <c r="G1258" s="6" t="str">
        <f t="shared" si="59"/>
        <v>-</v>
      </c>
      <c r="AC1258" s="6" t="str">
        <f t="shared" si="58"/>
        <v>-</v>
      </c>
    </row>
    <row r="1259" spans="6:29">
      <c r="F1259" s="6" t="str">
        <f t="shared" si="57"/>
        <v>-</v>
      </c>
      <c r="G1259" s="6" t="str">
        <f t="shared" si="59"/>
        <v>-</v>
      </c>
      <c r="AC1259" s="6" t="str">
        <f t="shared" si="58"/>
        <v>-</v>
      </c>
    </row>
    <row r="1260" spans="6:29">
      <c r="F1260" s="6" t="str">
        <f t="shared" si="57"/>
        <v>-</v>
      </c>
      <c r="G1260" s="6" t="str">
        <f t="shared" si="59"/>
        <v>-</v>
      </c>
      <c r="AC1260" s="6" t="str">
        <f t="shared" si="58"/>
        <v>-</v>
      </c>
    </row>
    <row r="1261" spans="6:29">
      <c r="F1261" s="6" t="str">
        <f t="shared" si="57"/>
        <v>-</v>
      </c>
      <c r="G1261" s="6" t="str">
        <f t="shared" si="59"/>
        <v>-</v>
      </c>
      <c r="AC1261" s="6" t="str">
        <f t="shared" si="58"/>
        <v>-</v>
      </c>
    </row>
    <row r="1262" spans="6:29">
      <c r="F1262" s="6" t="str">
        <f t="shared" si="57"/>
        <v>-</v>
      </c>
      <c r="G1262" s="6" t="str">
        <f t="shared" si="59"/>
        <v>-</v>
      </c>
      <c r="AC1262" s="6" t="str">
        <f t="shared" si="58"/>
        <v>-</v>
      </c>
    </row>
    <row r="1263" spans="6:29">
      <c r="F1263" s="6" t="str">
        <f t="shared" si="57"/>
        <v>-</v>
      </c>
      <c r="G1263" s="6" t="str">
        <f t="shared" si="59"/>
        <v>-</v>
      </c>
      <c r="AC1263" s="6" t="str">
        <f t="shared" si="58"/>
        <v>-</v>
      </c>
    </row>
    <row r="1264" spans="6:29">
      <c r="F1264" s="6" t="str">
        <f t="shared" si="57"/>
        <v>-</v>
      </c>
      <c r="G1264" s="6" t="str">
        <f t="shared" si="59"/>
        <v>-</v>
      </c>
      <c r="AC1264" s="6" t="str">
        <f t="shared" si="58"/>
        <v>-</v>
      </c>
    </row>
    <row r="1265" spans="6:29">
      <c r="F1265" s="6" t="str">
        <f t="shared" si="57"/>
        <v>-</v>
      </c>
      <c r="G1265" s="6" t="str">
        <f t="shared" si="59"/>
        <v>-</v>
      </c>
      <c r="AC1265" s="6" t="str">
        <f t="shared" si="58"/>
        <v>-</v>
      </c>
    </row>
    <row r="1266" spans="6:29">
      <c r="F1266" s="6" t="str">
        <f t="shared" si="57"/>
        <v>-</v>
      </c>
      <c r="G1266" s="6" t="str">
        <f t="shared" si="59"/>
        <v>-</v>
      </c>
      <c r="AC1266" s="6" t="str">
        <f t="shared" si="58"/>
        <v>-</v>
      </c>
    </row>
    <row r="1267" spans="6:29">
      <c r="F1267" s="6" t="str">
        <f t="shared" si="57"/>
        <v>-</v>
      </c>
      <c r="G1267" s="6" t="str">
        <f t="shared" si="59"/>
        <v>-</v>
      </c>
      <c r="AC1267" s="6" t="str">
        <f t="shared" si="58"/>
        <v>-</v>
      </c>
    </row>
    <row r="1268" spans="6:29">
      <c r="F1268" s="6" t="str">
        <f t="shared" si="57"/>
        <v>-</v>
      </c>
      <c r="G1268" s="6" t="str">
        <f t="shared" si="59"/>
        <v>-</v>
      </c>
      <c r="AC1268" s="6" t="str">
        <f t="shared" si="58"/>
        <v>-</v>
      </c>
    </row>
    <row r="1269" spans="6:29">
      <c r="F1269" s="6" t="str">
        <f t="shared" si="57"/>
        <v>-</v>
      </c>
      <c r="G1269" s="6" t="str">
        <f t="shared" si="59"/>
        <v>-</v>
      </c>
      <c r="AC1269" s="6" t="str">
        <f t="shared" si="58"/>
        <v>-</v>
      </c>
    </row>
    <row r="1270" spans="6:29">
      <c r="F1270" s="6" t="str">
        <f t="shared" si="57"/>
        <v>-</v>
      </c>
      <c r="G1270" s="6" t="str">
        <f t="shared" si="59"/>
        <v>-</v>
      </c>
      <c r="AC1270" s="6" t="str">
        <f t="shared" si="58"/>
        <v>-</v>
      </c>
    </row>
    <row r="1271" spans="6:29">
      <c r="F1271" s="6" t="str">
        <f t="shared" si="57"/>
        <v>-</v>
      </c>
      <c r="G1271" s="6" t="str">
        <f t="shared" si="59"/>
        <v>-</v>
      </c>
      <c r="AC1271" s="6" t="str">
        <f t="shared" si="58"/>
        <v>-</v>
      </c>
    </row>
    <row r="1272" spans="6:29">
      <c r="F1272" s="6" t="str">
        <f t="shared" si="57"/>
        <v>-</v>
      </c>
      <c r="G1272" s="6" t="str">
        <f t="shared" si="59"/>
        <v>-</v>
      </c>
      <c r="AC1272" s="6" t="str">
        <f t="shared" si="58"/>
        <v>-</v>
      </c>
    </row>
    <row r="1273" spans="6:29">
      <c r="F1273" s="6" t="str">
        <f t="shared" si="57"/>
        <v>-</v>
      </c>
      <c r="G1273" s="6" t="str">
        <f t="shared" si="59"/>
        <v>-</v>
      </c>
      <c r="AC1273" s="6" t="str">
        <f t="shared" si="58"/>
        <v>-</v>
      </c>
    </row>
    <row r="1274" spans="6:29">
      <c r="F1274" s="6" t="str">
        <f t="shared" si="57"/>
        <v>-</v>
      </c>
      <c r="G1274" s="6" t="str">
        <f t="shared" si="59"/>
        <v>-</v>
      </c>
      <c r="AC1274" s="6" t="str">
        <f t="shared" si="58"/>
        <v>-</v>
      </c>
    </row>
    <row r="1275" spans="6:29">
      <c r="F1275" s="6" t="str">
        <f t="shared" si="57"/>
        <v>-</v>
      </c>
      <c r="G1275" s="6" t="str">
        <f t="shared" si="59"/>
        <v>-</v>
      </c>
      <c r="AC1275" s="6" t="str">
        <f t="shared" si="58"/>
        <v>-</v>
      </c>
    </row>
    <row r="1276" spans="6:29">
      <c r="F1276" s="6" t="str">
        <f t="shared" si="57"/>
        <v>-</v>
      </c>
      <c r="G1276" s="6" t="str">
        <f t="shared" si="59"/>
        <v>-</v>
      </c>
      <c r="AC1276" s="6" t="str">
        <f t="shared" si="58"/>
        <v>-</v>
      </c>
    </row>
    <row r="1277" spans="6:29">
      <c r="F1277" s="6" t="str">
        <f t="shared" si="57"/>
        <v>-</v>
      </c>
      <c r="G1277" s="6" t="str">
        <f t="shared" si="59"/>
        <v>-</v>
      </c>
      <c r="AC1277" s="6" t="str">
        <f t="shared" si="58"/>
        <v>-</v>
      </c>
    </row>
    <row r="1278" spans="6:29">
      <c r="F1278" s="6" t="str">
        <f t="shared" si="57"/>
        <v>-</v>
      </c>
      <c r="G1278" s="6" t="str">
        <f t="shared" si="59"/>
        <v>-</v>
      </c>
      <c r="AC1278" s="6" t="str">
        <f t="shared" si="58"/>
        <v>-</v>
      </c>
    </row>
    <row r="1279" spans="6:29">
      <c r="F1279" s="6" t="str">
        <f t="shared" si="57"/>
        <v>-</v>
      </c>
      <c r="G1279" s="6" t="str">
        <f t="shared" si="59"/>
        <v>-</v>
      </c>
      <c r="AC1279" s="6" t="str">
        <f t="shared" si="58"/>
        <v>-</v>
      </c>
    </row>
    <row r="1280" spans="6:29">
      <c r="F1280" s="6" t="str">
        <f t="shared" si="57"/>
        <v>-</v>
      </c>
      <c r="G1280" s="6" t="str">
        <f t="shared" si="59"/>
        <v>-</v>
      </c>
      <c r="AC1280" s="6" t="str">
        <f t="shared" si="58"/>
        <v>-</v>
      </c>
    </row>
    <row r="1281" spans="6:29">
      <c r="F1281" s="6" t="str">
        <f t="shared" si="57"/>
        <v>-</v>
      </c>
      <c r="G1281" s="6" t="str">
        <f t="shared" si="59"/>
        <v>-</v>
      </c>
      <c r="AC1281" s="6" t="str">
        <f t="shared" si="58"/>
        <v>-</v>
      </c>
    </row>
    <row r="1282" spans="6:29">
      <c r="F1282" s="6" t="str">
        <f t="shared" si="57"/>
        <v>-</v>
      </c>
      <c r="G1282" s="6" t="str">
        <f t="shared" si="59"/>
        <v>-</v>
      </c>
      <c r="AC1282" s="6" t="str">
        <f t="shared" si="58"/>
        <v>-</v>
      </c>
    </row>
    <row r="1283" spans="6:29">
      <c r="F1283" s="6" t="str">
        <f t="shared" si="57"/>
        <v>-</v>
      </c>
      <c r="G1283" s="6" t="str">
        <f t="shared" si="59"/>
        <v>-</v>
      </c>
      <c r="AC1283" s="6" t="str">
        <f t="shared" si="58"/>
        <v>-</v>
      </c>
    </row>
    <row r="1284" spans="6:29">
      <c r="F1284" s="6" t="str">
        <f t="shared" si="57"/>
        <v>-</v>
      </c>
      <c r="G1284" s="6" t="str">
        <f t="shared" si="59"/>
        <v>-</v>
      </c>
      <c r="AC1284" s="6" t="str">
        <f t="shared" si="58"/>
        <v>-</v>
      </c>
    </row>
    <row r="1285" spans="6:29">
      <c r="F1285" s="6" t="str">
        <f t="shared" si="57"/>
        <v>-</v>
      </c>
      <c r="G1285" s="6" t="str">
        <f t="shared" si="59"/>
        <v>-</v>
      </c>
      <c r="AC1285" s="6" t="str">
        <f t="shared" si="58"/>
        <v>-</v>
      </c>
    </row>
    <row r="1286" spans="6:29">
      <c r="F1286" s="6" t="str">
        <f t="shared" ref="F1286:F1349" si="60">IF(D1286-E1286=0,"-",D1286-E1286)</f>
        <v>-</v>
      </c>
      <c r="G1286" s="6" t="str">
        <f t="shared" si="59"/>
        <v>-</v>
      </c>
      <c r="AC1286" s="6" t="str">
        <f t="shared" ref="AC1286:AC1349" si="61">IFERROR(IF(SUM(J1286:AB1286)-F1286=0,"-","NG"),"-")</f>
        <v>-</v>
      </c>
    </row>
    <row r="1287" spans="6:29">
      <c r="F1287" s="6" t="str">
        <f t="shared" si="60"/>
        <v>-</v>
      </c>
      <c r="G1287" s="6" t="str">
        <f t="shared" ref="G1287:G1350" si="62">IF(B1287="","-",IFERROR(G1286+F1287,G1286))</f>
        <v>-</v>
      </c>
      <c r="AC1287" s="6" t="str">
        <f t="shared" si="61"/>
        <v>-</v>
      </c>
    </row>
    <row r="1288" spans="6:29">
      <c r="F1288" s="6" t="str">
        <f t="shared" si="60"/>
        <v>-</v>
      </c>
      <c r="G1288" s="6" t="str">
        <f t="shared" si="62"/>
        <v>-</v>
      </c>
      <c r="AC1288" s="6" t="str">
        <f t="shared" si="61"/>
        <v>-</v>
      </c>
    </row>
    <row r="1289" spans="6:29">
      <c r="F1289" s="6" t="str">
        <f t="shared" si="60"/>
        <v>-</v>
      </c>
      <c r="G1289" s="6" t="str">
        <f t="shared" si="62"/>
        <v>-</v>
      </c>
      <c r="AC1289" s="6" t="str">
        <f t="shared" si="61"/>
        <v>-</v>
      </c>
    </row>
    <row r="1290" spans="6:29">
      <c r="F1290" s="6" t="str">
        <f t="shared" si="60"/>
        <v>-</v>
      </c>
      <c r="G1290" s="6" t="str">
        <f t="shared" si="62"/>
        <v>-</v>
      </c>
      <c r="AC1290" s="6" t="str">
        <f t="shared" si="61"/>
        <v>-</v>
      </c>
    </row>
    <row r="1291" spans="6:29">
      <c r="F1291" s="6" t="str">
        <f t="shared" si="60"/>
        <v>-</v>
      </c>
      <c r="G1291" s="6" t="str">
        <f t="shared" si="62"/>
        <v>-</v>
      </c>
      <c r="AC1291" s="6" t="str">
        <f t="shared" si="61"/>
        <v>-</v>
      </c>
    </row>
    <row r="1292" spans="6:29">
      <c r="F1292" s="6" t="str">
        <f t="shared" si="60"/>
        <v>-</v>
      </c>
      <c r="G1292" s="6" t="str">
        <f t="shared" si="62"/>
        <v>-</v>
      </c>
      <c r="AC1292" s="6" t="str">
        <f t="shared" si="61"/>
        <v>-</v>
      </c>
    </row>
    <row r="1293" spans="6:29">
      <c r="F1293" s="6" t="str">
        <f t="shared" si="60"/>
        <v>-</v>
      </c>
      <c r="G1293" s="6" t="str">
        <f t="shared" si="62"/>
        <v>-</v>
      </c>
      <c r="AC1293" s="6" t="str">
        <f t="shared" si="61"/>
        <v>-</v>
      </c>
    </row>
    <row r="1294" spans="6:29">
      <c r="F1294" s="6" t="str">
        <f t="shared" si="60"/>
        <v>-</v>
      </c>
      <c r="G1294" s="6" t="str">
        <f t="shared" si="62"/>
        <v>-</v>
      </c>
      <c r="AC1294" s="6" t="str">
        <f t="shared" si="61"/>
        <v>-</v>
      </c>
    </row>
    <row r="1295" spans="6:29">
      <c r="F1295" s="6" t="str">
        <f t="shared" si="60"/>
        <v>-</v>
      </c>
      <c r="G1295" s="6" t="str">
        <f t="shared" si="62"/>
        <v>-</v>
      </c>
      <c r="AC1295" s="6" t="str">
        <f t="shared" si="61"/>
        <v>-</v>
      </c>
    </row>
    <row r="1296" spans="6:29">
      <c r="F1296" s="6" t="str">
        <f t="shared" si="60"/>
        <v>-</v>
      </c>
      <c r="G1296" s="6" t="str">
        <f t="shared" si="62"/>
        <v>-</v>
      </c>
      <c r="AC1296" s="6" t="str">
        <f t="shared" si="61"/>
        <v>-</v>
      </c>
    </row>
    <row r="1297" spans="6:29">
      <c r="F1297" s="6" t="str">
        <f t="shared" si="60"/>
        <v>-</v>
      </c>
      <c r="G1297" s="6" t="str">
        <f t="shared" si="62"/>
        <v>-</v>
      </c>
      <c r="AC1297" s="6" t="str">
        <f t="shared" si="61"/>
        <v>-</v>
      </c>
    </row>
    <row r="1298" spans="6:29">
      <c r="F1298" s="6" t="str">
        <f t="shared" si="60"/>
        <v>-</v>
      </c>
      <c r="G1298" s="6" t="str">
        <f t="shared" si="62"/>
        <v>-</v>
      </c>
      <c r="AC1298" s="6" t="str">
        <f t="shared" si="61"/>
        <v>-</v>
      </c>
    </row>
    <row r="1299" spans="6:29">
      <c r="F1299" s="6" t="str">
        <f t="shared" si="60"/>
        <v>-</v>
      </c>
      <c r="G1299" s="6" t="str">
        <f t="shared" si="62"/>
        <v>-</v>
      </c>
      <c r="AC1299" s="6" t="str">
        <f t="shared" si="61"/>
        <v>-</v>
      </c>
    </row>
    <row r="1300" spans="6:29">
      <c r="F1300" s="6" t="str">
        <f t="shared" si="60"/>
        <v>-</v>
      </c>
      <c r="G1300" s="6" t="str">
        <f t="shared" si="62"/>
        <v>-</v>
      </c>
      <c r="AC1300" s="6" t="str">
        <f t="shared" si="61"/>
        <v>-</v>
      </c>
    </row>
    <row r="1301" spans="6:29">
      <c r="F1301" s="6" t="str">
        <f t="shared" si="60"/>
        <v>-</v>
      </c>
      <c r="G1301" s="6" t="str">
        <f t="shared" si="62"/>
        <v>-</v>
      </c>
      <c r="AC1301" s="6" t="str">
        <f t="shared" si="61"/>
        <v>-</v>
      </c>
    </row>
    <row r="1302" spans="6:29">
      <c r="F1302" s="6" t="str">
        <f t="shared" si="60"/>
        <v>-</v>
      </c>
      <c r="G1302" s="6" t="str">
        <f t="shared" si="62"/>
        <v>-</v>
      </c>
      <c r="AC1302" s="6" t="str">
        <f t="shared" si="61"/>
        <v>-</v>
      </c>
    </row>
    <row r="1303" spans="6:29">
      <c r="F1303" s="6" t="str">
        <f t="shared" si="60"/>
        <v>-</v>
      </c>
      <c r="G1303" s="6" t="str">
        <f t="shared" si="62"/>
        <v>-</v>
      </c>
      <c r="AC1303" s="6" t="str">
        <f t="shared" si="61"/>
        <v>-</v>
      </c>
    </row>
    <row r="1304" spans="6:29">
      <c r="F1304" s="6" t="str">
        <f t="shared" si="60"/>
        <v>-</v>
      </c>
      <c r="G1304" s="6" t="str">
        <f t="shared" si="62"/>
        <v>-</v>
      </c>
      <c r="AC1304" s="6" t="str">
        <f t="shared" si="61"/>
        <v>-</v>
      </c>
    </row>
    <row r="1305" spans="6:29">
      <c r="F1305" s="6" t="str">
        <f t="shared" si="60"/>
        <v>-</v>
      </c>
      <c r="G1305" s="6" t="str">
        <f t="shared" si="62"/>
        <v>-</v>
      </c>
      <c r="AC1305" s="6" t="str">
        <f t="shared" si="61"/>
        <v>-</v>
      </c>
    </row>
    <row r="1306" spans="6:29">
      <c r="F1306" s="6" t="str">
        <f t="shared" si="60"/>
        <v>-</v>
      </c>
      <c r="G1306" s="6" t="str">
        <f t="shared" si="62"/>
        <v>-</v>
      </c>
      <c r="AC1306" s="6" t="str">
        <f t="shared" si="61"/>
        <v>-</v>
      </c>
    </row>
    <row r="1307" spans="6:29">
      <c r="F1307" s="6" t="str">
        <f t="shared" si="60"/>
        <v>-</v>
      </c>
      <c r="G1307" s="6" t="str">
        <f t="shared" si="62"/>
        <v>-</v>
      </c>
      <c r="AC1307" s="6" t="str">
        <f t="shared" si="61"/>
        <v>-</v>
      </c>
    </row>
    <row r="1308" spans="6:29">
      <c r="F1308" s="6" t="str">
        <f t="shared" si="60"/>
        <v>-</v>
      </c>
      <c r="G1308" s="6" t="str">
        <f t="shared" si="62"/>
        <v>-</v>
      </c>
      <c r="AC1308" s="6" t="str">
        <f t="shared" si="61"/>
        <v>-</v>
      </c>
    </row>
    <row r="1309" spans="6:29">
      <c r="F1309" s="6" t="str">
        <f t="shared" si="60"/>
        <v>-</v>
      </c>
      <c r="G1309" s="6" t="str">
        <f t="shared" si="62"/>
        <v>-</v>
      </c>
      <c r="AC1309" s="6" t="str">
        <f t="shared" si="61"/>
        <v>-</v>
      </c>
    </row>
    <row r="1310" spans="6:29">
      <c r="F1310" s="6" t="str">
        <f t="shared" si="60"/>
        <v>-</v>
      </c>
      <c r="G1310" s="6" t="str">
        <f t="shared" si="62"/>
        <v>-</v>
      </c>
      <c r="AC1310" s="6" t="str">
        <f t="shared" si="61"/>
        <v>-</v>
      </c>
    </row>
    <row r="1311" spans="6:29">
      <c r="F1311" s="6" t="str">
        <f t="shared" si="60"/>
        <v>-</v>
      </c>
      <c r="G1311" s="6" t="str">
        <f t="shared" si="62"/>
        <v>-</v>
      </c>
      <c r="AC1311" s="6" t="str">
        <f t="shared" si="61"/>
        <v>-</v>
      </c>
    </row>
    <row r="1312" spans="6:29">
      <c r="F1312" s="6" t="str">
        <f t="shared" si="60"/>
        <v>-</v>
      </c>
      <c r="G1312" s="6" t="str">
        <f t="shared" si="62"/>
        <v>-</v>
      </c>
      <c r="AC1312" s="6" t="str">
        <f t="shared" si="61"/>
        <v>-</v>
      </c>
    </row>
    <row r="1313" spans="6:29">
      <c r="F1313" s="6" t="str">
        <f t="shared" si="60"/>
        <v>-</v>
      </c>
      <c r="G1313" s="6" t="str">
        <f t="shared" si="62"/>
        <v>-</v>
      </c>
      <c r="AC1313" s="6" t="str">
        <f t="shared" si="61"/>
        <v>-</v>
      </c>
    </row>
    <row r="1314" spans="6:29">
      <c r="F1314" s="6" t="str">
        <f t="shared" si="60"/>
        <v>-</v>
      </c>
      <c r="G1314" s="6" t="str">
        <f t="shared" si="62"/>
        <v>-</v>
      </c>
      <c r="AC1314" s="6" t="str">
        <f t="shared" si="61"/>
        <v>-</v>
      </c>
    </row>
    <row r="1315" spans="6:29">
      <c r="F1315" s="6" t="str">
        <f t="shared" si="60"/>
        <v>-</v>
      </c>
      <c r="G1315" s="6" t="str">
        <f t="shared" si="62"/>
        <v>-</v>
      </c>
      <c r="AC1315" s="6" t="str">
        <f t="shared" si="61"/>
        <v>-</v>
      </c>
    </row>
    <row r="1316" spans="6:29">
      <c r="F1316" s="6" t="str">
        <f t="shared" si="60"/>
        <v>-</v>
      </c>
      <c r="G1316" s="6" t="str">
        <f t="shared" si="62"/>
        <v>-</v>
      </c>
      <c r="AC1316" s="6" t="str">
        <f t="shared" si="61"/>
        <v>-</v>
      </c>
    </row>
    <row r="1317" spans="6:29">
      <c r="F1317" s="6" t="str">
        <f t="shared" si="60"/>
        <v>-</v>
      </c>
      <c r="G1317" s="6" t="str">
        <f t="shared" si="62"/>
        <v>-</v>
      </c>
      <c r="AC1317" s="6" t="str">
        <f t="shared" si="61"/>
        <v>-</v>
      </c>
    </row>
    <row r="1318" spans="6:29">
      <c r="F1318" s="6" t="str">
        <f t="shared" si="60"/>
        <v>-</v>
      </c>
      <c r="G1318" s="6" t="str">
        <f t="shared" si="62"/>
        <v>-</v>
      </c>
      <c r="AC1318" s="6" t="str">
        <f t="shared" si="61"/>
        <v>-</v>
      </c>
    </row>
    <row r="1319" spans="6:29">
      <c r="F1319" s="6" t="str">
        <f t="shared" si="60"/>
        <v>-</v>
      </c>
      <c r="G1319" s="6" t="str">
        <f t="shared" si="62"/>
        <v>-</v>
      </c>
      <c r="AC1319" s="6" t="str">
        <f t="shared" si="61"/>
        <v>-</v>
      </c>
    </row>
    <row r="1320" spans="6:29">
      <c r="F1320" s="6" t="str">
        <f t="shared" si="60"/>
        <v>-</v>
      </c>
      <c r="G1320" s="6" t="str">
        <f t="shared" si="62"/>
        <v>-</v>
      </c>
      <c r="AC1320" s="6" t="str">
        <f t="shared" si="61"/>
        <v>-</v>
      </c>
    </row>
    <row r="1321" spans="6:29">
      <c r="F1321" s="6" t="str">
        <f t="shared" si="60"/>
        <v>-</v>
      </c>
      <c r="G1321" s="6" t="str">
        <f t="shared" si="62"/>
        <v>-</v>
      </c>
      <c r="AC1321" s="6" t="str">
        <f t="shared" si="61"/>
        <v>-</v>
      </c>
    </row>
    <row r="1322" spans="6:29">
      <c r="F1322" s="6" t="str">
        <f t="shared" si="60"/>
        <v>-</v>
      </c>
      <c r="G1322" s="6" t="str">
        <f t="shared" si="62"/>
        <v>-</v>
      </c>
      <c r="AC1322" s="6" t="str">
        <f t="shared" si="61"/>
        <v>-</v>
      </c>
    </row>
    <row r="1323" spans="6:29">
      <c r="F1323" s="6" t="str">
        <f t="shared" si="60"/>
        <v>-</v>
      </c>
      <c r="G1323" s="6" t="str">
        <f t="shared" si="62"/>
        <v>-</v>
      </c>
      <c r="AC1323" s="6" t="str">
        <f t="shared" si="61"/>
        <v>-</v>
      </c>
    </row>
    <row r="1324" spans="6:29">
      <c r="F1324" s="6" t="str">
        <f t="shared" si="60"/>
        <v>-</v>
      </c>
      <c r="G1324" s="6" t="str">
        <f t="shared" si="62"/>
        <v>-</v>
      </c>
      <c r="AC1324" s="6" t="str">
        <f t="shared" si="61"/>
        <v>-</v>
      </c>
    </row>
    <row r="1325" spans="6:29">
      <c r="F1325" s="6" t="str">
        <f t="shared" si="60"/>
        <v>-</v>
      </c>
      <c r="G1325" s="6" t="str">
        <f t="shared" si="62"/>
        <v>-</v>
      </c>
      <c r="AC1325" s="6" t="str">
        <f t="shared" si="61"/>
        <v>-</v>
      </c>
    </row>
    <row r="1326" spans="6:29">
      <c r="F1326" s="6" t="str">
        <f t="shared" si="60"/>
        <v>-</v>
      </c>
      <c r="G1326" s="6" t="str">
        <f t="shared" si="62"/>
        <v>-</v>
      </c>
      <c r="AC1326" s="6" t="str">
        <f t="shared" si="61"/>
        <v>-</v>
      </c>
    </row>
    <row r="1327" spans="6:29">
      <c r="F1327" s="6" t="str">
        <f t="shared" si="60"/>
        <v>-</v>
      </c>
      <c r="G1327" s="6" t="str">
        <f t="shared" si="62"/>
        <v>-</v>
      </c>
      <c r="AC1327" s="6" t="str">
        <f t="shared" si="61"/>
        <v>-</v>
      </c>
    </row>
    <row r="1328" spans="6:29">
      <c r="F1328" s="6" t="str">
        <f t="shared" si="60"/>
        <v>-</v>
      </c>
      <c r="G1328" s="6" t="str">
        <f t="shared" si="62"/>
        <v>-</v>
      </c>
      <c r="AC1328" s="6" t="str">
        <f t="shared" si="61"/>
        <v>-</v>
      </c>
    </row>
    <row r="1329" spans="6:29">
      <c r="F1329" s="6" t="str">
        <f t="shared" si="60"/>
        <v>-</v>
      </c>
      <c r="G1329" s="6" t="str">
        <f t="shared" si="62"/>
        <v>-</v>
      </c>
      <c r="AC1329" s="6" t="str">
        <f t="shared" si="61"/>
        <v>-</v>
      </c>
    </row>
    <row r="1330" spans="6:29">
      <c r="F1330" s="6" t="str">
        <f t="shared" si="60"/>
        <v>-</v>
      </c>
      <c r="G1330" s="6" t="str">
        <f t="shared" si="62"/>
        <v>-</v>
      </c>
      <c r="AC1330" s="6" t="str">
        <f t="shared" si="61"/>
        <v>-</v>
      </c>
    </row>
    <row r="1331" spans="6:29">
      <c r="F1331" s="6" t="str">
        <f t="shared" si="60"/>
        <v>-</v>
      </c>
      <c r="G1331" s="6" t="str">
        <f t="shared" si="62"/>
        <v>-</v>
      </c>
      <c r="AC1331" s="6" t="str">
        <f t="shared" si="61"/>
        <v>-</v>
      </c>
    </row>
    <row r="1332" spans="6:29">
      <c r="F1332" s="6" t="str">
        <f t="shared" si="60"/>
        <v>-</v>
      </c>
      <c r="G1332" s="6" t="str">
        <f t="shared" si="62"/>
        <v>-</v>
      </c>
      <c r="AC1332" s="6" t="str">
        <f t="shared" si="61"/>
        <v>-</v>
      </c>
    </row>
    <row r="1333" spans="6:29">
      <c r="F1333" s="6" t="str">
        <f t="shared" si="60"/>
        <v>-</v>
      </c>
      <c r="G1333" s="6" t="str">
        <f t="shared" si="62"/>
        <v>-</v>
      </c>
      <c r="AC1333" s="6" t="str">
        <f t="shared" si="61"/>
        <v>-</v>
      </c>
    </row>
    <row r="1334" spans="6:29">
      <c r="F1334" s="6" t="str">
        <f t="shared" si="60"/>
        <v>-</v>
      </c>
      <c r="G1334" s="6" t="str">
        <f t="shared" si="62"/>
        <v>-</v>
      </c>
      <c r="AC1334" s="6" t="str">
        <f t="shared" si="61"/>
        <v>-</v>
      </c>
    </row>
    <row r="1335" spans="6:29">
      <c r="F1335" s="6" t="str">
        <f t="shared" si="60"/>
        <v>-</v>
      </c>
      <c r="G1335" s="6" t="str">
        <f t="shared" si="62"/>
        <v>-</v>
      </c>
      <c r="AC1335" s="6" t="str">
        <f t="shared" si="61"/>
        <v>-</v>
      </c>
    </row>
    <row r="1336" spans="6:29">
      <c r="F1336" s="6" t="str">
        <f t="shared" si="60"/>
        <v>-</v>
      </c>
      <c r="G1336" s="6" t="str">
        <f t="shared" si="62"/>
        <v>-</v>
      </c>
      <c r="AC1336" s="6" t="str">
        <f t="shared" si="61"/>
        <v>-</v>
      </c>
    </row>
    <row r="1337" spans="6:29">
      <c r="F1337" s="6" t="str">
        <f t="shared" si="60"/>
        <v>-</v>
      </c>
      <c r="G1337" s="6" t="str">
        <f t="shared" si="62"/>
        <v>-</v>
      </c>
      <c r="AC1337" s="6" t="str">
        <f t="shared" si="61"/>
        <v>-</v>
      </c>
    </row>
    <row r="1338" spans="6:29">
      <c r="F1338" s="6" t="str">
        <f t="shared" si="60"/>
        <v>-</v>
      </c>
      <c r="G1338" s="6" t="str">
        <f t="shared" si="62"/>
        <v>-</v>
      </c>
      <c r="AC1338" s="6" t="str">
        <f t="shared" si="61"/>
        <v>-</v>
      </c>
    </row>
    <row r="1339" spans="6:29">
      <c r="F1339" s="6" t="str">
        <f t="shared" si="60"/>
        <v>-</v>
      </c>
      <c r="G1339" s="6" t="str">
        <f t="shared" si="62"/>
        <v>-</v>
      </c>
      <c r="AC1339" s="6" t="str">
        <f t="shared" si="61"/>
        <v>-</v>
      </c>
    </row>
    <row r="1340" spans="6:29">
      <c r="F1340" s="6" t="str">
        <f t="shared" si="60"/>
        <v>-</v>
      </c>
      <c r="G1340" s="6" t="str">
        <f t="shared" si="62"/>
        <v>-</v>
      </c>
      <c r="AC1340" s="6" t="str">
        <f t="shared" si="61"/>
        <v>-</v>
      </c>
    </row>
    <row r="1341" spans="6:29">
      <c r="F1341" s="6" t="str">
        <f t="shared" si="60"/>
        <v>-</v>
      </c>
      <c r="G1341" s="6" t="str">
        <f t="shared" si="62"/>
        <v>-</v>
      </c>
      <c r="AC1341" s="6" t="str">
        <f t="shared" si="61"/>
        <v>-</v>
      </c>
    </row>
    <row r="1342" spans="6:29">
      <c r="F1342" s="6" t="str">
        <f t="shared" si="60"/>
        <v>-</v>
      </c>
      <c r="G1342" s="6" t="str">
        <f t="shared" si="62"/>
        <v>-</v>
      </c>
      <c r="AC1342" s="6" t="str">
        <f t="shared" si="61"/>
        <v>-</v>
      </c>
    </row>
    <row r="1343" spans="6:29">
      <c r="F1343" s="6" t="str">
        <f t="shared" si="60"/>
        <v>-</v>
      </c>
      <c r="G1343" s="6" t="str">
        <f t="shared" si="62"/>
        <v>-</v>
      </c>
      <c r="AC1343" s="6" t="str">
        <f t="shared" si="61"/>
        <v>-</v>
      </c>
    </row>
    <row r="1344" spans="6:29">
      <c r="F1344" s="6" t="str">
        <f t="shared" si="60"/>
        <v>-</v>
      </c>
      <c r="G1344" s="6" t="str">
        <f t="shared" si="62"/>
        <v>-</v>
      </c>
      <c r="AC1344" s="6" t="str">
        <f t="shared" si="61"/>
        <v>-</v>
      </c>
    </row>
    <row r="1345" spans="6:29">
      <c r="F1345" s="6" t="str">
        <f t="shared" si="60"/>
        <v>-</v>
      </c>
      <c r="G1345" s="6" t="str">
        <f t="shared" si="62"/>
        <v>-</v>
      </c>
      <c r="AC1345" s="6" t="str">
        <f t="shared" si="61"/>
        <v>-</v>
      </c>
    </row>
    <row r="1346" spans="6:29">
      <c r="F1346" s="6" t="str">
        <f t="shared" si="60"/>
        <v>-</v>
      </c>
      <c r="G1346" s="6" t="str">
        <f t="shared" si="62"/>
        <v>-</v>
      </c>
      <c r="AC1346" s="6" t="str">
        <f t="shared" si="61"/>
        <v>-</v>
      </c>
    </row>
    <row r="1347" spans="6:29">
      <c r="F1347" s="6" t="str">
        <f t="shared" si="60"/>
        <v>-</v>
      </c>
      <c r="G1347" s="6" t="str">
        <f t="shared" si="62"/>
        <v>-</v>
      </c>
      <c r="AC1347" s="6" t="str">
        <f t="shared" si="61"/>
        <v>-</v>
      </c>
    </row>
    <row r="1348" spans="6:29">
      <c r="F1348" s="6" t="str">
        <f t="shared" si="60"/>
        <v>-</v>
      </c>
      <c r="G1348" s="6" t="str">
        <f t="shared" si="62"/>
        <v>-</v>
      </c>
      <c r="AC1348" s="6" t="str">
        <f t="shared" si="61"/>
        <v>-</v>
      </c>
    </row>
    <row r="1349" spans="6:29">
      <c r="F1349" s="6" t="str">
        <f t="shared" si="60"/>
        <v>-</v>
      </c>
      <c r="G1349" s="6" t="str">
        <f t="shared" si="62"/>
        <v>-</v>
      </c>
      <c r="AC1349" s="6" t="str">
        <f t="shared" si="61"/>
        <v>-</v>
      </c>
    </row>
    <row r="1350" spans="6:29">
      <c r="F1350" s="6" t="str">
        <f t="shared" ref="F1350:F1413" si="63">IF(D1350-E1350=0,"-",D1350-E1350)</f>
        <v>-</v>
      </c>
      <c r="G1350" s="6" t="str">
        <f t="shared" si="62"/>
        <v>-</v>
      </c>
      <c r="AC1350" s="6" t="str">
        <f t="shared" ref="AC1350:AC1413" si="64">IFERROR(IF(SUM(J1350:AB1350)-F1350=0,"-","NG"),"-")</f>
        <v>-</v>
      </c>
    </row>
    <row r="1351" spans="6:29">
      <c r="F1351" s="6" t="str">
        <f t="shared" si="63"/>
        <v>-</v>
      </c>
      <c r="G1351" s="6" t="str">
        <f t="shared" ref="G1351:G1414" si="65">IF(B1351="","-",IFERROR(G1350+F1351,G1350))</f>
        <v>-</v>
      </c>
      <c r="AC1351" s="6" t="str">
        <f t="shared" si="64"/>
        <v>-</v>
      </c>
    </row>
    <row r="1352" spans="6:29">
      <c r="F1352" s="6" t="str">
        <f t="shared" si="63"/>
        <v>-</v>
      </c>
      <c r="G1352" s="6" t="str">
        <f t="shared" si="65"/>
        <v>-</v>
      </c>
      <c r="AC1352" s="6" t="str">
        <f t="shared" si="64"/>
        <v>-</v>
      </c>
    </row>
    <row r="1353" spans="6:29">
      <c r="F1353" s="6" t="str">
        <f t="shared" si="63"/>
        <v>-</v>
      </c>
      <c r="G1353" s="6" t="str">
        <f t="shared" si="65"/>
        <v>-</v>
      </c>
      <c r="AC1353" s="6" t="str">
        <f t="shared" si="64"/>
        <v>-</v>
      </c>
    </row>
    <row r="1354" spans="6:29">
      <c r="F1354" s="6" t="str">
        <f t="shared" si="63"/>
        <v>-</v>
      </c>
      <c r="G1354" s="6" t="str">
        <f t="shared" si="65"/>
        <v>-</v>
      </c>
      <c r="AC1354" s="6" t="str">
        <f t="shared" si="64"/>
        <v>-</v>
      </c>
    </row>
    <row r="1355" spans="6:29">
      <c r="F1355" s="6" t="str">
        <f t="shared" si="63"/>
        <v>-</v>
      </c>
      <c r="G1355" s="6" t="str">
        <f t="shared" si="65"/>
        <v>-</v>
      </c>
      <c r="AC1355" s="6" t="str">
        <f t="shared" si="64"/>
        <v>-</v>
      </c>
    </row>
    <row r="1356" spans="6:29">
      <c r="F1356" s="6" t="str">
        <f t="shared" si="63"/>
        <v>-</v>
      </c>
      <c r="G1356" s="6" t="str">
        <f t="shared" si="65"/>
        <v>-</v>
      </c>
      <c r="AC1356" s="6" t="str">
        <f t="shared" si="64"/>
        <v>-</v>
      </c>
    </row>
    <row r="1357" spans="6:29">
      <c r="F1357" s="6" t="str">
        <f t="shared" si="63"/>
        <v>-</v>
      </c>
      <c r="G1357" s="6" t="str">
        <f t="shared" si="65"/>
        <v>-</v>
      </c>
      <c r="AC1357" s="6" t="str">
        <f t="shared" si="64"/>
        <v>-</v>
      </c>
    </row>
    <row r="1358" spans="6:29">
      <c r="F1358" s="6" t="str">
        <f t="shared" si="63"/>
        <v>-</v>
      </c>
      <c r="G1358" s="6" t="str">
        <f t="shared" si="65"/>
        <v>-</v>
      </c>
      <c r="AC1358" s="6" t="str">
        <f t="shared" si="64"/>
        <v>-</v>
      </c>
    </row>
    <row r="1359" spans="6:29">
      <c r="F1359" s="6" t="str">
        <f t="shared" si="63"/>
        <v>-</v>
      </c>
      <c r="G1359" s="6" t="str">
        <f t="shared" si="65"/>
        <v>-</v>
      </c>
      <c r="AC1359" s="6" t="str">
        <f t="shared" si="64"/>
        <v>-</v>
      </c>
    </row>
    <row r="1360" spans="6:29">
      <c r="F1360" s="6" t="str">
        <f t="shared" si="63"/>
        <v>-</v>
      </c>
      <c r="G1360" s="6" t="str">
        <f t="shared" si="65"/>
        <v>-</v>
      </c>
      <c r="AC1360" s="6" t="str">
        <f t="shared" si="64"/>
        <v>-</v>
      </c>
    </row>
    <row r="1361" spans="6:29">
      <c r="F1361" s="6" t="str">
        <f t="shared" si="63"/>
        <v>-</v>
      </c>
      <c r="G1361" s="6" t="str">
        <f t="shared" si="65"/>
        <v>-</v>
      </c>
      <c r="AC1361" s="6" t="str">
        <f t="shared" si="64"/>
        <v>-</v>
      </c>
    </row>
    <row r="1362" spans="6:29">
      <c r="F1362" s="6" t="str">
        <f t="shared" si="63"/>
        <v>-</v>
      </c>
      <c r="G1362" s="6" t="str">
        <f t="shared" si="65"/>
        <v>-</v>
      </c>
      <c r="AC1362" s="6" t="str">
        <f t="shared" si="64"/>
        <v>-</v>
      </c>
    </row>
    <row r="1363" spans="6:29">
      <c r="F1363" s="6" t="str">
        <f t="shared" si="63"/>
        <v>-</v>
      </c>
      <c r="G1363" s="6" t="str">
        <f t="shared" si="65"/>
        <v>-</v>
      </c>
      <c r="AC1363" s="6" t="str">
        <f t="shared" si="64"/>
        <v>-</v>
      </c>
    </row>
    <row r="1364" spans="6:29">
      <c r="F1364" s="6" t="str">
        <f t="shared" si="63"/>
        <v>-</v>
      </c>
      <c r="G1364" s="6" t="str">
        <f t="shared" si="65"/>
        <v>-</v>
      </c>
      <c r="AC1364" s="6" t="str">
        <f t="shared" si="64"/>
        <v>-</v>
      </c>
    </row>
    <row r="1365" spans="6:29">
      <c r="F1365" s="6" t="str">
        <f t="shared" si="63"/>
        <v>-</v>
      </c>
      <c r="G1365" s="6" t="str">
        <f t="shared" si="65"/>
        <v>-</v>
      </c>
      <c r="AC1365" s="6" t="str">
        <f t="shared" si="64"/>
        <v>-</v>
      </c>
    </row>
    <row r="1366" spans="6:29">
      <c r="F1366" s="6" t="str">
        <f t="shared" si="63"/>
        <v>-</v>
      </c>
      <c r="G1366" s="6" t="str">
        <f t="shared" si="65"/>
        <v>-</v>
      </c>
      <c r="AC1366" s="6" t="str">
        <f t="shared" si="64"/>
        <v>-</v>
      </c>
    </row>
    <row r="1367" spans="6:29">
      <c r="F1367" s="6" t="str">
        <f t="shared" si="63"/>
        <v>-</v>
      </c>
      <c r="G1367" s="6" t="str">
        <f t="shared" si="65"/>
        <v>-</v>
      </c>
      <c r="AC1367" s="6" t="str">
        <f t="shared" si="64"/>
        <v>-</v>
      </c>
    </row>
    <row r="1368" spans="6:29">
      <c r="F1368" s="6" t="str">
        <f t="shared" si="63"/>
        <v>-</v>
      </c>
      <c r="G1368" s="6" t="str">
        <f t="shared" si="65"/>
        <v>-</v>
      </c>
      <c r="AC1368" s="6" t="str">
        <f t="shared" si="64"/>
        <v>-</v>
      </c>
    </row>
    <row r="1369" spans="6:29">
      <c r="F1369" s="6" t="str">
        <f t="shared" si="63"/>
        <v>-</v>
      </c>
      <c r="G1369" s="6" t="str">
        <f t="shared" si="65"/>
        <v>-</v>
      </c>
      <c r="AC1369" s="6" t="str">
        <f t="shared" si="64"/>
        <v>-</v>
      </c>
    </row>
    <row r="1370" spans="6:29">
      <c r="F1370" s="6" t="str">
        <f t="shared" si="63"/>
        <v>-</v>
      </c>
      <c r="G1370" s="6" t="str">
        <f t="shared" si="65"/>
        <v>-</v>
      </c>
      <c r="AC1370" s="6" t="str">
        <f t="shared" si="64"/>
        <v>-</v>
      </c>
    </row>
    <row r="1371" spans="6:29">
      <c r="F1371" s="6" t="str">
        <f t="shared" si="63"/>
        <v>-</v>
      </c>
      <c r="G1371" s="6" t="str">
        <f t="shared" si="65"/>
        <v>-</v>
      </c>
      <c r="AC1371" s="6" t="str">
        <f t="shared" si="64"/>
        <v>-</v>
      </c>
    </row>
    <row r="1372" spans="6:29">
      <c r="F1372" s="6" t="str">
        <f t="shared" si="63"/>
        <v>-</v>
      </c>
      <c r="G1372" s="6" t="str">
        <f t="shared" si="65"/>
        <v>-</v>
      </c>
      <c r="AC1372" s="6" t="str">
        <f t="shared" si="64"/>
        <v>-</v>
      </c>
    </row>
    <row r="1373" spans="6:29">
      <c r="F1373" s="6" t="str">
        <f t="shared" si="63"/>
        <v>-</v>
      </c>
      <c r="G1373" s="6" t="str">
        <f t="shared" si="65"/>
        <v>-</v>
      </c>
      <c r="AC1373" s="6" t="str">
        <f t="shared" si="64"/>
        <v>-</v>
      </c>
    </row>
    <row r="1374" spans="6:29">
      <c r="F1374" s="6" t="str">
        <f t="shared" si="63"/>
        <v>-</v>
      </c>
      <c r="G1374" s="6" t="str">
        <f t="shared" si="65"/>
        <v>-</v>
      </c>
      <c r="AC1374" s="6" t="str">
        <f t="shared" si="64"/>
        <v>-</v>
      </c>
    </row>
    <row r="1375" spans="6:29">
      <c r="F1375" s="6" t="str">
        <f t="shared" si="63"/>
        <v>-</v>
      </c>
      <c r="G1375" s="6" t="str">
        <f t="shared" si="65"/>
        <v>-</v>
      </c>
      <c r="AC1375" s="6" t="str">
        <f t="shared" si="64"/>
        <v>-</v>
      </c>
    </row>
    <row r="1376" spans="6:29">
      <c r="F1376" s="6" t="str">
        <f t="shared" si="63"/>
        <v>-</v>
      </c>
      <c r="G1376" s="6" t="str">
        <f t="shared" si="65"/>
        <v>-</v>
      </c>
      <c r="AC1376" s="6" t="str">
        <f t="shared" si="64"/>
        <v>-</v>
      </c>
    </row>
    <row r="1377" spans="6:29">
      <c r="F1377" s="6" t="str">
        <f t="shared" si="63"/>
        <v>-</v>
      </c>
      <c r="G1377" s="6" t="str">
        <f t="shared" si="65"/>
        <v>-</v>
      </c>
      <c r="AC1377" s="6" t="str">
        <f t="shared" si="64"/>
        <v>-</v>
      </c>
    </row>
    <row r="1378" spans="6:29">
      <c r="F1378" s="6" t="str">
        <f t="shared" si="63"/>
        <v>-</v>
      </c>
      <c r="G1378" s="6" t="str">
        <f t="shared" si="65"/>
        <v>-</v>
      </c>
      <c r="AC1378" s="6" t="str">
        <f t="shared" si="64"/>
        <v>-</v>
      </c>
    </row>
    <row r="1379" spans="6:29">
      <c r="F1379" s="6" t="str">
        <f t="shared" si="63"/>
        <v>-</v>
      </c>
      <c r="G1379" s="6" t="str">
        <f t="shared" si="65"/>
        <v>-</v>
      </c>
      <c r="AC1379" s="6" t="str">
        <f t="shared" si="64"/>
        <v>-</v>
      </c>
    </row>
    <row r="1380" spans="6:29">
      <c r="F1380" s="6" t="str">
        <f t="shared" si="63"/>
        <v>-</v>
      </c>
      <c r="G1380" s="6" t="str">
        <f t="shared" si="65"/>
        <v>-</v>
      </c>
      <c r="AC1380" s="6" t="str">
        <f t="shared" si="64"/>
        <v>-</v>
      </c>
    </row>
    <row r="1381" spans="6:29">
      <c r="F1381" s="6" t="str">
        <f t="shared" si="63"/>
        <v>-</v>
      </c>
      <c r="G1381" s="6" t="str">
        <f t="shared" si="65"/>
        <v>-</v>
      </c>
      <c r="AC1381" s="6" t="str">
        <f t="shared" si="64"/>
        <v>-</v>
      </c>
    </row>
    <row r="1382" spans="6:29">
      <c r="F1382" s="6" t="str">
        <f t="shared" si="63"/>
        <v>-</v>
      </c>
      <c r="G1382" s="6" t="str">
        <f t="shared" si="65"/>
        <v>-</v>
      </c>
      <c r="AC1382" s="6" t="str">
        <f t="shared" si="64"/>
        <v>-</v>
      </c>
    </row>
    <row r="1383" spans="6:29">
      <c r="F1383" s="6" t="str">
        <f t="shared" si="63"/>
        <v>-</v>
      </c>
      <c r="G1383" s="6" t="str">
        <f t="shared" si="65"/>
        <v>-</v>
      </c>
      <c r="AC1383" s="6" t="str">
        <f t="shared" si="64"/>
        <v>-</v>
      </c>
    </row>
    <row r="1384" spans="6:29">
      <c r="F1384" s="6" t="str">
        <f t="shared" si="63"/>
        <v>-</v>
      </c>
      <c r="G1384" s="6" t="str">
        <f t="shared" si="65"/>
        <v>-</v>
      </c>
      <c r="AC1384" s="6" t="str">
        <f t="shared" si="64"/>
        <v>-</v>
      </c>
    </row>
    <row r="1385" spans="6:29">
      <c r="F1385" s="6" t="str">
        <f t="shared" si="63"/>
        <v>-</v>
      </c>
      <c r="G1385" s="6" t="str">
        <f t="shared" si="65"/>
        <v>-</v>
      </c>
      <c r="AC1385" s="6" t="str">
        <f t="shared" si="64"/>
        <v>-</v>
      </c>
    </row>
    <row r="1386" spans="6:29">
      <c r="F1386" s="6" t="str">
        <f t="shared" si="63"/>
        <v>-</v>
      </c>
      <c r="G1386" s="6" t="str">
        <f t="shared" si="65"/>
        <v>-</v>
      </c>
      <c r="AC1386" s="6" t="str">
        <f t="shared" si="64"/>
        <v>-</v>
      </c>
    </row>
    <row r="1387" spans="6:29">
      <c r="F1387" s="6" t="str">
        <f t="shared" si="63"/>
        <v>-</v>
      </c>
      <c r="G1387" s="6" t="str">
        <f t="shared" si="65"/>
        <v>-</v>
      </c>
      <c r="AC1387" s="6" t="str">
        <f t="shared" si="64"/>
        <v>-</v>
      </c>
    </row>
    <row r="1388" spans="6:29">
      <c r="F1388" s="6" t="str">
        <f t="shared" si="63"/>
        <v>-</v>
      </c>
      <c r="G1388" s="6" t="str">
        <f t="shared" si="65"/>
        <v>-</v>
      </c>
      <c r="AC1388" s="6" t="str">
        <f t="shared" si="64"/>
        <v>-</v>
      </c>
    </row>
    <row r="1389" spans="6:29">
      <c r="F1389" s="6" t="str">
        <f t="shared" si="63"/>
        <v>-</v>
      </c>
      <c r="G1389" s="6" t="str">
        <f t="shared" si="65"/>
        <v>-</v>
      </c>
      <c r="AC1389" s="6" t="str">
        <f t="shared" si="64"/>
        <v>-</v>
      </c>
    </row>
    <row r="1390" spans="6:29">
      <c r="F1390" s="6" t="str">
        <f t="shared" si="63"/>
        <v>-</v>
      </c>
      <c r="G1390" s="6" t="str">
        <f t="shared" si="65"/>
        <v>-</v>
      </c>
      <c r="AC1390" s="6" t="str">
        <f t="shared" si="64"/>
        <v>-</v>
      </c>
    </row>
    <row r="1391" spans="6:29">
      <c r="F1391" s="6" t="str">
        <f t="shared" si="63"/>
        <v>-</v>
      </c>
      <c r="G1391" s="6" t="str">
        <f t="shared" si="65"/>
        <v>-</v>
      </c>
      <c r="AC1391" s="6" t="str">
        <f t="shared" si="64"/>
        <v>-</v>
      </c>
    </row>
    <row r="1392" spans="6:29">
      <c r="F1392" s="6" t="str">
        <f t="shared" si="63"/>
        <v>-</v>
      </c>
      <c r="G1392" s="6" t="str">
        <f t="shared" si="65"/>
        <v>-</v>
      </c>
      <c r="AC1392" s="6" t="str">
        <f t="shared" si="64"/>
        <v>-</v>
      </c>
    </row>
    <row r="1393" spans="6:29">
      <c r="F1393" s="6" t="str">
        <f t="shared" si="63"/>
        <v>-</v>
      </c>
      <c r="G1393" s="6" t="str">
        <f t="shared" si="65"/>
        <v>-</v>
      </c>
      <c r="AC1393" s="6" t="str">
        <f t="shared" si="64"/>
        <v>-</v>
      </c>
    </row>
    <row r="1394" spans="6:29">
      <c r="F1394" s="6" t="str">
        <f t="shared" si="63"/>
        <v>-</v>
      </c>
      <c r="G1394" s="6" t="str">
        <f t="shared" si="65"/>
        <v>-</v>
      </c>
      <c r="AC1394" s="6" t="str">
        <f t="shared" si="64"/>
        <v>-</v>
      </c>
    </row>
    <row r="1395" spans="6:29">
      <c r="F1395" s="6" t="str">
        <f t="shared" si="63"/>
        <v>-</v>
      </c>
      <c r="G1395" s="6" t="str">
        <f t="shared" si="65"/>
        <v>-</v>
      </c>
      <c r="AC1395" s="6" t="str">
        <f t="shared" si="64"/>
        <v>-</v>
      </c>
    </row>
    <row r="1396" spans="6:29">
      <c r="F1396" s="6" t="str">
        <f t="shared" si="63"/>
        <v>-</v>
      </c>
      <c r="G1396" s="6" t="str">
        <f t="shared" si="65"/>
        <v>-</v>
      </c>
      <c r="AC1396" s="6" t="str">
        <f t="shared" si="64"/>
        <v>-</v>
      </c>
    </row>
    <row r="1397" spans="6:29">
      <c r="F1397" s="6" t="str">
        <f t="shared" si="63"/>
        <v>-</v>
      </c>
      <c r="G1397" s="6" t="str">
        <f t="shared" si="65"/>
        <v>-</v>
      </c>
      <c r="AC1397" s="6" t="str">
        <f t="shared" si="64"/>
        <v>-</v>
      </c>
    </row>
    <row r="1398" spans="6:29">
      <c r="F1398" s="6" t="str">
        <f t="shared" si="63"/>
        <v>-</v>
      </c>
      <c r="G1398" s="6" t="str">
        <f t="shared" si="65"/>
        <v>-</v>
      </c>
      <c r="AC1398" s="6" t="str">
        <f t="shared" si="64"/>
        <v>-</v>
      </c>
    </row>
    <row r="1399" spans="6:29">
      <c r="F1399" s="6" t="str">
        <f t="shared" si="63"/>
        <v>-</v>
      </c>
      <c r="G1399" s="6" t="str">
        <f t="shared" si="65"/>
        <v>-</v>
      </c>
      <c r="AC1399" s="6" t="str">
        <f t="shared" si="64"/>
        <v>-</v>
      </c>
    </row>
    <row r="1400" spans="6:29">
      <c r="F1400" s="6" t="str">
        <f t="shared" si="63"/>
        <v>-</v>
      </c>
      <c r="G1400" s="6" t="str">
        <f t="shared" si="65"/>
        <v>-</v>
      </c>
      <c r="AC1400" s="6" t="str">
        <f t="shared" si="64"/>
        <v>-</v>
      </c>
    </row>
    <row r="1401" spans="6:29">
      <c r="F1401" s="6" t="str">
        <f t="shared" si="63"/>
        <v>-</v>
      </c>
      <c r="G1401" s="6" t="str">
        <f t="shared" si="65"/>
        <v>-</v>
      </c>
      <c r="AC1401" s="6" t="str">
        <f t="shared" si="64"/>
        <v>-</v>
      </c>
    </row>
    <row r="1402" spans="6:29">
      <c r="F1402" s="6" t="str">
        <f t="shared" si="63"/>
        <v>-</v>
      </c>
      <c r="G1402" s="6" t="str">
        <f t="shared" si="65"/>
        <v>-</v>
      </c>
      <c r="AC1402" s="6" t="str">
        <f t="shared" si="64"/>
        <v>-</v>
      </c>
    </row>
    <row r="1403" spans="6:29">
      <c r="F1403" s="6" t="str">
        <f t="shared" si="63"/>
        <v>-</v>
      </c>
      <c r="G1403" s="6" t="str">
        <f t="shared" si="65"/>
        <v>-</v>
      </c>
      <c r="AC1403" s="6" t="str">
        <f t="shared" si="64"/>
        <v>-</v>
      </c>
    </row>
    <row r="1404" spans="6:29">
      <c r="F1404" s="6" t="str">
        <f t="shared" si="63"/>
        <v>-</v>
      </c>
      <c r="G1404" s="6" t="str">
        <f t="shared" si="65"/>
        <v>-</v>
      </c>
      <c r="AC1404" s="6" t="str">
        <f t="shared" si="64"/>
        <v>-</v>
      </c>
    </row>
    <row r="1405" spans="6:29">
      <c r="F1405" s="6" t="str">
        <f t="shared" si="63"/>
        <v>-</v>
      </c>
      <c r="G1405" s="6" t="str">
        <f t="shared" si="65"/>
        <v>-</v>
      </c>
      <c r="AC1405" s="6" t="str">
        <f t="shared" si="64"/>
        <v>-</v>
      </c>
    </row>
    <row r="1406" spans="6:29">
      <c r="F1406" s="6" t="str">
        <f t="shared" si="63"/>
        <v>-</v>
      </c>
      <c r="G1406" s="6" t="str">
        <f t="shared" si="65"/>
        <v>-</v>
      </c>
      <c r="AC1406" s="6" t="str">
        <f t="shared" si="64"/>
        <v>-</v>
      </c>
    </row>
    <row r="1407" spans="6:29">
      <c r="F1407" s="6" t="str">
        <f t="shared" si="63"/>
        <v>-</v>
      </c>
      <c r="G1407" s="6" t="str">
        <f t="shared" si="65"/>
        <v>-</v>
      </c>
      <c r="AC1407" s="6" t="str">
        <f t="shared" si="64"/>
        <v>-</v>
      </c>
    </row>
    <row r="1408" spans="6:29">
      <c r="F1408" s="6" t="str">
        <f t="shared" si="63"/>
        <v>-</v>
      </c>
      <c r="G1408" s="6" t="str">
        <f t="shared" si="65"/>
        <v>-</v>
      </c>
      <c r="AC1408" s="6" t="str">
        <f t="shared" si="64"/>
        <v>-</v>
      </c>
    </row>
    <row r="1409" spans="6:29">
      <c r="F1409" s="6" t="str">
        <f t="shared" si="63"/>
        <v>-</v>
      </c>
      <c r="G1409" s="6" t="str">
        <f t="shared" si="65"/>
        <v>-</v>
      </c>
      <c r="AC1409" s="6" t="str">
        <f t="shared" si="64"/>
        <v>-</v>
      </c>
    </row>
    <row r="1410" spans="6:29">
      <c r="F1410" s="6" t="str">
        <f t="shared" si="63"/>
        <v>-</v>
      </c>
      <c r="G1410" s="6" t="str">
        <f t="shared" si="65"/>
        <v>-</v>
      </c>
      <c r="AC1410" s="6" t="str">
        <f t="shared" si="64"/>
        <v>-</v>
      </c>
    </row>
    <row r="1411" spans="6:29">
      <c r="F1411" s="6" t="str">
        <f t="shared" si="63"/>
        <v>-</v>
      </c>
      <c r="G1411" s="6" t="str">
        <f t="shared" si="65"/>
        <v>-</v>
      </c>
      <c r="AC1411" s="6" t="str">
        <f t="shared" si="64"/>
        <v>-</v>
      </c>
    </row>
    <row r="1412" spans="6:29">
      <c r="F1412" s="6" t="str">
        <f t="shared" si="63"/>
        <v>-</v>
      </c>
      <c r="G1412" s="6" t="str">
        <f t="shared" si="65"/>
        <v>-</v>
      </c>
      <c r="AC1412" s="6" t="str">
        <f t="shared" si="64"/>
        <v>-</v>
      </c>
    </row>
    <row r="1413" spans="6:29">
      <c r="F1413" s="6" t="str">
        <f t="shared" si="63"/>
        <v>-</v>
      </c>
      <c r="G1413" s="6" t="str">
        <f t="shared" si="65"/>
        <v>-</v>
      </c>
      <c r="AC1413" s="6" t="str">
        <f t="shared" si="64"/>
        <v>-</v>
      </c>
    </row>
    <row r="1414" spans="6:29">
      <c r="F1414" s="6" t="str">
        <f t="shared" ref="F1414:F1477" si="66">IF(D1414-E1414=0,"-",D1414-E1414)</f>
        <v>-</v>
      </c>
      <c r="G1414" s="6" t="str">
        <f t="shared" si="65"/>
        <v>-</v>
      </c>
      <c r="AC1414" s="6" t="str">
        <f t="shared" ref="AC1414:AC1477" si="67">IFERROR(IF(SUM(J1414:AB1414)-F1414=0,"-","NG"),"-")</f>
        <v>-</v>
      </c>
    </row>
    <row r="1415" spans="6:29">
      <c r="F1415" s="6" t="str">
        <f t="shared" si="66"/>
        <v>-</v>
      </c>
      <c r="G1415" s="6" t="str">
        <f t="shared" ref="G1415:G1478" si="68">IF(B1415="","-",IFERROR(G1414+F1415,G1414))</f>
        <v>-</v>
      </c>
      <c r="AC1415" s="6" t="str">
        <f t="shared" si="67"/>
        <v>-</v>
      </c>
    </row>
    <row r="1416" spans="6:29">
      <c r="F1416" s="6" t="str">
        <f t="shared" si="66"/>
        <v>-</v>
      </c>
      <c r="G1416" s="6" t="str">
        <f t="shared" si="68"/>
        <v>-</v>
      </c>
      <c r="AC1416" s="6" t="str">
        <f t="shared" si="67"/>
        <v>-</v>
      </c>
    </row>
    <row r="1417" spans="6:29">
      <c r="F1417" s="6" t="str">
        <f t="shared" si="66"/>
        <v>-</v>
      </c>
      <c r="G1417" s="6" t="str">
        <f t="shared" si="68"/>
        <v>-</v>
      </c>
      <c r="AC1417" s="6" t="str">
        <f t="shared" si="67"/>
        <v>-</v>
      </c>
    </row>
    <row r="1418" spans="6:29">
      <c r="F1418" s="6" t="str">
        <f t="shared" si="66"/>
        <v>-</v>
      </c>
      <c r="G1418" s="6" t="str">
        <f t="shared" si="68"/>
        <v>-</v>
      </c>
      <c r="AC1418" s="6" t="str">
        <f t="shared" si="67"/>
        <v>-</v>
      </c>
    </row>
    <row r="1419" spans="6:29">
      <c r="F1419" s="6" t="str">
        <f t="shared" si="66"/>
        <v>-</v>
      </c>
      <c r="G1419" s="6" t="str">
        <f t="shared" si="68"/>
        <v>-</v>
      </c>
      <c r="AC1419" s="6" t="str">
        <f t="shared" si="67"/>
        <v>-</v>
      </c>
    </row>
    <row r="1420" spans="6:29">
      <c r="F1420" s="6" t="str">
        <f t="shared" si="66"/>
        <v>-</v>
      </c>
      <c r="G1420" s="6" t="str">
        <f t="shared" si="68"/>
        <v>-</v>
      </c>
      <c r="AC1420" s="6" t="str">
        <f t="shared" si="67"/>
        <v>-</v>
      </c>
    </row>
    <row r="1421" spans="6:29">
      <c r="F1421" s="6" t="str">
        <f t="shared" si="66"/>
        <v>-</v>
      </c>
      <c r="G1421" s="6" t="str">
        <f t="shared" si="68"/>
        <v>-</v>
      </c>
      <c r="AC1421" s="6" t="str">
        <f t="shared" si="67"/>
        <v>-</v>
      </c>
    </row>
    <row r="1422" spans="6:29">
      <c r="F1422" s="6" t="str">
        <f t="shared" si="66"/>
        <v>-</v>
      </c>
      <c r="G1422" s="6" t="str">
        <f t="shared" si="68"/>
        <v>-</v>
      </c>
      <c r="AC1422" s="6" t="str">
        <f t="shared" si="67"/>
        <v>-</v>
      </c>
    </row>
    <row r="1423" spans="6:29">
      <c r="F1423" s="6" t="str">
        <f t="shared" si="66"/>
        <v>-</v>
      </c>
      <c r="G1423" s="6" t="str">
        <f t="shared" si="68"/>
        <v>-</v>
      </c>
      <c r="AC1423" s="6" t="str">
        <f t="shared" si="67"/>
        <v>-</v>
      </c>
    </row>
    <row r="1424" spans="6:29">
      <c r="F1424" s="6" t="str">
        <f t="shared" si="66"/>
        <v>-</v>
      </c>
      <c r="G1424" s="6" t="str">
        <f t="shared" si="68"/>
        <v>-</v>
      </c>
      <c r="AC1424" s="6" t="str">
        <f t="shared" si="67"/>
        <v>-</v>
      </c>
    </row>
    <row r="1425" spans="6:29">
      <c r="F1425" s="6" t="str">
        <f t="shared" si="66"/>
        <v>-</v>
      </c>
      <c r="G1425" s="6" t="str">
        <f t="shared" si="68"/>
        <v>-</v>
      </c>
      <c r="AC1425" s="6" t="str">
        <f t="shared" si="67"/>
        <v>-</v>
      </c>
    </row>
    <row r="1426" spans="6:29">
      <c r="F1426" s="6" t="str">
        <f t="shared" si="66"/>
        <v>-</v>
      </c>
      <c r="G1426" s="6" t="str">
        <f t="shared" si="68"/>
        <v>-</v>
      </c>
      <c r="AC1426" s="6" t="str">
        <f t="shared" si="67"/>
        <v>-</v>
      </c>
    </row>
    <row r="1427" spans="6:29">
      <c r="F1427" s="6" t="str">
        <f t="shared" si="66"/>
        <v>-</v>
      </c>
      <c r="G1427" s="6" t="str">
        <f t="shared" si="68"/>
        <v>-</v>
      </c>
      <c r="AC1427" s="6" t="str">
        <f t="shared" si="67"/>
        <v>-</v>
      </c>
    </row>
    <row r="1428" spans="6:29">
      <c r="F1428" s="6" t="str">
        <f t="shared" si="66"/>
        <v>-</v>
      </c>
      <c r="G1428" s="6" t="str">
        <f t="shared" si="68"/>
        <v>-</v>
      </c>
      <c r="AC1428" s="6" t="str">
        <f t="shared" si="67"/>
        <v>-</v>
      </c>
    </row>
    <row r="1429" spans="6:29">
      <c r="F1429" s="6" t="str">
        <f t="shared" si="66"/>
        <v>-</v>
      </c>
      <c r="G1429" s="6" t="str">
        <f t="shared" si="68"/>
        <v>-</v>
      </c>
      <c r="AC1429" s="6" t="str">
        <f t="shared" si="67"/>
        <v>-</v>
      </c>
    </row>
    <row r="1430" spans="6:29">
      <c r="F1430" s="6" t="str">
        <f t="shared" si="66"/>
        <v>-</v>
      </c>
      <c r="G1430" s="6" t="str">
        <f t="shared" si="68"/>
        <v>-</v>
      </c>
      <c r="AC1430" s="6" t="str">
        <f t="shared" si="67"/>
        <v>-</v>
      </c>
    </row>
    <row r="1431" spans="6:29">
      <c r="F1431" s="6" t="str">
        <f t="shared" si="66"/>
        <v>-</v>
      </c>
      <c r="G1431" s="6" t="str">
        <f t="shared" si="68"/>
        <v>-</v>
      </c>
      <c r="AC1431" s="6" t="str">
        <f t="shared" si="67"/>
        <v>-</v>
      </c>
    </row>
    <row r="1432" spans="6:29">
      <c r="F1432" s="6" t="str">
        <f t="shared" si="66"/>
        <v>-</v>
      </c>
      <c r="G1432" s="6" t="str">
        <f t="shared" si="68"/>
        <v>-</v>
      </c>
      <c r="AC1432" s="6" t="str">
        <f t="shared" si="67"/>
        <v>-</v>
      </c>
    </row>
    <row r="1433" spans="6:29">
      <c r="F1433" s="6" t="str">
        <f t="shared" si="66"/>
        <v>-</v>
      </c>
      <c r="G1433" s="6" t="str">
        <f t="shared" si="68"/>
        <v>-</v>
      </c>
      <c r="AC1433" s="6" t="str">
        <f t="shared" si="67"/>
        <v>-</v>
      </c>
    </row>
    <row r="1434" spans="6:29">
      <c r="F1434" s="6" t="str">
        <f t="shared" si="66"/>
        <v>-</v>
      </c>
      <c r="G1434" s="6" t="str">
        <f t="shared" si="68"/>
        <v>-</v>
      </c>
      <c r="AC1434" s="6" t="str">
        <f t="shared" si="67"/>
        <v>-</v>
      </c>
    </row>
    <row r="1435" spans="6:29">
      <c r="F1435" s="6" t="str">
        <f t="shared" si="66"/>
        <v>-</v>
      </c>
      <c r="G1435" s="6" t="str">
        <f t="shared" si="68"/>
        <v>-</v>
      </c>
      <c r="AC1435" s="6" t="str">
        <f t="shared" si="67"/>
        <v>-</v>
      </c>
    </row>
    <row r="1436" spans="6:29">
      <c r="F1436" s="6" t="str">
        <f t="shared" si="66"/>
        <v>-</v>
      </c>
      <c r="G1436" s="6" t="str">
        <f t="shared" si="68"/>
        <v>-</v>
      </c>
      <c r="AC1436" s="6" t="str">
        <f t="shared" si="67"/>
        <v>-</v>
      </c>
    </row>
    <row r="1437" spans="6:29">
      <c r="F1437" s="6" t="str">
        <f t="shared" si="66"/>
        <v>-</v>
      </c>
      <c r="G1437" s="6" t="str">
        <f t="shared" si="68"/>
        <v>-</v>
      </c>
      <c r="AC1437" s="6" t="str">
        <f t="shared" si="67"/>
        <v>-</v>
      </c>
    </row>
    <row r="1438" spans="6:29">
      <c r="F1438" s="6" t="str">
        <f t="shared" si="66"/>
        <v>-</v>
      </c>
      <c r="G1438" s="6" t="str">
        <f t="shared" si="68"/>
        <v>-</v>
      </c>
      <c r="AC1438" s="6" t="str">
        <f t="shared" si="67"/>
        <v>-</v>
      </c>
    </row>
    <row r="1439" spans="6:29">
      <c r="F1439" s="6" t="str">
        <f t="shared" si="66"/>
        <v>-</v>
      </c>
      <c r="G1439" s="6" t="str">
        <f t="shared" si="68"/>
        <v>-</v>
      </c>
      <c r="AC1439" s="6" t="str">
        <f t="shared" si="67"/>
        <v>-</v>
      </c>
    </row>
    <row r="1440" spans="6:29">
      <c r="F1440" s="6" t="str">
        <f t="shared" si="66"/>
        <v>-</v>
      </c>
      <c r="G1440" s="6" t="str">
        <f t="shared" si="68"/>
        <v>-</v>
      </c>
      <c r="AC1440" s="6" t="str">
        <f t="shared" si="67"/>
        <v>-</v>
      </c>
    </row>
    <row r="1441" spans="6:29">
      <c r="F1441" s="6" t="str">
        <f t="shared" si="66"/>
        <v>-</v>
      </c>
      <c r="G1441" s="6" t="str">
        <f t="shared" si="68"/>
        <v>-</v>
      </c>
      <c r="AC1441" s="6" t="str">
        <f t="shared" si="67"/>
        <v>-</v>
      </c>
    </row>
    <row r="1442" spans="6:29">
      <c r="F1442" s="6" t="str">
        <f t="shared" si="66"/>
        <v>-</v>
      </c>
      <c r="G1442" s="6" t="str">
        <f t="shared" si="68"/>
        <v>-</v>
      </c>
      <c r="AC1442" s="6" t="str">
        <f t="shared" si="67"/>
        <v>-</v>
      </c>
    </row>
    <row r="1443" spans="6:29">
      <c r="F1443" s="6" t="str">
        <f t="shared" si="66"/>
        <v>-</v>
      </c>
      <c r="G1443" s="6" t="str">
        <f t="shared" si="68"/>
        <v>-</v>
      </c>
      <c r="AC1443" s="6" t="str">
        <f t="shared" si="67"/>
        <v>-</v>
      </c>
    </row>
    <row r="1444" spans="6:29">
      <c r="F1444" s="6" t="str">
        <f t="shared" si="66"/>
        <v>-</v>
      </c>
      <c r="G1444" s="6" t="str">
        <f t="shared" si="68"/>
        <v>-</v>
      </c>
      <c r="AC1444" s="6" t="str">
        <f t="shared" si="67"/>
        <v>-</v>
      </c>
    </row>
    <row r="1445" spans="6:29">
      <c r="F1445" s="6" t="str">
        <f t="shared" si="66"/>
        <v>-</v>
      </c>
      <c r="G1445" s="6" t="str">
        <f t="shared" si="68"/>
        <v>-</v>
      </c>
      <c r="AC1445" s="6" t="str">
        <f t="shared" si="67"/>
        <v>-</v>
      </c>
    </row>
    <row r="1446" spans="6:29">
      <c r="F1446" s="6" t="str">
        <f t="shared" si="66"/>
        <v>-</v>
      </c>
      <c r="G1446" s="6" t="str">
        <f t="shared" si="68"/>
        <v>-</v>
      </c>
      <c r="AC1446" s="6" t="str">
        <f t="shared" si="67"/>
        <v>-</v>
      </c>
    </row>
    <row r="1447" spans="6:29">
      <c r="F1447" s="6" t="str">
        <f t="shared" si="66"/>
        <v>-</v>
      </c>
      <c r="G1447" s="6" t="str">
        <f t="shared" si="68"/>
        <v>-</v>
      </c>
      <c r="AC1447" s="6" t="str">
        <f t="shared" si="67"/>
        <v>-</v>
      </c>
    </row>
    <row r="1448" spans="6:29">
      <c r="F1448" s="6" t="str">
        <f t="shared" si="66"/>
        <v>-</v>
      </c>
      <c r="G1448" s="6" t="str">
        <f t="shared" si="68"/>
        <v>-</v>
      </c>
      <c r="AC1448" s="6" t="str">
        <f t="shared" si="67"/>
        <v>-</v>
      </c>
    </row>
    <row r="1449" spans="6:29">
      <c r="F1449" s="6" t="str">
        <f t="shared" si="66"/>
        <v>-</v>
      </c>
      <c r="G1449" s="6" t="str">
        <f t="shared" si="68"/>
        <v>-</v>
      </c>
      <c r="AC1449" s="6" t="str">
        <f t="shared" si="67"/>
        <v>-</v>
      </c>
    </row>
    <row r="1450" spans="6:29">
      <c r="F1450" s="6" t="str">
        <f t="shared" si="66"/>
        <v>-</v>
      </c>
      <c r="G1450" s="6" t="str">
        <f t="shared" si="68"/>
        <v>-</v>
      </c>
      <c r="AC1450" s="6" t="str">
        <f t="shared" si="67"/>
        <v>-</v>
      </c>
    </row>
    <row r="1451" spans="6:29">
      <c r="F1451" s="6" t="str">
        <f t="shared" si="66"/>
        <v>-</v>
      </c>
      <c r="G1451" s="6" t="str">
        <f t="shared" si="68"/>
        <v>-</v>
      </c>
      <c r="AC1451" s="6" t="str">
        <f t="shared" si="67"/>
        <v>-</v>
      </c>
    </row>
    <row r="1452" spans="6:29">
      <c r="F1452" s="6" t="str">
        <f t="shared" si="66"/>
        <v>-</v>
      </c>
      <c r="G1452" s="6" t="str">
        <f t="shared" si="68"/>
        <v>-</v>
      </c>
      <c r="AC1452" s="6" t="str">
        <f t="shared" si="67"/>
        <v>-</v>
      </c>
    </row>
    <row r="1453" spans="6:29">
      <c r="F1453" s="6" t="str">
        <f t="shared" si="66"/>
        <v>-</v>
      </c>
      <c r="G1453" s="6" t="str">
        <f t="shared" si="68"/>
        <v>-</v>
      </c>
      <c r="AC1453" s="6" t="str">
        <f t="shared" si="67"/>
        <v>-</v>
      </c>
    </row>
    <row r="1454" spans="6:29">
      <c r="F1454" s="6" t="str">
        <f t="shared" si="66"/>
        <v>-</v>
      </c>
      <c r="G1454" s="6" t="str">
        <f t="shared" si="68"/>
        <v>-</v>
      </c>
      <c r="AC1454" s="6" t="str">
        <f t="shared" si="67"/>
        <v>-</v>
      </c>
    </row>
    <row r="1455" spans="6:29">
      <c r="F1455" s="6" t="str">
        <f t="shared" si="66"/>
        <v>-</v>
      </c>
      <c r="G1455" s="6" t="str">
        <f t="shared" si="68"/>
        <v>-</v>
      </c>
      <c r="AC1455" s="6" t="str">
        <f t="shared" si="67"/>
        <v>-</v>
      </c>
    </row>
    <row r="1456" spans="6:29">
      <c r="F1456" s="6" t="str">
        <f t="shared" si="66"/>
        <v>-</v>
      </c>
      <c r="G1456" s="6" t="str">
        <f t="shared" si="68"/>
        <v>-</v>
      </c>
      <c r="AC1456" s="6" t="str">
        <f t="shared" si="67"/>
        <v>-</v>
      </c>
    </row>
    <row r="1457" spans="6:29">
      <c r="F1457" s="6" t="str">
        <f t="shared" si="66"/>
        <v>-</v>
      </c>
      <c r="G1457" s="6" t="str">
        <f t="shared" si="68"/>
        <v>-</v>
      </c>
      <c r="AC1457" s="6" t="str">
        <f t="shared" si="67"/>
        <v>-</v>
      </c>
    </row>
    <row r="1458" spans="6:29">
      <c r="F1458" s="6" t="str">
        <f t="shared" si="66"/>
        <v>-</v>
      </c>
      <c r="G1458" s="6" t="str">
        <f t="shared" si="68"/>
        <v>-</v>
      </c>
      <c r="AC1458" s="6" t="str">
        <f t="shared" si="67"/>
        <v>-</v>
      </c>
    </row>
    <row r="1459" spans="6:29">
      <c r="F1459" s="6" t="str">
        <f t="shared" si="66"/>
        <v>-</v>
      </c>
      <c r="G1459" s="6" t="str">
        <f t="shared" si="68"/>
        <v>-</v>
      </c>
      <c r="AC1459" s="6" t="str">
        <f t="shared" si="67"/>
        <v>-</v>
      </c>
    </row>
    <row r="1460" spans="6:29">
      <c r="F1460" s="6" t="str">
        <f t="shared" si="66"/>
        <v>-</v>
      </c>
      <c r="G1460" s="6" t="str">
        <f t="shared" si="68"/>
        <v>-</v>
      </c>
      <c r="AC1460" s="6" t="str">
        <f t="shared" si="67"/>
        <v>-</v>
      </c>
    </row>
    <row r="1461" spans="6:29">
      <c r="F1461" s="6" t="str">
        <f t="shared" si="66"/>
        <v>-</v>
      </c>
      <c r="G1461" s="6" t="str">
        <f t="shared" si="68"/>
        <v>-</v>
      </c>
      <c r="AC1461" s="6" t="str">
        <f t="shared" si="67"/>
        <v>-</v>
      </c>
    </row>
    <row r="1462" spans="6:29">
      <c r="F1462" s="6" t="str">
        <f t="shared" si="66"/>
        <v>-</v>
      </c>
      <c r="G1462" s="6" t="str">
        <f t="shared" si="68"/>
        <v>-</v>
      </c>
      <c r="AC1462" s="6" t="str">
        <f t="shared" si="67"/>
        <v>-</v>
      </c>
    </row>
    <row r="1463" spans="6:29">
      <c r="F1463" s="6" t="str">
        <f t="shared" si="66"/>
        <v>-</v>
      </c>
      <c r="G1463" s="6" t="str">
        <f t="shared" si="68"/>
        <v>-</v>
      </c>
      <c r="AC1463" s="6" t="str">
        <f t="shared" si="67"/>
        <v>-</v>
      </c>
    </row>
    <row r="1464" spans="6:29">
      <c r="F1464" s="6" t="str">
        <f t="shared" si="66"/>
        <v>-</v>
      </c>
      <c r="G1464" s="6" t="str">
        <f t="shared" si="68"/>
        <v>-</v>
      </c>
      <c r="AC1464" s="6" t="str">
        <f t="shared" si="67"/>
        <v>-</v>
      </c>
    </row>
    <row r="1465" spans="6:29">
      <c r="F1465" s="6" t="str">
        <f t="shared" si="66"/>
        <v>-</v>
      </c>
      <c r="G1465" s="6" t="str">
        <f t="shared" si="68"/>
        <v>-</v>
      </c>
      <c r="AC1465" s="6" t="str">
        <f t="shared" si="67"/>
        <v>-</v>
      </c>
    </row>
    <row r="1466" spans="6:29">
      <c r="F1466" s="6" t="str">
        <f t="shared" si="66"/>
        <v>-</v>
      </c>
      <c r="G1466" s="6" t="str">
        <f t="shared" si="68"/>
        <v>-</v>
      </c>
      <c r="AC1466" s="6" t="str">
        <f t="shared" si="67"/>
        <v>-</v>
      </c>
    </row>
    <row r="1467" spans="6:29">
      <c r="F1467" s="6" t="str">
        <f t="shared" si="66"/>
        <v>-</v>
      </c>
      <c r="G1467" s="6" t="str">
        <f t="shared" si="68"/>
        <v>-</v>
      </c>
      <c r="AC1467" s="6" t="str">
        <f t="shared" si="67"/>
        <v>-</v>
      </c>
    </row>
    <row r="1468" spans="6:29">
      <c r="F1468" s="6" t="str">
        <f t="shared" si="66"/>
        <v>-</v>
      </c>
      <c r="G1468" s="6" t="str">
        <f t="shared" si="68"/>
        <v>-</v>
      </c>
      <c r="AC1468" s="6" t="str">
        <f t="shared" si="67"/>
        <v>-</v>
      </c>
    </row>
    <row r="1469" spans="6:29">
      <c r="F1469" s="6" t="str">
        <f t="shared" si="66"/>
        <v>-</v>
      </c>
      <c r="G1469" s="6" t="str">
        <f t="shared" si="68"/>
        <v>-</v>
      </c>
      <c r="AC1469" s="6" t="str">
        <f t="shared" si="67"/>
        <v>-</v>
      </c>
    </row>
    <row r="1470" spans="6:29">
      <c r="F1470" s="6" t="str">
        <f t="shared" si="66"/>
        <v>-</v>
      </c>
      <c r="G1470" s="6" t="str">
        <f t="shared" si="68"/>
        <v>-</v>
      </c>
      <c r="AC1470" s="6" t="str">
        <f t="shared" si="67"/>
        <v>-</v>
      </c>
    </row>
    <row r="1471" spans="6:29">
      <c r="F1471" s="6" t="str">
        <f t="shared" si="66"/>
        <v>-</v>
      </c>
      <c r="G1471" s="6" t="str">
        <f t="shared" si="68"/>
        <v>-</v>
      </c>
      <c r="AC1471" s="6" t="str">
        <f t="shared" si="67"/>
        <v>-</v>
      </c>
    </row>
    <row r="1472" spans="6:29">
      <c r="F1472" s="6" t="str">
        <f t="shared" si="66"/>
        <v>-</v>
      </c>
      <c r="G1472" s="6" t="str">
        <f t="shared" si="68"/>
        <v>-</v>
      </c>
      <c r="AC1472" s="6" t="str">
        <f t="shared" si="67"/>
        <v>-</v>
      </c>
    </row>
    <row r="1473" spans="6:29">
      <c r="F1473" s="6" t="str">
        <f t="shared" si="66"/>
        <v>-</v>
      </c>
      <c r="G1473" s="6" t="str">
        <f t="shared" si="68"/>
        <v>-</v>
      </c>
      <c r="AC1473" s="6" t="str">
        <f t="shared" si="67"/>
        <v>-</v>
      </c>
    </row>
    <row r="1474" spans="6:29">
      <c r="F1474" s="6" t="str">
        <f t="shared" si="66"/>
        <v>-</v>
      </c>
      <c r="G1474" s="6" t="str">
        <f t="shared" si="68"/>
        <v>-</v>
      </c>
      <c r="AC1474" s="6" t="str">
        <f t="shared" si="67"/>
        <v>-</v>
      </c>
    </row>
    <row r="1475" spans="6:29">
      <c r="F1475" s="6" t="str">
        <f t="shared" si="66"/>
        <v>-</v>
      </c>
      <c r="G1475" s="6" t="str">
        <f t="shared" si="68"/>
        <v>-</v>
      </c>
      <c r="AC1475" s="6" t="str">
        <f t="shared" si="67"/>
        <v>-</v>
      </c>
    </row>
    <row r="1476" spans="6:29">
      <c r="F1476" s="6" t="str">
        <f t="shared" si="66"/>
        <v>-</v>
      </c>
      <c r="G1476" s="6" t="str">
        <f t="shared" si="68"/>
        <v>-</v>
      </c>
      <c r="AC1476" s="6" t="str">
        <f t="shared" si="67"/>
        <v>-</v>
      </c>
    </row>
    <row r="1477" spans="6:29">
      <c r="F1477" s="6" t="str">
        <f t="shared" si="66"/>
        <v>-</v>
      </c>
      <c r="G1477" s="6" t="str">
        <f t="shared" si="68"/>
        <v>-</v>
      </c>
      <c r="AC1477" s="6" t="str">
        <f t="shared" si="67"/>
        <v>-</v>
      </c>
    </row>
    <row r="1478" spans="6:29">
      <c r="F1478" s="6" t="str">
        <f t="shared" ref="F1478:F1541" si="69">IF(D1478-E1478=0,"-",D1478-E1478)</f>
        <v>-</v>
      </c>
      <c r="G1478" s="6" t="str">
        <f t="shared" si="68"/>
        <v>-</v>
      </c>
      <c r="AC1478" s="6" t="str">
        <f t="shared" ref="AC1478:AC1541" si="70">IFERROR(IF(SUM(J1478:AB1478)-F1478=0,"-","NG"),"-")</f>
        <v>-</v>
      </c>
    </row>
    <row r="1479" spans="6:29">
      <c r="F1479" s="6" t="str">
        <f t="shared" si="69"/>
        <v>-</v>
      </c>
      <c r="G1479" s="6" t="str">
        <f t="shared" ref="G1479:G1542" si="71">IF(B1479="","-",IFERROR(G1478+F1479,G1478))</f>
        <v>-</v>
      </c>
      <c r="AC1479" s="6" t="str">
        <f t="shared" si="70"/>
        <v>-</v>
      </c>
    </row>
    <row r="1480" spans="6:29">
      <c r="F1480" s="6" t="str">
        <f t="shared" si="69"/>
        <v>-</v>
      </c>
      <c r="G1480" s="6" t="str">
        <f t="shared" si="71"/>
        <v>-</v>
      </c>
      <c r="AC1480" s="6" t="str">
        <f t="shared" si="70"/>
        <v>-</v>
      </c>
    </row>
    <row r="1481" spans="6:29">
      <c r="F1481" s="6" t="str">
        <f t="shared" si="69"/>
        <v>-</v>
      </c>
      <c r="G1481" s="6" t="str">
        <f t="shared" si="71"/>
        <v>-</v>
      </c>
      <c r="AC1481" s="6" t="str">
        <f t="shared" si="70"/>
        <v>-</v>
      </c>
    </row>
    <row r="1482" spans="6:29">
      <c r="F1482" s="6" t="str">
        <f t="shared" si="69"/>
        <v>-</v>
      </c>
      <c r="G1482" s="6" t="str">
        <f t="shared" si="71"/>
        <v>-</v>
      </c>
      <c r="AC1482" s="6" t="str">
        <f t="shared" si="70"/>
        <v>-</v>
      </c>
    </row>
    <row r="1483" spans="6:29">
      <c r="F1483" s="6" t="str">
        <f t="shared" si="69"/>
        <v>-</v>
      </c>
      <c r="G1483" s="6" t="str">
        <f t="shared" si="71"/>
        <v>-</v>
      </c>
      <c r="AC1483" s="6" t="str">
        <f t="shared" si="70"/>
        <v>-</v>
      </c>
    </row>
    <row r="1484" spans="6:29">
      <c r="F1484" s="6" t="str">
        <f t="shared" si="69"/>
        <v>-</v>
      </c>
      <c r="G1484" s="6" t="str">
        <f t="shared" si="71"/>
        <v>-</v>
      </c>
      <c r="AC1484" s="6" t="str">
        <f t="shared" si="70"/>
        <v>-</v>
      </c>
    </row>
    <row r="1485" spans="6:29">
      <c r="F1485" s="6" t="str">
        <f t="shared" si="69"/>
        <v>-</v>
      </c>
      <c r="G1485" s="6" t="str">
        <f t="shared" si="71"/>
        <v>-</v>
      </c>
      <c r="AC1485" s="6" t="str">
        <f t="shared" si="70"/>
        <v>-</v>
      </c>
    </row>
    <row r="1486" spans="6:29">
      <c r="F1486" s="6" t="str">
        <f t="shared" si="69"/>
        <v>-</v>
      </c>
      <c r="G1486" s="6" t="str">
        <f t="shared" si="71"/>
        <v>-</v>
      </c>
      <c r="AC1486" s="6" t="str">
        <f t="shared" si="70"/>
        <v>-</v>
      </c>
    </row>
    <row r="1487" spans="6:29">
      <c r="F1487" s="6" t="str">
        <f t="shared" si="69"/>
        <v>-</v>
      </c>
      <c r="G1487" s="6" t="str">
        <f t="shared" si="71"/>
        <v>-</v>
      </c>
      <c r="AC1487" s="6" t="str">
        <f t="shared" si="70"/>
        <v>-</v>
      </c>
    </row>
    <row r="1488" spans="6:29">
      <c r="F1488" s="6" t="str">
        <f t="shared" si="69"/>
        <v>-</v>
      </c>
      <c r="G1488" s="6" t="str">
        <f t="shared" si="71"/>
        <v>-</v>
      </c>
      <c r="AC1488" s="6" t="str">
        <f t="shared" si="70"/>
        <v>-</v>
      </c>
    </row>
    <row r="1489" spans="6:29">
      <c r="F1489" s="6" t="str">
        <f t="shared" si="69"/>
        <v>-</v>
      </c>
      <c r="G1489" s="6" t="str">
        <f t="shared" si="71"/>
        <v>-</v>
      </c>
      <c r="AC1489" s="6" t="str">
        <f t="shared" si="70"/>
        <v>-</v>
      </c>
    </row>
    <row r="1490" spans="6:29">
      <c r="F1490" s="6" t="str">
        <f t="shared" si="69"/>
        <v>-</v>
      </c>
      <c r="G1490" s="6" t="str">
        <f t="shared" si="71"/>
        <v>-</v>
      </c>
      <c r="AC1490" s="6" t="str">
        <f t="shared" si="70"/>
        <v>-</v>
      </c>
    </row>
    <row r="1491" spans="6:29">
      <c r="F1491" s="6" t="str">
        <f t="shared" si="69"/>
        <v>-</v>
      </c>
      <c r="G1491" s="6" t="str">
        <f t="shared" si="71"/>
        <v>-</v>
      </c>
      <c r="AC1491" s="6" t="str">
        <f t="shared" si="70"/>
        <v>-</v>
      </c>
    </row>
    <row r="1492" spans="6:29">
      <c r="F1492" s="6" t="str">
        <f t="shared" si="69"/>
        <v>-</v>
      </c>
      <c r="G1492" s="6" t="str">
        <f t="shared" si="71"/>
        <v>-</v>
      </c>
      <c r="AC1492" s="6" t="str">
        <f t="shared" si="70"/>
        <v>-</v>
      </c>
    </row>
    <row r="1493" spans="6:29">
      <c r="F1493" s="6" t="str">
        <f t="shared" si="69"/>
        <v>-</v>
      </c>
      <c r="G1493" s="6" t="str">
        <f t="shared" si="71"/>
        <v>-</v>
      </c>
      <c r="AC1493" s="6" t="str">
        <f t="shared" si="70"/>
        <v>-</v>
      </c>
    </row>
    <row r="1494" spans="6:29">
      <c r="F1494" s="6" t="str">
        <f t="shared" si="69"/>
        <v>-</v>
      </c>
      <c r="G1494" s="6" t="str">
        <f t="shared" si="71"/>
        <v>-</v>
      </c>
      <c r="AC1494" s="6" t="str">
        <f t="shared" si="70"/>
        <v>-</v>
      </c>
    </row>
    <row r="1495" spans="6:29">
      <c r="F1495" s="6" t="str">
        <f t="shared" si="69"/>
        <v>-</v>
      </c>
      <c r="G1495" s="6" t="str">
        <f t="shared" si="71"/>
        <v>-</v>
      </c>
      <c r="AC1495" s="6" t="str">
        <f t="shared" si="70"/>
        <v>-</v>
      </c>
    </row>
    <row r="1496" spans="6:29">
      <c r="F1496" s="6" t="str">
        <f t="shared" si="69"/>
        <v>-</v>
      </c>
      <c r="G1496" s="6" t="str">
        <f t="shared" si="71"/>
        <v>-</v>
      </c>
      <c r="AC1496" s="6" t="str">
        <f t="shared" si="70"/>
        <v>-</v>
      </c>
    </row>
    <row r="1497" spans="6:29">
      <c r="F1497" s="6" t="str">
        <f t="shared" si="69"/>
        <v>-</v>
      </c>
      <c r="G1497" s="6" t="str">
        <f t="shared" si="71"/>
        <v>-</v>
      </c>
      <c r="AC1497" s="6" t="str">
        <f t="shared" si="70"/>
        <v>-</v>
      </c>
    </row>
    <row r="1498" spans="6:29">
      <c r="F1498" s="6" t="str">
        <f t="shared" si="69"/>
        <v>-</v>
      </c>
      <c r="G1498" s="6" t="str">
        <f t="shared" si="71"/>
        <v>-</v>
      </c>
      <c r="AC1498" s="6" t="str">
        <f t="shared" si="70"/>
        <v>-</v>
      </c>
    </row>
    <row r="1499" spans="6:29">
      <c r="F1499" s="6" t="str">
        <f t="shared" si="69"/>
        <v>-</v>
      </c>
      <c r="G1499" s="6" t="str">
        <f t="shared" si="71"/>
        <v>-</v>
      </c>
      <c r="AC1499" s="6" t="str">
        <f t="shared" si="70"/>
        <v>-</v>
      </c>
    </row>
    <row r="1500" spans="6:29">
      <c r="F1500" s="6" t="str">
        <f t="shared" si="69"/>
        <v>-</v>
      </c>
      <c r="G1500" s="6" t="str">
        <f t="shared" si="71"/>
        <v>-</v>
      </c>
      <c r="AC1500" s="6" t="str">
        <f t="shared" si="70"/>
        <v>-</v>
      </c>
    </row>
    <row r="1501" spans="6:29">
      <c r="F1501" s="6" t="str">
        <f t="shared" si="69"/>
        <v>-</v>
      </c>
      <c r="G1501" s="6" t="str">
        <f t="shared" si="71"/>
        <v>-</v>
      </c>
      <c r="AC1501" s="6" t="str">
        <f t="shared" si="70"/>
        <v>-</v>
      </c>
    </row>
    <row r="1502" spans="6:29">
      <c r="F1502" s="6" t="str">
        <f t="shared" si="69"/>
        <v>-</v>
      </c>
      <c r="G1502" s="6" t="str">
        <f t="shared" si="71"/>
        <v>-</v>
      </c>
      <c r="AC1502" s="6" t="str">
        <f t="shared" si="70"/>
        <v>-</v>
      </c>
    </row>
    <row r="1503" spans="6:29">
      <c r="F1503" s="6" t="str">
        <f t="shared" si="69"/>
        <v>-</v>
      </c>
      <c r="G1503" s="6" t="str">
        <f t="shared" si="71"/>
        <v>-</v>
      </c>
      <c r="AC1503" s="6" t="str">
        <f t="shared" si="70"/>
        <v>-</v>
      </c>
    </row>
    <row r="1504" spans="6:29">
      <c r="F1504" s="6" t="str">
        <f t="shared" si="69"/>
        <v>-</v>
      </c>
      <c r="G1504" s="6" t="str">
        <f t="shared" si="71"/>
        <v>-</v>
      </c>
      <c r="AC1504" s="6" t="str">
        <f t="shared" si="70"/>
        <v>-</v>
      </c>
    </row>
    <row r="1505" spans="6:29">
      <c r="F1505" s="6" t="str">
        <f t="shared" si="69"/>
        <v>-</v>
      </c>
      <c r="G1505" s="6" t="str">
        <f t="shared" si="71"/>
        <v>-</v>
      </c>
      <c r="AC1505" s="6" t="str">
        <f t="shared" si="70"/>
        <v>-</v>
      </c>
    </row>
    <row r="1506" spans="6:29">
      <c r="F1506" s="6" t="str">
        <f t="shared" si="69"/>
        <v>-</v>
      </c>
      <c r="G1506" s="6" t="str">
        <f t="shared" si="71"/>
        <v>-</v>
      </c>
      <c r="AC1506" s="6" t="str">
        <f t="shared" si="70"/>
        <v>-</v>
      </c>
    </row>
    <row r="1507" spans="6:29">
      <c r="F1507" s="6" t="str">
        <f t="shared" si="69"/>
        <v>-</v>
      </c>
      <c r="G1507" s="6" t="str">
        <f t="shared" si="71"/>
        <v>-</v>
      </c>
      <c r="AC1507" s="6" t="str">
        <f t="shared" si="70"/>
        <v>-</v>
      </c>
    </row>
    <row r="1508" spans="6:29">
      <c r="F1508" s="6" t="str">
        <f t="shared" si="69"/>
        <v>-</v>
      </c>
      <c r="G1508" s="6" t="str">
        <f t="shared" si="71"/>
        <v>-</v>
      </c>
      <c r="AC1508" s="6" t="str">
        <f t="shared" si="70"/>
        <v>-</v>
      </c>
    </row>
    <row r="1509" spans="6:29">
      <c r="F1509" s="6" t="str">
        <f t="shared" si="69"/>
        <v>-</v>
      </c>
      <c r="G1509" s="6" t="str">
        <f t="shared" si="71"/>
        <v>-</v>
      </c>
      <c r="AC1509" s="6" t="str">
        <f t="shared" si="70"/>
        <v>-</v>
      </c>
    </row>
    <row r="1510" spans="6:29">
      <c r="F1510" s="6" t="str">
        <f t="shared" si="69"/>
        <v>-</v>
      </c>
      <c r="G1510" s="6" t="str">
        <f t="shared" si="71"/>
        <v>-</v>
      </c>
      <c r="AC1510" s="6" t="str">
        <f t="shared" si="70"/>
        <v>-</v>
      </c>
    </row>
    <row r="1511" spans="6:29">
      <c r="F1511" s="6" t="str">
        <f t="shared" si="69"/>
        <v>-</v>
      </c>
      <c r="G1511" s="6" t="str">
        <f t="shared" si="71"/>
        <v>-</v>
      </c>
      <c r="AC1511" s="6" t="str">
        <f t="shared" si="70"/>
        <v>-</v>
      </c>
    </row>
    <row r="1512" spans="6:29">
      <c r="F1512" s="6" t="str">
        <f t="shared" si="69"/>
        <v>-</v>
      </c>
      <c r="G1512" s="6" t="str">
        <f t="shared" si="71"/>
        <v>-</v>
      </c>
      <c r="AC1512" s="6" t="str">
        <f t="shared" si="70"/>
        <v>-</v>
      </c>
    </row>
    <row r="1513" spans="6:29">
      <c r="F1513" s="6" t="str">
        <f t="shared" si="69"/>
        <v>-</v>
      </c>
      <c r="G1513" s="6" t="str">
        <f t="shared" si="71"/>
        <v>-</v>
      </c>
      <c r="AC1513" s="6" t="str">
        <f t="shared" si="70"/>
        <v>-</v>
      </c>
    </row>
    <row r="1514" spans="6:29">
      <c r="F1514" s="6" t="str">
        <f t="shared" si="69"/>
        <v>-</v>
      </c>
      <c r="G1514" s="6" t="str">
        <f t="shared" si="71"/>
        <v>-</v>
      </c>
      <c r="AC1514" s="6" t="str">
        <f t="shared" si="70"/>
        <v>-</v>
      </c>
    </row>
    <row r="1515" spans="6:29">
      <c r="F1515" s="6" t="str">
        <f t="shared" si="69"/>
        <v>-</v>
      </c>
      <c r="G1515" s="6" t="str">
        <f t="shared" si="71"/>
        <v>-</v>
      </c>
      <c r="AC1515" s="6" t="str">
        <f t="shared" si="70"/>
        <v>-</v>
      </c>
    </row>
    <row r="1516" spans="6:29">
      <c r="F1516" s="6" t="str">
        <f t="shared" si="69"/>
        <v>-</v>
      </c>
      <c r="G1516" s="6" t="str">
        <f t="shared" si="71"/>
        <v>-</v>
      </c>
      <c r="AC1516" s="6" t="str">
        <f t="shared" si="70"/>
        <v>-</v>
      </c>
    </row>
    <row r="1517" spans="6:29">
      <c r="F1517" s="6" t="str">
        <f t="shared" si="69"/>
        <v>-</v>
      </c>
      <c r="G1517" s="6" t="str">
        <f t="shared" si="71"/>
        <v>-</v>
      </c>
      <c r="AC1517" s="6" t="str">
        <f t="shared" si="70"/>
        <v>-</v>
      </c>
    </row>
    <row r="1518" spans="6:29">
      <c r="F1518" s="6" t="str">
        <f t="shared" si="69"/>
        <v>-</v>
      </c>
      <c r="G1518" s="6" t="str">
        <f t="shared" si="71"/>
        <v>-</v>
      </c>
      <c r="AC1518" s="6" t="str">
        <f t="shared" si="70"/>
        <v>-</v>
      </c>
    </row>
    <row r="1519" spans="6:29">
      <c r="F1519" s="6" t="str">
        <f t="shared" si="69"/>
        <v>-</v>
      </c>
      <c r="G1519" s="6" t="str">
        <f t="shared" si="71"/>
        <v>-</v>
      </c>
      <c r="AC1519" s="6" t="str">
        <f t="shared" si="70"/>
        <v>-</v>
      </c>
    </row>
    <row r="1520" spans="6:29">
      <c r="F1520" s="6" t="str">
        <f t="shared" si="69"/>
        <v>-</v>
      </c>
      <c r="G1520" s="6" t="str">
        <f t="shared" si="71"/>
        <v>-</v>
      </c>
      <c r="AC1520" s="6" t="str">
        <f t="shared" si="70"/>
        <v>-</v>
      </c>
    </row>
    <row r="1521" spans="6:29">
      <c r="F1521" s="6" t="str">
        <f t="shared" si="69"/>
        <v>-</v>
      </c>
      <c r="G1521" s="6" t="str">
        <f t="shared" si="71"/>
        <v>-</v>
      </c>
      <c r="AC1521" s="6" t="str">
        <f t="shared" si="70"/>
        <v>-</v>
      </c>
    </row>
    <row r="1522" spans="6:29">
      <c r="F1522" s="6" t="str">
        <f t="shared" si="69"/>
        <v>-</v>
      </c>
      <c r="G1522" s="6" t="str">
        <f t="shared" si="71"/>
        <v>-</v>
      </c>
      <c r="AC1522" s="6" t="str">
        <f t="shared" si="70"/>
        <v>-</v>
      </c>
    </row>
    <row r="1523" spans="6:29">
      <c r="F1523" s="6" t="str">
        <f t="shared" si="69"/>
        <v>-</v>
      </c>
      <c r="G1523" s="6" t="str">
        <f t="shared" si="71"/>
        <v>-</v>
      </c>
      <c r="AC1523" s="6" t="str">
        <f t="shared" si="70"/>
        <v>-</v>
      </c>
    </row>
    <row r="1524" spans="6:29">
      <c r="F1524" s="6" t="str">
        <f t="shared" si="69"/>
        <v>-</v>
      </c>
      <c r="G1524" s="6" t="str">
        <f t="shared" si="71"/>
        <v>-</v>
      </c>
      <c r="AC1524" s="6" t="str">
        <f t="shared" si="70"/>
        <v>-</v>
      </c>
    </row>
    <row r="1525" spans="6:29">
      <c r="F1525" s="6" t="str">
        <f t="shared" si="69"/>
        <v>-</v>
      </c>
      <c r="G1525" s="6" t="str">
        <f t="shared" si="71"/>
        <v>-</v>
      </c>
      <c r="AC1525" s="6" t="str">
        <f t="shared" si="70"/>
        <v>-</v>
      </c>
    </row>
    <row r="1526" spans="6:29">
      <c r="F1526" s="6" t="str">
        <f t="shared" si="69"/>
        <v>-</v>
      </c>
      <c r="G1526" s="6" t="str">
        <f t="shared" si="71"/>
        <v>-</v>
      </c>
      <c r="AC1526" s="6" t="str">
        <f t="shared" si="70"/>
        <v>-</v>
      </c>
    </row>
    <row r="1527" spans="6:29">
      <c r="F1527" s="6" t="str">
        <f t="shared" si="69"/>
        <v>-</v>
      </c>
      <c r="G1527" s="6" t="str">
        <f t="shared" si="71"/>
        <v>-</v>
      </c>
      <c r="AC1527" s="6" t="str">
        <f t="shared" si="70"/>
        <v>-</v>
      </c>
    </row>
    <row r="1528" spans="6:29">
      <c r="F1528" s="6" t="str">
        <f t="shared" si="69"/>
        <v>-</v>
      </c>
      <c r="G1528" s="6" t="str">
        <f t="shared" si="71"/>
        <v>-</v>
      </c>
      <c r="AC1528" s="6" t="str">
        <f t="shared" si="70"/>
        <v>-</v>
      </c>
    </row>
    <row r="1529" spans="6:29">
      <c r="F1529" s="6" t="str">
        <f t="shared" si="69"/>
        <v>-</v>
      </c>
      <c r="G1529" s="6" t="str">
        <f t="shared" si="71"/>
        <v>-</v>
      </c>
      <c r="AC1529" s="6" t="str">
        <f t="shared" si="70"/>
        <v>-</v>
      </c>
    </row>
    <row r="1530" spans="6:29">
      <c r="F1530" s="6" t="str">
        <f t="shared" si="69"/>
        <v>-</v>
      </c>
      <c r="G1530" s="6" t="str">
        <f t="shared" si="71"/>
        <v>-</v>
      </c>
      <c r="AC1530" s="6" t="str">
        <f t="shared" si="70"/>
        <v>-</v>
      </c>
    </row>
    <row r="1531" spans="6:29">
      <c r="F1531" s="6" t="str">
        <f t="shared" si="69"/>
        <v>-</v>
      </c>
      <c r="G1531" s="6" t="str">
        <f t="shared" si="71"/>
        <v>-</v>
      </c>
      <c r="AC1531" s="6" t="str">
        <f t="shared" si="70"/>
        <v>-</v>
      </c>
    </row>
    <row r="1532" spans="6:29">
      <c r="F1532" s="6" t="str">
        <f t="shared" si="69"/>
        <v>-</v>
      </c>
      <c r="G1532" s="6" t="str">
        <f t="shared" si="71"/>
        <v>-</v>
      </c>
      <c r="AC1532" s="6" t="str">
        <f t="shared" si="70"/>
        <v>-</v>
      </c>
    </row>
    <row r="1533" spans="6:29">
      <c r="F1533" s="6" t="str">
        <f t="shared" si="69"/>
        <v>-</v>
      </c>
      <c r="G1533" s="6" t="str">
        <f t="shared" si="71"/>
        <v>-</v>
      </c>
      <c r="AC1533" s="6" t="str">
        <f t="shared" si="70"/>
        <v>-</v>
      </c>
    </row>
    <row r="1534" spans="6:29">
      <c r="F1534" s="6" t="str">
        <f t="shared" si="69"/>
        <v>-</v>
      </c>
      <c r="G1534" s="6" t="str">
        <f t="shared" si="71"/>
        <v>-</v>
      </c>
      <c r="AC1534" s="6" t="str">
        <f t="shared" si="70"/>
        <v>-</v>
      </c>
    </row>
    <row r="1535" spans="6:29">
      <c r="F1535" s="6" t="str">
        <f t="shared" si="69"/>
        <v>-</v>
      </c>
      <c r="G1535" s="6" t="str">
        <f t="shared" si="71"/>
        <v>-</v>
      </c>
      <c r="AC1535" s="6" t="str">
        <f t="shared" si="70"/>
        <v>-</v>
      </c>
    </row>
    <row r="1536" spans="6:29">
      <c r="F1536" s="6" t="str">
        <f t="shared" si="69"/>
        <v>-</v>
      </c>
      <c r="G1536" s="6" t="str">
        <f t="shared" si="71"/>
        <v>-</v>
      </c>
      <c r="AC1536" s="6" t="str">
        <f t="shared" si="70"/>
        <v>-</v>
      </c>
    </row>
    <row r="1537" spans="6:29">
      <c r="F1537" s="6" t="str">
        <f t="shared" si="69"/>
        <v>-</v>
      </c>
      <c r="G1537" s="6" t="str">
        <f t="shared" si="71"/>
        <v>-</v>
      </c>
      <c r="AC1537" s="6" t="str">
        <f t="shared" si="70"/>
        <v>-</v>
      </c>
    </row>
    <row r="1538" spans="6:29">
      <c r="F1538" s="6" t="str">
        <f t="shared" si="69"/>
        <v>-</v>
      </c>
      <c r="G1538" s="6" t="str">
        <f t="shared" si="71"/>
        <v>-</v>
      </c>
      <c r="AC1538" s="6" t="str">
        <f t="shared" si="70"/>
        <v>-</v>
      </c>
    </row>
    <row r="1539" spans="6:29">
      <c r="F1539" s="6" t="str">
        <f t="shared" si="69"/>
        <v>-</v>
      </c>
      <c r="G1539" s="6" t="str">
        <f t="shared" si="71"/>
        <v>-</v>
      </c>
      <c r="AC1539" s="6" t="str">
        <f t="shared" si="70"/>
        <v>-</v>
      </c>
    </row>
    <row r="1540" spans="6:29">
      <c r="F1540" s="6" t="str">
        <f t="shared" si="69"/>
        <v>-</v>
      </c>
      <c r="G1540" s="6" t="str">
        <f t="shared" si="71"/>
        <v>-</v>
      </c>
      <c r="AC1540" s="6" t="str">
        <f t="shared" si="70"/>
        <v>-</v>
      </c>
    </row>
    <row r="1541" spans="6:29">
      <c r="F1541" s="6" t="str">
        <f t="shared" si="69"/>
        <v>-</v>
      </c>
      <c r="G1541" s="6" t="str">
        <f t="shared" si="71"/>
        <v>-</v>
      </c>
      <c r="AC1541" s="6" t="str">
        <f t="shared" si="70"/>
        <v>-</v>
      </c>
    </row>
    <row r="1542" spans="6:29">
      <c r="F1542" s="6" t="str">
        <f t="shared" ref="F1542:F1605" si="72">IF(D1542-E1542=0,"-",D1542-E1542)</f>
        <v>-</v>
      </c>
      <c r="G1542" s="6" t="str">
        <f t="shared" si="71"/>
        <v>-</v>
      </c>
      <c r="AC1542" s="6" t="str">
        <f t="shared" ref="AC1542:AC1605" si="73">IFERROR(IF(SUM(J1542:AB1542)-F1542=0,"-","NG"),"-")</f>
        <v>-</v>
      </c>
    </row>
    <row r="1543" spans="6:29">
      <c r="F1543" s="6" t="str">
        <f t="shared" si="72"/>
        <v>-</v>
      </c>
      <c r="G1543" s="6" t="str">
        <f t="shared" ref="G1543:G1606" si="74">IF(B1543="","-",IFERROR(G1542+F1543,G1542))</f>
        <v>-</v>
      </c>
      <c r="AC1543" s="6" t="str">
        <f t="shared" si="73"/>
        <v>-</v>
      </c>
    </row>
    <row r="1544" spans="6:29">
      <c r="F1544" s="6" t="str">
        <f t="shared" si="72"/>
        <v>-</v>
      </c>
      <c r="G1544" s="6" t="str">
        <f t="shared" si="74"/>
        <v>-</v>
      </c>
      <c r="AC1544" s="6" t="str">
        <f t="shared" si="73"/>
        <v>-</v>
      </c>
    </row>
    <row r="1545" spans="6:29">
      <c r="F1545" s="6" t="str">
        <f t="shared" si="72"/>
        <v>-</v>
      </c>
      <c r="G1545" s="6" t="str">
        <f t="shared" si="74"/>
        <v>-</v>
      </c>
      <c r="AC1545" s="6" t="str">
        <f t="shared" si="73"/>
        <v>-</v>
      </c>
    </row>
    <row r="1546" spans="6:29">
      <c r="F1546" s="6" t="str">
        <f t="shared" si="72"/>
        <v>-</v>
      </c>
      <c r="G1546" s="6" t="str">
        <f t="shared" si="74"/>
        <v>-</v>
      </c>
      <c r="AC1546" s="6" t="str">
        <f t="shared" si="73"/>
        <v>-</v>
      </c>
    </row>
    <row r="1547" spans="6:29">
      <c r="F1547" s="6" t="str">
        <f t="shared" si="72"/>
        <v>-</v>
      </c>
      <c r="G1547" s="6" t="str">
        <f t="shared" si="74"/>
        <v>-</v>
      </c>
      <c r="AC1547" s="6" t="str">
        <f t="shared" si="73"/>
        <v>-</v>
      </c>
    </row>
    <row r="1548" spans="6:29">
      <c r="F1548" s="6" t="str">
        <f t="shared" si="72"/>
        <v>-</v>
      </c>
      <c r="G1548" s="6" t="str">
        <f t="shared" si="74"/>
        <v>-</v>
      </c>
      <c r="AC1548" s="6" t="str">
        <f t="shared" si="73"/>
        <v>-</v>
      </c>
    </row>
    <row r="1549" spans="6:29">
      <c r="F1549" s="6" t="str">
        <f t="shared" si="72"/>
        <v>-</v>
      </c>
      <c r="G1549" s="6" t="str">
        <f t="shared" si="74"/>
        <v>-</v>
      </c>
      <c r="AC1549" s="6" t="str">
        <f t="shared" si="73"/>
        <v>-</v>
      </c>
    </row>
    <row r="1550" spans="6:29">
      <c r="F1550" s="6" t="str">
        <f t="shared" si="72"/>
        <v>-</v>
      </c>
      <c r="G1550" s="6" t="str">
        <f t="shared" si="74"/>
        <v>-</v>
      </c>
      <c r="AC1550" s="6" t="str">
        <f t="shared" si="73"/>
        <v>-</v>
      </c>
    </row>
    <row r="1551" spans="6:29">
      <c r="F1551" s="6" t="str">
        <f t="shared" si="72"/>
        <v>-</v>
      </c>
      <c r="G1551" s="6" t="str">
        <f t="shared" si="74"/>
        <v>-</v>
      </c>
      <c r="AC1551" s="6" t="str">
        <f t="shared" si="73"/>
        <v>-</v>
      </c>
    </row>
    <row r="1552" spans="6:29">
      <c r="F1552" s="6" t="str">
        <f t="shared" si="72"/>
        <v>-</v>
      </c>
      <c r="G1552" s="6" t="str">
        <f t="shared" si="74"/>
        <v>-</v>
      </c>
      <c r="AC1552" s="6" t="str">
        <f t="shared" si="73"/>
        <v>-</v>
      </c>
    </row>
    <row r="1553" spans="6:29">
      <c r="F1553" s="6" t="str">
        <f t="shared" si="72"/>
        <v>-</v>
      </c>
      <c r="G1553" s="6" t="str">
        <f t="shared" si="74"/>
        <v>-</v>
      </c>
      <c r="AC1553" s="6" t="str">
        <f t="shared" si="73"/>
        <v>-</v>
      </c>
    </row>
    <row r="1554" spans="6:29">
      <c r="F1554" s="6" t="str">
        <f t="shared" si="72"/>
        <v>-</v>
      </c>
      <c r="G1554" s="6" t="str">
        <f t="shared" si="74"/>
        <v>-</v>
      </c>
      <c r="AC1554" s="6" t="str">
        <f t="shared" si="73"/>
        <v>-</v>
      </c>
    </row>
    <row r="1555" spans="6:29">
      <c r="F1555" s="6" t="str">
        <f t="shared" si="72"/>
        <v>-</v>
      </c>
      <c r="G1555" s="6" t="str">
        <f t="shared" si="74"/>
        <v>-</v>
      </c>
      <c r="AC1555" s="6" t="str">
        <f t="shared" si="73"/>
        <v>-</v>
      </c>
    </row>
    <row r="1556" spans="6:29">
      <c r="F1556" s="6" t="str">
        <f t="shared" si="72"/>
        <v>-</v>
      </c>
      <c r="G1556" s="6" t="str">
        <f t="shared" si="74"/>
        <v>-</v>
      </c>
      <c r="AC1556" s="6" t="str">
        <f t="shared" si="73"/>
        <v>-</v>
      </c>
    </row>
    <row r="1557" spans="6:29">
      <c r="F1557" s="6" t="str">
        <f t="shared" si="72"/>
        <v>-</v>
      </c>
      <c r="G1557" s="6" t="str">
        <f t="shared" si="74"/>
        <v>-</v>
      </c>
      <c r="AC1557" s="6" t="str">
        <f t="shared" si="73"/>
        <v>-</v>
      </c>
    </row>
    <row r="1558" spans="6:29">
      <c r="F1558" s="6" t="str">
        <f t="shared" si="72"/>
        <v>-</v>
      </c>
      <c r="G1558" s="6" t="str">
        <f t="shared" si="74"/>
        <v>-</v>
      </c>
      <c r="AC1558" s="6" t="str">
        <f t="shared" si="73"/>
        <v>-</v>
      </c>
    </row>
    <row r="1559" spans="6:29">
      <c r="F1559" s="6" t="str">
        <f t="shared" si="72"/>
        <v>-</v>
      </c>
      <c r="G1559" s="6" t="str">
        <f t="shared" si="74"/>
        <v>-</v>
      </c>
      <c r="AC1559" s="6" t="str">
        <f t="shared" si="73"/>
        <v>-</v>
      </c>
    </row>
    <row r="1560" spans="6:29">
      <c r="F1560" s="6" t="str">
        <f t="shared" si="72"/>
        <v>-</v>
      </c>
      <c r="G1560" s="6" t="str">
        <f t="shared" si="74"/>
        <v>-</v>
      </c>
      <c r="AC1560" s="6" t="str">
        <f t="shared" si="73"/>
        <v>-</v>
      </c>
    </row>
    <row r="1561" spans="6:29">
      <c r="F1561" s="6" t="str">
        <f t="shared" si="72"/>
        <v>-</v>
      </c>
      <c r="G1561" s="6" t="str">
        <f t="shared" si="74"/>
        <v>-</v>
      </c>
      <c r="AC1561" s="6" t="str">
        <f t="shared" si="73"/>
        <v>-</v>
      </c>
    </row>
    <row r="1562" spans="6:29">
      <c r="F1562" s="6" t="str">
        <f t="shared" si="72"/>
        <v>-</v>
      </c>
      <c r="G1562" s="6" t="str">
        <f t="shared" si="74"/>
        <v>-</v>
      </c>
      <c r="AC1562" s="6" t="str">
        <f t="shared" si="73"/>
        <v>-</v>
      </c>
    </row>
    <row r="1563" spans="6:29">
      <c r="F1563" s="6" t="str">
        <f t="shared" si="72"/>
        <v>-</v>
      </c>
      <c r="G1563" s="6" t="str">
        <f t="shared" si="74"/>
        <v>-</v>
      </c>
      <c r="AC1563" s="6" t="str">
        <f t="shared" si="73"/>
        <v>-</v>
      </c>
    </row>
    <row r="1564" spans="6:29">
      <c r="F1564" s="6" t="str">
        <f t="shared" si="72"/>
        <v>-</v>
      </c>
      <c r="G1564" s="6" t="str">
        <f t="shared" si="74"/>
        <v>-</v>
      </c>
      <c r="AC1564" s="6" t="str">
        <f t="shared" si="73"/>
        <v>-</v>
      </c>
    </row>
    <row r="1565" spans="6:29">
      <c r="F1565" s="6" t="str">
        <f t="shared" si="72"/>
        <v>-</v>
      </c>
      <c r="G1565" s="6" t="str">
        <f t="shared" si="74"/>
        <v>-</v>
      </c>
      <c r="AC1565" s="6" t="str">
        <f t="shared" si="73"/>
        <v>-</v>
      </c>
    </row>
    <row r="1566" spans="6:29">
      <c r="F1566" s="6" t="str">
        <f t="shared" si="72"/>
        <v>-</v>
      </c>
      <c r="G1566" s="6" t="str">
        <f t="shared" si="74"/>
        <v>-</v>
      </c>
      <c r="AC1566" s="6" t="str">
        <f t="shared" si="73"/>
        <v>-</v>
      </c>
    </row>
    <row r="1567" spans="6:29">
      <c r="F1567" s="6" t="str">
        <f t="shared" si="72"/>
        <v>-</v>
      </c>
      <c r="G1567" s="6" t="str">
        <f t="shared" si="74"/>
        <v>-</v>
      </c>
      <c r="AC1567" s="6" t="str">
        <f t="shared" si="73"/>
        <v>-</v>
      </c>
    </row>
    <row r="1568" spans="6:29">
      <c r="F1568" s="6" t="str">
        <f t="shared" si="72"/>
        <v>-</v>
      </c>
      <c r="G1568" s="6" t="str">
        <f t="shared" si="74"/>
        <v>-</v>
      </c>
      <c r="AC1568" s="6" t="str">
        <f t="shared" si="73"/>
        <v>-</v>
      </c>
    </row>
    <row r="1569" spans="6:29">
      <c r="F1569" s="6" t="str">
        <f t="shared" si="72"/>
        <v>-</v>
      </c>
      <c r="G1569" s="6" t="str">
        <f t="shared" si="74"/>
        <v>-</v>
      </c>
      <c r="AC1569" s="6" t="str">
        <f t="shared" si="73"/>
        <v>-</v>
      </c>
    </row>
    <row r="1570" spans="6:29">
      <c r="F1570" s="6" t="str">
        <f t="shared" si="72"/>
        <v>-</v>
      </c>
      <c r="G1570" s="6" t="str">
        <f t="shared" si="74"/>
        <v>-</v>
      </c>
      <c r="AC1570" s="6" t="str">
        <f t="shared" si="73"/>
        <v>-</v>
      </c>
    </row>
    <row r="1571" spans="6:29">
      <c r="F1571" s="6" t="str">
        <f t="shared" si="72"/>
        <v>-</v>
      </c>
      <c r="G1571" s="6" t="str">
        <f t="shared" si="74"/>
        <v>-</v>
      </c>
      <c r="AC1571" s="6" t="str">
        <f t="shared" si="73"/>
        <v>-</v>
      </c>
    </row>
    <row r="1572" spans="6:29">
      <c r="F1572" s="6" t="str">
        <f t="shared" si="72"/>
        <v>-</v>
      </c>
      <c r="G1572" s="6" t="str">
        <f t="shared" si="74"/>
        <v>-</v>
      </c>
      <c r="AC1572" s="6" t="str">
        <f t="shared" si="73"/>
        <v>-</v>
      </c>
    </row>
    <row r="1573" spans="6:29">
      <c r="F1573" s="6" t="str">
        <f t="shared" si="72"/>
        <v>-</v>
      </c>
      <c r="G1573" s="6" t="str">
        <f t="shared" si="74"/>
        <v>-</v>
      </c>
      <c r="AC1573" s="6" t="str">
        <f t="shared" si="73"/>
        <v>-</v>
      </c>
    </row>
    <row r="1574" spans="6:29">
      <c r="F1574" s="6" t="str">
        <f t="shared" si="72"/>
        <v>-</v>
      </c>
      <c r="G1574" s="6" t="str">
        <f t="shared" si="74"/>
        <v>-</v>
      </c>
      <c r="AC1574" s="6" t="str">
        <f t="shared" si="73"/>
        <v>-</v>
      </c>
    </row>
    <row r="1575" spans="6:29">
      <c r="F1575" s="6" t="str">
        <f t="shared" si="72"/>
        <v>-</v>
      </c>
      <c r="G1575" s="6" t="str">
        <f t="shared" si="74"/>
        <v>-</v>
      </c>
      <c r="AC1575" s="6" t="str">
        <f t="shared" si="73"/>
        <v>-</v>
      </c>
    </row>
    <row r="1576" spans="6:29">
      <c r="F1576" s="6" t="str">
        <f t="shared" si="72"/>
        <v>-</v>
      </c>
      <c r="G1576" s="6" t="str">
        <f t="shared" si="74"/>
        <v>-</v>
      </c>
      <c r="AC1576" s="6" t="str">
        <f t="shared" si="73"/>
        <v>-</v>
      </c>
    </row>
    <row r="1577" spans="6:29">
      <c r="F1577" s="6" t="str">
        <f t="shared" si="72"/>
        <v>-</v>
      </c>
      <c r="G1577" s="6" t="str">
        <f t="shared" si="74"/>
        <v>-</v>
      </c>
      <c r="AC1577" s="6" t="str">
        <f t="shared" si="73"/>
        <v>-</v>
      </c>
    </row>
    <row r="1578" spans="6:29">
      <c r="F1578" s="6" t="str">
        <f t="shared" si="72"/>
        <v>-</v>
      </c>
      <c r="G1578" s="6" t="str">
        <f t="shared" si="74"/>
        <v>-</v>
      </c>
      <c r="AC1578" s="6" t="str">
        <f t="shared" si="73"/>
        <v>-</v>
      </c>
    </row>
    <row r="1579" spans="6:29">
      <c r="F1579" s="6" t="str">
        <f t="shared" si="72"/>
        <v>-</v>
      </c>
      <c r="G1579" s="6" t="str">
        <f t="shared" si="74"/>
        <v>-</v>
      </c>
      <c r="AC1579" s="6" t="str">
        <f t="shared" si="73"/>
        <v>-</v>
      </c>
    </row>
    <row r="1580" spans="6:29">
      <c r="F1580" s="6" t="str">
        <f t="shared" si="72"/>
        <v>-</v>
      </c>
      <c r="G1580" s="6" t="str">
        <f t="shared" si="74"/>
        <v>-</v>
      </c>
      <c r="AC1580" s="6" t="str">
        <f t="shared" si="73"/>
        <v>-</v>
      </c>
    </row>
    <row r="1581" spans="6:29">
      <c r="F1581" s="6" t="str">
        <f t="shared" si="72"/>
        <v>-</v>
      </c>
      <c r="G1581" s="6" t="str">
        <f t="shared" si="74"/>
        <v>-</v>
      </c>
      <c r="AC1581" s="6" t="str">
        <f t="shared" si="73"/>
        <v>-</v>
      </c>
    </row>
    <row r="1582" spans="6:29">
      <c r="F1582" s="6" t="str">
        <f t="shared" si="72"/>
        <v>-</v>
      </c>
      <c r="G1582" s="6" t="str">
        <f t="shared" si="74"/>
        <v>-</v>
      </c>
      <c r="AC1582" s="6" t="str">
        <f t="shared" si="73"/>
        <v>-</v>
      </c>
    </row>
    <row r="1583" spans="6:29">
      <c r="F1583" s="6" t="str">
        <f t="shared" si="72"/>
        <v>-</v>
      </c>
      <c r="G1583" s="6" t="str">
        <f t="shared" si="74"/>
        <v>-</v>
      </c>
      <c r="AC1583" s="6" t="str">
        <f t="shared" si="73"/>
        <v>-</v>
      </c>
    </row>
    <row r="1584" spans="6:29">
      <c r="F1584" s="6" t="str">
        <f t="shared" si="72"/>
        <v>-</v>
      </c>
      <c r="G1584" s="6" t="str">
        <f t="shared" si="74"/>
        <v>-</v>
      </c>
      <c r="AC1584" s="6" t="str">
        <f t="shared" si="73"/>
        <v>-</v>
      </c>
    </row>
    <row r="1585" spans="6:29">
      <c r="F1585" s="6" t="str">
        <f t="shared" si="72"/>
        <v>-</v>
      </c>
      <c r="G1585" s="6" t="str">
        <f t="shared" si="74"/>
        <v>-</v>
      </c>
      <c r="AC1585" s="6" t="str">
        <f t="shared" si="73"/>
        <v>-</v>
      </c>
    </row>
    <row r="1586" spans="6:29">
      <c r="F1586" s="6" t="str">
        <f t="shared" si="72"/>
        <v>-</v>
      </c>
      <c r="G1586" s="6" t="str">
        <f t="shared" si="74"/>
        <v>-</v>
      </c>
      <c r="AC1586" s="6" t="str">
        <f t="shared" si="73"/>
        <v>-</v>
      </c>
    </row>
    <row r="1587" spans="6:29">
      <c r="F1587" s="6" t="str">
        <f t="shared" si="72"/>
        <v>-</v>
      </c>
      <c r="G1587" s="6" t="str">
        <f t="shared" si="74"/>
        <v>-</v>
      </c>
      <c r="AC1587" s="6" t="str">
        <f t="shared" si="73"/>
        <v>-</v>
      </c>
    </row>
    <row r="1588" spans="6:29">
      <c r="F1588" s="6" t="str">
        <f t="shared" si="72"/>
        <v>-</v>
      </c>
      <c r="G1588" s="6" t="str">
        <f t="shared" si="74"/>
        <v>-</v>
      </c>
      <c r="AC1588" s="6" t="str">
        <f t="shared" si="73"/>
        <v>-</v>
      </c>
    </row>
    <row r="1589" spans="6:29">
      <c r="F1589" s="6" t="str">
        <f t="shared" si="72"/>
        <v>-</v>
      </c>
      <c r="G1589" s="6" t="str">
        <f t="shared" si="74"/>
        <v>-</v>
      </c>
      <c r="AC1589" s="6" t="str">
        <f t="shared" si="73"/>
        <v>-</v>
      </c>
    </row>
    <row r="1590" spans="6:29">
      <c r="F1590" s="6" t="str">
        <f t="shared" si="72"/>
        <v>-</v>
      </c>
      <c r="G1590" s="6" t="str">
        <f t="shared" si="74"/>
        <v>-</v>
      </c>
      <c r="AC1590" s="6" t="str">
        <f t="shared" si="73"/>
        <v>-</v>
      </c>
    </row>
    <row r="1591" spans="6:29">
      <c r="F1591" s="6" t="str">
        <f t="shared" si="72"/>
        <v>-</v>
      </c>
      <c r="G1591" s="6" t="str">
        <f t="shared" si="74"/>
        <v>-</v>
      </c>
      <c r="AC1591" s="6" t="str">
        <f t="shared" si="73"/>
        <v>-</v>
      </c>
    </row>
    <row r="1592" spans="6:29">
      <c r="F1592" s="6" t="str">
        <f t="shared" si="72"/>
        <v>-</v>
      </c>
      <c r="G1592" s="6" t="str">
        <f t="shared" si="74"/>
        <v>-</v>
      </c>
      <c r="AC1592" s="6" t="str">
        <f t="shared" si="73"/>
        <v>-</v>
      </c>
    </row>
    <row r="1593" spans="6:29">
      <c r="F1593" s="6" t="str">
        <f t="shared" si="72"/>
        <v>-</v>
      </c>
      <c r="G1593" s="6" t="str">
        <f t="shared" si="74"/>
        <v>-</v>
      </c>
      <c r="AC1593" s="6" t="str">
        <f t="shared" si="73"/>
        <v>-</v>
      </c>
    </row>
    <row r="1594" spans="6:29">
      <c r="F1594" s="6" t="str">
        <f t="shared" si="72"/>
        <v>-</v>
      </c>
      <c r="G1594" s="6" t="str">
        <f t="shared" si="74"/>
        <v>-</v>
      </c>
      <c r="AC1594" s="6" t="str">
        <f t="shared" si="73"/>
        <v>-</v>
      </c>
    </row>
    <row r="1595" spans="6:29">
      <c r="F1595" s="6" t="str">
        <f t="shared" si="72"/>
        <v>-</v>
      </c>
      <c r="G1595" s="6" t="str">
        <f t="shared" si="74"/>
        <v>-</v>
      </c>
      <c r="AC1595" s="6" t="str">
        <f t="shared" si="73"/>
        <v>-</v>
      </c>
    </row>
    <row r="1596" spans="6:29">
      <c r="F1596" s="6" t="str">
        <f t="shared" si="72"/>
        <v>-</v>
      </c>
      <c r="G1596" s="6" t="str">
        <f t="shared" si="74"/>
        <v>-</v>
      </c>
      <c r="AC1596" s="6" t="str">
        <f t="shared" si="73"/>
        <v>-</v>
      </c>
    </row>
    <row r="1597" spans="6:29">
      <c r="F1597" s="6" t="str">
        <f t="shared" si="72"/>
        <v>-</v>
      </c>
      <c r="G1597" s="6" t="str">
        <f t="shared" si="74"/>
        <v>-</v>
      </c>
      <c r="AC1597" s="6" t="str">
        <f t="shared" si="73"/>
        <v>-</v>
      </c>
    </row>
    <row r="1598" spans="6:29">
      <c r="F1598" s="6" t="str">
        <f t="shared" si="72"/>
        <v>-</v>
      </c>
      <c r="G1598" s="6" t="str">
        <f t="shared" si="74"/>
        <v>-</v>
      </c>
      <c r="AC1598" s="6" t="str">
        <f t="shared" si="73"/>
        <v>-</v>
      </c>
    </row>
    <row r="1599" spans="6:29">
      <c r="F1599" s="6" t="str">
        <f t="shared" si="72"/>
        <v>-</v>
      </c>
      <c r="G1599" s="6" t="str">
        <f t="shared" si="74"/>
        <v>-</v>
      </c>
      <c r="AC1599" s="6" t="str">
        <f t="shared" si="73"/>
        <v>-</v>
      </c>
    </row>
    <row r="1600" spans="6:29">
      <c r="F1600" s="6" t="str">
        <f t="shared" si="72"/>
        <v>-</v>
      </c>
      <c r="G1600" s="6" t="str">
        <f t="shared" si="74"/>
        <v>-</v>
      </c>
      <c r="AC1600" s="6" t="str">
        <f t="shared" si="73"/>
        <v>-</v>
      </c>
    </row>
    <row r="1601" spans="6:29">
      <c r="F1601" s="6" t="str">
        <f t="shared" si="72"/>
        <v>-</v>
      </c>
      <c r="G1601" s="6" t="str">
        <f t="shared" si="74"/>
        <v>-</v>
      </c>
      <c r="AC1601" s="6" t="str">
        <f t="shared" si="73"/>
        <v>-</v>
      </c>
    </row>
    <row r="1602" spans="6:29">
      <c r="F1602" s="6" t="str">
        <f t="shared" si="72"/>
        <v>-</v>
      </c>
      <c r="G1602" s="6" t="str">
        <f t="shared" si="74"/>
        <v>-</v>
      </c>
      <c r="AC1602" s="6" t="str">
        <f t="shared" si="73"/>
        <v>-</v>
      </c>
    </row>
    <row r="1603" spans="6:29">
      <c r="F1603" s="6" t="str">
        <f t="shared" si="72"/>
        <v>-</v>
      </c>
      <c r="G1603" s="6" t="str">
        <f t="shared" si="74"/>
        <v>-</v>
      </c>
      <c r="AC1603" s="6" t="str">
        <f t="shared" si="73"/>
        <v>-</v>
      </c>
    </row>
    <row r="1604" spans="6:29">
      <c r="F1604" s="6" t="str">
        <f t="shared" si="72"/>
        <v>-</v>
      </c>
      <c r="G1604" s="6" t="str">
        <f t="shared" si="74"/>
        <v>-</v>
      </c>
      <c r="AC1604" s="6" t="str">
        <f t="shared" si="73"/>
        <v>-</v>
      </c>
    </row>
    <row r="1605" spans="6:29">
      <c r="F1605" s="6" t="str">
        <f t="shared" si="72"/>
        <v>-</v>
      </c>
      <c r="G1605" s="6" t="str">
        <f t="shared" si="74"/>
        <v>-</v>
      </c>
      <c r="AC1605" s="6" t="str">
        <f t="shared" si="73"/>
        <v>-</v>
      </c>
    </row>
    <row r="1606" spans="6:29">
      <c r="F1606" s="6" t="str">
        <f t="shared" ref="F1606:F1669" si="75">IF(D1606-E1606=0,"-",D1606-E1606)</f>
        <v>-</v>
      </c>
      <c r="G1606" s="6" t="str">
        <f t="shared" si="74"/>
        <v>-</v>
      </c>
      <c r="AC1606" s="6" t="str">
        <f t="shared" ref="AC1606:AC1669" si="76">IFERROR(IF(SUM(J1606:AB1606)-F1606=0,"-","NG"),"-")</f>
        <v>-</v>
      </c>
    </row>
    <row r="1607" spans="6:29">
      <c r="F1607" s="6" t="str">
        <f t="shared" si="75"/>
        <v>-</v>
      </c>
      <c r="G1607" s="6" t="str">
        <f t="shared" ref="G1607:G1670" si="77">IF(B1607="","-",IFERROR(G1606+F1607,G1606))</f>
        <v>-</v>
      </c>
      <c r="AC1607" s="6" t="str">
        <f t="shared" si="76"/>
        <v>-</v>
      </c>
    </row>
    <row r="1608" spans="6:29">
      <c r="F1608" s="6" t="str">
        <f t="shared" si="75"/>
        <v>-</v>
      </c>
      <c r="G1608" s="6" t="str">
        <f t="shared" si="77"/>
        <v>-</v>
      </c>
      <c r="AC1608" s="6" t="str">
        <f t="shared" si="76"/>
        <v>-</v>
      </c>
    </row>
    <row r="1609" spans="6:29">
      <c r="F1609" s="6" t="str">
        <f t="shared" si="75"/>
        <v>-</v>
      </c>
      <c r="G1609" s="6" t="str">
        <f t="shared" si="77"/>
        <v>-</v>
      </c>
      <c r="AC1609" s="6" t="str">
        <f t="shared" si="76"/>
        <v>-</v>
      </c>
    </row>
    <row r="1610" spans="6:29">
      <c r="F1610" s="6" t="str">
        <f t="shared" si="75"/>
        <v>-</v>
      </c>
      <c r="G1610" s="6" t="str">
        <f t="shared" si="77"/>
        <v>-</v>
      </c>
      <c r="AC1610" s="6" t="str">
        <f t="shared" si="76"/>
        <v>-</v>
      </c>
    </row>
    <row r="1611" spans="6:29">
      <c r="F1611" s="6" t="str">
        <f t="shared" si="75"/>
        <v>-</v>
      </c>
      <c r="G1611" s="6" t="str">
        <f t="shared" si="77"/>
        <v>-</v>
      </c>
      <c r="AC1611" s="6" t="str">
        <f t="shared" si="76"/>
        <v>-</v>
      </c>
    </row>
    <row r="1612" spans="6:29">
      <c r="F1612" s="6" t="str">
        <f t="shared" si="75"/>
        <v>-</v>
      </c>
      <c r="G1612" s="6" t="str">
        <f t="shared" si="77"/>
        <v>-</v>
      </c>
      <c r="AC1612" s="6" t="str">
        <f t="shared" si="76"/>
        <v>-</v>
      </c>
    </row>
    <row r="1613" spans="6:29">
      <c r="F1613" s="6" t="str">
        <f t="shared" si="75"/>
        <v>-</v>
      </c>
      <c r="G1613" s="6" t="str">
        <f t="shared" si="77"/>
        <v>-</v>
      </c>
      <c r="AC1613" s="6" t="str">
        <f t="shared" si="76"/>
        <v>-</v>
      </c>
    </row>
    <row r="1614" spans="6:29">
      <c r="F1614" s="6" t="str">
        <f t="shared" si="75"/>
        <v>-</v>
      </c>
      <c r="G1614" s="6" t="str">
        <f t="shared" si="77"/>
        <v>-</v>
      </c>
      <c r="AC1614" s="6" t="str">
        <f t="shared" si="76"/>
        <v>-</v>
      </c>
    </row>
    <row r="1615" spans="6:29">
      <c r="F1615" s="6" t="str">
        <f t="shared" si="75"/>
        <v>-</v>
      </c>
      <c r="G1615" s="6" t="str">
        <f t="shared" si="77"/>
        <v>-</v>
      </c>
      <c r="AC1615" s="6" t="str">
        <f t="shared" si="76"/>
        <v>-</v>
      </c>
    </row>
    <row r="1616" spans="6:29">
      <c r="F1616" s="6" t="str">
        <f t="shared" si="75"/>
        <v>-</v>
      </c>
      <c r="G1616" s="6" t="str">
        <f t="shared" si="77"/>
        <v>-</v>
      </c>
      <c r="AC1616" s="6" t="str">
        <f t="shared" si="76"/>
        <v>-</v>
      </c>
    </row>
    <row r="1617" spans="6:29">
      <c r="F1617" s="6" t="str">
        <f t="shared" si="75"/>
        <v>-</v>
      </c>
      <c r="G1617" s="6" t="str">
        <f t="shared" si="77"/>
        <v>-</v>
      </c>
      <c r="AC1617" s="6" t="str">
        <f t="shared" si="76"/>
        <v>-</v>
      </c>
    </row>
    <row r="1618" spans="6:29">
      <c r="F1618" s="6" t="str">
        <f t="shared" si="75"/>
        <v>-</v>
      </c>
      <c r="G1618" s="6" t="str">
        <f t="shared" si="77"/>
        <v>-</v>
      </c>
      <c r="AC1618" s="6" t="str">
        <f t="shared" si="76"/>
        <v>-</v>
      </c>
    </row>
    <row r="1619" spans="6:29">
      <c r="F1619" s="6" t="str">
        <f t="shared" si="75"/>
        <v>-</v>
      </c>
      <c r="G1619" s="6" t="str">
        <f t="shared" si="77"/>
        <v>-</v>
      </c>
      <c r="AC1619" s="6" t="str">
        <f t="shared" si="76"/>
        <v>-</v>
      </c>
    </row>
    <row r="1620" spans="6:29">
      <c r="F1620" s="6" t="str">
        <f t="shared" si="75"/>
        <v>-</v>
      </c>
      <c r="G1620" s="6" t="str">
        <f t="shared" si="77"/>
        <v>-</v>
      </c>
      <c r="AC1620" s="6" t="str">
        <f t="shared" si="76"/>
        <v>-</v>
      </c>
    </row>
    <row r="1621" spans="6:29">
      <c r="F1621" s="6" t="str">
        <f t="shared" si="75"/>
        <v>-</v>
      </c>
      <c r="G1621" s="6" t="str">
        <f t="shared" si="77"/>
        <v>-</v>
      </c>
      <c r="AC1621" s="6" t="str">
        <f t="shared" si="76"/>
        <v>-</v>
      </c>
    </row>
    <row r="1622" spans="6:29">
      <c r="F1622" s="6" t="str">
        <f t="shared" si="75"/>
        <v>-</v>
      </c>
      <c r="G1622" s="6" t="str">
        <f t="shared" si="77"/>
        <v>-</v>
      </c>
      <c r="AC1622" s="6" t="str">
        <f t="shared" si="76"/>
        <v>-</v>
      </c>
    </row>
    <row r="1623" spans="6:29">
      <c r="F1623" s="6" t="str">
        <f t="shared" si="75"/>
        <v>-</v>
      </c>
      <c r="G1623" s="6" t="str">
        <f t="shared" si="77"/>
        <v>-</v>
      </c>
      <c r="AC1623" s="6" t="str">
        <f t="shared" si="76"/>
        <v>-</v>
      </c>
    </row>
    <row r="1624" spans="6:29">
      <c r="F1624" s="6" t="str">
        <f t="shared" si="75"/>
        <v>-</v>
      </c>
      <c r="G1624" s="6" t="str">
        <f t="shared" si="77"/>
        <v>-</v>
      </c>
      <c r="AC1624" s="6" t="str">
        <f t="shared" si="76"/>
        <v>-</v>
      </c>
    </row>
    <row r="1625" spans="6:29">
      <c r="F1625" s="6" t="str">
        <f t="shared" si="75"/>
        <v>-</v>
      </c>
      <c r="G1625" s="6" t="str">
        <f t="shared" si="77"/>
        <v>-</v>
      </c>
      <c r="AC1625" s="6" t="str">
        <f t="shared" si="76"/>
        <v>-</v>
      </c>
    </row>
    <row r="1626" spans="6:29">
      <c r="F1626" s="6" t="str">
        <f t="shared" si="75"/>
        <v>-</v>
      </c>
      <c r="G1626" s="6" t="str">
        <f t="shared" si="77"/>
        <v>-</v>
      </c>
      <c r="AC1626" s="6" t="str">
        <f t="shared" si="76"/>
        <v>-</v>
      </c>
    </row>
    <row r="1627" spans="6:29">
      <c r="F1627" s="6" t="str">
        <f t="shared" si="75"/>
        <v>-</v>
      </c>
      <c r="G1627" s="6" t="str">
        <f t="shared" si="77"/>
        <v>-</v>
      </c>
      <c r="AC1627" s="6" t="str">
        <f t="shared" si="76"/>
        <v>-</v>
      </c>
    </row>
    <row r="1628" spans="6:29">
      <c r="F1628" s="6" t="str">
        <f t="shared" si="75"/>
        <v>-</v>
      </c>
      <c r="G1628" s="6" t="str">
        <f t="shared" si="77"/>
        <v>-</v>
      </c>
      <c r="AC1628" s="6" t="str">
        <f t="shared" si="76"/>
        <v>-</v>
      </c>
    </row>
    <row r="1629" spans="6:29">
      <c r="F1629" s="6" t="str">
        <f t="shared" si="75"/>
        <v>-</v>
      </c>
      <c r="G1629" s="6" t="str">
        <f t="shared" si="77"/>
        <v>-</v>
      </c>
      <c r="AC1629" s="6" t="str">
        <f t="shared" si="76"/>
        <v>-</v>
      </c>
    </row>
    <row r="1630" spans="6:29">
      <c r="F1630" s="6" t="str">
        <f t="shared" si="75"/>
        <v>-</v>
      </c>
      <c r="G1630" s="6" t="str">
        <f t="shared" si="77"/>
        <v>-</v>
      </c>
      <c r="AC1630" s="6" t="str">
        <f t="shared" si="76"/>
        <v>-</v>
      </c>
    </row>
    <row r="1631" spans="6:29">
      <c r="F1631" s="6" t="str">
        <f t="shared" si="75"/>
        <v>-</v>
      </c>
      <c r="G1631" s="6" t="str">
        <f t="shared" si="77"/>
        <v>-</v>
      </c>
      <c r="AC1631" s="6" t="str">
        <f t="shared" si="76"/>
        <v>-</v>
      </c>
    </row>
    <row r="1632" spans="6:29">
      <c r="F1632" s="6" t="str">
        <f t="shared" si="75"/>
        <v>-</v>
      </c>
      <c r="G1632" s="6" t="str">
        <f t="shared" si="77"/>
        <v>-</v>
      </c>
      <c r="AC1632" s="6" t="str">
        <f t="shared" si="76"/>
        <v>-</v>
      </c>
    </row>
    <row r="1633" spans="6:29">
      <c r="F1633" s="6" t="str">
        <f t="shared" si="75"/>
        <v>-</v>
      </c>
      <c r="G1633" s="6" t="str">
        <f t="shared" si="77"/>
        <v>-</v>
      </c>
      <c r="AC1633" s="6" t="str">
        <f t="shared" si="76"/>
        <v>-</v>
      </c>
    </row>
    <row r="1634" spans="6:29">
      <c r="F1634" s="6" t="str">
        <f t="shared" si="75"/>
        <v>-</v>
      </c>
      <c r="G1634" s="6" t="str">
        <f t="shared" si="77"/>
        <v>-</v>
      </c>
      <c r="AC1634" s="6" t="str">
        <f t="shared" si="76"/>
        <v>-</v>
      </c>
    </row>
    <row r="1635" spans="6:29">
      <c r="F1635" s="6" t="str">
        <f t="shared" si="75"/>
        <v>-</v>
      </c>
      <c r="G1635" s="6" t="str">
        <f t="shared" si="77"/>
        <v>-</v>
      </c>
      <c r="AC1635" s="6" t="str">
        <f t="shared" si="76"/>
        <v>-</v>
      </c>
    </row>
    <row r="1636" spans="6:29">
      <c r="F1636" s="6" t="str">
        <f t="shared" si="75"/>
        <v>-</v>
      </c>
      <c r="G1636" s="6" t="str">
        <f t="shared" si="77"/>
        <v>-</v>
      </c>
      <c r="AC1636" s="6" t="str">
        <f t="shared" si="76"/>
        <v>-</v>
      </c>
    </row>
    <row r="1637" spans="6:29">
      <c r="F1637" s="6" t="str">
        <f t="shared" si="75"/>
        <v>-</v>
      </c>
      <c r="G1637" s="6" t="str">
        <f t="shared" si="77"/>
        <v>-</v>
      </c>
      <c r="AC1637" s="6" t="str">
        <f t="shared" si="76"/>
        <v>-</v>
      </c>
    </row>
    <row r="1638" spans="6:29">
      <c r="F1638" s="6" t="str">
        <f t="shared" si="75"/>
        <v>-</v>
      </c>
      <c r="G1638" s="6" t="str">
        <f t="shared" si="77"/>
        <v>-</v>
      </c>
      <c r="AC1638" s="6" t="str">
        <f t="shared" si="76"/>
        <v>-</v>
      </c>
    </row>
    <row r="1639" spans="6:29">
      <c r="F1639" s="6" t="str">
        <f t="shared" si="75"/>
        <v>-</v>
      </c>
      <c r="G1639" s="6" t="str">
        <f t="shared" si="77"/>
        <v>-</v>
      </c>
      <c r="AC1639" s="6" t="str">
        <f t="shared" si="76"/>
        <v>-</v>
      </c>
    </row>
    <row r="1640" spans="6:29">
      <c r="F1640" s="6" t="str">
        <f t="shared" si="75"/>
        <v>-</v>
      </c>
      <c r="G1640" s="6" t="str">
        <f t="shared" si="77"/>
        <v>-</v>
      </c>
      <c r="AC1640" s="6" t="str">
        <f t="shared" si="76"/>
        <v>-</v>
      </c>
    </row>
    <row r="1641" spans="6:29">
      <c r="F1641" s="6" t="str">
        <f t="shared" si="75"/>
        <v>-</v>
      </c>
      <c r="G1641" s="6" t="str">
        <f t="shared" si="77"/>
        <v>-</v>
      </c>
      <c r="AC1641" s="6" t="str">
        <f t="shared" si="76"/>
        <v>-</v>
      </c>
    </row>
    <row r="1642" spans="6:29">
      <c r="F1642" s="6" t="str">
        <f t="shared" si="75"/>
        <v>-</v>
      </c>
      <c r="G1642" s="6" t="str">
        <f t="shared" si="77"/>
        <v>-</v>
      </c>
      <c r="AC1642" s="6" t="str">
        <f t="shared" si="76"/>
        <v>-</v>
      </c>
    </row>
    <row r="1643" spans="6:29">
      <c r="F1643" s="6" t="str">
        <f t="shared" si="75"/>
        <v>-</v>
      </c>
      <c r="G1643" s="6" t="str">
        <f t="shared" si="77"/>
        <v>-</v>
      </c>
      <c r="AC1643" s="6" t="str">
        <f t="shared" si="76"/>
        <v>-</v>
      </c>
    </row>
    <row r="1644" spans="6:29">
      <c r="F1644" s="6" t="str">
        <f t="shared" si="75"/>
        <v>-</v>
      </c>
      <c r="G1644" s="6" t="str">
        <f t="shared" si="77"/>
        <v>-</v>
      </c>
      <c r="AC1644" s="6" t="str">
        <f t="shared" si="76"/>
        <v>-</v>
      </c>
    </row>
    <row r="1645" spans="6:29">
      <c r="F1645" s="6" t="str">
        <f t="shared" si="75"/>
        <v>-</v>
      </c>
      <c r="G1645" s="6" t="str">
        <f t="shared" si="77"/>
        <v>-</v>
      </c>
      <c r="AC1645" s="6" t="str">
        <f t="shared" si="76"/>
        <v>-</v>
      </c>
    </row>
    <row r="1646" spans="6:29">
      <c r="F1646" s="6" t="str">
        <f t="shared" si="75"/>
        <v>-</v>
      </c>
      <c r="G1646" s="6" t="str">
        <f t="shared" si="77"/>
        <v>-</v>
      </c>
      <c r="AC1646" s="6" t="str">
        <f t="shared" si="76"/>
        <v>-</v>
      </c>
    </row>
    <row r="1647" spans="6:29">
      <c r="F1647" s="6" t="str">
        <f t="shared" si="75"/>
        <v>-</v>
      </c>
      <c r="G1647" s="6" t="str">
        <f t="shared" si="77"/>
        <v>-</v>
      </c>
      <c r="AC1647" s="6" t="str">
        <f t="shared" si="76"/>
        <v>-</v>
      </c>
    </row>
    <row r="1648" spans="6:29">
      <c r="F1648" s="6" t="str">
        <f t="shared" si="75"/>
        <v>-</v>
      </c>
      <c r="G1648" s="6" t="str">
        <f t="shared" si="77"/>
        <v>-</v>
      </c>
      <c r="AC1648" s="6" t="str">
        <f t="shared" si="76"/>
        <v>-</v>
      </c>
    </row>
    <row r="1649" spans="6:29">
      <c r="F1649" s="6" t="str">
        <f t="shared" si="75"/>
        <v>-</v>
      </c>
      <c r="G1649" s="6" t="str">
        <f t="shared" si="77"/>
        <v>-</v>
      </c>
      <c r="AC1649" s="6" t="str">
        <f t="shared" si="76"/>
        <v>-</v>
      </c>
    </row>
    <row r="1650" spans="6:29">
      <c r="F1650" s="6" t="str">
        <f t="shared" si="75"/>
        <v>-</v>
      </c>
      <c r="G1650" s="6" t="str">
        <f t="shared" si="77"/>
        <v>-</v>
      </c>
      <c r="AC1650" s="6" t="str">
        <f t="shared" si="76"/>
        <v>-</v>
      </c>
    </row>
    <row r="1651" spans="6:29">
      <c r="F1651" s="6" t="str">
        <f t="shared" si="75"/>
        <v>-</v>
      </c>
      <c r="G1651" s="6" t="str">
        <f t="shared" si="77"/>
        <v>-</v>
      </c>
      <c r="AC1651" s="6" t="str">
        <f t="shared" si="76"/>
        <v>-</v>
      </c>
    </row>
    <row r="1652" spans="6:29">
      <c r="F1652" s="6" t="str">
        <f t="shared" si="75"/>
        <v>-</v>
      </c>
      <c r="G1652" s="6" t="str">
        <f t="shared" si="77"/>
        <v>-</v>
      </c>
      <c r="AC1652" s="6" t="str">
        <f t="shared" si="76"/>
        <v>-</v>
      </c>
    </row>
    <row r="1653" spans="6:29">
      <c r="F1653" s="6" t="str">
        <f t="shared" si="75"/>
        <v>-</v>
      </c>
      <c r="G1653" s="6" t="str">
        <f t="shared" si="77"/>
        <v>-</v>
      </c>
      <c r="AC1653" s="6" t="str">
        <f t="shared" si="76"/>
        <v>-</v>
      </c>
    </row>
    <row r="1654" spans="6:29">
      <c r="F1654" s="6" t="str">
        <f t="shared" si="75"/>
        <v>-</v>
      </c>
      <c r="G1654" s="6" t="str">
        <f t="shared" si="77"/>
        <v>-</v>
      </c>
      <c r="AC1654" s="6" t="str">
        <f t="shared" si="76"/>
        <v>-</v>
      </c>
    </row>
    <row r="1655" spans="6:29">
      <c r="F1655" s="6" t="str">
        <f t="shared" si="75"/>
        <v>-</v>
      </c>
      <c r="G1655" s="6" t="str">
        <f t="shared" si="77"/>
        <v>-</v>
      </c>
      <c r="AC1655" s="6" t="str">
        <f t="shared" si="76"/>
        <v>-</v>
      </c>
    </row>
    <row r="1656" spans="6:29">
      <c r="F1656" s="6" t="str">
        <f t="shared" si="75"/>
        <v>-</v>
      </c>
      <c r="G1656" s="6" t="str">
        <f t="shared" si="77"/>
        <v>-</v>
      </c>
      <c r="AC1656" s="6" t="str">
        <f t="shared" si="76"/>
        <v>-</v>
      </c>
    </row>
    <row r="1657" spans="6:29">
      <c r="F1657" s="6" t="str">
        <f t="shared" si="75"/>
        <v>-</v>
      </c>
      <c r="G1657" s="6" t="str">
        <f t="shared" si="77"/>
        <v>-</v>
      </c>
      <c r="AC1657" s="6" t="str">
        <f t="shared" si="76"/>
        <v>-</v>
      </c>
    </row>
    <row r="1658" spans="6:29">
      <c r="F1658" s="6" t="str">
        <f t="shared" si="75"/>
        <v>-</v>
      </c>
      <c r="G1658" s="6" t="str">
        <f t="shared" si="77"/>
        <v>-</v>
      </c>
      <c r="AC1658" s="6" t="str">
        <f t="shared" si="76"/>
        <v>-</v>
      </c>
    </row>
    <row r="1659" spans="6:29">
      <c r="F1659" s="6" t="str">
        <f t="shared" si="75"/>
        <v>-</v>
      </c>
      <c r="G1659" s="6" t="str">
        <f t="shared" si="77"/>
        <v>-</v>
      </c>
      <c r="AC1659" s="6" t="str">
        <f t="shared" si="76"/>
        <v>-</v>
      </c>
    </row>
    <row r="1660" spans="6:29">
      <c r="F1660" s="6" t="str">
        <f t="shared" si="75"/>
        <v>-</v>
      </c>
      <c r="G1660" s="6" t="str">
        <f t="shared" si="77"/>
        <v>-</v>
      </c>
      <c r="AC1660" s="6" t="str">
        <f t="shared" si="76"/>
        <v>-</v>
      </c>
    </row>
    <row r="1661" spans="6:29">
      <c r="F1661" s="6" t="str">
        <f t="shared" si="75"/>
        <v>-</v>
      </c>
      <c r="G1661" s="6" t="str">
        <f t="shared" si="77"/>
        <v>-</v>
      </c>
      <c r="AC1661" s="6" t="str">
        <f t="shared" si="76"/>
        <v>-</v>
      </c>
    </row>
    <row r="1662" spans="6:29">
      <c r="F1662" s="6" t="str">
        <f t="shared" si="75"/>
        <v>-</v>
      </c>
      <c r="G1662" s="6" t="str">
        <f t="shared" si="77"/>
        <v>-</v>
      </c>
      <c r="AC1662" s="6" t="str">
        <f t="shared" si="76"/>
        <v>-</v>
      </c>
    </row>
    <row r="1663" spans="6:29">
      <c r="F1663" s="6" t="str">
        <f t="shared" si="75"/>
        <v>-</v>
      </c>
      <c r="G1663" s="6" t="str">
        <f t="shared" si="77"/>
        <v>-</v>
      </c>
      <c r="AC1663" s="6" t="str">
        <f t="shared" si="76"/>
        <v>-</v>
      </c>
    </row>
    <row r="1664" spans="6:29">
      <c r="F1664" s="6" t="str">
        <f t="shared" si="75"/>
        <v>-</v>
      </c>
      <c r="G1664" s="6" t="str">
        <f t="shared" si="77"/>
        <v>-</v>
      </c>
      <c r="AC1664" s="6" t="str">
        <f t="shared" si="76"/>
        <v>-</v>
      </c>
    </row>
    <row r="1665" spans="6:29">
      <c r="F1665" s="6" t="str">
        <f t="shared" si="75"/>
        <v>-</v>
      </c>
      <c r="G1665" s="6" t="str">
        <f t="shared" si="77"/>
        <v>-</v>
      </c>
      <c r="AC1665" s="6" t="str">
        <f t="shared" si="76"/>
        <v>-</v>
      </c>
    </row>
    <row r="1666" spans="6:29">
      <c r="F1666" s="6" t="str">
        <f t="shared" si="75"/>
        <v>-</v>
      </c>
      <c r="G1666" s="6" t="str">
        <f t="shared" si="77"/>
        <v>-</v>
      </c>
      <c r="AC1666" s="6" t="str">
        <f t="shared" si="76"/>
        <v>-</v>
      </c>
    </row>
    <row r="1667" spans="6:29">
      <c r="F1667" s="6" t="str">
        <f t="shared" si="75"/>
        <v>-</v>
      </c>
      <c r="G1667" s="6" t="str">
        <f t="shared" si="77"/>
        <v>-</v>
      </c>
      <c r="AC1667" s="6" t="str">
        <f t="shared" si="76"/>
        <v>-</v>
      </c>
    </row>
    <row r="1668" spans="6:29">
      <c r="F1668" s="6" t="str">
        <f t="shared" si="75"/>
        <v>-</v>
      </c>
      <c r="G1668" s="6" t="str">
        <f t="shared" si="77"/>
        <v>-</v>
      </c>
      <c r="AC1668" s="6" t="str">
        <f t="shared" si="76"/>
        <v>-</v>
      </c>
    </row>
    <row r="1669" spans="6:29">
      <c r="F1669" s="6" t="str">
        <f t="shared" si="75"/>
        <v>-</v>
      </c>
      <c r="G1669" s="6" t="str">
        <f t="shared" si="77"/>
        <v>-</v>
      </c>
      <c r="AC1669" s="6" t="str">
        <f t="shared" si="76"/>
        <v>-</v>
      </c>
    </row>
    <row r="1670" spans="6:29">
      <c r="F1670" s="6" t="str">
        <f t="shared" ref="F1670:F1733" si="78">IF(D1670-E1670=0,"-",D1670-E1670)</f>
        <v>-</v>
      </c>
      <c r="G1670" s="6" t="str">
        <f t="shared" si="77"/>
        <v>-</v>
      </c>
      <c r="AC1670" s="6" t="str">
        <f t="shared" ref="AC1670:AC1733" si="79">IFERROR(IF(SUM(J1670:AB1670)-F1670=0,"-","NG"),"-")</f>
        <v>-</v>
      </c>
    </row>
    <row r="1671" spans="6:29">
      <c r="F1671" s="6" t="str">
        <f t="shared" si="78"/>
        <v>-</v>
      </c>
      <c r="G1671" s="6" t="str">
        <f t="shared" ref="G1671:G1734" si="80">IF(B1671="","-",IFERROR(G1670+F1671,G1670))</f>
        <v>-</v>
      </c>
      <c r="AC1671" s="6" t="str">
        <f t="shared" si="79"/>
        <v>-</v>
      </c>
    </row>
    <row r="1672" spans="6:29">
      <c r="F1672" s="6" t="str">
        <f t="shared" si="78"/>
        <v>-</v>
      </c>
      <c r="G1672" s="6" t="str">
        <f t="shared" si="80"/>
        <v>-</v>
      </c>
      <c r="AC1672" s="6" t="str">
        <f t="shared" si="79"/>
        <v>-</v>
      </c>
    </row>
    <row r="1673" spans="6:29">
      <c r="F1673" s="6" t="str">
        <f t="shared" si="78"/>
        <v>-</v>
      </c>
      <c r="G1673" s="6" t="str">
        <f t="shared" si="80"/>
        <v>-</v>
      </c>
      <c r="AC1673" s="6" t="str">
        <f t="shared" si="79"/>
        <v>-</v>
      </c>
    </row>
    <row r="1674" spans="6:29">
      <c r="F1674" s="6" t="str">
        <f t="shared" si="78"/>
        <v>-</v>
      </c>
      <c r="G1674" s="6" t="str">
        <f t="shared" si="80"/>
        <v>-</v>
      </c>
      <c r="AC1674" s="6" t="str">
        <f t="shared" si="79"/>
        <v>-</v>
      </c>
    </row>
    <row r="1675" spans="6:29">
      <c r="F1675" s="6" t="str">
        <f t="shared" si="78"/>
        <v>-</v>
      </c>
      <c r="G1675" s="6" t="str">
        <f t="shared" si="80"/>
        <v>-</v>
      </c>
      <c r="AC1675" s="6" t="str">
        <f t="shared" si="79"/>
        <v>-</v>
      </c>
    </row>
    <row r="1676" spans="6:29">
      <c r="F1676" s="6" t="str">
        <f t="shared" si="78"/>
        <v>-</v>
      </c>
      <c r="G1676" s="6" t="str">
        <f t="shared" si="80"/>
        <v>-</v>
      </c>
      <c r="AC1676" s="6" t="str">
        <f t="shared" si="79"/>
        <v>-</v>
      </c>
    </row>
    <row r="1677" spans="6:29">
      <c r="F1677" s="6" t="str">
        <f t="shared" si="78"/>
        <v>-</v>
      </c>
      <c r="G1677" s="6" t="str">
        <f t="shared" si="80"/>
        <v>-</v>
      </c>
      <c r="AC1677" s="6" t="str">
        <f t="shared" si="79"/>
        <v>-</v>
      </c>
    </row>
    <row r="1678" spans="6:29">
      <c r="F1678" s="6" t="str">
        <f t="shared" si="78"/>
        <v>-</v>
      </c>
      <c r="G1678" s="6" t="str">
        <f t="shared" si="80"/>
        <v>-</v>
      </c>
      <c r="AC1678" s="6" t="str">
        <f t="shared" si="79"/>
        <v>-</v>
      </c>
    </row>
    <row r="1679" spans="6:29">
      <c r="F1679" s="6" t="str">
        <f t="shared" si="78"/>
        <v>-</v>
      </c>
      <c r="G1679" s="6" t="str">
        <f t="shared" si="80"/>
        <v>-</v>
      </c>
      <c r="AC1679" s="6" t="str">
        <f t="shared" si="79"/>
        <v>-</v>
      </c>
    </row>
    <row r="1680" spans="6:29">
      <c r="F1680" s="6" t="str">
        <f t="shared" si="78"/>
        <v>-</v>
      </c>
      <c r="G1680" s="6" t="str">
        <f t="shared" si="80"/>
        <v>-</v>
      </c>
      <c r="AC1680" s="6" t="str">
        <f t="shared" si="79"/>
        <v>-</v>
      </c>
    </row>
    <row r="1681" spans="6:29">
      <c r="F1681" s="6" t="str">
        <f t="shared" si="78"/>
        <v>-</v>
      </c>
      <c r="G1681" s="6" t="str">
        <f t="shared" si="80"/>
        <v>-</v>
      </c>
      <c r="AC1681" s="6" t="str">
        <f t="shared" si="79"/>
        <v>-</v>
      </c>
    </row>
    <row r="1682" spans="6:29">
      <c r="F1682" s="6" t="str">
        <f t="shared" si="78"/>
        <v>-</v>
      </c>
      <c r="G1682" s="6" t="str">
        <f t="shared" si="80"/>
        <v>-</v>
      </c>
      <c r="AC1682" s="6" t="str">
        <f t="shared" si="79"/>
        <v>-</v>
      </c>
    </row>
    <row r="1683" spans="6:29">
      <c r="F1683" s="6" t="str">
        <f t="shared" si="78"/>
        <v>-</v>
      </c>
      <c r="G1683" s="6" t="str">
        <f t="shared" si="80"/>
        <v>-</v>
      </c>
      <c r="AC1683" s="6" t="str">
        <f t="shared" si="79"/>
        <v>-</v>
      </c>
    </row>
    <row r="1684" spans="6:29">
      <c r="F1684" s="6" t="str">
        <f t="shared" si="78"/>
        <v>-</v>
      </c>
      <c r="G1684" s="6" t="str">
        <f t="shared" si="80"/>
        <v>-</v>
      </c>
      <c r="AC1684" s="6" t="str">
        <f t="shared" si="79"/>
        <v>-</v>
      </c>
    </row>
    <row r="1685" spans="6:29">
      <c r="F1685" s="6" t="str">
        <f t="shared" si="78"/>
        <v>-</v>
      </c>
      <c r="G1685" s="6" t="str">
        <f t="shared" si="80"/>
        <v>-</v>
      </c>
      <c r="AC1685" s="6" t="str">
        <f t="shared" si="79"/>
        <v>-</v>
      </c>
    </row>
    <row r="1686" spans="6:29">
      <c r="F1686" s="6" t="str">
        <f t="shared" si="78"/>
        <v>-</v>
      </c>
      <c r="G1686" s="6" t="str">
        <f t="shared" si="80"/>
        <v>-</v>
      </c>
      <c r="AC1686" s="6" t="str">
        <f t="shared" si="79"/>
        <v>-</v>
      </c>
    </row>
    <row r="1687" spans="6:29">
      <c r="F1687" s="6" t="str">
        <f t="shared" si="78"/>
        <v>-</v>
      </c>
      <c r="G1687" s="6" t="str">
        <f t="shared" si="80"/>
        <v>-</v>
      </c>
      <c r="AC1687" s="6" t="str">
        <f t="shared" si="79"/>
        <v>-</v>
      </c>
    </row>
    <row r="1688" spans="6:29">
      <c r="F1688" s="6" t="str">
        <f t="shared" si="78"/>
        <v>-</v>
      </c>
      <c r="G1688" s="6" t="str">
        <f t="shared" si="80"/>
        <v>-</v>
      </c>
      <c r="AC1688" s="6" t="str">
        <f t="shared" si="79"/>
        <v>-</v>
      </c>
    </row>
    <row r="1689" spans="6:29">
      <c r="F1689" s="6" t="str">
        <f t="shared" si="78"/>
        <v>-</v>
      </c>
      <c r="G1689" s="6" t="str">
        <f t="shared" si="80"/>
        <v>-</v>
      </c>
      <c r="AC1689" s="6" t="str">
        <f t="shared" si="79"/>
        <v>-</v>
      </c>
    </row>
    <row r="1690" spans="6:29">
      <c r="F1690" s="6" t="str">
        <f t="shared" si="78"/>
        <v>-</v>
      </c>
      <c r="G1690" s="6" t="str">
        <f t="shared" si="80"/>
        <v>-</v>
      </c>
      <c r="AC1690" s="6" t="str">
        <f t="shared" si="79"/>
        <v>-</v>
      </c>
    </row>
    <row r="1691" spans="6:29">
      <c r="F1691" s="6" t="str">
        <f t="shared" si="78"/>
        <v>-</v>
      </c>
      <c r="G1691" s="6" t="str">
        <f t="shared" si="80"/>
        <v>-</v>
      </c>
      <c r="AC1691" s="6" t="str">
        <f t="shared" si="79"/>
        <v>-</v>
      </c>
    </row>
    <row r="1692" spans="6:29">
      <c r="F1692" s="6" t="str">
        <f t="shared" si="78"/>
        <v>-</v>
      </c>
      <c r="G1692" s="6" t="str">
        <f t="shared" si="80"/>
        <v>-</v>
      </c>
      <c r="AC1692" s="6" t="str">
        <f t="shared" si="79"/>
        <v>-</v>
      </c>
    </row>
    <row r="1693" spans="6:29">
      <c r="F1693" s="6" t="str">
        <f t="shared" si="78"/>
        <v>-</v>
      </c>
      <c r="G1693" s="6" t="str">
        <f t="shared" si="80"/>
        <v>-</v>
      </c>
      <c r="AC1693" s="6" t="str">
        <f t="shared" si="79"/>
        <v>-</v>
      </c>
    </row>
    <row r="1694" spans="6:29">
      <c r="F1694" s="6" t="str">
        <f t="shared" si="78"/>
        <v>-</v>
      </c>
      <c r="G1694" s="6" t="str">
        <f t="shared" si="80"/>
        <v>-</v>
      </c>
      <c r="AC1694" s="6" t="str">
        <f t="shared" si="79"/>
        <v>-</v>
      </c>
    </row>
    <row r="1695" spans="6:29">
      <c r="F1695" s="6" t="str">
        <f t="shared" si="78"/>
        <v>-</v>
      </c>
      <c r="G1695" s="6" t="str">
        <f t="shared" si="80"/>
        <v>-</v>
      </c>
      <c r="AC1695" s="6" t="str">
        <f t="shared" si="79"/>
        <v>-</v>
      </c>
    </row>
    <row r="1696" spans="6:29">
      <c r="F1696" s="6" t="str">
        <f t="shared" si="78"/>
        <v>-</v>
      </c>
      <c r="G1696" s="6" t="str">
        <f t="shared" si="80"/>
        <v>-</v>
      </c>
      <c r="AC1696" s="6" t="str">
        <f t="shared" si="79"/>
        <v>-</v>
      </c>
    </row>
    <row r="1697" spans="6:29">
      <c r="F1697" s="6" t="str">
        <f t="shared" si="78"/>
        <v>-</v>
      </c>
      <c r="G1697" s="6" t="str">
        <f t="shared" si="80"/>
        <v>-</v>
      </c>
      <c r="AC1697" s="6" t="str">
        <f t="shared" si="79"/>
        <v>-</v>
      </c>
    </row>
    <row r="1698" spans="6:29">
      <c r="F1698" s="6" t="str">
        <f t="shared" si="78"/>
        <v>-</v>
      </c>
      <c r="G1698" s="6" t="str">
        <f t="shared" si="80"/>
        <v>-</v>
      </c>
      <c r="AC1698" s="6" t="str">
        <f t="shared" si="79"/>
        <v>-</v>
      </c>
    </row>
    <row r="1699" spans="6:29">
      <c r="F1699" s="6" t="str">
        <f t="shared" si="78"/>
        <v>-</v>
      </c>
      <c r="G1699" s="6" t="str">
        <f t="shared" si="80"/>
        <v>-</v>
      </c>
      <c r="AC1699" s="6" t="str">
        <f t="shared" si="79"/>
        <v>-</v>
      </c>
    </row>
    <row r="1700" spans="6:29">
      <c r="F1700" s="6" t="str">
        <f t="shared" si="78"/>
        <v>-</v>
      </c>
      <c r="G1700" s="6" t="str">
        <f t="shared" si="80"/>
        <v>-</v>
      </c>
      <c r="AC1700" s="6" t="str">
        <f t="shared" si="79"/>
        <v>-</v>
      </c>
    </row>
    <row r="1701" spans="6:29">
      <c r="F1701" s="6" t="str">
        <f t="shared" si="78"/>
        <v>-</v>
      </c>
      <c r="G1701" s="6" t="str">
        <f t="shared" si="80"/>
        <v>-</v>
      </c>
      <c r="AC1701" s="6" t="str">
        <f t="shared" si="79"/>
        <v>-</v>
      </c>
    </row>
    <row r="1702" spans="6:29">
      <c r="F1702" s="6" t="str">
        <f t="shared" si="78"/>
        <v>-</v>
      </c>
      <c r="G1702" s="6" t="str">
        <f t="shared" si="80"/>
        <v>-</v>
      </c>
      <c r="AC1702" s="6" t="str">
        <f t="shared" si="79"/>
        <v>-</v>
      </c>
    </row>
    <row r="1703" spans="6:29">
      <c r="F1703" s="6" t="str">
        <f t="shared" si="78"/>
        <v>-</v>
      </c>
      <c r="G1703" s="6" t="str">
        <f t="shared" si="80"/>
        <v>-</v>
      </c>
      <c r="AC1703" s="6" t="str">
        <f t="shared" si="79"/>
        <v>-</v>
      </c>
    </row>
    <row r="1704" spans="6:29">
      <c r="F1704" s="6" t="str">
        <f t="shared" si="78"/>
        <v>-</v>
      </c>
      <c r="G1704" s="6" t="str">
        <f t="shared" si="80"/>
        <v>-</v>
      </c>
      <c r="AC1704" s="6" t="str">
        <f t="shared" si="79"/>
        <v>-</v>
      </c>
    </row>
    <row r="1705" spans="6:29">
      <c r="F1705" s="6" t="str">
        <f t="shared" si="78"/>
        <v>-</v>
      </c>
      <c r="G1705" s="6" t="str">
        <f t="shared" si="80"/>
        <v>-</v>
      </c>
      <c r="AC1705" s="6" t="str">
        <f t="shared" si="79"/>
        <v>-</v>
      </c>
    </row>
    <row r="1706" spans="6:29">
      <c r="F1706" s="6" t="str">
        <f t="shared" si="78"/>
        <v>-</v>
      </c>
      <c r="G1706" s="6" t="str">
        <f t="shared" si="80"/>
        <v>-</v>
      </c>
      <c r="AC1706" s="6" t="str">
        <f t="shared" si="79"/>
        <v>-</v>
      </c>
    </row>
    <row r="1707" spans="6:29">
      <c r="F1707" s="6" t="str">
        <f t="shared" si="78"/>
        <v>-</v>
      </c>
      <c r="G1707" s="6" t="str">
        <f t="shared" si="80"/>
        <v>-</v>
      </c>
      <c r="AC1707" s="6" t="str">
        <f t="shared" si="79"/>
        <v>-</v>
      </c>
    </row>
    <row r="1708" spans="6:29">
      <c r="F1708" s="6" t="str">
        <f t="shared" si="78"/>
        <v>-</v>
      </c>
      <c r="G1708" s="6" t="str">
        <f t="shared" si="80"/>
        <v>-</v>
      </c>
      <c r="AC1708" s="6" t="str">
        <f t="shared" si="79"/>
        <v>-</v>
      </c>
    </row>
    <row r="1709" spans="6:29">
      <c r="F1709" s="6" t="str">
        <f t="shared" si="78"/>
        <v>-</v>
      </c>
      <c r="G1709" s="6" t="str">
        <f t="shared" si="80"/>
        <v>-</v>
      </c>
      <c r="AC1709" s="6" t="str">
        <f t="shared" si="79"/>
        <v>-</v>
      </c>
    </row>
    <row r="1710" spans="6:29">
      <c r="F1710" s="6" t="str">
        <f t="shared" si="78"/>
        <v>-</v>
      </c>
      <c r="G1710" s="6" t="str">
        <f t="shared" si="80"/>
        <v>-</v>
      </c>
      <c r="AC1710" s="6" t="str">
        <f t="shared" si="79"/>
        <v>-</v>
      </c>
    </row>
    <row r="1711" spans="6:29">
      <c r="F1711" s="6" t="str">
        <f t="shared" si="78"/>
        <v>-</v>
      </c>
      <c r="G1711" s="6" t="str">
        <f t="shared" si="80"/>
        <v>-</v>
      </c>
      <c r="AC1711" s="6" t="str">
        <f t="shared" si="79"/>
        <v>-</v>
      </c>
    </row>
    <row r="1712" spans="6:29">
      <c r="F1712" s="6" t="str">
        <f t="shared" si="78"/>
        <v>-</v>
      </c>
      <c r="G1712" s="6" t="str">
        <f t="shared" si="80"/>
        <v>-</v>
      </c>
      <c r="AC1712" s="6" t="str">
        <f t="shared" si="79"/>
        <v>-</v>
      </c>
    </row>
    <row r="1713" spans="6:29">
      <c r="F1713" s="6" t="str">
        <f t="shared" si="78"/>
        <v>-</v>
      </c>
      <c r="G1713" s="6" t="str">
        <f t="shared" si="80"/>
        <v>-</v>
      </c>
      <c r="AC1713" s="6" t="str">
        <f t="shared" si="79"/>
        <v>-</v>
      </c>
    </row>
    <row r="1714" spans="6:29">
      <c r="F1714" s="6" t="str">
        <f t="shared" si="78"/>
        <v>-</v>
      </c>
      <c r="G1714" s="6" t="str">
        <f t="shared" si="80"/>
        <v>-</v>
      </c>
      <c r="AC1714" s="6" t="str">
        <f t="shared" si="79"/>
        <v>-</v>
      </c>
    </row>
    <row r="1715" spans="6:29">
      <c r="F1715" s="6" t="str">
        <f t="shared" si="78"/>
        <v>-</v>
      </c>
      <c r="G1715" s="6" t="str">
        <f t="shared" si="80"/>
        <v>-</v>
      </c>
      <c r="AC1715" s="6" t="str">
        <f t="shared" si="79"/>
        <v>-</v>
      </c>
    </row>
    <row r="1716" spans="6:29">
      <c r="F1716" s="6" t="str">
        <f t="shared" si="78"/>
        <v>-</v>
      </c>
      <c r="G1716" s="6" t="str">
        <f t="shared" si="80"/>
        <v>-</v>
      </c>
      <c r="AC1716" s="6" t="str">
        <f t="shared" si="79"/>
        <v>-</v>
      </c>
    </row>
    <row r="1717" spans="6:29">
      <c r="F1717" s="6" t="str">
        <f t="shared" si="78"/>
        <v>-</v>
      </c>
      <c r="G1717" s="6" t="str">
        <f t="shared" si="80"/>
        <v>-</v>
      </c>
      <c r="AC1717" s="6" t="str">
        <f t="shared" si="79"/>
        <v>-</v>
      </c>
    </row>
    <row r="1718" spans="6:29">
      <c r="F1718" s="6" t="str">
        <f t="shared" si="78"/>
        <v>-</v>
      </c>
      <c r="G1718" s="6" t="str">
        <f t="shared" si="80"/>
        <v>-</v>
      </c>
      <c r="AC1718" s="6" t="str">
        <f t="shared" si="79"/>
        <v>-</v>
      </c>
    </row>
    <row r="1719" spans="6:29">
      <c r="F1719" s="6" t="str">
        <f t="shared" si="78"/>
        <v>-</v>
      </c>
      <c r="G1719" s="6" t="str">
        <f t="shared" si="80"/>
        <v>-</v>
      </c>
      <c r="AC1719" s="6" t="str">
        <f t="shared" si="79"/>
        <v>-</v>
      </c>
    </row>
    <row r="1720" spans="6:29">
      <c r="F1720" s="6" t="str">
        <f t="shared" si="78"/>
        <v>-</v>
      </c>
      <c r="G1720" s="6" t="str">
        <f t="shared" si="80"/>
        <v>-</v>
      </c>
      <c r="AC1720" s="6" t="str">
        <f t="shared" si="79"/>
        <v>-</v>
      </c>
    </row>
    <row r="1721" spans="6:29">
      <c r="F1721" s="6" t="str">
        <f t="shared" si="78"/>
        <v>-</v>
      </c>
      <c r="G1721" s="6" t="str">
        <f t="shared" si="80"/>
        <v>-</v>
      </c>
      <c r="AC1721" s="6" t="str">
        <f t="shared" si="79"/>
        <v>-</v>
      </c>
    </row>
    <row r="1722" spans="6:29">
      <c r="F1722" s="6" t="str">
        <f t="shared" si="78"/>
        <v>-</v>
      </c>
      <c r="G1722" s="6" t="str">
        <f t="shared" si="80"/>
        <v>-</v>
      </c>
      <c r="AC1722" s="6" t="str">
        <f t="shared" si="79"/>
        <v>-</v>
      </c>
    </row>
    <row r="1723" spans="6:29">
      <c r="F1723" s="6" t="str">
        <f t="shared" si="78"/>
        <v>-</v>
      </c>
      <c r="G1723" s="6" t="str">
        <f t="shared" si="80"/>
        <v>-</v>
      </c>
      <c r="AC1723" s="6" t="str">
        <f t="shared" si="79"/>
        <v>-</v>
      </c>
    </row>
    <row r="1724" spans="6:29">
      <c r="F1724" s="6" t="str">
        <f t="shared" si="78"/>
        <v>-</v>
      </c>
      <c r="G1724" s="6" t="str">
        <f t="shared" si="80"/>
        <v>-</v>
      </c>
      <c r="AC1724" s="6" t="str">
        <f t="shared" si="79"/>
        <v>-</v>
      </c>
    </row>
    <row r="1725" spans="6:29">
      <c r="F1725" s="6" t="str">
        <f t="shared" si="78"/>
        <v>-</v>
      </c>
      <c r="G1725" s="6" t="str">
        <f t="shared" si="80"/>
        <v>-</v>
      </c>
      <c r="AC1725" s="6" t="str">
        <f t="shared" si="79"/>
        <v>-</v>
      </c>
    </row>
    <row r="1726" spans="6:29">
      <c r="F1726" s="6" t="str">
        <f t="shared" si="78"/>
        <v>-</v>
      </c>
      <c r="G1726" s="6" t="str">
        <f t="shared" si="80"/>
        <v>-</v>
      </c>
      <c r="AC1726" s="6" t="str">
        <f t="shared" si="79"/>
        <v>-</v>
      </c>
    </row>
    <row r="1727" spans="6:29">
      <c r="F1727" s="6" t="str">
        <f t="shared" si="78"/>
        <v>-</v>
      </c>
      <c r="G1727" s="6" t="str">
        <f t="shared" si="80"/>
        <v>-</v>
      </c>
      <c r="AC1727" s="6" t="str">
        <f t="shared" si="79"/>
        <v>-</v>
      </c>
    </row>
    <row r="1728" spans="6:29">
      <c r="F1728" s="6" t="str">
        <f t="shared" si="78"/>
        <v>-</v>
      </c>
      <c r="G1728" s="6" t="str">
        <f t="shared" si="80"/>
        <v>-</v>
      </c>
      <c r="AC1728" s="6" t="str">
        <f t="shared" si="79"/>
        <v>-</v>
      </c>
    </row>
    <row r="1729" spans="6:29">
      <c r="F1729" s="6" t="str">
        <f t="shared" si="78"/>
        <v>-</v>
      </c>
      <c r="G1729" s="6" t="str">
        <f t="shared" si="80"/>
        <v>-</v>
      </c>
      <c r="AC1729" s="6" t="str">
        <f t="shared" si="79"/>
        <v>-</v>
      </c>
    </row>
    <row r="1730" spans="6:29">
      <c r="F1730" s="6" t="str">
        <f t="shared" si="78"/>
        <v>-</v>
      </c>
      <c r="G1730" s="6" t="str">
        <f t="shared" si="80"/>
        <v>-</v>
      </c>
      <c r="AC1730" s="6" t="str">
        <f t="shared" si="79"/>
        <v>-</v>
      </c>
    </row>
    <row r="1731" spans="6:29">
      <c r="F1731" s="6" t="str">
        <f t="shared" si="78"/>
        <v>-</v>
      </c>
      <c r="G1731" s="6" t="str">
        <f t="shared" si="80"/>
        <v>-</v>
      </c>
      <c r="AC1731" s="6" t="str">
        <f t="shared" si="79"/>
        <v>-</v>
      </c>
    </row>
    <row r="1732" spans="6:29">
      <c r="F1732" s="6" t="str">
        <f t="shared" si="78"/>
        <v>-</v>
      </c>
      <c r="G1732" s="6" t="str">
        <f t="shared" si="80"/>
        <v>-</v>
      </c>
      <c r="AC1732" s="6" t="str">
        <f t="shared" si="79"/>
        <v>-</v>
      </c>
    </row>
    <row r="1733" spans="6:29">
      <c r="F1733" s="6" t="str">
        <f t="shared" si="78"/>
        <v>-</v>
      </c>
      <c r="G1733" s="6" t="str">
        <f t="shared" si="80"/>
        <v>-</v>
      </c>
      <c r="AC1733" s="6" t="str">
        <f t="shared" si="79"/>
        <v>-</v>
      </c>
    </row>
    <row r="1734" spans="6:29">
      <c r="F1734" s="6" t="str">
        <f t="shared" ref="F1734:F1797" si="81">IF(D1734-E1734=0,"-",D1734-E1734)</f>
        <v>-</v>
      </c>
      <c r="G1734" s="6" t="str">
        <f t="shared" si="80"/>
        <v>-</v>
      </c>
      <c r="AC1734" s="6" t="str">
        <f t="shared" ref="AC1734:AC1797" si="82">IFERROR(IF(SUM(J1734:AB1734)-F1734=0,"-","NG"),"-")</f>
        <v>-</v>
      </c>
    </row>
    <row r="1735" spans="6:29">
      <c r="F1735" s="6" t="str">
        <f t="shared" si="81"/>
        <v>-</v>
      </c>
      <c r="G1735" s="6" t="str">
        <f t="shared" ref="G1735:G1798" si="83">IF(B1735="","-",IFERROR(G1734+F1735,G1734))</f>
        <v>-</v>
      </c>
      <c r="AC1735" s="6" t="str">
        <f t="shared" si="82"/>
        <v>-</v>
      </c>
    </row>
    <row r="1736" spans="6:29">
      <c r="F1736" s="6" t="str">
        <f t="shared" si="81"/>
        <v>-</v>
      </c>
      <c r="G1736" s="6" t="str">
        <f t="shared" si="83"/>
        <v>-</v>
      </c>
      <c r="AC1736" s="6" t="str">
        <f t="shared" si="82"/>
        <v>-</v>
      </c>
    </row>
    <row r="1737" spans="6:29">
      <c r="F1737" s="6" t="str">
        <f t="shared" si="81"/>
        <v>-</v>
      </c>
      <c r="G1737" s="6" t="str">
        <f t="shared" si="83"/>
        <v>-</v>
      </c>
      <c r="AC1737" s="6" t="str">
        <f t="shared" si="82"/>
        <v>-</v>
      </c>
    </row>
    <row r="1738" spans="6:29">
      <c r="F1738" s="6" t="str">
        <f t="shared" si="81"/>
        <v>-</v>
      </c>
      <c r="G1738" s="6" t="str">
        <f t="shared" si="83"/>
        <v>-</v>
      </c>
      <c r="AC1738" s="6" t="str">
        <f t="shared" si="82"/>
        <v>-</v>
      </c>
    </row>
    <row r="1739" spans="6:29">
      <c r="F1739" s="6" t="str">
        <f t="shared" si="81"/>
        <v>-</v>
      </c>
      <c r="G1739" s="6" t="str">
        <f t="shared" si="83"/>
        <v>-</v>
      </c>
      <c r="AC1739" s="6" t="str">
        <f t="shared" si="82"/>
        <v>-</v>
      </c>
    </row>
    <row r="1740" spans="6:29">
      <c r="F1740" s="6" t="str">
        <f t="shared" si="81"/>
        <v>-</v>
      </c>
      <c r="G1740" s="6" t="str">
        <f t="shared" si="83"/>
        <v>-</v>
      </c>
      <c r="AC1740" s="6" t="str">
        <f t="shared" si="82"/>
        <v>-</v>
      </c>
    </row>
    <row r="1741" spans="6:29">
      <c r="F1741" s="6" t="str">
        <f t="shared" si="81"/>
        <v>-</v>
      </c>
      <c r="G1741" s="6" t="str">
        <f t="shared" si="83"/>
        <v>-</v>
      </c>
      <c r="AC1741" s="6" t="str">
        <f t="shared" si="82"/>
        <v>-</v>
      </c>
    </row>
    <row r="1742" spans="6:29">
      <c r="F1742" s="6" t="str">
        <f t="shared" si="81"/>
        <v>-</v>
      </c>
      <c r="G1742" s="6" t="str">
        <f t="shared" si="83"/>
        <v>-</v>
      </c>
      <c r="AC1742" s="6" t="str">
        <f t="shared" si="82"/>
        <v>-</v>
      </c>
    </row>
    <row r="1743" spans="6:29">
      <c r="F1743" s="6" t="str">
        <f t="shared" si="81"/>
        <v>-</v>
      </c>
      <c r="G1743" s="6" t="str">
        <f t="shared" si="83"/>
        <v>-</v>
      </c>
      <c r="AC1743" s="6" t="str">
        <f t="shared" si="82"/>
        <v>-</v>
      </c>
    </row>
    <row r="1744" spans="6:29">
      <c r="F1744" s="6" t="str">
        <f t="shared" si="81"/>
        <v>-</v>
      </c>
      <c r="G1744" s="6" t="str">
        <f t="shared" si="83"/>
        <v>-</v>
      </c>
      <c r="AC1744" s="6" t="str">
        <f t="shared" si="82"/>
        <v>-</v>
      </c>
    </row>
    <row r="1745" spans="6:29">
      <c r="F1745" s="6" t="str">
        <f t="shared" si="81"/>
        <v>-</v>
      </c>
      <c r="G1745" s="6" t="str">
        <f t="shared" si="83"/>
        <v>-</v>
      </c>
      <c r="AC1745" s="6" t="str">
        <f t="shared" si="82"/>
        <v>-</v>
      </c>
    </row>
    <row r="1746" spans="6:29">
      <c r="F1746" s="6" t="str">
        <f t="shared" si="81"/>
        <v>-</v>
      </c>
      <c r="G1746" s="6" t="str">
        <f t="shared" si="83"/>
        <v>-</v>
      </c>
      <c r="AC1746" s="6" t="str">
        <f t="shared" si="82"/>
        <v>-</v>
      </c>
    </row>
    <row r="1747" spans="6:29">
      <c r="F1747" s="6" t="str">
        <f t="shared" si="81"/>
        <v>-</v>
      </c>
      <c r="G1747" s="6" t="str">
        <f t="shared" si="83"/>
        <v>-</v>
      </c>
      <c r="AC1747" s="6" t="str">
        <f t="shared" si="82"/>
        <v>-</v>
      </c>
    </row>
    <row r="1748" spans="6:29">
      <c r="F1748" s="6" t="str">
        <f t="shared" si="81"/>
        <v>-</v>
      </c>
      <c r="G1748" s="6" t="str">
        <f t="shared" si="83"/>
        <v>-</v>
      </c>
      <c r="AC1748" s="6" t="str">
        <f t="shared" si="82"/>
        <v>-</v>
      </c>
    </row>
    <row r="1749" spans="6:29">
      <c r="F1749" s="6" t="str">
        <f t="shared" si="81"/>
        <v>-</v>
      </c>
      <c r="G1749" s="6" t="str">
        <f t="shared" si="83"/>
        <v>-</v>
      </c>
      <c r="AC1749" s="6" t="str">
        <f t="shared" si="82"/>
        <v>-</v>
      </c>
    </row>
    <row r="1750" spans="6:29">
      <c r="F1750" s="6" t="str">
        <f t="shared" si="81"/>
        <v>-</v>
      </c>
      <c r="G1750" s="6" t="str">
        <f t="shared" si="83"/>
        <v>-</v>
      </c>
      <c r="AC1750" s="6" t="str">
        <f t="shared" si="82"/>
        <v>-</v>
      </c>
    </row>
    <row r="1751" spans="6:29">
      <c r="F1751" s="6" t="str">
        <f t="shared" si="81"/>
        <v>-</v>
      </c>
      <c r="G1751" s="6" t="str">
        <f t="shared" si="83"/>
        <v>-</v>
      </c>
      <c r="AC1751" s="6" t="str">
        <f t="shared" si="82"/>
        <v>-</v>
      </c>
    </row>
    <row r="1752" spans="6:29">
      <c r="F1752" s="6" t="str">
        <f t="shared" si="81"/>
        <v>-</v>
      </c>
      <c r="G1752" s="6" t="str">
        <f t="shared" si="83"/>
        <v>-</v>
      </c>
      <c r="AC1752" s="6" t="str">
        <f t="shared" si="82"/>
        <v>-</v>
      </c>
    </row>
    <row r="1753" spans="6:29">
      <c r="F1753" s="6" t="str">
        <f t="shared" si="81"/>
        <v>-</v>
      </c>
      <c r="G1753" s="6" t="str">
        <f t="shared" si="83"/>
        <v>-</v>
      </c>
      <c r="AC1753" s="6" t="str">
        <f t="shared" si="82"/>
        <v>-</v>
      </c>
    </row>
    <row r="1754" spans="6:29">
      <c r="F1754" s="6" t="str">
        <f t="shared" si="81"/>
        <v>-</v>
      </c>
      <c r="G1754" s="6" t="str">
        <f t="shared" si="83"/>
        <v>-</v>
      </c>
      <c r="AC1754" s="6" t="str">
        <f t="shared" si="82"/>
        <v>-</v>
      </c>
    </row>
    <row r="1755" spans="6:29">
      <c r="F1755" s="6" t="str">
        <f t="shared" si="81"/>
        <v>-</v>
      </c>
      <c r="G1755" s="6" t="str">
        <f t="shared" si="83"/>
        <v>-</v>
      </c>
      <c r="AC1755" s="6" t="str">
        <f t="shared" si="82"/>
        <v>-</v>
      </c>
    </row>
    <row r="1756" spans="6:29">
      <c r="F1756" s="6" t="str">
        <f t="shared" si="81"/>
        <v>-</v>
      </c>
      <c r="G1756" s="6" t="str">
        <f t="shared" si="83"/>
        <v>-</v>
      </c>
      <c r="AC1756" s="6" t="str">
        <f t="shared" si="82"/>
        <v>-</v>
      </c>
    </row>
    <row r="1757" spans="6:29">
      <c r="F1757" s="6" t="str">
        <f t="shared" si="81"/>
        <v>-</v>
      </c>
      <c r="G1757" s="6" t="str">
        <f t="shared" si="83"/>
        <v>-</v>
      </c>
      <c r="AC1757" s="6" t="str">
        <f t="shared" si="82"/>
        <v>-</v>
      </c>
    </row>
    <row r="1758" spans="6:29">
      <c r="F1758" s="6" t="str">
        <f t="shared" si="81"/>
        <v>-</v>
      </c>
      <c r="G1758" s="6" t="str">
        <f t="shared" si="83"/>
        <v>-</v>
      </c>
      <c r="AC1758" s="6" t="str">
        <f t="shared" si="82"/>
        <v>-</v>
      </c>
    </row>
    <row r="1759" spans="6:29">
      <c r="F1759" s="6" t="str">
        <f t="shared" si="81"/>
        <v>-</v>
      </c>
      <c r="G1759" s="6" t="str">
        <f t="shared" si="83"/>
        <v>-</v>
      </c>
      <c r="AC1759" s="6" t="str">
        <f t="shared" si="82"/>
        <v>-</v>
      </c>
    </row>
    <row r="1760" spans="6:29">
      <c r="F1760" s="6" t="str">
        <f t="shared" si="81"/>
        <v>-</v>
      </c>
      <c r="G1760" s="6" t="str">
        <f t="shared" si="83"/>
        <v>-</v>
      </c>
      <c r="AC1760" s="6" t="str">
        <f t="shared" si="82"/>
        <v>-</v>
      </c>
    </row>
    <row r="1761" spans="6:29">
      <c r="F1761" s="6" t="str">
        <f t="shared" si="81"/>
        <v>-</v>
      </c>
      <c r="G1761" s="6" t="str">
        <f t="shared" si="83"/>
        <v>-</v>
      </c>
      <c r="AC1761" s="6" t="str">
        <f t="shared" si="82"/>
        <v>-</v>
      </c>
    </row>
    <row r="1762" spans="6:29">
      <c r="F1762" s="6" t="str">
        <f t="shared" si="81"/>
        <v>-</v>
      </c>
      <c r="G1762" s="6" t="str">
        <f t="shared" si="83"/>
        <v>-</v>
      </c>
      <c r="AC1762" s="6" t="str">
        <f t="shared" si="82"/>
        <v>-</v>
      </c>
    </row>
    <row r="1763" spans="6:29">
      <c r="F1763" s="6" t="str">
        <f t="shared" si="81"/>
        <v>-</v>
      </c>
      <c r="G1763" s="6" t="str">
        <f t="shared" si="83"/>
        <v>-</v>
      </c>
      <c r="AC1763" s="6" t="str">
        <f t="shared" si="82"/>
        <v>-</v>
      </c>
    </row>
    <row r="1764" spans="6:29">
      <c r="F1764" s="6" t="str">
        <f t="shared" si="81"/>
        <v>-</v>
      </c>
      <c r="G1764" s="6" t="str">
        <f t="shared" si="83"/>
        <v>-</v>
      </c>
      <c r="AC1764" s="6" t="str">
        <f t="shared" si="82"/>
        <v>-</v>
      </c>
    </row>
    <row r="1765" spans="6:29">
      <c r="F1765" s="6" t="str">
        <f t="shared" si="81"/>
        <v>-</v>
      </c>
      <c r="G1765" s="6" t="str">
        <f t="shared" si="83"/>
        <v>-</v>
      </c>
      <c r="AC1765" s="6" t="str">
        <f t="shared" si="82"/>
        <v>-</v>
      </c>
    </row>
    <row r="1766" spans="6:29">
      <c r="F1766" s="6" t="str">
        <f t="shared" si="81"/>
        <v>-</v>
      </c>
      <c r="G1766" s="6" t="str">
        <f t="shared" si="83"/>
        <v>-</v>
      </c>
      <c r="AC1766" s="6" t="str">
        <f t="shared" si="82"/>
        <v>-</v>
      </c>
    </row>
    <row r="1767" spans="6:29">
      <c r="F1767" s="6" t="str">
        <f t="shared" si="81"/>
        <v>-</v>
      </c>
      <c r="G1767" s="6" t="str">
        <f t="shared" si="83"/>
        <v>-</v>
      </c>
      <c r="AC1767" s="6" t="str">
        <f t="shared" si="82"/>
        <v>-</v>
      </c>
    </row>
    <row r="1768" spans="6:29">
      <c r="F1768" s="6" t="str">
        <f t="shared" si="81"/>
        <v>-</v>
      </c>
      <c r="G1768" s="6" t="str">
        <f t="shared" si="83"/>
        <v>-</v>
      </c>
      <c r="AC1768" s="6" t="str">
        <f t="shared" si="82"/>
        <v>-</v>
      </c>
    </row>
    <row r="1769" spans="6:29">
      <c r="F1769" s="6" t="str">
        <f t="shared" si="81"/>
        <v>-</v>
      </c>
      <c r="G1769" s="6" t="str">
        <f t="shared" si="83"/>
        <v>-</v>
      </c>
      <c r="AC1769" s="6" t="str">
        <f t="shared" si="82"/>
        <v>-</v>
      </c>
    </row>
    <row r="1770" spans="6:29">
      <c r="F1770" s="6" t="str">
        <f t="shared" si="81"/>
        <v>-</v>
      </c>
      <c r="G1770" s="6" t="str">
        <f t="shared" si="83"/>
        <v>-</v>
      </c>
      <c r="AC1770" s="6" t="str">
        <f t="shared" si="82"/>
        <v>-</v>
      </c>
    </row>
    <row r="1771" spans="6:29">
      <c r="F1771" s="6" t="str">
        <f t="shared" si="81"/>
        <v>-</v>
      </c>
      <c r="G1771" s="6" t="str">
        <f t="shared" si="83"/>
        <v>-</v>
      </c>
      <c r="AC1771" s="6" t="str">
        <f t="shared" si="82"/>
        <v>-</v>
      </c>
    </row>
    <row r="1772" spans="6:29">
      <c r="F1772" s="6" t="str">
        <f t="shared" si="81"/>
        <v>-</v>
      </c>
      <c r="G1772" s="6" t="str">
        <f t="shared" si="83"/>
        <v>-</v>
      </c>
      <c r="AC1772" s="6" t="str">
        <f t="shared" si="82"/>
        <v>-</v>
      </c>
    </row>
    <row r="1773" spans="6:29">
      <c r="F1773" s="6" t="str">
        <f t="shared" si="81"/>
        <v>-</v>
      </c>
      <c r="G1773" s="6" t="str">
        <f t="shared" si="83"/>
        <v>-</v>
      </c>
      <c r="AC1773" s="6" t="str">
        <f t="shared" si="82"/>
        <v>-</v>
      </c>
    </row>
    <row r="1774" spans="6:29">
      <c r="F1774" s="6" t="str">
        <f t="shared" si="81"/>
        <v>-</v>
      </c>
      <c r="G1774" s="6" t="str">
        <f t="shared" si="83"/>
        <v>-</v>
      </c>
      <c r="AC1774" s="6" t="str">
        <f t="shared" si="82"/>
        <v>-</v>
      </c>
    </row>
    <row r="1775" spans="6:29">
      <c r="F1775" s="6" t="str">
        <f t="shared" si="81"/>
        <v>-</v>
      </c>
      <c r="G1775" s="6" t="str">
        <f t="shared" si="83"/>
        <v>-</v>
      </c>
      <c r="AC1775" s="6" t="str">
        <f t="shared" si="82"/>
        <v>-</v>
      </c>
    </row>
    <row r="1776" spans="6:29">
      <c r="F1776" s="6" t="str">
        <f t="shared" si="81"/>
        <v>-</v>
      </c>
      <c r="G1776" s="6" t="str">
        <f t="shared" si="83"/>
        <v>-</v>
      </c>
      <c r="AC1776" s="6" t="str">
        <f t="shared" si="82"/>
        <v>-</v>
      </c>
    </row>
    <row r="1777" spans="6:29">
      <c r="F1777" s="6" t="str">
        <f t="shared" si="81"/>
        <v>-</v>
      </c>
      <c r="G1777" s="6" t="str">
        <f t="shared" si="83"/>
        <v>-</v>
      </c>
      <c r="AC1777" s="6" t="str">
        <f t="shared" si="82"/>
        <v>-</v>
      </c>
    </row>
    <row r="1778" spans="6:29">
      <c r="F1778" s="6" t="str">
        <f t="shared" si="81"/>
        <v>-</v>
      </c>
      <c r="G1778" s="6" t="str">
        <f t="shared" si="83"/>
        <v>-</v>
      </c>
      <c r="AC1778" s="6" t="str">
        <f t="shared" si="82"/>
        <v>-</v>
      </c>
    </row>
    <row r="1779" spans="6:29">
      <c r="F1779" s="6" t="str">
        <f t="shared" si="81"/>
        <v>-</v>
      </c>
      <c r="G1779" s="6" t="str">
        <f t="shared" si="83"/>
        <v>-</v>
      </c>
      <c r="AC1779" s="6" t="str">
        <f t="shared" si="82"/>
        <v>-</v>
      </c>
    </row>
    <row r="1780" spans="6:29">
      <c r="F1780" s="6" t="str">
        <f t="shared" si="81"/>
        <v>-</v>
      </c>
      <c r="G1780" s="6" t="str">
        <f t="shared" si="83"/>
        <v>-</v>
      </c>
      <c r="AC1780" s="6" t="str">
        <f t="shared" si="82"/>
        <v>-</v>
      </c>
    </row>
    <row r="1781" spans="6:29">
      <c r="F1781" s="6" t="str">
        <f t="shared" si="81"/>
        <v>-</v>
      </c>
      <c r="G1781" s="6" t="str">
        <f t="shared" si="83"/>
        <v>-</v>
      </c>
      <c r="AC1781" s="6" t="str">
        <f t="shared" si="82"/>
        <v>-</v>
      </c>
    </row>
    <row r="1782" spans="6:29">
      <c r="F1782" s="6" t="str">
        <f t="shared" si="81"/>
        <v>-</v>
      </c>
      <c r="G1782" s="6" t="str">
        <f t="shared" si="83"/>
        <v>-</v>
      </c>
      <c r="AC1782" s="6" t="str">
        <f t="shared" si="82"/>
        <v>-</v>
      </c>
    </row>
    <row r="1783" spans="6:29">
      <c r="F1783" s="6" t="str">
        <f t="shared" si="81"/>
        <v>-</v>
      </c>
      <c r="G1783" s="6" t="str">
        <f t="shared" si="83"/>
        <v>-</v>
      </c>
      <c r="AC1783" s="6" t="str">
        <f t="shared" si="82"/>
        <v>-</v>
      </c>
    </row>
    <row r="1784" spans="6:29">
      <c r="F1784" s="6" t="str">
        <f t="shared" si="81"/>
        <v>-</v>
      </c>
      <c r="G1784" s="6" t="str">
        <f t="shared" si="83"/>
        <v>-</v>
      </c>
      <c r="AC1784" s="6" t="str">
        <f t="shared" si="82"/>
        <v>-</v>
      </c>
    </row>
    <row r="1785" spans="6:29">
      <c r="F1785" s="6" t="str">
        <f t="shared" si="81"/>
        <v>-</v>
      </c>
      <c r="G1785" s="6" t="str">
        <f t="shared" si="83"/>
        <v>-</v>
      </c>
      <c r="AC1785" s="6" t="str">
        <f t="shared" si="82"/>
        <v>-</v>
      </c>
    </row>
    <row r="1786" spans="6:29">
      <c r="F1786" s="6" t="str">
        <f t="shared" si="81"/>
        <v>-</v>
      </c>
      <c r="G1786" s="6" t="str">
        <f t="shared" si="83"/>
        <v>-</v>
      </c>
      <c r="AC1786" s="6" t="str">
        <f t="shared" si="82"/>
        <v>-</v>
      </c>
    </row>
    <row r="1787" spans="6:29">
      <c r="F1787" s="6" t="str">
        <f t="shared" si="81"/>
        <v>-</v>
      </c>
      <c r="G1787" s="6" t="str">
        <f t="shared" si="83"/>
        <v>-</v>
      </c>
      <c r="AC1787" s="6" t="str">
        <f t="shared" si="82"/>
        <v>-</v>
      </c>
    </row>
    <row r="1788" spans="6:29">
      <c r="F1788" s="6" t="str">
        <f t="shared" si="81"/>
        <v>-</v>
      </c>
      <c r="G1788" s="6" t="str">
        <f t="shared" si="83"/>
        <v>-</v>
      </c>
      <c r="AC1788" s="6" t="str">
        <f t="shared" si="82"/>
        <v>-</v>
      </c>
    </row>
    <row r="1789" spans="6:29">
      <c r="F1789" s="6" t="str">
        <f t="shared" si="81"/>
        <v>-</v>
      </c>
      <c r="G1789" s="6" t="str">
        <f t="shared" si="83"/>
        <v>-</v>
      </c>
      <c r="AC1789" s="6" t="str">
        <f t="shared" si="82"/>
        <v>-</v>
      </c>
    </row>
    <row r="1790" spans="6:29">
      <c r="F1790" s="6" t="str">
        <f t="shared" si="81"/>
        <v>-</v>
      </c>
      <c r="G1790" s="6" t="str">
        <f t="shared" si="83"/>
        <v>-</v>
      </c>
      <c r="AC1790" s="6" t="str">
        <f t="shared" si="82"/>
        <v>-</v>
      </c>
    </row>
    <row r="1791" spans="6:29">
      <c r="F1791" s="6" t="str">
        <f t="shared" si="81"/>
        <v>-</v>
      </c>
      <c r="G1791" s="6" t="str">
        <f t="shared" si="83"/>
        <v>-</v>
      </c>
      <c r="AC1791" s="6" t="str">
        <f t="shared" si="82"/>
        <v>-</v>
      </c>
    </row>
    <row r="1792" spans="6:29">
      <c r="F1792" s="6" t="str">
        <f t="shared" si="81"/>
        <v>-</v>
      </c>
      <c r="G1792" s="6" t="str">
        <f t="shared" si="83"/>
        <v>-</v>
      </c>
      <c r="AC1792" s="6" t="str">
        <f t="shared" si="82"/>
        <v>-</v>
      </c>
    </row>
    <row r="1793" spans="6:29">
      <c r="F1793" s="6" t="str">
        <f t="shared" si="81"/>
        <v>-</v>
      </c>
      <c r="G1793" s="6" t="str">
        <f t="shared" si="83"/>
        <v>-</v>
      </c>
      <c r="AC1793" s="6" t="str">
        <f t="shared" si="82"/>
        <v>-</v>
      </c>
    </row>
    <row r="1794" spans="6:29">
      <c r="F1794" s="6" t="str">
        <f t="shared" si="81"/>
        <v>-</v>
      </c>
      <c r="G1794" s="6" t="str">
        <f t="shared" si="83"/>
        <v>-</v>
      </c>
      <c r="AC1794" s="6" t="str">
        <f t="shared" si="82"/>
        <v>-</v>
      </c>
    </row>
    <row r="1795" spans="6:29">
      <c r="F1795" s="6" t="str">
        <f t="shared" si="81"/>
        <v>-</v>
      </c>
      <c r="G1795" s="6" t="str">
        <f t="shared" si="83"/>
        <v>-</v>
      </c>
      <c r="AC1795" s="6" t="str">
        <f t="shared" si="82"/>
        <v>-</v>
      </c>
    </row>
    <row r="1796" spans="6:29">
      <c r="F1796" s="6" t="str">
        <f t="shared" si="81"/>
        <v>-</v>
      </c>
      <c r="G1796" s="6" t="str">
        <f t="shared" si="83"/>
        <v>-</v>
      </c>
      <c r="AC1796" s="6" t="str">
        <f t="shared" si="82"/>
        <v>-</v>
      </c>
    </row>
    <row r="1797" spans="6:29">
      <c r="F1797" s="6" t="str">
        <f t="shared" si="81"/>
        <v>-</v>
      </c>
      <c r="G1797" s="6" t="str">
        <f t="shared" si="83"/>
        <v>-</v>
      </c>
      <c r="AC1797" s="6" t="str">
        <f t="shared" si="82"/>
        <v>-</v>
      </c>
    </row>
    <row r="1798" spans="6:29">
      <c r="F1798" s="6" t="str">
        <f t="shared" ref="F1798:F1861" si="84">IF(D1798-E1798=0,"-",D1798-E1798)</f>
        <v>-</v>
      </c>
      <c r="G1798" s="6" t="str">
        <f t="shared" si="83"/>
        <v>-</v>
      </c>
      <c r="AC1798" s="6" t="str">
        <f t="shared" ref="AC1798:AC1861" si="85">IFERROR(IF(SUM(J1798:AB1798)-F1798=0,"-","NG"),"-")</f>
        <v>-</v>
      </c>
    </row>
    <row r="1799" spans="6:29">
      <c r="F1799" s="6" t="str">
        <f t="shared" si="84"/>
        <v>-</v>
      </c>
      <c r="G1799" s="6" t="str">
        <f t="shared" ref="G1799:G1862" si="86">IF(B1799="","-",IFERROR(G1798+F1799,G1798))</f>
        <v>-</v>
      </c>
      <c r="AC1799" s="6" t="str">
        <f t="shared" si="85"/>
        <v>-</v>
      </c>
    </row>
    <row r="1800" spans="6:29">
      <c r="F1800" s="6" t="str">
        <f t="shared" si="84"/>
        <v>-</v>
      </c>
      <c r="G1800" s="6" t="str">
        <f t="shared" si="86"/>
        <v>-</v>
      </c>
      <c r="AC1800" s="6" t="str">
        <f t="shared" si="85"/>
        <v>-</v>
      </c>
    </row>
    <row r="1801" spans="6:29">
      <c r="F1801" s="6" t="str">
        <f t="shared" si="84"/>
        <v>-</v>
      </c>
      <c r="G1801" s="6" t="str">
        <f t="shared" si="86"/>
        <v>-</v>
      </c>
      <c r="AC1801" s="6" t="str">
        <f t="shared" si="85"/>
        <v>-</v>
      </c>
    </row>
    <row r="1802" spans="6:29">
      <c r="F1802" s="6" t="str">
        <f t="shared" si="84"/>
        <v>-</v>
      </c>
      <c r="G1802" s="6" t="str">
        <f t="shared" si="86"/>
        <v>-</v>
      </c>
      <c r="AC1802" s="6" t="str">
        <f t="shared" si="85"/>
        <v>-</v>
      </c>
    </row>
    <row r="1803" spans="6:29">
      <c r="F1803" s="6" t="str">
        <f t="shared" si="84"/>
        <v>-</v>
      </c>
      <c r="G1803" s="6" t="str">
        <f t="shared" si="86"/>
        <v>-</v>
      </c>
      <c r="AC1803" s="6" t="str">
        <f t="shared" si="85"/>
        <v>-</v>
      </c>
    </row>
    <row r="1804" spans="6:29">
      <c r="F1804" s="6" t="str">
        <f t="shared" si="84"/>
        <v>-</v>
      </c>
      <c r="G1804" s="6" t="str">
        <f t="shared" si="86"/>
        <v>-</v>
      </c>
      <c r="AC1804" s="6" t="str">
        <f t="shared" si="85"/>
        <v>-</v>
      </c>
    </row>
    <row r="1805" spans="6:29">
      <c r="F1805" s="6" t="str">
        <f t="shared" si="84"/>
        <v>-</v>
      </c>
      <c r="G1805" s="6" t="str">
        <f t="shared" si="86"/>
        <v>-</v>
      </c>
      <c r="AC1805" s="6" t="str">
        <f t="shared" si="85"/>
        <v>-</v>
      </c>
    </row>
    <row r="1806" spans="6:29">
      <c r="F1806" s="6" t="str">
        <f t="shared" si="84"/>
        <v>-</v>
      </c>
      <c r="G1806" s="6" t="str">
        <f t="shared" si="86"/>
        <v>-</v>
      </c>
      <c r="AC1806" s="6" t="str">
        <f t="shared" si="85"/>
        <v>-</v>
      </c>
    </row>
    <row r="1807" spans="6:29">
      <c r="F1807" s="6" t="str">
        <f t="shared" si="84"/>
        <v>-</v>
      </c>
      <c r="G1807" s="6" t="str">
        <f t="shared" si="86"/>
        <v>-</v>
      </c>
      <c r="AC1807" s="6" t="str">
        <f t="shared" si="85"/>
        <v>-</v>
      </c>
    </row>
    <row r="1808" spans="6:29">
      <c r="F1808" s="6" t="str">
        <f t="shared" si="84"/>
        <v>-</v>
      </c>
      <c r="G1808" s="6" t="str">
        <f t="shared" si="86"/>
        <v>-</v>
      </c>
      <c r="AC1808" s="6" t="str">
        <f t="shared" si="85"/>
        <v>-</v>
      </c>
    </row>
    <row r="1809" spans="6:29">
      <c r="F1809" s="6" t="str">
        <f t="shared" si="84"/>
        <v>-</v>
      </c>
      <c r="G1809" s="6" t="str">
        <f t="shared" si="86"/>
        <v>-</v>
      </c>
      <c r="AC1809" s="6" t="str">
        <f t="shared" si="85"/>
        <v>-</v>
      </c>
    </row>
    <row r="1810" spans="6:29">
      <c r="F1810" s="6" t="str">
        <f t="shared" si="84"/>
        <v>-</v>
      </c>
      <c r="G1810" s="6" t="str">
        <f t="shared" si="86"/>
        <v>-</v>
      </c>
      <c r="AC1810" s="6" t="str">
        <f t="shared" si="85"/>
        <v>-</v>
      </c>
    </row>
    <row r="1811" spans="6:29">
      <c r="F1811" s="6" t="str">
        <f t="shared" si="84"/>
        <v>-</v>
      </c>
      <c r="G1811" s="6" t="str">
        <f t="shared" si="86"/>
        <v>-</v>
      </c>
      <c r="AC1811" s="6" t="str">
        <f t="shared" si="85"/>
        <v>-</v>
      </c>
    </row>
    <row r="1812" spans="6:29">
      <c r="F1812" s="6" t="str">
        <f t="shared" si="84"/>
        <v>-</v>
      </c>
      <c r="G1812" s="6" t="str">
        <f t="shared" si="86"/>
        <v>-</v>
      </c>
      <c r="AC1812" s="6" t="str">
        <f t="shared" si="85"/>
        <v>-</v>
      </c>
    </row>
    <row r="1813" spans="6:29">
      <c r="F1813" s="6" t="str">
        <f t="shared" si="84"/>
        <v>-</v>
      </c>
      <c r="G1813" s="6" t="str">
        <f t="shared" si="86"/>
        <v>-</v>
      </c>
      <c r="AC1813" s="6" t="str">
        <f t="shared" si="85"/>
        <v>-</v>
      </c>
    </row>
    <row r="1814" spans="6:29">
      <c r="F1814" s="6" t="str">
        <f t="shared" si="84"/>
        <v>-</v>
      </c>
      <c r="G1814" s="6" t="str">
        <f t="shared" si="86"/>
        <v>-</v>
      </c>
      <c r="AC1814" s="6" t="str">
        <f t="shared" si="85"/>
        <v>-</v>
      </c>
    </row>
    <row r="1815" spans="6:29">
      <c r="F1815" s="6" t="str">
        <f t="shared" si="84"/>
        <v>-</v>
      </c>
      <c r="G1815" s="6" t="str">
        <f t="shared" si="86"/>
        <v>-</v>
      </c>
      <c r="AC1815" s="6" t="str">
        <f t="shared" si="85"/>
        <v>-</v>
      </c>
    </row>
    <row r="1816" spans="6:29">
      <c r="F1816" s="6" t="str">
        <f t="shared" si="84"/>
        <v>-</v>
      </c>
      <c r="G1816" s="6" t="str">
        <f t="shared" si="86"/>
        <v>-</v>
      </c>
      <c r="AC1816" s="6" t="str">
        <f t="shared" si="85"/>
        <v>-</v>
      </c>
    </row>
    <row r="1817" spans="6:29">
      <c r="F1817" s="6" t="str">
        <f t="shared" si="84"/>
        <v>-</v>
      </c>
      <c r="G1817" s="6" t="str">
        <f t="shared" si="86"/>
        <v>-</v>
      </c>
      <c r="AC1817" s="6" t="str">
        <f t="shared" si="85"/>
        <v>-</v>
      </c>
    </row>
    <row r="1818" spans="6:29">
      <c r="F1818" s="6" t="str">
        <f t="shared" si="84"/>
        <v>-</v>
      </c>
      <c r="G1818" s="6" t="str">
        <f t="shared" si="86"/>
        <v>-</v>
      </c>
      <c r="AC1818" s="6" t="str">
        <f t="shared" si="85"/>
        <v>-</v>
      </c>
    </row>
    <row r="1819" spans="6:29">
      <c r="F1819" s="6" t="str">
        <f t="shared" si="84"/>
        <v>-</v>
      </c>
      <c r="G1819" s="6" t="str">
        <f t="shared" si="86"/>
        <v>-</v>
      </c>
      <c r="AC1819" s="6" t="str">
        <f t="shared" si="85"/>
        <v>-</v>
      </c>
    </row>
    <row r="1820" spans="6:29">
      <c r="F1820" s="6" t="str">
        <f t="shared" si="84"/>
        <v>-</v>
      </c>
      <c r="G1820" s="6" t="str">
        <f t="shared" si="86"/>
        <v>-</v>
      </c>
      <c r="AC1820" s="6" t="str">
        <f t="shared" si="85"/>
        <v>-</v>
      </c>
    </row>
    <row r="1821" spans="6:29">
      <c r="F1821" s="6" t="str">
        <f t="shared" si="84"/>
        <v>-</v>
      </c>
      <c r="G1821" s="6" t="str">
        <f t="shared" si="86"/>
        <v>-</v>
      </c>
      <c r="AC1821" s="6" t="str">
        <f t="shared" si="85"/>
        <v>-</v>
      </c>
    </row>
    <row r="1822" spans="6:29">
      <c r="F1822" s="6" t="str">
        <f t="shared" si="84"/>
        <v>-</v>
      </c>
      <c r="G1822" s="6" t="str">
        <f t="shared" si="86"/>
        <v>-</v>
      </c>
      <c r="AC1822" s="6" t="str">
        <f t="shared" si="85"/>
        <v>-</v>
      </c>
    </row>
    <row r="1823" spans="6:29">
      <c r="F1823" s="6" t="str">
        <f t="shared" si="84"/>
        <v>-</v>
      </c>
      <c r="G1823" s="6" t="str">
        <f t="shared" si="86"/>
        <v>-</v>
      </c>
      <c r="AC1823" s="6" t="str">
        <f t="shared" si="85"/>
        <v>-</v>
      </c>
    </row>
    <row r="1824" spans="6:29">
      <c r="F1824" s="6" t="str">
        <f t="shared" si="84"/>
        <v>-</v>
      </c>
      <c r="G1824" s="6" t="str">
        <f t="shared" si="86"/>
        <v>-</v>
      </c>
      <c r="AC1824" s="6" t="str">
        <f t="shared" si="85"/>
        <v>-</v>
      </c>
    </row>
    <row r="1825" spans="6:29">
      <c r="F1825" s="6" t="str">
        <f t="shared" si="84"/>
        <v>-</v>
      </c>
      <c r="G1825" s="6" t="str">
        <f t="shared" si="86"/>
        <v>-</v>
      </c>
      <c r="AC1825" s="6" t="str">
        <f t="shared" si="85"/>
        <v>-</v>
      </c>
    </row>
    <row r="1826" spans="6:29">
      <c r="F1826" s="6" t="str">
        <f t="shared" si="84"/>
        <v>-</v>
      </c>
      <c r="G1826" s="6" t="str">
        <f t="shared" si="86"/>
        <v>-</v>
      </c>
      <c r="AC1826" s="6" t="str">
        <f t="shared" si="85"/>
        <v>-</v>
      </c>
    </row>
    <row r="1827" spans="6:29">
      <c r="F1827" s="6" t="str">
        <f t="shared" si="84"/>
        <v>-</v>
      </c>
      <c r="G1827" s="6" t="str">
        <f t="shared" si="86"/>
        <v>-</v>
      </c>
      <c r="AC1827" s="6" t="str">
        <f t="shared" si="85"/>
        <v>-</v>
      </c>
    </row>
    <row r="1828" spans="6:29">
      <c r="F1828" s="6" t="str">
        <f t="shared" si="84"/>
        <v>-</v>
      </c>
      <c r="G1828" s="6" t="str">
        <f t="shared" si="86"/>
        <v>-</v>
      </c>
      <c r="AC1828" s="6" t="str">
        <f t="shared" si="85"/>
        <v>-</v>
      </c>
    </row>
    <row r="1829" spans="6:29">
      <c r="F1829" s="6" t="str">
        <f t="shared" si="84"/>
        <v>-</v>
      </c>
      <c r="G1829" s="6" t="str">
        <f t="shared" si="86"/>
        <v>-</v>
      </c>
      <c r="AC1829" s="6" t="str">
        <f t="shared" si="85"/>
        <v>-</v>
      </c>
    </row>
    <row r="1830" spans="6:29">
      <c r="F1830" s="6" t="str">
        <f t="shared" si="84"/>
        <v>-</v>
      </c>
      <c r="G1830" s="6" t="str">
        <f t="shared" si="86"/>
        <v>-</v>
      </c>
      <c r="AC1830" s="6" t="str">
        <f t="shared" si="85"/>
        <v>-</v>
      </c>
    </row>
    <row r="1831" spans="6:29">
      <c r="F1831" s="6" t="str">
        <f t="shared" si="84"/>
        <v>-</v>
      </c>
      <c r="G1831" s="6" t="str">
        <f t="shared" si="86"/>
        <v>-</v>
      </c>
      <c r="AC1831" s="6" t="str">
        <f t="shared" si="85"/>
        <v>-</v>
      </c>
    </row>
    <row r="1832" spans="6:29">
      <c r="F1832" s="6" t="str">
        <f t="shared" si="84"/>
        <v>-</v>
      </c>
      <c r="G1832" s="6" t="str">
        <f t="shared" si="86"/>
        <v>-</v>
      </c>
      <c r="AC1832" s="6" t="str">
        <f t="shared" si="85"/>
        <v>-</v>
      </c>
    </row>
    <row r="1833" spans="6:29">
      <c r="F1833" s="6" t="str">
        <f t="shared" si="84"/>
        <v>-</v>
      </c>
      <c r="G1833" s="6" t="str">
        <f t="shared" si="86"/>
        <v>-</v>
      </c>
      <c r="AC1833" s="6" t="str">
        <f t="shared" si="85"/>
        <v>-</v>
      </c>
    </row>
    <row r="1834" spans="6:29">
      <c r="F1834" s="6" t="str">
        <f t="shared" si="84"/>
        <v>-</v>
      </c>
      <c r="G1834" s="6" t="str">
        <f t="shared" si="86"/>
        <v>-</v>
      </c>
      <c r="AC1834" s="6" t="str">
        <f t="shared" si="85"/>
        <v>-</v>
      </c>
    </row>
    <row r="1835" spans="6:29">
      <c r="F1835" s="6" t="str">
        <f t="shared" si="84"/>
        <v>-</v>
      </c>
      <c r="G1835" s="6" t="str">
        <f t="shared" si="86"/>
        <v>-</v>
      </c>
      <c r="AC1835" s="6" t="str">
        <f t="shared" si="85"/>
        <v>-</v>
      </c>
    </row>
    <row r="1836" spans="6:29">
      <c r="F1836" s="6" t="str">
        <f t="shared" si="84"/>
        <v>-</v>
      </c>
      <c r="G1836" s="6" t="str">
        <f t="shared" si="86"/>
        <v>-</v>
      </c>
      <c r="AC1836" s="6" t="str">
        <f t="shared" si="85"/>
        <v>-</v>
      </c>
    </row>
    <row r="1837" spans="6:29">
      <c r="F1837" s="6" t="str">
        <f t="shared" si="84"/>
        <v>-</v>
      </c>
      <c r="G1837" s="6" t="str">
        <f t="shared" si="86"/>
        <v>-</v>
      </c>
      <c r="AC1837" s="6" t="str">
        <f t="shared" si="85"/>
        <v>-</v>
      </c>
    </row>
    <row r="1838" spans="6:29">
      <c r="F1838" s="6" t="str">
        <f t="shared" si="84"/>
        <v>-</v>
      </c>
      <c r="G1838" s="6" t="str">
        <f t="shared" si="86"/>
        <v>-</v>
      </c>
      <c r="AC1838" s="6" t="str">
        <f t="shared" si="85"/>
        <v>-</v>
      </c>
    </row>
    <row r="1839" spans="6:29">
      <c r="F1839" s="6" t="str">
        <f t="shared" si="84"/>
        <v>-</v>
      </c>
      <c r="G1839" s="6" t="str">
        <f t="shared" si="86"/>
        <v>-</v>
      </c>
      <c r="AC1839" s="6" t="str">
        <f t="shared" si="85"/>
        <v>-</v>
      </c>
    </row>
    <row r="1840" spans="6:29">
      <c r="F1840" s="6" t="str">
        <f t="shared" si="84"/>
        <v>-</v>
      </c>
      <c r="G1840" s="6" t="str">
        <f t="shared" si="86"/>
        <v>-</v>
      </c>
      <c r="AC1840" s="6" t="str">
        <f t="shared" si="85"/>
        <v>-</v>
      </c>
    </row>
    <row r="1841" spans="6:29">
      <c r="F1841" s="6" t="str">
        <f t="shared" si="84"/>
        <v>-</v>
      </c>
      <c r="G1841" s="6" t="str">
        <f t="shared" si="86"/>
        <v>-</v>
      </c>
      <c r="AC1841" s="6" t="str">
        <f t="shared" si="85"/>
        <v>-</v>
      </c>
    </row>
    <row r="1842" spans="6:29">
      <c r="F1842" s="6" t="str">
        <f t="shared" si="84"/>
        <v>-</v>
      </c>
      <c r="G1842" s="6" t="str">
        <f t="shared" si="86"/>
        <v>-</v>
      </c>
      <c r="AC1842" s="6" t="str">
        <f t="shared" si="85"/>
        <v>-</v>
      </c>
    </row>
    <row r="1843" spans="6:29">
      <c r="F1843" s="6" t="str">
        <f t="shared" si="84"/>
        <v>-</v>
      </c>
      <c r="G1843" s="6" t="str">
        <f t="shared" si="86"/>
        <v>-</v>
      </c>
      <c r="AC1843" s="6" t="str">
        <f t="shared" si="85"/>
        <v>-</v>
      </c>
    </row>
    <row r="1844" spans="6:29">
      <c r="F1844" s="6" t="str">
        <f t="shared" si="84"/>
        <v>-</v>
      </c>
      <c r="G1844" s="6" t="str">
        <f t="shared" si="86"/>
        <v>-</v>
      </c>
      <c r="AC1844" s="6" t="str">
        <f t="shared" si="85"/>
        <v>-</v>
      </c>
    </row>
    <row r="1845" spans="6:29">
      <c r="F1845" s="6" t="str">
        <f t="shared" si="84"/>
        <v>-</v>
      </c>
      <c r="G1845" s="6" t="str">
        <f t="shared" si="86"/>
        <v>-</v>
      </c>
      <c r="AC1845" s="6" t="str">
        <f t="shared" si="85"/>
        <v>-</v>
      </c>
    </row>
    <row r="1846" spans="6:29">
      <c r="F1846" s="6" t="str">
        <f t="shared" si="84"/>
        <v>-</v>
      </c>
      <c r="G1846" s="6" t="str">
        <f t="shared" si="86"/>
        <v>-</v>
      </c>
      <c r="AC1846" s="6" t="str">
        <f t="shared" si="85"/>
        <v>-</v>
      </c>
    </row>
    <row r="1847" spans="6:29">
      <c r="F1847" s="6" t="str">
        <f t="shared" si="84"/>
        <v>-</v>
      </c>
      <c r="G1847" s="6" t="str">
        <f t="shared" si="86"/>
        <v>-</v>
      </c>
      <c r="AC1847" s="6" t="str">
        <f t="shared" si="85"/>
        <v>-</v>
      </c>
    </row>
    <row r="1848" spans="6:29">
      <c r="F1848" s="6" t="str">
        <f t="shared" si="84"/>
        <v>-</v>
      </c>
      <c r="G1848" s="6" t="str">
        <f t="shared" si="86"/>
        <v>-</v>
      </c>
      <c r="AC1848" s="6" t="str">
        <f t="shared" si="85"/>
        <v>-</v>
      </c>
    </row>
    <row r="1849" spans="6:29">
      <c r="F1849" s="6" t="str">
        <f t="shared" si="84"/>
        <v>-</v>
      </c>
      <c r="G1849" s="6" t="str">
        <f t="shared" si="86"/>
        <v>-</v>
      </c>
      <c r="AC1849" s="6" t="str">
        <f t="shared" si="85"/>
        <v>-</v>
      </c>
    </row>
    <row r="1850" spans="6:29">
      <c r="F1850" s="6" t="str">
        <f t="shared" si="84"/>
        <v>-</v>
      </c>
      <c r="G1850" s="6" t="str">
        <f t="shared" si="86"/>
        <v>-</v>
      </c>
      <c r="AC1850" s="6" t="str">
        <f t="shared" si="85"/>
        <v>-</v>
      </c>
    </row>
    <row r="1851" spans="6:29">
      <c r="F1851" s="6" t="str">
        <f t="shared" si="84"/>
        <v>-</v>
      </c>
      <c r="G1851" s="6" t="str">
        <f t="shared" si="86"/>
        <v>-</v>
      </c>
      <c r="AC1851" s="6" t="str">
        <f t="shared" si="85"/>
        <v>-</v>
      </c>
    </row>
    <row r="1852" spans="6:29">
      <c r="F1852" s="6" t="str">
        <f t="shared" si="84"/>
        <v>-</v>
      </c>
      <c r="G1852" s="6" t="str">
        <f t="shared" si="86"/>
        <v>-</v>
      </c>
      <c r="AC1852" s="6" t="str">
        <f t="shared" si="85"/>
        <v>-</v>
      </c>
    </row>
    <row r="1853" spans="6:29">
      <c r="F1853" s="6" t="str">
        <f t="shared" si="84"/>
        <v>-</v>
      </c>
      <c r="G1853" s="6" t="str">
        <f t="shared" si="86"/>
        <v>-</v>
      </c>
      <c r="AC1853" s="6" t="str">
        <f t="shared" si="85"/>
        <v>-</v>
      </c>
    </row>
    <row r="1854" spans="6:29">
      <c r="F1854" s="6" t="str">
        <f t="shared" si="84"/>
        <v>-</v>
      </c>
      <c r="G1854" s="6" t="str">
        <f t="shared" si="86"/>
        <v>-</v>
      </c>
      <c r="AC1854" s="6" t="str">
        <f t="shared" si="85"/>
        <v>-</v>
      </c>
    </row>
    <row r="1855" spans="6:29">
      <c r="F1855" s="6" t="str">
        <f t="shared" si="84"/>
        <v>-</v>
      </c>
      <c r="G1855" s="6" t="str">
        <f t="shared" si="86"/>
        <v>-</v>
      </c>
      <c r="AC1855" s="6" t="str">
        <f t="shared" si="85"/>
        <v>-</v>
      </c>
    </row>
    <row r="1856" spans="6:29">
      <c r="F1856" s="6" t="str">
        <f t="shared" si="84"/>
        <v>-</v>
      </c>
      <c r="G1856" s="6" t="str">
        <f t="shared" si="86"/>
        <v>-</v>
      </c>
      <c r="AC1856" s="6" t="str">
        <f t="shared" si="85"/>
        <v>-</v>
      </c>
    </row>
    <row r="1857" spans="6:29">
      <c r="F1857" s="6" t="str">
        <f t="shared" si="84"/>
        <v>-</v>
      </c>
      <c r="G1857" s="6" t="str">
        <f t="shared" si="86"/>
        <v>-</v>
      </c>
      <c r="AC1857" s="6" t="str">
        <f t="shared" si="85"/>
        <v>-</v>
      </c>
    </row>
    <row r="1858" spans="6:29">
      <c r="F1858" s="6" t="str">
        <f t="shared" si="84"/>
        <v>-</v>
      </c>
      <c r="G1858" s="6" t="str">
        <f t="shared" si="86"/>
        <v>-</v>
      </c>
      <c r="AC1858" s="6" t="str">
        <f t="shared" si="85"/>
        <v>-</v>
      </c>
    </row>
    <row r="1859" spans="6:29">
      <c r="F1859" s="6" t="str">
        <f t="shared" si="84"/>
        <v>-</v>
      </c>
      <c r="G1859" s="6" t="str">
        <f t="shared" si="86"/>
        <v>-</v>
      </c>
      <c r="AC1859" s="6" t="str">
        <f t="shared" si="85"/>
        <v>-</v>
      </c>
    </row>
    <row r="1860" spans="6:29">
      <c r="F1860" s="6" t="str">
        <f t="shared" si="84"/>
        <v>-</v>
      </c>
      <c r="G1860" s="6" t="str">
        <f t="shared" si="86"/>
        <v>-</v>
      </c>
      <c r="AC1860" s="6" t="str">
        <f t="shared" si="85"/>
        <v>-</v>
      </c>
    </row>
    <row r="1861" spans="6:29">
      <c r="F1861" s="6" t="str">
        <f t="shared" si="84"/>
        <v>-</v>
      </c>
      <c r="G1861" s="6" t="str">
        <f t="shared" si="86"/>
        <v>-</v>
      </c>
      <c r="AC1861" s="6" t="str">
        <f t="shared" si="85"/>
        <v>-</v>
      </c>
    </row>
    <row r="1862" spans="6:29">
      <c r="F1862" s="6" t="str">
        <f t="shared" ref="F1862:F1925" si="87">IF(D1862-E1862=0,"-",D1862-E1862)</f>
        <v>-</v>
      </c>
      <c r="G1862" s="6" t="str">
        <f t="shared" si="86"/>
        <v>-</v>
      </c>
      <c r="AC1862" s="6" t="str">
        <f t="shared" ref="AC1862:AC1925" si="88">IFERROR(IF(SUM(J1862:AB1862)-F1862=0,"-","NG"),"-")</f>
        <v>-</v>
      </c>
    </row>
    <row r="1863" spans="6:29">
      <c r="F1863" s="6" t="str">
        <f t="shared" si="87"/>
        <v>-</v>
      </c>
      <c r="G1863" s="6" t="str">
        <f t="shared" ref="G1863:G1926" si="89">IF(B1863="","-",IFERROR(G1862+F1863,G1862))</f>
        <v>-</v>
      </c>
      <c r="AC1863" s="6" t="str">
        <f t="shared" si="88"/>
        <v>-</v>
      </c>
    </row>
    <row r="1864" spans="6:29">
      <c r="F1864" s="6" t="str">
        <f t="shared" si="87"/>
        <v>-</v>
      </c>
      <c r="G1864" s="6" t="str">
        <f t="shared" si="89"/>
        <v>-</v>
      </c>
      <c r="AC1864" s="6" t="str">
        <f t="shared" si="88"/>
        <v>-</v>
      </c>
    </row>
    <row r="1865" spans="6:29">
      <c r="F1865" s="6" t="str">
        <f t="shared" si="87"/>
        <v>-</v>
      </c>
      <c r="G1865" s="6" t="str">
        <f t="shared" si="89"/>
        <v>-</v>
      </c>
      <c r="AC1865" s="6" t="str">
        <f t="shared" si="88"/>
        <v>-</v>
      </c>
    </row>
    <row r="1866" spans="6:29">
      <c r="F1866" s="6" t="str">
        <f t="shared" si="87"/>
        <v>-</v>
      </c>
      <c r="G1866" s="6" t="str">
        <f t="shared" si="89"/>
        <v>-</v>
      </c>
      <c r="AC1866" s="6" t="str">
        <f t="shared" si="88"/>
        <v>-</v>
      </c>
    </row>
    <row r="1867" spans="6:29">
      <c r="F1867" s="6" t="str">
        <f t="shared" si="87"/>
        <v>-</v>
      </c>
      <c r="G1867" s="6" t="str">
        <f t="shared" si="89"/>
        <v>-</v>
      </c>
      <c r="AC1867" s="6" t="str">
        <f t="shared" si="88"/>
        <v>-</v>
      </c>
    </row>
    <row r="1868" spans="6:29">
      <c r="F1868" s="6" t="str">
        <f t="shared" si="87"/>
        <v>-</v>
      </c>
      <c r="G1868" s="6" t="str">
        <f t="shared" si="89"/>
        <v>-</v>
      </c>
      <c r="AC1868" s="6" t="str">
        <f t="shared" si="88"/>
        <v>-</v>
      </c>
    </row>
    <row r="1869" spans="6:29">
      <c r="F1869" s="6" t="str">
        <f t="shared" si="87"/>
        <v>-</v>
      </c>
      <c r="G1869" s="6" t="str">
        <f t="shared" si="89"/>
        <v>-</v>
      </c>
      <c r="AC1869" s="6" t="str">
        <f t="shared" si="88"/>
        <v>-</v>
      </c>
    </row>
    <row r="1870" spans="6:29">
      <c r="F1870" s="6" t="str">
        <f t="shared" si="87"/>
        <v>-</v>
      </c>
      <c r="G1870" s="6" t="str">
        <f t="shared" si="89"/>
        <v>-</v>
      </c>
      <c r="AC1870" s="6" t="str">
        <f t="shared" si="88"/>
        <v>-</v>
      </c>
    </row>
    <row r="1871" spans="6:29">
      <c r="F1871" s="6" t="str">
        <f t="shared" si="87"/>
        <v>-</v>
      </c>
      <c r="G1871" s="6" t="str">
        <f t="shared" si="89"/>
        <v>-</v>
      </c>
      <c r="AC1871" s="6" t="str">
        <f t="shared" si="88"/>
        <v>-</v>
      </c>
    </row>
    <row r="1872" spans="6:29">
      <c r="F1872" s="6" t="str">
        <f t="shared" si="87"/>
        <v>-</v>
      </c>
      <c r="G1872" s="6" t="str">
        <f t="shared" si="89"/>
        <v>-</v>
      </c>
      <c r="AC1872" s="6" t="str">
        <f t="shared" si="88"/>
        <v>-</v>
      </c>
    </row>
    <row r="1873" spans="6:29">
      <c r="F1873" s="6" t="str">
        <f t="shared" si="87"/>
        <v>-</v>
      </c>
      <c r="G1873" s="6" t="str">
        <f t="shared" si="89"/>
        <v>-</v>
      </c>
      <c r="AC1873" s="6" t="str">
        <f t="shared" si="88"/>
        <v>-</v>
      </c>
    </row>
    <row r="1874" spans="6:29">
      <c r="F1874" s="6" t="str">
        <f t="shared" si="87"/>
        <v>-</v>
      </c>
      <c r="G1874" s="6" t="str">
        <f t="shared" si="89"/>
        <v>-</v>
      </c>
      <c r="AC1874" s="6" t="str">
        <f t="shared" si="88"/>
        <v>-</v>
      </c>
    </row>
    <row r="1875" spans="6:29">
      <c r="F1875" s="6" t="str">
        <f t="shared" si="87"/>
        <v>-</v>
      </c>
      <c r="G1875" s="6" t="str">
        <f t="shared" si="89"/>
        <v>-</v>
      </c>
      <c r="AC1875" s="6" t="str">
        <f t="shared" si="88"/>
        <v>-</v>
      </c>
    </row>
    <row r="1876" spans="6:29">
      <c r="F1876" s="6" t="str">
        <f t="shared" si="87"/>
        <v>-</v>
      </c>
      <c r="G1876" s="6" t="str">
        <f t="shared" si="89"/>
        <v>-</v>
      </c>
      <c r="AC1876" s="6" t="str">
        <f t="shared" si="88"/>
        <v>-</v>
      </c>
    </row>
    <row r="1877" spans="6:29">
      <c r="F1877" s="6" t="str">
        <f t="shared" si="87"/>
        <v>-</v>
      </c>
      <c r="G1877" s="6" t="str">
        <f t="shared" si="89"/>
        <v>-</v>
      </c>
      <c r="AC1877" s="6" t="str">
        <f t="shared" si="88"/>
        <v>-</v>
      </c>
    </row>
    <row r="1878" spans="6:29">
      <c r="F1878" s="6" t="str">
        <f t="shared" si="87"/>
        <v>-</v>
      </c>
      <c r="G1878" s="6" t="str">
        <f t="shared" si="89"/>
        <v>-</v>
      </c>
      <c r="AC1878" s="6" t="str">
        <f t="shared" si="88"/>
        <v>-</v>
      </c>
    </row>
    <row r="1879" spans="6:29">
      <c r="F1879" s="6" t="str">
        <f t="shared" si="87"/>
        <v>-</v>
      </c>
      <c r="G1879" s="6" t="str">
        <f t="shared" si="89"/>
        <v>-</v>
      </c>
      <c r="AC1879" s="6" t="str">
        <f t="shared" si="88"/>
        <v>-</v>
      </c>
    </row>
    <row r="1880" spans="6:29">
      <c r="F1880" s="6" t="str">
        <f t="shared" si="87"/>
        <v>-</v>
      </c>
      <c r="G1880" s="6" t="str">
        <f t="shared" si="89"/>
        <v>-</v>
      </c>
      <c r="AC1880" s="6" t="str">
        <f t="shared" si="88"/>
        <v>-</v>
      </c>
    </row>
    <row r="1881" spans="6:29">
      <c r="F1881" s="6" t="str">
        <f t="shared" si="87"/>
        <v>-</v>
      </c>
      <c r="G1881" s="6" t="str">
        <f t="shared" si="89"/>
        <v>-</v>
      </c>
      <c r="AC1881" s="6" t="str">
        <f t="shared" si="88"/>
        <v>-</v>
      </c>
    </row>
    <row r="1882" spans="6:29">
      <c r="F1882" s="6" t="str">
        <f t="shared" si="87"/>
        <v>-</v>
      </c>
      <c r="G1882" s="6" t="str">
        <f t="shared" si="89"/>
        <v>-</v>
      </c>
      <c r="AC1882" s="6" t="str">
        <f t="shared" si="88"/>
        <v>-</v>
      </c>
    </row>
    <row r="1883" spans="6:29">
      <c r="F1883" s="6" t="str">
        <f t="shared" si="87"/>
        <v>-</v>
      </c>
      <c r="G1883" s="6" t="str">
        <f t="shared" si="89"/>
        <v>-</v>
      </c>
      <c r="AC1883" s="6" t="str">
        <f t="shared" si="88"/>
        <v>-</v>
      </c>
    </row>
    <row r="1884" spans="6:29">
      <c r="F1884" s="6" t="str">
        <f t="shared" si="87"/>
        <v>-</v>
      </c>
      <c r="G1884" s="6" t="str">
        <f t="shared" si="89"/>
        <v>-</v>
      </c>
      <c r="AC1884" s="6" t="str">
        <f t="shared" si="88"/>
        <v>-</v>
      </c>
    </row>
    <row r="1885" spans="6:29">
      <c r="F1885" s="6" t="str">
        <f t="shared" si="87"/>
        <v>-</v>
      </c>
      <c r="G1885" s="6" t="str">
        <f t="shared" si="89"/>
        <v>-</v>
      </c>
      <c r="AC1885" s="6" t="str">
        <f t="shared" si="88"/>
        <v>-</v>
      </c>
    </row>
    <row r="1886" spans="6:29">
      <c r="F1886" s="6" t="str">
        <f t="shared" si="87"/>
        <v>-</v>
      </c>
      <c r="G1886" s="6" t="str">
        <f t="shared" si="89"/>
        <v>-</v>
      </c>
      <c r="AC1886" s="6" t="str">
        <f t="shared" si="88"/>
        <v>-</v>
      </c>
    </row>
    <row r="1887" spans="6:29">
      <c r="F1887" s="6" t="str">
        <f t="shared" si="87"/>
        <v>-</v>
      </c>
      <c r="G1887" s="6" t="str">
        <f t="shared" si="89"/>
        <v>-</v>
      </c>
      <c r="AC1887" s="6" t="str">
        <f t="shared" si="88"/>
        <v>-</v>
      </c>
    </row>
    <row r="1888" spans="6:29">
      <c r="F1888" s="6" t="str">
        <f t="shared" si="87"/>
        <v>-</v>
      </c>
      <c r="G1888" s="6" t="str">
        <f t="shared" si="89"/>
        <v>-</v>
      </c>
      <c r="AC1888" s="6" t="str">
        <f t="shared" si="88"/>
        <v>-</v>
      </c>
    </row>
    <row r="1889" spans="6:29">
      <c r="F1889" s="6" t="str">
        <f t="shared" si="87"/>
        <v>-</v>
      </c>
      <c r="G1889" s="6" t="str">
        <f t="shared" si="89"/>
        <v>-</v>
      </c>
      <c r="AC1889" s="6" t="str">
        <f t="shared" si="88"/>
        <v>-</v>
      </c>
    </row>
    <row r="1890" spans="6:29">
      <c r="F1890" s="6" t="str">
        <f t="shared" si="87"/>
        <v>-</v>
      </c>
      <c r="G1890" s="6" t="str">
        <f t="shared" si="89"/>
        <v>-</v>
      </c>
      <c r="AC1890" s="6" t="str">
        <f t="shared" si="88"/>
        <v>-</v>
      </c>
    </row>
    <row r="1891" spans="6:29">
      <c r="F1891" s="6" t="str">
        <f t="shared" si="87"/>
        <v>-</v>
      </c>
      <c r="G1891" s="6" t="str">
        <f t="shared" si="89"/>
        <v>-</v>
      </c>
      <c r="AC1891" s="6" t="str">
        <f t="shared" si="88"/>
        <v>-</v>
      </c>
    </row>
    <row r="1892" spans="6:29">
      <c r="F1892" s="6" t="str">
        <f t="shared" si="87"/>
        <v>-</v>
      </c>
      <c r="G1892" s="6" t="str">
        <f t="shared" si="89"/>
        <v>-</v>
      </c>
      <c r="AC1892" s="6" t="str">
        <f t="shared" si="88"/>
        <v>-</v>
      </c>
    </row>
    <row r="1893" spans="6:29">
      <c r="F1893" s="6" t="str">
        <f t="shared" si="87"/>
        <v>-</v>
      </c>
      <c r="G1893" s="6" t="str">
        <f t="shared" si="89"/>
        <v>-</v>
      </c>
      <c r="AC1893" s="6" t="str">
        <f t="shared" si="88"/>
        <v>-</v>
      </c>
    </row>
    <row r="1894" spans="6:29">
      <c r="F1894" s="6" t="str">
        <f t="shared" si="87"/>
        <v>-</v>
      </c>
      <c r="G1894" s="6" t="str">
        <f t="shared" si="89"/>
        <v>-</v>
      </c>
      <c r="AC1894" s="6" t="str">
        <f t="shared" si="88"/>
        <v>-</v>
      </c>
    </row>
    <row r="1895" spans="6:29">
      <c r="F1895" s="6" t="str">
        <f t="shared" si="87"/>
        <v>-</v>
      </c>
      <c r="G1895" s="6" t="str">
        <f t="shared" si="89"/>
        <v>-</v>
      </c>
      <c r="AC1895" s="6" t="str">
        <f t="shared" si="88"/>
        <v>-</v>
      </c>
    </row>
    <row r="1896" spans="6:29">
      <c r="F1896" s="6" t="str">
        <f t="shared" si="87"/>
        <v>-</v>
      </c>
      <c r="G1896" s="6" t="str">
        <f t="shared" si="89"/>
        <v>-</v>
      </c>
      <c r="AC1896" s="6" t="str">
        <f t="shared" si="88"/>
        <v>-</v>
      </c>
    </row>
    <row r="1897" spans="6:29">
      <c r="F1897" s="6" t="str">
        <f t="shared" si="87"/>
        <v>-</v>
      </c>
      <c r="G1897" s="6" t="str">
        <f t="shared" si="89"/>
        <v>-</v>
      </c>
      <c r="AC1897" s="6" t="str">
        <f t="shared" si="88"/>
        <v>-</v>
      </c>
    </row>
    <row r="1898" spans="6:29">
      <c r="F1898" s="6" t="str">
        <f t="shared" si="87"/>
        <v>-</v>
      </c>
      <c r="G1898" s="6" t="str">
        <f t="shared" si="89"/>
        <v>-</v>
      </c>
      <c r="AC1898" s="6" t="str">
        <f t="shared" si="88"/>
        <v>-</v>
      </c>
    </row>
    <row r="1899" spans="6:29">
      <c r="F1899" s="6" t="str">
        <f t="shared" si="87"/>
        <v>-</v>
      </c>
      <c r="G1899" s="6" t="str">
        <f t="shared" si="89"/>
        <v>-</v>
      </c>
      <c r="AC1899" s="6" t="str">
        <f t="shared" si="88"/>
        <v>-</v>
      </c>
    </row>
    <row r="1900" spans="6:29">
      <c r="F1900" s="6" t="str">
        <f t="shared" si="87"/>
        <v>-</v>
      </c>
      <c r="G1900" s="6" t="str">
        <f t="shared" si="89"/>
        <v>-</v>
      </c>
      <c r="AC1900" s="6" t="str">
        <f t="shared" si="88"/>
        <v>-</v>
      </c>
    </row>
    <row r="1901" spans="6:29">
      <c r="F1901" s="6" t="str">
        <f t="shared" si="87"/>
        <v>-</v>
      </c>
      <c r="G1901" s="6" t="str">
        <f t="shared" si="89"/>
        <v>-</v>
      </c>
      <c r="AC1901" s="6" t="str">
        <f t="shared" si="88"/>
        <v>-</v>
      </c>
    </row>
    <row r="1902" spans="6:29">
      <c r="F1902" s="6" t="str">
        <f t="shared" si="87"/>
        <v>-</v>
      </c>
      <c r="G1902" s="6" t="str">
        <f t="shared" si="89"/>
        <v>-</v>
      </c>
      <c r="AC1902" s="6" t="str">
        <f t="shared" si="88"/>
        <v>-</v>
      </c>
    </row>
    <row r="1903" spans="6:29">
      <c r="F1903" s="6" t="str">
        <f t="shared" si="87"/>
        <v>-</v>
      </c>
      <c r="G1903" s="6" t="str">
        <f t="shared" si="89"/>
        <v>-</v>
      </c>
      <c r="AC1903" s="6" t="str">
        <f t="shared" si="88"/>
        <v>-</v>
      </c>
    </row>
    <row r="1904" spans="6:29">
      <c r="F1904" s="6" t="str">
        <f t="shared" si="87"/>
        <v>-</v>
      </c>
      <c r="G1904" s="6" t="str">
        <f t="shared" si="89"/>
        <v>-</v>
      </c>
      <c r="AC1904" s="6" t="str">
        <f t="shared" si="88"/>
        <v>-</v>
      </c>
    </row>
    <row r="1905" spans="6:29">
      <c r="F1905" s="6" t="str">
        <f t="shared" si="87"/>
        <v>-</v>
      </c>
      <c r="G1905" s="6" t="str">
        <f t="shared" si="89"/>
        <v>-</v>
      </c>
      <c r="AC1905" s="6" t="str">
        <f t="shared" si="88"/>
        <v>-</v>
      </c>
    </row>
    <row r="1906" spans="6:29">
      <c r="F1906" s="6" t="str">
        <f t="shared" si="87"/>
        <v>-</v>
      </c>
      <c r="G1906" s="6" t="str">
        <f t="shared" si="89"/>
        <v>-</v>
      </c>
      <c r="AC1906" s="6" t="str">
        <f t="shared" si="88"/>
        <v>-</v>
      </c>
    </row>
    <row r="1907" spans="6:29">
      <c r="F1907" s="6" t="str">
        <f t="shared" si="87"/>
        <v>-</v>
      </c>
      <c r="G1907" s="6" t="str">
        <f t="shared" si="89"/>
        <v>-</v>
      </c>
      <c r="AC1907" s="6" t="str">
        <f t="shared" si="88"/>
        <v>-</v>
      </c>
    </row>
    <row r="1908" spans="6:29">
      <c r="F1908" s="6" t="str">
        <f t="shared" si="87"/>
        <v>-</v>
      </c>
      <c r="G1908" s="6" t="str">
        <f t="shared" si="89"/>
        <v>-</v>
      </c>
      <c r="AC1908" s="6" t="str">
        <f t="shared" si="88"/>
        <v>-</v>
      </c>
    </row>
    <row r="1909" spans="6:29">
      <c r="F1909" s="6" t="str">
        <f t="shared" si="87"/>
        <v>-</v>
      </c>
      <c r="G1909" s="6" t="str">
        <f t="shared" si="89"/>
        <v>-</v>
      </c>
      <c r="AC1909" s="6" t="str">
        <f t="shared" si="88"/>
        <v>-</v>
      </c>
    </row>
    <row r="1910" spans="6:29">
      <c r="F1910" s="6" t="str">
        <f t="shared" si="87"/>
        <v>-</v>
      </c>
      <c r="G1910" s="6" t="str">
        <f t="shared" si="89"/>
        <v>-</v>
      </c>
      <c r="AC1910" s="6" t="str">
        <f t="shared" si="88"/>
        <v>-</v>
      </c>
    </row>
    <row r="1911" spans="6:29">
      <c r="F1911" s="6" t="str">
        <f t="shared" si="87"/>
        <v>-</v>
      </c>
      <c r="G1911" s="6" t="str">
        <f t="shared" si="89"/>
        <v>-</v>
      </c>
      <c r="AC1911" s="6" t="str">
        <f t="shared" si="88"/>
        <v>-</v>
      </c>
    </row>
    <row r="1912" spans="6:29">
      <c r="F1912" s="6" t="str">
        <f t="shared" si="87"/>
        <v>-</v>
      </c>
      <c r="G1912" s="6" t="str">
        <f t="shared" si="89"/>
        <v>-</v>
      </c>
      <c r="AC1912" s="6" t="str">
        <f t="shared" si="88"/>
        <v>-</v>
      </c>
    </row>
    <row r="1913" spans="6:29">
      <c r="F1913" s="6" t="str">
        <f t="shared" si="87"/>
        <v>-</v>
      </c>
      <c r="G1913" s="6" t="str">
        <f t="shared" si="89"/>
        <v>-</v>
      </c>
      <c r="AC1913" s="6" t="str">
        <f t="shared" si="88"/>
        <v>-</v>
      </c>
    </row>
    <row r="1914" spans="6:29">
      <c r="F1914" s="6" t="str">
        <f t="shared" si="87"/>
        <v>-</v>
      </c>
      <c r="G1914" s="6" t="str">
        <f t="shared" si="89"/>
        <v>-</v>
      </c>
      <c r="AC1914" s="6" t="str">
        <f t="shared" si="88"/>
        <v>-</v>
      </c>
    </row>
    <row r="1915" spans="6:29">
      <c r="F1915" s="6" t="str">
        <f t="shared" si="87"/>
        <v>-</v>
      </c>
      <c r="G1915" s="6" t="str">
        <f t="shared" si="89"/>
        <v>-</v>
      </c>
      <c r="AC1915" s="6" t="str">
        <f t="shared" si="88"/>
        <v>-</v>
      </c>
    </row>
    <row r="1916" spans="6:29">
      <c r="F1916" s="6" t="str">
        <f t="shared" si="87"/>
        <v>-</v>
      </c>
      <c r="G1916" s="6" t="str">
        <f t="shared" si="89"/>
        <v>-</v>
      </c>
      <c r="AC1916" s="6" t="str">
        <f t="shared" si="88"/>
        <v>-</v>
      </c>
    </row>
    <row r="1917" spans="6:29">
      <c r="F1917" s="6" t="str">
        <f t="shared" si="87"/>
        <v>-</v>
      </c>
      <c r="G1917" s="6" t="str">
        <f t="shared" si="89"/>
        <v>-</v>
      </c>
      <c r="AC1917" s="6" t="str">
        <f t="shared" si="88"/>
        <v>-</v>
      </c>
    </row>
    <row r="1918" spans="6:29">
      <c r="F1918" s="6" t="str">
        <f t="shared" si="87"/>
        <v>-</v>
      </c>
      <c r="G1918" s="6" t="str">
        <f t="shared" si="89"/>
        <v>-</v>
      </c>
      <c r="AC1918" s="6" t="str">
        <f t="shared" si="88"/>
        <v>-</v>
      </c>
    </row>
    <row r="1919" spans="6:29">
      <c r="F1919" s="6" t="str">
        <f t="shared" si="87"/>
        <v>-</v>
      </c>
      <c r="G1919" s="6" t="str">
        <f t="shared" si="89"/>
        <v>-</v>
      </c>
      <c r="AC1919" s="6" t="str">
        <f t="shared" si="88"/>
        <v>-</v>
      </c>
    </row>
    <row r="1920" spans="6:29">
      <c r="F1920" s="6" t="str">
        <f t="shared" si="87"/>
        <v>-</v>
      </c>
      <c r="G1920" s="6" t="str">
        <f t="shared" si="89"/>
        <v>-</v>
      </c>
      <c r="AC1920" s="6" t="str">
        <f t="shared" si="88"/>
        <v>-</v>
      </c>
    </row>
    <row r="1921" spans="6:29">
      <c r="F1921" s="6" t="str">
        <f t="shared" si="87"/>
        <v>-</v>
      </c>
      <c r="G1921" s="6" t="str">
        <f t="shared" si="89"/>
        <v>-</v>
      </c>
      <c r="AC1921" s="6" t="str">
        <f t="shared" si="88"/>
        <v>-</v>
      </c>
    </row>
    <row r="1922" spans="6:29">
      <c r="F1922" s="6" t="str">
        <f t="shared" si="87"/>
        <v>-</v>
      </c>
      <c r="G1922" s="6" t="str">
        <f t="shared" si="89"/>
        <v>-</v>
      </c>
      <c r="AC1922" s="6" t="str">
        <f t="shared" si="88"/>
        <v>-</v>
      </c>
    </row>
    <row r="1923" spans="6:29">
      <c r="F1923" s="6" t="str">
        <f t="shared" si="87"/>
        <v>-</v>
      </c>
      <c r="G1923" s="6" t="str">
        <f t="shared" si="89"/>
        <v>-</v>
      </c>
      <c r="AC1923" s="6" t="str">
        <f t="shared" si="88"/>
        <v>-</v>
      </c>
    </row>
    <row r="1924" spans="6:29">
      <c r="F1924" s="6" t="str">
        <f t="shared" si="87"/>
        <v>-</v>
      </c>
      <c r="G1924" s="6" t="str">
        <f t="shared" si="89"/>
        <v>-</v>
      </c>
      <c r="AC1924" s="6" t="str">
        <f t="shared" si="88"/>
        <v>-</v>
      </c>
    </row>
    <row r="1925" spans="6:29">
      <c r="F1925" s="6" t="str">
        <f t="shared" si="87"/>
        <v>-</v>
      </c>
      <c r="G1925" s="6" t="str">
        <f t="shared" si="89"/>
        <v>-</v>
      </c>
      <c r="AC1925" s="6" t="str">
        <f t="shared" si="88"/>
        <v>-</v>
      </c>
    </row>
    <row r="1926" spans="6:29">
      <c r="F1926" s="6" t="str">
        <f t="shared" ref="F1926:F1989" si="90">IF(D1926-E1926=0,"-",D1926-E1926)</f>
        <v>-</v>
      </c>
      <c r="G1926" s="6" t="str">
        <f t="shared" si="89"/>
        <v>-</v>
      </c>
      <c r="AC1926" s="6" t="str">
        <f t="shared" ref="AC1926:AC1989" si="91">IFERROR(IF(SUM(J1926:AB1926)-F1926=0,"-","NG"),"-")</f>
        <v>-</v>
      </c>
    </row>
    <row r="1927" spans="6:29">
      <c r="F1927" s="6" t="str">
        <f t="shared" si="90"/>
        <v>-</v>
      </c>
      <c r="G1927" s="6" t="str">
        <f t="shared" ref="G1927:G1990" si="92">IF(B1927="","-",IFERROR(G1926+F1927,G1926))</f>
        <v>-</v>
      </c>
      <c r="AC1927" s="6" t="str">
        <f t="shared" si="91"/>
        <v>-</v>
      </c>
    </row>
    <row r="1928" spans="6:29">
      <c r="F1928" s="6" t="str">
        <f t="shared" si="90"/>
        <v>-</v>
      </c>
      <c r="G1928" s="6" t="str">
        <f t="shared" si="92"/>
        <v>-</v>
      </c>
      <c r="AC1928" s="6" t="str">
        <f t="shared" si="91"/>
        <v>-</v>
      </c>
    </row>
    <row r="1929" spans="6:29">
      <c r="F1929" s="6" t="str">
        <f t="shared" si="90"/>
        <v>-</v>
      </c>
      <c r="G1929" s="6" t="str">
        <f t="shared" si="92"/>
        <v>-</v>
      </c>
      <c r="AC1929" s="6" t="str">
        <f t="shared" si="91"/>
        <v>-</v>
      </c>
    </row>
    <row r="1930" spans="6:29">
      <c r="F1930" s="6" t="str">
        <f t="shared" si="90"/>
        <v>-</v>
      </c>
      <c r="G1930" s="6" t="str">
        <f t="shared" si="92"/>
        <v>-</v>
      </c>
      <c r="AC1930" s="6" t="str">
        <f t="shared" si="91"/>
        <v>-</v>
      </c>
    </row>
    <row r="1931" spans="6:29">
      <c r="F1931" s="6" t="str">
        <f t="shared" si="90"/>
        <v>-</v>
      </c>
      <c r="G1931" s="6" t="str">
        <f t="shared" si="92"/>
        <v>-</v>
      </c>
      <c r="AC1931" s="6" t="str">
        <f t="shared" si="91"/>
        <v>-</v>
      </c>
    </row>
    <row r="1932" spans="6:29">
      <c r="F1932" s="6" t="str">
        <f t="shared" si="90"/>
        <v>-</v>
      </c>
      <c r="G1932" s="6" t="str">
        <f t="shared" si="92"/>
        <v>-</v>
      </c>
      <c r="AC1932" s="6" t="str">
        <f t="shared" si="91"/>
        <v>-</v>
      </c>
    </row>
    <row r="1933" spans="6:29">
      <c r="F1933" s="6" t="str">
        <f t="shared" si="90"/>
        <v>-</v>
      </c>
      <c r="G1933" s="6" t="str">
        <f t="shared" si="92"/>
        <v>-</v>
      </c>
      <c r="AC1933" s="6" t="str">
        <f t="shared" si="91"/>
        <v>-</v>
      </c>
    </row>
    <row r="1934" spans="6:29">
      <c r="F1934" s="6" t="str">
        <f t="shared" si="90"/>
        <v>-</v>
      </c>
      <c r="G1934" s="6" t="str">
        <f t="shared" si="92"/>
        <v>-</v>
      </c>
      <c r="AC1934" s="6" t="str">
        <f t="shared" si="91"/>
        <v>-</v>
      </c>
    </row>
    <row r="1935" spans="6:29">
      <c r="F1935" s="6" t="str">
        <f t="shared" si="90"/>
        <v>-</v>
      </c>
      <c r="G1935" s="6" t="str">
        <f t="shared" si="92"/>
        <v>-</v>
      </c>
      <c r="AC1935" s="6" t="str">
        <f t="shared" si="91"/>
        <v>-</v>
      </c>
    </row>
    <row r="1936" spans="6:29">
      <c r="F1936" s="6" t="str">
        <f t="shared" si="90"/>
        <v>-</v>
      </c>
      <c r="G1936" s="6" t="str">
        <f t="shared" si="92"/>
        <v>-</v>
      </c>
      <c r="AC1936" s="6" t="str">
        <f t="shared" si="91"/>
        <v>-</v>
      </c>
    </row>
    <row r="1937" spans="6:29">
      <c r="F1937" s="6" t="str">
        <f t="shared" si="90"/>
        <v>-</v>
      </c>
      <c r="G1937" s="6" t="str">
        <f t="shared" si="92"/>
        <v>-</v>
      </c>
      <c r="AC1937" s="6" t="str">
        <f t="shared" si="91"/>
        <v>-</v>
      </c>
    </row>
    <row r="1938" spans="6:29">
      <c r="F1938" s="6" t="str">
        <f t="shared" si="90"/>
        <v>-</v>
      </c>
      <c r="G1938" s="6" t="str">
        <f t="shared" si="92"/>
        <v>-</v>
      </c>
      <c r="AC1938" s="6" t="str">
        <f t="shared" si="91"/>
        <v>-</v>
      </c>
    </row>
    <row r="1939" spans="6:29">
      <c r="F1939" s="6" t="str">
        <f t="shared" si="90"/>
        <v>-</v>
      </c>
      <c r="G1939" s="6" t="str">
        <f t="shared" si="92"/>
        <v>-</v>
      </c>
      <c r="AC1939" s="6" t="str">
        <f t="shared" si="91"/>
        <v>-</v>
      </c>
    </row>
    <row r="1940" spans="6:29">
      <c r="F1940" s="6" t="str">
        <f t="shared" si="90"/>
        <v>-</v>
      </c>
      <c r="G1940" s="6" t="str">
        <f t="shared" si="92"/>
        <v>-</v>
      </c>
      <c r="AC1940" s="6" t="str">
        <f t="shared" si="91"/>
        <v>-</v>
      </c>
    </row>
    <row r="1941" spans="6:29">
      <c r="F1941" s="6" t="str">
        <f t="shared" si="90"/>
        <v>-</v>
      </c>
      <c r="G1941" s="6" t="str">
        <f t="shared" si="92"/>
        <v>-</v>
      </c>
      <c r="AC1941" s="6" t="str">
        <f t="shared" si="91"/>
        <v>-</v>
      </c>
    </row>
    <row r="1942" spans="6:29">
      <c r="F1942" s="6" t="str">
        <f t="shared" si="90"/>
        <v>-</v>
      </c>
      <c r="G1942" s="6" t="str">
        <f t="shared" si="92"/>
        <v>-</v>
      </c>
      <c r="AC1942" s="6" t="str">
        <f t="shared" si="91"/>
        <v>-</v>
      </c>
    </row>
    <row r="1943" spans="6:29">
      <c r="F1943" s="6" t="str">
        <f t="shared" si="90"/>
        <v>-</v>
      </c>
      <c r="G1943" s="6" t="str">
        <f t="shared" si="92"/>
        <v>-</v>
      </c>
      <c r="AC1943" s="6" t="str">
        <f t="shared" si="91"/>
        <v>-</v>
      </c>
    </row>
    <row r="1944" spans="6:29">
      <c r="F1944" s="6" t="str">
        <f t="shared" si="90"/>
        <v>-</v>
      </c>
      <c r="G1944" s="6" t="str">
        <f t="shared" si="92"/>
        <v>-</v>
      </c>
      <c r="AC1944" s="6" t="str">
        <f t="shared" si="91"/>
        <v>-</v>
      </c>
    </row>
    <row r="1945" spans="6:29">
      <c r="F1945" s="6" t="str">
        <f t="shared" si="90"/>
        <v>-</v>
      </c>
      <c r="G1945" s="6" t="str">
        <f t="shared" si="92"/>
        <v>-</v>
      </c>
      <c r="AC1945" s="6" t="str">
        <f t="shared" si="91"/>
        <v>-</v>
      </c>
    </row>
    <row r="1946" spans="6:29">
      <c r="F1946" s="6" t="str">
        <f t="shared" si="90"/>
        <v>-</v>
      </c>
      <c r="G1946" s="6" t="str">
        <f t="shared" si="92"/>
        <v>-</v>
      </c>
      <c r="AC1946" s="6" t="str">
        <f t="shared" si="91"/>
        <v>-</v>
      </c>
    </row>
    <row r="1947" spans="6:29">
      <c r="F1947" s="6" t="str">
        <f t="shared" si="90"/>
        <v>-</v>
      </c>
      <c r="G1947" s="6" t="str">
        <f t="shared" si="92"/>
        <v>-</v>
      </c>
      <c r="AC1947" s="6" t="str">
        <f t="shared" si="91"/>
        <v>-</v>
      </c>
    </row>
    <row r="1948" spans="6:29">
      <c r="F1948" s="6" t="str">
        <f t="shared" si="90"/>
        <v>-</v>
      </c>
      <c r="G1948" s="6" t="str">
        <f t="shared" si="92"/>
        <v>-</v>
      </c>
      <c r="AC1948" s="6" t="str">
        <f t="shared" si="91"/>
        <v>-</v>
      </c>
    </row>
    <row r="1949" spans="6:29">
      <c r="F1949" s="6" t="str">
        <f t="shared" si="90"/>
        <v>-</v>
      </c>
      <c r="G1949" s="6" t="str">
        <f t="shared" si="92"/>
        <v>-</v>
      </c>
      <c r="AC1949" s="6" t="str">
        <f t="shared" si="91"/>
        <v>-</v>
      </c>
    </row>
    <row r="1950" spans="6:29">
      <c r="F1950" s="6" t="str">
        <f t="shared" si="90"/>
        <v>-</v>
      </c>
      <c r="G1950" s="6" t="str">
        <f t="shared" si="92"/>
        <v>-</v>
      </c>
      <c r="AC1950" s="6" t="str">
        <f t="shared" si="91"/>
        <v>-</v>
      </c>
    </row>
    <row r="1951" spans="6:29">
      <c r="F1951" s="6" t="str">
        <f t="shared" si="90"/>
        <v>-</v>
      </c>
      <c r="G1951" s="6" t="str">
        <f t="shared" si="92"/>
        <v>-</v>
      </c>
      <c r="AC1951" s="6" t="str">
        <f t="shared" si="91"/>
        <v>-</v>
      </c>
    </row>
    <row r="1952" spans="6:29">
      <c r="F1952" s="6" t="str">
        <f t="shared" si="90"/>
        <v>-</v>
      </c>
      <c r="G1952" s="6" t="str">
        <f t="shared" si="92"/>
        <v>-</v>
      </c>
      <c r="AC1952" s="6" t="str">
        <f t="shared" si="91"/>
        <v>-</v>
      </c>
    </row>
    <row r="1953" spans="6:29">
      <c r="F1953" s="6" t="str">
        <f t="shared" si="90"/>
        <v>-</v>
      </c>
      <c r="G1953" s="6" t="str">
        <f t="shared" si="92"/>
        <v>-</v>
      </c>
      <c r="AC1953" s="6" t="str">
        <f t="shared" si="91"/>
        <v>-</v>
      </c>
    </row>
    <row r="1954" spans="6:29">
      <c r="F1954" s="6" t="str">
        <f t="shared" si="90"/>
        <v>-</v>
      </c>
      <c r="G1954" s="6" t="str">
        <f t="shared" si="92"/>
        <v>-</v>
      </c>
      <c r="AC1954" s="6" t="str">
        <f t="shared" si="91"/>
        <v>-</v>
      </c>
    </row>
    <row r="1955" spans="6:29">
      <c r="F1955" s="6" t="str">
        <f t="shared" si="90"/>
        <v>-</v>
      </c>
      <c r="G1955" s="6" t="str">
        <f t="shared" si="92"/>
        <v>-</v>
      </c>
      <c r="AC1955" s="6" t="str">
        <f t="shared" si="91"/>
        <v>-</v>
      </c>
    </row>
    <row r="1956" spans="6:29">
      <c r="F1956" s="6" t="str">
        <f t="shared" si="90"/>
        <v>-</v>
      </c>
      <c r="G1956" s="6" t="str">
        <f t="shared" si="92"/>
        <v>-</v>
      </c>
      <c r="AC1956" s="6" t="str">
        <f t="shared" si="91"/>
        <v>-</v>
      </c>
    </row>
    <row r="1957" spans="6:29">
      <c r="F1957" s="6" t="str">
        <f t="shared" si="90"/>
        <v>-</v>
      </c>
      <c r="G1957" s="6" t="str">
        <f t="shared" si="92"/>
        <v>-</v>
      </c>
      <c r="AC1957" s="6" t="str">
        <f t="shared" si="91"/>
        <v>-</v>
      </c>
    </row>
    <row r="1958" spans="6:29">
      <c r="F1958" s="6" t="str">
        <f t="shared" si="90"/>
        <v>-</v>
      </c>
      <c r="G1958" s="6" t="str">
        <f t="shared" si="92"/>
        <v>-</v>
      </c>
      <c r="AC1958" s="6" t="str">
        <f t="shared" si="91"/>
        <v>-</v>
      </c>
    </row>
    <row r="1959" spans="6:29">
      <c r="F1959" s="6" t="str">
        <f t="shared" si="90"/>
        <v>-</v>
      </c>
      <c r="G1959" s="6" t="str">
        <f t="shared" si="92"/>
        <v>-</v>
      </c>
      <c r="AC1959" s="6" t="str">
        <f t="shared" si="91"/>
        <v>-</v>
      </c>
    </row>
    <row r="1960" spans="6:29">
      <c r="F1960" s="6" t="str">
        <f t="shared" si="90"/>
        <v>-</v>
      </c>
      <c r="G1960" s="6" t="str">
        <f t="shared" si="92"/>
        <v>-</v>
      </c>
      <c r="AC1960" s="6" t="str">
        <f t="shared" si="91"/>
        <v>-</v>
      </c>
    </row>
    <row r="1961" spans="6:29">
      <c r="F1961" s="6" t="str">
        <f t="shared" si="90"/>
        <v>-</v>
      </c>
      <c r="G1961" s="6" t="str">
        <f t="shared" si="92"/>
        <v>-</v>
      </c>
      <c r="AC1961" s="6" t="str">
        <f t="shared" si="91"/>
        <v>-</v>
      </c>
    </row>
    <row r="1962" spans="6:29">
      <c r="F1962" s="6" t="str">
        <f t="shared" si="90"/>
        <v>-</v>
      </c>
      <c r="G1962" s="6" t="str">
        <f t="shared" si="92"/>
        <v>-</v>
      </c>
      <c r="AC1962" s="6" t="str">
        <f t="shared" si="91"/>
        <v>-</v>
      </c>
    </row>
    <row r="1963" spans="6:29">
      <c r="F1963" s="6" t="str">
        <f t="shared" si="90"/>
        <v>-</v>
      </c>
      <c r="G1963" s="6" t="str">
        <f t="shared" si="92"/>
        <v>-</v>
      </c>
      <c r="AC1963" s="6" t="str">
        <f t="shared" si="91"/>
        <v>-</v>
      </c>
    </row>
    <row r="1964" spans="6:29">
      <c r="F1964" s="6" t="str">
        <f t="shared" si="90"/>
        <v>-</v>
      </c>
      <c r="G1964" s="6" t="str">
        <f t="shared" si="92"/>
        <v>-</v>
      </c>
      <c r="AC1964" s="6" t="str">
        <f t="shared" si="91"/>
        <v>-</v>
      </c>
    </row>
    <row r="1965" spans="6:29">
      <c r="F1965" s="6" t="str">
        <f t="shared" si="90"/>
        <v>-</v>
      </c>
      <c r="G1965" s="6" t="str">
        <f t="shared" si="92"/>
        <v>-</v>
      </c>
      <c r="AC1965" s="6" t="str">
        <f t="shared" si="91"/>
        <v>-</v>
      </c>
    </row>
    <row r="1966" spans="6:29">
      <c r="F1966" s="6" t="str">
        <f t="shared" si="90"/>
        <v>-</v>
      </c>
      <c r="G1966" s="6" t="str">
        <f t="shared" si="92"/>
        <v>-</v>
      </c>
      <c r="AC1966" s="6" t="str">
        <f t="shared" si="91"/>
        <v>-</v>
      </c>
    </row>
    <row r="1967" spans="6:29">
      <c r="F1967" s="6" t="str">
        <f t="shared" si="90"/>
        <v>-</v>
      </c>
      <c r="G1967" s="6" t="str">
        <f t="shared" si="92"/>
        <v>-</v>
      </c>
      <c r="AC1967" s="6" t="str">
        <f t="shared" si="91"/>
        <v>-</v>
      </c>
    </row>
    <row r="1968" spans="6:29">
      <c r="F1968" s="6" t="str">
        <f t="shared" si="90"/>
        <v>-</v>
      </c>
      <c r="G1968" s="6" t="str">
        <f t="shared" si="92"/>
        <v>-</v>
      </c>
      <c r="AC1968" s="6" t="str">
        <f t="shared" si="91"/>
        <v>-</v>
      </c>
    </row>
    <row r="1969" spans="6:29">
      <c r="F1969" s="6" t="str">
        <f t="shared" si="90"/>
        <v>-</v>
      </c>
      <c r="G1969" s="6" t="str">
        <f t="shared" si="92"/>
        <v>-</v>
      </c>
      <c r="AC1969" s="6" t="str">
        <f t="shared" si="91"/>
        <v>-</v>
      </c>
    </row>
    <row r="1970" spans="6:29">
      <c r="F1970" s="6" t="str">
        <f t="shared" si="90"/>
        <v>-</v>
      </c>
      <c r="G1970" s="6" t="str">
        <f t="shared" si="92"/>
        <v>-</v>
      </c>
      <c r="AC1970" s="6" t="str">
        <f t="shared" si="91"/>
        <v>-</v>
      </c>
    </row>
    <row r="1971" spans="6:29">
      <c r="F1971" s="6" t="str">
        <f t="shared" si="90"/>
        <v>-</v>
      </c>
      <c r="G1971" s="6" t="str">
        <f t="shared" si="92"/>
        <v>-</v>
      </c>
      <c r="AC1971" s="6" t="str">
        <f t="shared" si="91"/>
        <v>-</v>
      </c>
    </row>
    <row r="1972" spans="6:29">
      <c r="F1972" s="6" t="str">
        <f t="shared" si="90"/>
        <v>-</v>
      </c>
      <c r="G1972" s="6" t="str">
        <f t="shared" si="92"/>
        <v>-</v>
      </c>
      <c r="AC1972" s="6" t="str">
        <f t="shared" si="91"/>
        <v>-</v>
      </c>
    </row>
    <row r="1973" spans="6:29">
      <c r="F1973" s="6" t="str">
        <f t="shared" si="90"/>
        <v>-</v>
      </c>
      <c r="G1973" s="6" t="str">
        <f t="shared" si="92"/>
        <v>-</v>
      </c>
      <c r="AC1973" s="6" t="str">
        <f t="shared" si="91"/>
        <v>-</v>
      </c>
    </row>
    <row r="1974" spans="6:29">
      <c r="F1974" s="6" t="str">
        <f t="shared" si="90"/>
        <v>-</v>
      </c>
      <c r="G1974" s="6" t="str">
        <f t="shared" si="92"/>
        <v>-</v>
      </c>
      <c r="AC1974" s="6" t="str">
        <f t="shared" si="91"/>
        <v>-</v>
      </c>
    </row>
    <row r="1975" spans="6:29">
      <c r="F1975" s="6" t="str">
        <f t="shared" si="90"/>
        <v>-</v>
      </c>
      <c r="G1975" s="6" t="str">
        <f t="shared" si="92"/>
        <v>-</v>
      </c>
      <c r="AC1975" s="6" t="str">
        <f t="shared" si="91"/>
        <v>-</v>
      </c>
    </row>
    <row r="1976" spans="6:29">
      <c r="F1976" s="6" t="str">
        <f t="shared" si="90"/>
        <v>-</v>
      </c>
      <c r="G1976" s="6" t="str">
        <f t="shared" si="92"/>
        <v>-</v>
      </c>
      <c r="AC1976" s="6" t="str">
        <f t="shared" si="91"/>
        <v>-</v>
      </c>
    </row>
    <row r="1977" spans="6:29">
      <c r="F1977" s="6" t="str">
        <f t="shared" si="90"/>
        <v>-</v>
      </c>
      <c r="G1977" s="6" t="str">
        <f t="shared" si="92"/>
        <v>-</v>
      </c>
      <c r="AC1977" s="6" t="str">
        <f t="shared" si="91"/>
        <v>-</v>
      </c>
    </row>
    <row r="1978" spans="6:29">
      <c r="F1978" s="6" t="str">
        <f t="shared" si="90"/>
        <v>-</v>
      </c>
      <c r="G1978" s="6" t="str">
        <f t="shared" si="92"/>
        <v>-</v>
      </c>
      <c r="AC1978" s="6" t="str">
        <f t="shared" si="91"/>
        <v>-</v>
      </c>
    </row>
    <row r="1979" spans="6:29">
      <c r="F1979" s="6" t="str">
        <f t="shared" si="90"/>
        <v>-</v>
      </c>
      <c r="G1979" s="6" t="str">
        <f t="shared" si="92"/>
        <v>-</v>
      </c>
      <c r="AC1979" s="6" t="str">
        <f t="shared" si="91"/>
        <v>-</v>
      </c>
    </row>
    <row r="1980" spans="6:29">
      <c r="F1980" s="6" t="str">
        <f t="shared" si="90"/>
        <v>-</v>
      </c>
      <c r="G1980" s="6" t="str">
        <f t="shared" si="92"/>
        <v>-</v>
      </c>
      <c r="AC1980" s="6" t="str">
        <f t="shared" si="91"/>
        <v>-</v>
      </c>
    </row>
    <row r="1981" spans="6:29">
      <c r="F1981" s="6" t="str">
        <f t="shared" si="90"/>
        <v>-</v>
      </c>
      <c r="G1981" s="6" t="str">
        <f t="shared" si="92"/>
        <v>-</v>
      </c>
      <c r="AC1981" s="6" t="str">
        <f t="shared" si="91"/>
        <v>-</v>
      </c>
    </row>
    <row r="1982" spans="6:29">
      <c r="F1982" s="6" t="str">
        <f t="shared" si="90"/>
        <v>-</v>
      </c>
      <c r="G1982" s="6" t="str">
        <f t="shared" si="92"/>
        <v>-</v>
      </c>
      <c r="AC1982" s="6" t="str">
        <f t="shared" si="91"/>
        <v>-</v>
      </c>
    </row>
    <row r="1983" spans="6:29">
      <c r="F1983" s="6" t="str">
        <f t="shared" si="90"/>
        <v>-</v>
      </c>
      <c r="G1983" s="6" t="str">
        <f t="shared" si="92"/>
        <v>-</v>
      </c>
      <c r="AC1983" s="6" t="str">
        <f t="shared" si="91"/>
        <v>-</v>
      </c>
    </row>
    <row r="1984" spans="6:29">
      <c r="F1984" s="6" t="str">
        <f t="shared" si="90"/>
        <v>-</v>
      </c>
      <c r="G1984" s="6" t="str">
        <f t="shared" si="92"/>
        <v>-</v>
      </c>
      <c r="AC1984" s="6" t="str">
        <f t="shared" si="91"/>
        <v>-</v>
      </c>
    </row>
    <row r="1985" spans="6:29">
      <c r="F1985" s="6" t="str">
        <f t="shared" si="90"/>
        <v>-</v>
      </c>
      <c r="G1985" s="6" t="str">
        <f t="shared" si="92"/>
        <v>-</v>
      </c>
      <c r="AC1985" s="6" t="str">
        <f t="shared" si="91"/>
        <v>-</v>
      </c>
    </row>
    <row r="1986" spans="6:29">
      <c r="F1986" s="6" t="str">
        <f t="shared" si="90"/>
        <v>-</v>
      </c>
      <c r="G1986" s="6" t="str">
        <f t="shared" si="92"/>
        <v>-</v>
      </c>
      <c r="AC1986" s="6" t="str">
        <f t="shared" si="91"/>
        <v>-</v>
      </c>
    </row>
    <row r="1987" spans="6:29">
      <c r="F1987" s="6" t="str">
        <f t="shared" si="90"/>
        <v>-</v>
      </c>
      <c r="G1987" s="6" t="str">
        <f t="shared" si="92"/>
        <v>-</v>
      </c>
      <c r="AC1987" s="6" t="str">
        <f t="shared" si="91"/>
        <v>-</v>
      </c>
    </row>
    <row r="1988" spans="6:29">
      <c r="F1988" s="6" t="str">
        <f t="shared" si="90"/>
        <v>-</v>
      </c>
      <c r="G1988" s="6" t="str">
        <f t="shared" si="92"/>
        <v>-</v>
      </c>
      <c r="AC1988" s="6" t="str">
        <f t="shared" si="91"/>
        <v>-</v>
      </c>
    </row>
    <row r="1989" spans="6:29">
      <c r="F1989" s="6" t="str">
        <f t="shared" si="90"/>
        <v>-</v>
      </c>
      <c r="G1989" s="6" t="str">
        <f t="shared" si="92"/>
        <v>-</v>
      </c>
      <c r="AC1989" s="6" t="str">
        <f t="shared" si="91"/>
        <v>-</v>
      </c>
    </row>
    <row r="1990" spans="6:29">
      <c r="F1990" s="6" t="str">
        <f t="shared" ref="F1990:F2053" si="93">IF(D1990-E1990=0,"-",D1990-E1990)</f>
        <v>-</v>
      </c>
      <c r="G1990" s="6" t="str">
        <f t="shared" si="92"/>
        <v>-</v>
      </c>
      <c r="AC1990" s="6" t="str">
        <f t="shared" ref="AC1990:AC2053" si="94">IFERROR(IF(SUM(J1990:AB1990)-F1990=0,"-","NG"),"-")</f>
        <v>-</v>
      </c>
    </row>
    <row r="1991" spans="6:29">
      <c r="F1991" s="6" t="str">
        <f t="shared" si="93"/>
        <v>-</v>
      </c>
      <c r="G1991" s="6" t="str">
        <f t="shared" ref="G1991:G2054" si="95">IF(B1991="","-",IFERROR(G1990+F1991,G1990))</f>
        <v>-</v>
      </c>
      <c r="AC1991" s="6" t="str">
        <f t="shared" si="94"/>
        <v>-</v>
      </c>
    </row>
    <row r="1992" spans="6:29">
      <c r="F1992" s="6" t="str">
        <f t="shared" si="93"/>
        <v>-</v>
      </c>
      <c r="G1992" s="6" t="str">
        <f t="shared" si="95"/>
        <v>-</v>
      </c>
      <c r="AC1992" s="6" t="str">
        <f t="shared" si="94"/>
        <v>-</v>
      </c>
    </row>
    <row r="1993" spans="6:29">
      <c r="F1993" s="6" t="str">
        <f t="shared" si="93"/>
        <v>-</v>
      </c>
      <c r="G1993" s="6" t="str">
        <f t="shared" si="95"/>
        <v>-</v>
      </c>
      <c r="AC1993" s="6" t="str">
        <f t="shared" si="94"/>
        <v>-</v>
      </c>
    </row>
    <row r="1994" spans="6:29">
      <c r="F1994" s="6" t="str">
        <f t="shared" si="93"/>
        <v>-</v>
      </c>
      <c r="G1994" s="6" t="str">
        <f t="shared" si="95"/>
        <v>-</v>
      </c>
      <c r="AC1994" s="6" t="str">
        <f t="shared" si="94"/>
        <v>-</v>
      </c>
    </row>
    <row r="1995" spans="6:29">
      <c r="F1995" s="6" t="str">
        <f t="shared" si="93"/>
        <v>-</v>
      </c>
      <c r="G1995" s="6" t="str">
        <f t="shared" si="95"/>
        <v>-</v>
      </c>
      <c r="AC1995" s="6" t="str">
        <f t="shared" si="94"/>
        <v>-</v>
      </c>
    </row>
    <row r="1996" spans="6:29">
      <c r="F1996" s="6" t="str">
        <f t="shared" si="93"/>
        <v>-</v>
      </c>
      <c r="G1996" s="6" t="str">
        <f t="shared" si="95"/>
        <v>-</v>
      </c>
      <c r="AC1996" s="6" t="str">
        <f t="shared" si="94"/>
        <v>-</v>
      </c>
    </row>
    <row r="1997" spans="6:29">
      <c r="F1997" s="6" t="str">
        <f t="shared" si="93"/>
        <v>-</v>
      </c>
      <c r="G1997" s="6" t="str">
        <f t="shared" si="95"/>
        <v>-</v>
      </c>
      <c r="AC1997" s="6" t="str">
        <f t="shared" si="94"/>
        <v>-</v>
      </c>
    </row>
    <row r="1998" spans="6:29">
      <c r="F1998" s="6" t="str">
        <f t="shared" si="93"/>
        <v>-</v>
      </c>
      <c r="G1998" s="6" t="str">
        <f t="shared" si="95"/>
        <v>-</v>
      </c>
      <c r="AC1998" s="6" t="str">
        <f t="shared" si="94"/>
        <v>-</v>
      </c>
    </row>
    <row r="1999" spans="6:29">
      <c r="F1999" s="6" t="str">
        <f t="shared" si="93"/>
        <v>-</v>
      </c>
      <c r="G1999" s="6" t="str">
        <f t="shared" si="95"/>
        <v>-</v>
      </c>
      <c r="AC1999" s="6" t="str">
        <f t="shared" si="94"/>
        <v>-</v>
      </c>
    </row>
    <row r="2000" spans="6:29">
      <c r="F2000" s="6" t="str">
        <f t="shared" si="93"/>
        <v>-</v>
      </c>
      <c r="G2000" s="6" t="str">
        <f t="shared" si="95"/>
        <v>-</v>
      </c>
      <c r="AC2000" s="6" t="str">
        <f t="shared" si="94"/>
        <v>-</v>
      </c>
    </row>
    <row r="2001" spans="6:29">
      <c r="F2001" s="6" t="str">
        <f t="shared" si="93"/>
        <v>-</v>
      </c>
      <c r="G2001" s="6" t="str">
        <f t="shared" si="95"/>
        <v>-</v>
      </c>
      <c r="AC2001" s="6" t="str">
        <f t="shared" si="94"/>
        <v>-</v>
      </c>
    </row>
    <row r="2002" spans="6:29">
      <c r="F2002" s="6" t="str">
        <f t="shared" si="93"/>
        <v>-</v>
      </c>
      <c r="G2002" s="6" t="str">
        <f t="shared" si="95"/>
        <v>-</v>
      </c>
      <c r="AC2002" s="6" t="str">
        <f t="shared" si="94"/>
        <v>-</v>
      </c>
    </row>
    <row r="2003" spans="6:29">
      <c r="F2003" s="6" t="str">
        <f t="shared" si="93"/>
        <v>-</v>
      </c>
      <c r="G2003" s="6" t="str">
        <f t="shared" si="95"/>
        <v>-</v>
      </c>
      <c r="AC2003" s="6" t="str">
        <f t="shared" si="94"/>
        <v>-</v>
      </c>
    </row>
    <row r="2004" spans="6:29">
      <c r="F2004" s="6" t="str">
        <f t="shared" si="93"/>
        <v>-</v>
      </c>
      <c r="G2004" s="6" t="str">
        <f t="shared" si="95"/>
        <v>-</v>
      </c>
      <c r="AC2004" s="6" t="str">
        <f t="shared" si="94"/>
        <v>-</v>
      </c>
    </row>
    <row r="2005" spans="6:29">
      <c r="F2005" s="6" t="str">
        <f t="shared" si="93"/>
        <v>-</v>
      </c>
      <c r="G2005" s="6" t="str">
        <f t="shared" si="95"/>
        <v>-</v>
      </c>
      <c r="AC2005" s="6" t="str">
        <f t="shared" si="94"/>
        <v>-</v>
      </c>
    </row>
    <row r="2006" spans="6:29">
      <c r="F2006" s="6" t="str">
        <f t="shared" si="93"/>
        <v>-</v>
      </c>
      <c r="G2006" s="6" t="str">
        <f t="shared" si="95"/>
        <v>-</v>
      </c>
      <c r="AC2006" s="6" t="str">
        <f t="shared" si="94"/>
        <v>-</v>
      </c>
    </row>
    <row r="2007" spans="6:29">
      <c r="F2007" s="6" t="str">
        <f t="shared" si="93"/>
        <v>-</v>
      </c>
      <c r="G2007" s="6" t="str">
        <f t="shared" si="95"/>
        <v>-</v>
      </c>
      <c r="AC2007" s="6" t="str">
        <f t="shared" si="94"/>
        <v>-</v>
      </c>
    </row>
    <row r="2008" spans="6:29">
      <c r="F2008" s="6" t="str">
        <f t="shared" si="93"/>
        <v>-</v>
      </c>
      <c r="G2008" s="6" t="str">
        <f t="shared" si="95"/>
        <v>-</v>
      </c>
      <c r="AC2008" s="6" t="str">
        <f t="shared" si="94"/>
        <v>-</v>
      </c>
    </row>
    <row r="2009" spans="6:29">
      <c r="F2009" s="6" t="str">
        <f t="shared" si="93"/>
        <v>-</v>
      </c>
      <c r="G2009" s="6" t="str">
        <f t="shared" si="95"/>
        <v>-</v>
      </c>
      <c r="AC2009" s="6" t="str">
        <f t="shared" si="94"/>
        <v>-</v>
      </c>
    </row>
    <row r="2010" spans="6:29">
      <c r="F2010" s="6" t="str">
        <f t="shared" si="93"/>
        <v>-</v>
      </c>
      <c r="G2010" s="6" t="str">
        <f t="shared" si="95"/>
        <v>-</v>
      </c>
      <c r="AC2010" s="6" t="str">
        <f t="shared" si="94"/>
        <v>-</v>
      </c>
    </row>
    <row r="2011" spans="6:29">
      <c r="F2011" s="6" t="str">
        <f t="shared" si="93"/>
        <v>-</v>
      </c>
      <c r="G2011" s="6" t="str">
        <f t="shared" si="95"/>
        <v>-</v>
      </c>
      <c r="AC2011" s="6" t="str">
        <f t="shared" si="94"/>
        <v>-</v>
      </c>
    </row>
    <row r="2012" spans="6:29">
      <c r="F2012" s="6" t="str">
        <f t="shared" si="93"/>
        <v>-</v>
      </c>
      <c r="G2012" s="6" t="str">
        <f t="shared" si="95"/>
        <v>-</v>
      </c>
      <c r="AC2012" s="6" t="str">
        <f t="shared" si="94"/>
        <v>-</v>
      </c>
    </row>
    <row r="2013" spans="6:29">
      <c r="F2013" s="6" t="str">
        <f t="shared" si="93"/>
        <v>-</v>
      </c>
      <c r="G2013" s="6" t="str">
        <f t="shared" si="95"/>
        <v>-</v>
      </c>
      <c r="AC2013" s="6" t="str">
        <f t="shared" si="94"/>
        <v>-</v>
      </c>
    </row>
    <row r="2014" spans="6:29">
      <c r="F2014" s="6" t="str">
        <f t="shared" si="93"/>
        <v>-</v>
      </c>
      <c r="G2014" s="6" t="str">
        <f t="shared" si="95"/>
        <v>-</v>
      </c>
      <c r="AC2014" s="6" t="str">
        <f t="shared" si="94"/>
        <v>-</v>
      </c>
    </row>
    <row r="2015" spans="6:29">
      <c r="F2015" s="6" t="str">
        <f t="shared" si="93"/>
        <v>-</v>
      </c>
      <c r="G2015" s="6" t="str">
        <f t="shared" si="95"/>
        <v>-</v>
      </c>
      <c r="AC2015" s="6" t="str">
        <f t="shared" si="94"/>
        <v>-</v>
      </c>
    </row>
    <row r="2016" spans="6:29">
      <c r="F2016" s="6" t="str">
        <f t="shared" si="93"/>
        <v>-</v>
      </c>
      <c r="G2016" s="6" t="str">
        <f t="shared" si="95"/>
        <v>-</v>
      </c>
      <c r="AC2016" s="6" t="str">
        <f t="shared" si="94"/>
        <v>-</v>
      </c>
    </row>
    <row r="2017" spans="6:29">
      <c r="F2017" s="6" t="str">
        <f t="shared" si="93"/>
        <v>-</v>
      </c>
      <c r="G2017" s="6" t="str">
        <f t="shared" si="95"/>
        <v>-</v>
      </c>
      <c r="AC2017" s="6" t="str">
        <f t="shared" si="94"/>
        <v>-</v>
      </c>
    </row>
    <row r="2018" spans="6:29">
      <c r="F2018" s="6" t="str">
        <f t="shared" si="93"/>
        <v>-</v>
      </c>
      <c r="G2018" s="6" t="str">
        <f t="shared" si="95"/>
        <v>-</v>
      </c>
      <c r="AC2018" s="6" t="str">
        <f t="shared" si="94"/>
        <v>-</v>
      </c>
    </row>
    <row r="2019" spans="6:29">
      <c r="F2019" s="6" t="str">
        <f t="shared" si="93"/>
        <v>-</v>
      </c>
      <c r="G2019" s="6" t="str">
        <f t="shared" si="95"/>
        <v>-</v>
      </c>
      <c r="AC2019" s="6" t="str">
        <f t="shared" si="94"/>
        <v>-</v>
      </c>
    </row>
    <row r="2020" spans="6:29">
      <c r="F2020" s="6" t="str">
        <f t="shared" si="93"/>
        <v>-</v>
      </c>
      <c r="G2020" s="6" t="str">
        <f t="shared" si="95"/>
        <v>-</v>
      </c>
      <c r="AC2020" s="6" t="str">
        <f t="shared" si="94"/>
        <v>-</v>
      </c>
    </row>
    <row r="2021" spans="6:29">
      <c r="F2021" s="6" t="str">
        <f t="shared" si="93"/>
        <v>-</v>
      </c>
      <c r="G2021" s="6" t="str">
        <f t="shared" si="95"/>
        <v>-</v>
      </c>
      <c r="AC2021" s="6" t="str">
        <f t="shared" si="94"/>
        <v>-</v>
      </c>
    </row>
    <row r="2022" spans="6:29">
      <c r="F2022" s="6" t="str">
        <f t="shared" si="93"/>
        <v>-</v>
      </c>
      <c r="G2022" s="6" t="str">
        <f t="shared" si="95"/>
        <v>-</v>
      </c>
      <c r="AC2022" s="6" t="str">
        <f t="shared" si="94"/>
        <v>-</v>
      </c>
    </row>
    <row r="2023" spans="6:29">
      <c r="F2023" s="6" t="str">
        <f t="shared" si="93"/>
        <v>-</v>
      </c>
      <c r="G2023" s="6" t="str">
        <f t="shared" si="95"/>
        <v>-</v>
      </c>
      <c r="AC2023" s="6" t="str">
        <f t="shared" si="94"/>
        <v>-</v>
      </c>
    </row>
    <row r="2024" spans="6:29">
      <c r="F2024" s="6" t="str">
        <f t="shared" si="93"/>
        <v>-</v>
      </c>
      <c r="G2024" s="6" t="str">
        <f t="shared" si="95"/>
        <v>-</v>
      </c>
      <c r="AC2024" s="6" t="str">
        <f t="shared" si="94"/>
        <v>-</v>
      </c>
    </row>
    <row r="2025" spans="6:29">
      <c r="F2025" s="6" t="str">
        <f t="shared" si="93"/>
        <v>-</v>
      </c>
      <c r="G2025" s="6" t="str">
        <f t="shared" si="95"/>
        <v>-</v>
      </c>
      <c r="AC2025" s="6" t="str">
        <f t="shared" si="94"/>
        <v>-</v>
      </c>
    </row>
    <row r="2026" spans="6:29">
      <c r="F2026" s="6" t="str">
        <f t="shared" si="93"/>
        <v>-</v>
      </c>
      <c r="G2026" s="6" t="str">
        <f t="shared" si="95"/>
        <v>-</v>
      </c>
      <c r="AC2026" s="6" t="str">
        <f t="shared" si="94"/>
        <v>-</v>
      </c>
    </row>
    <row r="2027" spans="6:29">
      <c r="F2027" s="6" t="str">
        <f t="shared" si="93"/>
        <v>-</v>
      </c>
      <c r="G2027" s="6" t="str">
        <f t="shared" si="95"/>
        <v>-</v>
      </c>
      <c r="AC2027" s="6" t="str">
        <f t="shared" si="94"/>
        <v>-</v>
      </c>
    </row>
    <row r="2028" spans="6:29">
      <c r="F2028" s="6" t="str">
        <f t="shared" si="93"/>
        <v>-</v>
      </c>
      <c r="G2028" s="6" t="str">
        <f t="shared" si="95"/>
        <v>-</v>
      </c>
      <c r="AC2028" s="6" t="str">
        <f t="shared" si="94"/>
        <v>-</v>
      </c>
    </row>
    <row r="2029" spans="6:29">
      <c r="F2029" s="6" t="str">
        <f t="shared" si="93"/>
        <v>-</v>
      </c>
      <c r="G2029" s="6" t="str">
        <f t="shared" si="95"/>
        <v>-</v>
      </c>
      <c r="AC2029" s="6" t="str">
        <f t="shared" si="94"/>
        <v>-</v>
      </c>
    </row>
    <row r="2030" spans="6:29">
      <c r="F2030" s="6" t="str">
        <f t="shared" si="93"/>
        <v>-</v>
      </c>
      <c r="G2030" s="6" t="str">
        <f t="shared" si="95"/>
        <v>-</v>
      </c>
      <c r="AC2030" s="6" t="str">
        <f t="shared" si="94"/>
        <v>-</v>
      </c>
    </row>
    <row r="2031" spans="6:29">
      <c r="F2031" s="6" t="str">
        <f t="shared" si="93"/>
        <v>-</v>
      </c>
      <c r="G2031" s="6" t="str">
        <f t="shared" si="95"/>
        <v>-</v>
      </c>
      <c r="AC2031" s="6" t="str">
        <f t="shared" si="94"/>
        <v>-</v>
      </c>
    </row>
    <row r="2032" spans="6:29">
      <c r="F2032" s="6" t="str">
        <f t="shared" si="93"/>
        <v>-</v>
      </c>
      <c r="G2032" s="6" t="str">
        <f t="shared" si="95"/>
        <v>-</v>
      </c>
      <c r="AC2032" s="6" t="str">
        <f t="shared" si="94"/>
        <v>-</v>
      </c>
    </row>
    <row r="2033" spans="6:29">
      <c r="F2033" s="6" t="str">
        <f t="shared" si="93"/>
        <v>-</v>
      </c>
      <c r="G2033" s="6" t="str">
        <f t="shared" si="95"/>
        <v>-</v>
      </c>
      <c r="AC2033" s="6" t="str">
        <f t="shared" si="94"/>
        <v>-</v>
      </c>
    </row>
    <row r="2034" spans="6:29">
      <c r="F2034" s="6" t="str">
        <f t="shared" si="93"/>
        <v>-</v>
      </c>
      <c r="G2034" s="6" t="str">
        <f t="shared" si="95"/>
        <v>-</v>
      </c>
      <c r="AC2034" s="6" t="str">
        <f t="shared" si="94"/>
        <v>-</v>
      </c>
    </row>
    <row r="2035" spans="6:29">
      <c r="F2035" s="6" t="str">
        <f t="shared" si="93"/>
        <v>-</v>
      </c>
      <c r="G2035" s="6" t="str">
        <f t="shared" si="95"/>
        <v>-</v>
      </c>
      <c r="AC2035" s="6" t="str">
        <f t="shared" si="94"/>
        <v>-</v>
      </c>
    </row>
    <row r="2036" spans="6:29">
      <c r="F2036" s="6" t="str">
        <f t="shared" si="93"/>
        <v>-</v>
      </c>
      <c r="G2036" s="6" t="str">
        <f t="shared" si="95"/>
        <v>-</v>
      </c>
      <c r="AC2036" s="6" t="str">
        <f t="shared" si="94"/>
        <v>-</v>
      </c>
    </row>
    <row r="2037" spans="6:29">
      <c r="F2037" s="6" t="str">
        <f t="shared" si="93"/>
        <v>-</v>
      </c>
      <c r="G2037" s="6" t="str">
        <f t="shared" si="95"/>
        <v>-</v>
      </c>
      <c r="AC2037" s="6" t="str">
        <f t="shared" si="94"/>
        <v>-</v>
      </c>
    </row>
    <row r="2038" spans="6:29">
      <c r="F2038" s="6" t="str">
        <f t="shared" si="93"/>
        <v>-</v>
      </c>
      <c r="G2038" s="6" t="str">
        <f t="shared" si="95"/>
        <v>-</v>
      </c>
      <c r="AC2038" s="6" t="str">
        <f t="shared" si="94"/>
        <v>-</v>
      </c>
    </row>
    <row r="2039" spans="6:29">
      <c r="F2039" s="6" t="str">
        <f t="shared" si="93"/>
        <v>-</v>
      </c>
      <c r="G2039" s="6" t="str">
        <f t="shared" si="95"/>
        <v>-</v>
      </c>
      <c r="AC2039" s="6" t="str">
        <f t="shared" si="94"/>
        <v>-</v>
      </c>
    </row>
    <row r="2040" spans="6:29">
      <c r="F2040" s="6" t="str">
        <f t="shared" si="93"/>
        <v>-</v>
      </c>
      <c r="G2040" s="6" t="str">
        <f t="shared" si="95"/>
        <v>-</v>
      </c>
      <c r="AC2040" s="6" t="str">
        <f t="shared" si="94"/>
        <v>-</v>
      </c>
    </row>
    <row r="2041" spans="6:29">
      <c r="F2041" s="6" t="str">
        <f t="shared" si="93"/>
        <v>-</v>
      </c>
      <c r="G2041" s="6" t="str">
        <f t="shared" si="95"/>
        <v>-</v>
      </c>
      <c r="AC2041" s="6" t="str">
        <f t="shared" si="94"/>
        <v>-</v>
      </c>
    </row>
    <row r="2042" spans="6:29">
      <c r="F2042" s="6" t="str">
        <f t="shared" si="93"/>
        <v>-</v>
      </c>
      <c r="G2042" s="6" t="str">
        <f t="shared" si="95"/>
        <v>-</v>
      </c>
      <c r="AC2042" s="6" t="str">
        <f t="shared" si="94"/>
        <v>-</v>
      </c>
    </row>
    <row r="2043" spans="6:29">
      <c r="F2043" s="6" t="str">
        <f t="shared" si="93"/>
        <v>-</v>
      </c>
      <c r="G2043" s="6" t="str">
        <f t="shared" si="95"/>
        <v>-</v>
      </c>
      <c r="AC2043" s="6" t="str">
        <f t="shared" si="94"/>
        <v>-</v>
      </c>
    </row>
    <row r="2044" spans="6:29">
      <c r="F2044" s="6" t="str">
        <f t="shared" si="93"/>
        <v>-</v>
      </c>
      <c r="G2044" s="6" t="str">
        <f t="shared" si="95"/>
        <v>-</v>
      </c>
      <c r="AC2044" s="6" t="str">
        <f t="shared" si="94"/>
        <v>-</v>
      </c>
    </row>
    <row r="2045" spans="6:29">
      <c r="F2045" s="6" t="str">
        <f t="shared" si="93"/>
        <v>-</v>
      </c>
      <c r="G2045" s="6" t="str">
        <f t="shared" si="95"/>
        <v>-</v>
      </c>
      <c r="AC2045" s="6" t="str">
        <f t="shared" si="94"/>
        <v>-</v>
      </c>
    </row>
    <row r="2046" spans="6:29">
      <c r="F2046" s="6" t="str">
        <f t="shared" si="93"/>
        <v>-</v>
      </c>
      <c r="G2046" s="6" t="str">
        <f t="shared" si="95"/>
        <v>-</v>
      </c>
      <c r="AC2046" s="6" t="str">
        <f t="shared" si="94"/>
        <v>-</v>
      </c>
    </row>
    <row r="2047" spans="6:29">
      <c r="F2047" s="6" t="str">
        <f t="shared" si="93"/>
        <v>-</v>
      </c>
      <c r="G2047" s="6" t="str">
        <f t="shared" si="95"/>
        <v>-</v>
      </c>
      <c r="AC2047" s="6" t="str">
        <f t="shared" si="94"/>
        <v>-</v>
      </c>
    </row>
    <row r="2048" spans="6:29">
      <c r="F2048" s="6" t="str">
        <f t="shared" si="93"/>
        <v>-</v>
      </c>
      <c r="G2048" s="6" t="str">
        <f t="shared" si="95"/>
        <v>-</v>
      </c>
      <c r="AC2048" s="6" t="str">
        <f t="shared" si="94"/>
        <v>-</v>
      </c>
    </row>
    <row r="2049" spans="6:29">
      <c r="F2049" s="6" t="str">
        <f t="shared" si="93"/>
        <v>-</v>
      </c>
      <c r="G2049" s="6" t="str">
        <f t="shared" si="95"/>
        <v>-</v>
      </c>
      <c r="AC2049" s="6" t="str">
        <f t="shared" si="94"/>
        <v>-</v>
      </c>
    </row>
    <row r="2050" spans="6:29">
      <c r="F2050" s="6" t="str">
        <f t="shared" si="93"/>
        <v>-</v>
      </c>
      <c r="G2050" s="6" t="str">
        <f t="shared" si="95"/>
        <v>-</v>
      </c>
      <c r="AC2050" s="6" t="str">
        <f t="shared" si="94"/>
        <v>-</v>
      </c>
    </row>
    <row r="2051" spans="6:29">
      <c r="F2051" s="6" t="str">
        <f t="shared" si="93"/>
        <v>-</v>
      </c>
      <c r="G2051" s="6" t="str">
        <f t="shared" si="95"/>
        <v>-</v>
      </c>
      <c r="AC2051" s="6" t="str">
        <f t="shared" si="94"/>
        <v>-</v>
      </c>
    </row>
    <row r="2052" spans="6:29">
      <c r="F2052" s="6" t="str">
        <f t="shared" si="93"/>
        <v>-</v>
      </c>
      <c r="G2052" s="6" t="str">
        <f t="shared" si="95"/>
        <v>-</v>
      </c>
      <c r="AC2052" s="6" t="str">
        <f t="shared" si="94"/>
        <v>-</v>
      </c>
    </row>
    <row r="2053" spans="6:29">
      <c r="F2053" s="6" t="str">
        <f t="shared" si="93"/>
        <v>-</v>
      </c>
      <c r="G2053" s="6" t="str">
        <f t="shared" si="95"/>
        <v>-</v>
      </c>
      <c r="AC2053" s="6" t="str">
        <f t="shared" si="94"/>
        <v>-</v>
      </c>
    </row>
    <row r="2054" spans="6:29">
      <c r="F2054" s="6" t="str">
        <f t="shared" ref="F2054:F2117" si="96">IF(D2054-E2054=0,"-",D2054-E2054)</f>
        <v>-</v>
      </c>
      <c r="G2054" s="6" t="str">
        <f t="shared" si="95"/>
        <v>-</v>
      </c>
      <c r="AC2054" s="6" t="str">
        <f t="shared" ref="AC2054:AC2117" si="97">IFERROR(IF(SUM(J2054:AB2054)-F2054=0,"-","NG"),"-")</f>
        <v>-</v>
      </c>
    </row>
    <row r="2055" spans="6:29">
      <c r="F2055" s="6" t="str">
        <f t="shared" si="96"/>
        <v>-</v>
      </c>
      <c r="G2055" s="6" t="str">
        <f t="shared" ref="G2055:G2118" si="98">IF(B2055="","-",IFERROR(G2054+F2055,G2054))</f>
        <v>-</v>
      </c>
      <c r="AC2055" s="6" t="str">
        <f t="shared" si="97"/>
        <v>-</v>
      </c>
    </row>
    <row r="2056" spans="6:29">
      <c r="F2056" s="6" t="str">
        <f t="shared" si="96"/>
        <v>-</v>
      </c>
      <c r="G2056" s="6" t="str">
        <f t="shared" si="98"/>
        <v>-</v>
      </c>
      <c r="AC2056" s="6" t="str">
        <f t="shared" si="97"/>
        <v>-</v>
      </c>
    </row>
    <row r="2057" spans="6:29">
      <c r="F2057" s="6" t="str">
        <f t="shared" si="96"/>
        <v>-</v>
      </c>
      <c r="G2057" s="6" t="str">
        <f t="shared" si="98"/>
        <v>-</v>
      </c>
      <c r="AC2057" s="6" t="str">
        <f t="shared" si="97"/>
        <v>-</v>
      </c>
    </row>
    <row r="2058" spans="6:29">
      <c r="F2058" s="6" t="str">
        <f t="shared" si="96"/>
        <v>-</v>
      </c>
      <c r="G2058" s="6" t="str">
        <f t="shared" si="98"/>
        <v>-</v>
      </c>
      <c r="AC2058" s="6" t="str">
        <f t="shared" si="97"/>
        <v>-</v>
      </c>
    </row>
    <row r="2059" spans="6:29">
      <c r="F2059" s="6" t="str">
        <f t="shared" si="96"/>
        <v>-</v>
      </c>
      <c r="G2059" s="6" t="str">
        <f t="shared" si="98"/>
        <v>-</v>
      </c>
      <c r="AC2059" s="6" t="str">
        <f t="shared" si="97"/>
        <v>-</v>
      </c>
    </row>
    <row r="2060" spans="6:29">
      <c r="F2060" s="6" t="str">
        <f t="shared" si="96"/>
        <v>-</v>
      </c>
      <c r="G2060" s="6" t="str">
        <f t="shared" si="98"/>
        <v>-</v>
      </c>
      <c r="AC2060" s="6" t="str">
        <f t="shared" si="97"/>
        <v>-</v>
      </c>
    </row>
    <row r="2061" spans="6:29">
      <c r="F2061" s="6" t="str">
        <f t="shared" si="96"/>
        <v>-</v>
      </c>
      <c r="G2061" s="6" t="str">
        <f t="shared" si="98"/>
        <v>-</v>
      </c>
      <c r="AC2061" s="6" t="str">
        <f t="shared" si="97"/>
        <v>-</v>
      </c>
    </row>
    <row r="2062" spans="6:29">
      <c r="F2062" s="6" t="str">
        <f t="shared" si="96"/>
        <v>-</v>
      </c>
      <c r="G2062" s="6" t="str">
        <f t="shared" si="98"/>
        <v>-</v>
      </c>
      <c r="AC2062" s="6" t="str">
        <f t="shared" si="97"/>
        <v>-</v>
      </c>
    </row>
    <row r="2063" spans="6:29">
      <c r="F2063" s="6" t="str">
        <f t="shared" si="96"/>
        <v>-</v>
      </c>
      <c r="G2063" s="6" t="str">
        <f t="shared" si="98"/>
        <v>-</v>
      </c>
      <c r="AC2063" s="6" t="str">
        <f t="shared" si="97"/>
        <v>-</v>
      </c>
    </row>
    <row r="2064" spans="6:29">
      <c r="F2064" s="6" t="str">
        <f t="shared" si="96"/>
        <v>-</v>
      </c>
      <c r="G2064" s="6" t="str">
        <f t="shared" si="98"/>
        <v>-</v>
      </c>
      <c r="AC2064" s="6" t="str">
        <f t="shared" si="97"/>
        <v>-</v>
      </c>
    </row>
    <row r="2065" spans="6:29">
      <c r="F2065" s="6" t="str">
        <f t="shared" si="96"/>
        <v>-</v>
      </c>
      <c r="G2065" s="6" t="str">
        <f t="shared" si="98"/>
        <v>-</v>
      </c>
      <c r="AC2065" s="6" t="str">
        <f t="shared" si="97"/>
        <v>-</v>
      </c>
    </row>
    <row r="2066" spans="6:29">
      <c r="F2066" s="6" t="str">
        <f t="shared" si="96"/>
        <v>-</v>
      </c>
      <c r="G2066" s="6" t="str">
        <f t="shared" si="98"/>
        <v>-</v>
      </c>
      <c r="AC2066" s="6" t="str">
        <f t="shared" si="97"/>
        <v>-</v>
      </c>
    </row>
    <row r="2067" spans="6:29">
      <c r="F2067" s="6" t="str">
        <f t="shared" si="96"/>
        <v>-</v>
      </c>
      <c r="G2067" s="6" t="str">
        <f t="shared" si="98"/>
        <v>-</v>
      </c>
      <c r="AC2067" s="6" t="str">
        <f t="shared" si="97"/>
        <v>-</v>
      </c>
    </row>
    <row r="2068" spans="6:29">
      <c r="F2068" s="6" t="str">
        <f t="shared" si="96"/>
        <v>-</v>
      </c>
      <c r="G2068" s="6" t="str">
        <f t="shared" si="98"/>
        <v>-</v>
      </c>
      <c r="AC2068" s="6" t="str">
        <f t="shared" si="97"/>
        <v>-</v>
      </c>
    </row>
    <row r="2069" spans="6:29">
      <c r="F2069" s="6" t="str">
        <f t="shared" si="96"/>
        <v>-</v>
      </c>
      <c r="G2069" s="6" t="str">
        <f t="shared" si="98"/>
        <v>-</v>
      </c>
      <c r="AC2069" s="6" t="str">
        <f t="shared" si="97"/>
        <v>-</v>
      </c>
    </row>
    <row r="2070" spans="6:29">
      <c r="F2070" s="6" t="str">
        <f t="shared" si="96"/>
        <v>-</v>
      </c>
      <c r="G2070" s="6" t="str">
        <f t="shared" si="98"/>
        <v>-</v>
      </c>
      <c r="AC2070" s="6" t="str">
        <f t="shared" si="97"/>
        <v>-</v>
      </c>
    </row>
    <row r="2071" spans="6:29">
      <c r="F2071" s="6" t="str">
        <f t="shared" si="96"/>
        <v>-</v>
      </c>
      <c r="G2071" s="6" t="str">
        <f t="shared" si="98"/>
        <v>-</v>
      </c>
      <c r="AC2071" s="6" t="str">
        <f t="shared" si="97"/>
        <v>-</v>
      </c>
    </row>
    <row r="2072" spans="6:29">
      <c r="F2072" s="6" t="str">
        <f t="shared" si="96"/>
        <v>-</v>
      </c>
      <c r="G2072" s="6" t="str">
        <f t="shared" si="98"/>
        <v>-</v>
      </c>
      <c r="AC2072" s="6" t="str">
        <f t="shared" si="97"/>
        <v>-</v>
      </c>
    </row>
    <row r="2073" spans="6:29">
      <c r="F2073" s="6" t="str">
        <f t="shared" si="96"/>
        <v>-</v>
      </c>
      <c r="G2073" s="6" t="str">
        <f t="shared" si="98"/>
        <v>-</v>
      </c>
      <c r="AC2073" s="6" t="str">
        <f t="shared" si="97"/>
        <v>-</v>
      </c>
    </row>
    <row r="2074" spans="6:29">
      <c r="F2074" s="6" t="str">
        <f t="shared" si="96"/>
        <v>-</v>
      </c>
      <c r="G2074" s="6" t="str">
        <f t="shared" si="98"/>
        <v>-</v>
      </c>
      <c r="AC2074" s="6" t="str">
        <f t="shared" si="97"/>
        <v>-</v>
      </c>
    </row>
    <row r="2075" spans="6:29">
      <c r="F2075" s="6" t="str">
        <f t="shared" si="96"/>
        <v>-</v>
      </c>
      <c r="G2075" s="6" t="str">
        <f t="shared" si="98"/>
        <v>-</v>
      </c>
      <c r="AC2075" s="6" t="str">
        <f t="shared" si="97"/>
        <v>-</v>
      </c>
    </row>
    <row r="2076" spans="6:29">
      <c r="F2076" s="6" t="str">
        <f t="shared" si="96"/>
        <v>-</v>
      </c>
      <c r="G2076" s="6" t="str">
        <f t="shared" si="98"/>
        <v>-</v>
      </c>
      <c r="AC2076" s="6" t="str">
        <f t="shared" si="97"/>
        <v>-</v>
      </c>
    </row>
    <row r="2077" spans="6:29">
      <c r="F2077" s="6" t="str">
        <f t="shared" si="96"/>
        <v>-</v>
      </c>
      <c r="G2077" s="6" t="str">
        <f t="shared" si="98"/>
        <v>-</v>
      </c>
      <c r="AC2077" s="6" t="str">
        <f t="shared" si="97"/>
        <v>-</v>
      </c>
    </row>
    <row r="2078" spans="6:29">
      <c r="F2078" s="6" t="str">
        <f t="shared" si="96"/>
        <v>-</v>
      </c>
      <c r="G2078" s="6" t="str">
        <f t="shared" si="98"/>
        <v>-</v>
      </c>
      <c r="AC2078" s="6" t="str">
        <f t="shared" si="97"/>
        <v>-</v>
      </c>
    </row>
    <row r="2079" spans="6:29">
      <c r="F2079" s="6" t="str">
        <f t="shared" si="96"/>
        <v>-</v>
      </c>
      <c r="G2079" s="6" t="str">
        <f t="shared" si="98"/>
        <v>-</v>
      </c>
      <c r="AC2079" s="6" t="str">
        <f t="shared" si="97"/>
        <v>-</v>
      </c>
    </row>
    <row r="2080" spans="6:29">
      <c r="F2080" s="6" t="str">
        <f t="shared" si="96"/>
        <v>-</v>
      </c>
      <c r="G2080" s="6" t="str">
        <f t="shared" si="98"/>
        <v>-</v>
      </c>
      <c r="AC2080" s="6" t="str">
        <f t="shared" si="97"/>
        <v>-</v>
      </c>
    </row>
    <row r="2081" spans="6:29">
      <c r="F2081" s="6" t="str">
        <f t="shared" si="96"/>
        <v>-</v>
      </c>
      <c r="G2081" s="6" t="str">
        <f t="shared" si="98"/>
        <v>-</v>
      </c>
      <c r="AC2081" s="6" t="str">
        <f t="shared" si="97"/>
        <v>-</v>
      </c>
    </row>
    <row r="2082" spans="6:29">
      <c r="F2082" s="6" t="str">
        <f t="shared" si="96"/>
        <v>-</v>
      </c>
      <c r="G2082" s="6" t="str">
        <f t="shared" si="98"/>
        <v>-</v>
      </c>
      <c r="AC2082" s="6" t="str">
        <f t="shared" si="97"/>
        <v>-</v>
      </c>
    </row>
    <row r="2083" spans="6:29">
      <c r="F2083" s="6" t="str">
        <f t="shared" si="96"/>
        <v>-</v>
      </c>
      <c r="G2083" s="6" t="str">
        <f t="shared" si="98"/>
        <v>-</v>
      </c>
      <c r="AC2083" s="6" t="str">
        <f t="shared" si="97"/>
        <v>-</v>
      </c>
    </row>
    <row r="2084" spans="6:29">
      <c r="F2084" s="6" t="str">
        <f t="shared" si="96"/>
        <v>-</v>
      </c>
      <c r="G2084" s="6" t="str">
        <f t="shared" si="98"/>
        <v>-</v>
      </c>
      <c r="AC2084" s="6" t="str">
        <f t="shared" si="97"/>
        <v>-</v>
      </c>
    </row>
    <row r="2085" spans="6:29">
      <c r="F2085" s="6" t="str">
        <f t="shared" si="96"/>
        <v>-</v>
      </c>
      <c r="G2085" s="6" t="str">
        <f t="shared" si="98"/>
        <v>-</v>
      </c>
      <c r="AC2085" s="6" t="str">
        <f t="shared" si="97"/>
        <v>-</v>
      </c>
    </row>
    <row r="2086" spans="6:29">
      <c r="F2086" s="6" t="str">
        <f t="shared" si="96"/>
        <v>-</v>
      </c>
      <c r="G2086" s="6" t="str">
        <f t="shared" si="98"/>
        <v>-</v>
      </c>
      <c r="AC2086" s="6" t="str">
        <f t="shared" si="97"/>
        <v>-</v>
      </c>
    </row>
    <row r="2087" spans="6:29">
      <c r="F2087" s="6" t="str">
        <f t="shared" si="96"/>
        <v>-</v>
      </c>
      <c r="G2087" s="6" t="str">
        <f t="shared" si="98"/>
        <v>-</v>
      </c>
      <c r="AC2087" s="6" t="str">
        <f t="shared" si="97"/>
        <v>-</v>
      </c>
    </row>
    <row r="2088" spans="6:29">
      <c r="F2088" s="6" t="str">
        <f t="shared" si="96"/>
        <v>-</v>
      </c>
      <c r="G2088" s="6" t="str">
        <f t="shared" si="98"/>
        <v>-</v>
      </c>
      <c r="AC2088" s="6" t="str">
        <f t="shared" si="97"/>
        <v>-</v>
      </c>
    </row>
    <row r="2089" spans="6:29">
      <c r="F2089" s="6" t="str">
        <f t="shared" si="96"/>
        <v>-</v>
      </c>
      <c r="G2089" s="6" t="str">
        <f t="shared" si="98"/>
        <v>-</v>
      </c>
      <c r="AC2089" s="6" t="str">
        <f t="shared" si="97"/>
        <v>-</v>
      </c>
    </row>
    <row r="2090" spans="6:29">
      <c r="F2090" s="6" t="str">
        <f t="shared" si="96"/>
        <v>-</v>
      </c>
      <c r="G2090" s="6" t="str">
        <f t="shared" si="98"/>
        <v>-</v>
      </c>
      <c r="AC2090" s="6" t="str">
        <f t="shared" si="97"/>
        <v>-</v>
      </c>
    </row>
    <row r="2091" spans="6:29">
      <c r="F2091" s="6" t="str">
        <f t="shared" si="96"/>
        <v>-</v>
      </c>
      <c r="G2091" s="6" t="str">
        <f t="shared" si="98"/>
        <v>-</v>
      </c>
      <c r="AC2091" s="6" t="str">
        <f t="shared" si="97"/>
        <v>-</v>
      </c>
    </row>
    <row r="2092" spans="6:29">
      <c r="F2092" s="6" t="str">
        <f t="shared" si="96"/>
        <v>-</v>
      </c>
      <c r="G2092" s="6" t="str">
        <f t="shared" si="98"/>
        <v>-</v>
      </c>
      <c r="AC2092" s="6" t="str">
        <f t="shared" si="97"/>
        <v>-</v>
      </c>
    </row>
    <row r="2093" spans="6:29">
      <c r="F2093" s="6" t="str">
        <f t="shared" si="96"/>
        <v>-</v>
      </c>
      <c r="G2093" s="6" t="str">
        <f t="shared" si="98"/>
        <v>-</v>
      </c>
      <c r="AC2093" s="6" t="str">
        <f t="shared" si="97"/>
        <v>-</v>
      </c>
    </row>
    <row r="2094" spans="6:29">
      <c r="F2094" s="6" t="str">
        <f t="shared" si="96"/>
        <v>-</v>
      </c>
      <c r="G2094" s="6" t="str">
        <f t="shared" si="98"/>
        <v>-</v>
      </c>
      <c r="AC2094" s="6" t="str">
        <f t="shared" si="97"/>
        <v>-</v>
      </c>
    </row>
    <row r="2095" spans="6:29">
      <c r="F2095" s="6" t="str">
        <f t="shared" si="96"/>
        <v>-</v>
      </c>
      <c r="G2095" s="6" t="str">
        <f t="shared" si="98"/>
        <v>-</v>
      </c>
      <c r="AC2095" s="6" t="str">
        <f t="shared" si="97"/>
        <v>-</v>
      </c>
    </row>
    <row r="2096" spans="6:29">
      <c r="F2096" s="6" t="str">
        <f t="shared" si="96"/>
        <v>-</v>
      </c>
      <c r="G2096" s="6" t="str">
        <f t="shared" si="98"/>
        <v>-</v>
      </c>
      <c r="AC2096" s="6" t="str">
        <f t="shared" si="97"/>
        <v>-</v>
      </c>
    </row>
    <row r="2097" spans="6:29">
      <c r="F2097" s="6" t="str">
        <f t="shared" si="96"/>
        <v>-</v>
      </c>
      <c r="G2097" s="6" t="str">
        <f t="shared" si="98"/>
        <v>-</v>
      </c>
      <c r="AC2097" s="6" t="str">
        <f t="shared" si="97"/>
        <v>-</v>
      </c>
    </row>
    <row r="2098" spans="6:29">
      <c r="F2098" s="6" t="str">
        <f t="shared" si="96"/>
        <v>-</v>
      </c>
      <c r="G2098" s="6" t="str">
        <f t="shared" si="98"/>
        <v>-</v>
      </c>
      <c r="AC2098" s="6" t="str">
        <f t="shared" si="97"/>
        <v>-</v>
      </c>
    </row>
    <row r="2099" spans="6:29">
      <c r="F2099" s="6" t="str">
        <f t="shared" si="96"/>
        <v>-</v>
      </c>
      <c r="G2099" s="6" t="str">
        <f t="shared" si="98"/>
        <v>-</v>
      </c>
      <c r="AC2099" s="6" t="str">
        <f t="shared" si="97"/>
        <v>-</v>
      </c>
    </row>
    <row r="2100" spans="6:29">
      <c r="F2100" s="6" t="str">
        <f t="shared" si="96"/>
        <v>-</v>
      </c>
      <c r="G2100" s="6" t="str">
        <f t="shared" si="98"/>
        <v>-</v>
      </c>
      <c r="AC2100" s="6" t="str">
        <f t="shared" si="97"/>
        <v>-</v>
      </c>
    </row>
    <row r="2101" spans="6:29">
      <c r="F2101" s="6" t="str">
        <f t="shared" si="96"/>
        <v>-</v>
      </c>
      <c r="G2101" s="6" t="str">
        <f t="shared" si="98"/>
        <v>-</v>
      </c>
      <c r="AC2101" s="6" t="str">
        <f t="shared" si="97"/>
        <v>-</v>
      </c>
    </row>
    <row r="2102" spans="6:29">
      <c r="F2102" s="6" t="str">
        <f t="shared" si="96"/>
        <v>-</v>
      </c>
      <c r="G2102" s="6" t="str">
        <f t="shared" si="98"/>
        <v>-</v>
      </c>
      <c r="AC2102" s="6" t="str">
        <f t="shared" si="97"/>
        <v>-</v>
      </c>
    </row>
    <row r="2103" spans="6:29">
      <c r="F2103" s="6" t="str">
        <f t="shared" si="96"/>
        <v>-</v>
      </c>
      <c r="G2103" s="6" t="str">
        <f t="shared" si="98"/>
        <v>-</v>
      </c>
      <c r="AC2103" s="6" t="str">
        <f t="shared" si="97"/>
        <v>-</v>
      </c>
    </row>
    <row r="2104" spans="6:29">
      <c r="F2104" s="6" t="str">
        <f t="shared" si="96"/>
        <v>-</v>
      </c>
      <c r="G2104" s="6" t="str">
        <f t="shared" si="98"/>
        <v>-</v>
      </c>
      <c r="AC2104" s="6" t="str">
        <f t="shared" si="97"/>
        <v>-</v>
      </c>
    </row>
    <row r="2105" spans="6:29">
      <c r="F2105" s="6" t="str">
        <f t="shared" si="96"/>
        <v>-</v>
      </c>
      <c r="G2105" s="6" t="str">
        <f t="shared" si="98"/>
        <v>-</v>
      </c>
      <c r="AC2105" s="6" t="str">
        <f t="shared" si="97"/>
        <v>-</v>
      </c>
    </row>
    <row r="2106" spans="6:29">
      <c r="F2106" s="6" t="str">
        <f t="shared" si="96"/>
        <v>-</v>
      </c>
      <c r="G2106" s="6" t="str">
        <f t="shared" si="98"/>
        <v>-</v>
      </c>
      <c r="AC2106" s="6" t="str">
        <f t="shared" si="97"/>
        <v>-</v>
      </c>
    </row>
    <row r="2107" spans="6:29">
      <c r="F2107" s="6" t="str">
        <f t="shared" si="96"/>
        <v>-</v>
      </c>
      <c r="G2107" s="6" t="str">
        <f t="shared" si="98"/>
        <v>-</v>
      </c>
      <c r="AC2107" s="6" t="str">
        <f t="shared" si="97"/>
        <v>-</v>
      </c>
    </row>
    <row r="2108" spans="6:29">
      <c r="F2108" s="6" t="str">
        <f t="shared" si="96"/>
        <v>-</v>
      </c>
      <c r="G2108" s="6" t="str">
        <f t="shared" si="98"/>
        <v>-</v>
      </c>
      <c r="AC2108" s="6" t="str">
        <f t="shared" si="97"/>
        <v>-</v>
      </c>
    </row>
    <row r="2109" spans="6:29">
      <c r="F2109" s="6" t="str">
        <f t="shared" si="96"/>
        <v>-</v>
      </c>
      <c r="G2109" s="6" t="str">
        <f t="shared" si="98"/>
        <v>-</v>
      </c>
      <c r="AC2109" s="6" t="str">
        <f t="shared" si="97"/>
        <v>-</v>
      </c>
    </row>
    <row r="2110" spans="6:29">
      <c r="F2110" s="6" t="str">
        <f t="shared" si="96"/>
        <v>-</v>
      </c>
      <c r="G2110" s="6" t="str">
        <f t="shared" si="98"/>
        <v>-</v>
      </c>
      <c r="AC2110" s="6" t="str">
        <f t="shared" si="97"/>
        <v>-</v>
      </c>
    </row>
    <row r="2111" spans="6:29">
      <c r="F2111" s="6" t="str">
        <f t="shared" si="96"/>
        <v>-</v>
      </c>
      <c r="G2111" s="6" t="str">
        <f t="shared" si="98"/>
        <v>-</v>
      </c>
      <c r="AC2111" s="6" t="str">
        <f t="shared" si="97"/>
        <v>-</v>
      </c>
    </row>
    <row r="2112" spans="6:29">
      <c r="F2112" s="6" t="str">
        <f t="shared" si="96"/>
        <v>-</v>
      </c>
      <c r="G2112" s="6" t="str">
        <f t="shared" si="98"/>
        <v>-</v>
      </c>
      <c r="AC2112" s="6" t="str">
        <f t="shared" si="97"/>
        <v>-</v>
      </c>
    </row>
    <row r="2113" spans="6:29">
      <c r="F2113" s="6" t="str">
        <f t="shared" si="96"/>
        <v>-</v>
      </c>
      <c r="G2113" s="6" t="str">
        <f t="shared" si="98"/>
        <v>-</v>
      </c>
      <c r="AC2113" s="6" t="str">
        <f t="shared" si="97"/>
        <v>-</v>
      </c>
    </row>
    <row r="2114" spans="6:29">
      <c r="F2114" s="6" t="str">
        <f t="shared" si="96"/>
        <v>-</v>
      </c>
      <c r="G2114" s="6" t="str">
        <f t="shared" si="98"/>
        <v>-</v>
      </c>
      <c r="AC2114" s="6" t="str">
        <f t="shared" si="97"/>
        <v>-</v>
      </c>
    </row>
    <row r="2115" spans="6:29">
      <c r="F2115" s="6" t="str">
        <f t="shared" si="96"/>
        <v>-</v>
      </c>
      <c r="G2115" s="6" t="str">
        <f t="shared" si="98"/>
        <v>-</v>
      </c>
      <c r="AC2115" s="6" t="str">
        <f t="shared" si="97"/>
        <v>-</v>
      </c>
    </row>
    <row r="2116" spans="6:29">
      <c r="F2116" s="6" t="str">
        <f t="shared" si="96"/>
        <v>-</v>
      </c>
      <c r="G2116" s="6" t="str">
        <f t="shared" si="98"/>
        <v>-</v>
      </c>
      <c r="AC2116" s="6" t="str">
        <f t="shared" si="97"/>
        <v>-</v>
      </c>
    </row>
    <row r="2117" spans="6:29">
      <c r="F2117" s="6" t="str">
        <f t="shared" si="96"/>
        <v>-</v>
      </c>
      <c r="G2117" s="6" t="str">
        <f t="shared" si="98"/>
        <v>-</v>
      </c>
      <c r="AC2117" s="6" t="str">
        <f t="shared" si="97"/>
        <v>-</v>
      </c>
    </row>
    <row r="2118" spans="6:29">
      <c r="F2118" s="6" t="str">
        <f t="shared" ref="F2118:F2166" si="99">IF(D2118-E2118=0,"-",D2118-E2118)</f>
        <v>-</v>
      </c>
      <c r="G2118" s="6" t="str">
        <f t="shared" si="98"/>
        <v>-</v>
      </c>
      <c r="AC2118" s="6" t="str">
        <f t="shared" ref="AC2118:AC2166" si="100">IFERROR(IF(SUM(J2118:AB2118)-F2118=0,"-","NG"),"-")</f>
        <v>-</v>
      </c>
    </row>
    <row r="2119" spans="6:29">
      <c r="F2119" s="6" t="str">
        <f t="shared" si="99"/>
        <v>-</v>
      </c>
      <c r="G2119" s="6" t="str">
        <f t="shared" ref="G2119:G2166" si="101">IF(B2119="","-",IFERROR(G2118+F2119,G2118))</f>
        <v>-</v>
      </c>
      <c r="AC2119" s="6" t="str">
        <f t="shared" si="100"/>
        <v>-</v>
      </c>
    </row>
    <row r="2120" spans="6:29">
      <c r="F2120" s="6" t="str">
        <f t="shared" si="99"/>
        <v>-</v>
      </c>
      <c r="G2120" s="6" t="str">
        <f t="shared" si="101"/>
        <v>-</v>
      </c>
      <c r="AC2120" s="6" t="str">
        <f t="shared" si="100"/>
        <v>-</v>
      </c>
    </row>
    <row r="2121" spans="6:29">
      <c r="F2121" s="6" t="str">
        <f t="shared" si="99"/>
        <v>-</v>
      </c>
      <c r="G2121" s="6" t="str">
        <f t="shared" si="101"/>
        <v>-</v>
      </c>
      <c r="AC2121" s="6" t="str">
        <f t="shared" si="100"/>
        <v>-</v>
      </c>
    </row>
    <row r="2122" spans="6:29">
      <c r="F2122" s="6" t="str">
        <f t="shared" si="99"/>
        <v>-</v>
      </c>
      <c r="G2122" s="6" t="str">
        <f t="shared" si="101"/>
        <v>-</v>
      </c>
      <c r="AC2122" s="6" t="str">
        <f t="shared" si="100"/>
        <v>-</v>
      </c>
    </row>
    <row r="2123" spans="6:29">
      <c r="F2123" s="6" t="str">
        <f t="shared" si="99"/>
        <v>-</v>
      </c>
      <c r="G2123" s="6" t="str">
        <f t="shared" si="101"/>
        <v>-</v>
      </c>
      <c r="AC2123" s="6" t="str">
        <f t="shared" si="100"/>
        <v>-</v>
      </c>
    </row>
    <row r="2124" spans="6:29">
      <c r="F2124" s="6" t="str">
        <f t="shared" si="99"/>
        <v>-</v>
      </c>
      <c r="G2124" s="6" t="str">
        <f t="shared" si="101"/>
        <v>-</v>
      </c>
      <c r="AC2124" s="6" t="str">
        <f t="shared" si="100"/>
        <v>-</v>
      </c>
    </row>
    <row r="2125" spans="6:29">
      <c r="F2125" s="6" t="str">
        <f t="shared" si="99"/>
        <v>-</v>
      </c>
      <c r="G2125" s="6" t="str">
        <f t="shared" si="101"/>
        <v>-</v>
      </c>
      <c r="AC2125" s="6" t="str">
        <f t="shared" si="100"/>
        <v>-</v>
      </c>
    </row>
    <row r="2126" spans="6:29">
      <c r="F2126" s="6" t="str">
        <f t="shared" si="99"/>
        <v>-</v>
      </c>
      <c r="G2126" s="6" t="str">
        <f t="shared" si="101"/>
        <v>-</v>
      </c>
      <c r="AC2126" s="6" t="str">
        <f t="shared" si="100"/>
        <v>-</v>
      </c>
    </row>
    <row r="2127" spans="6:29">
      <c r="F2127" s="6" t="str">
        <f t="shared" si="99"/>
        <v>-</v>
      </c>
      <c r="G2127" s="6" t="str">
        <f t="shared" si="101"/>
        <v>-</v>
      </c>
      <c r="AC2127" s="6" t="str">
        <f t="shared" si="100"/>
        <v>-</v>
      </c>
    </row>
    <row r="2128" spans="6:29">
      <c r="F2128" s="6" t="str">
        <f t="shared" si="99"/>
        <v>-</v>
      </c>
      <c r="G2128" s="6" t="str">
        <f t="shared" si="101"/>
        <v>-</v>
      </c>
      <c r="AC2128" s="6" t="str">
        <f t="shared" si="100"/>
        <v>-</v>
      </c>
    </row>
    <row r="2129" spans="6:29">
      <c r="F2129" s="6" t="str">
        <f t="shared" si="99"/>
        <v>-</v>
      </c>
      <c r="G2129" s="6" t="str">
        <f t="shared" si="101"/>
        <v>-</v>
      </c>
      <c r="AC2129" s="6" t="str">
        <f t="shared" si="100"/>
        <v>-</v>
      </c>
    </row>
    <row r="2130" spans="6:29">
      <c r="F2130" s="6" t="str">
        <f t="shared" si="99"/>
        <v>-</v>
      </c>
      <c r="G2130" s="6" t="str">
        <f t="shared" si="101"/>
        <v>-</v>
      </c>
      <c r="AC2130" s="6" t="str">
        <f t="shared" si="100"/>
        <v>-</v>
      </c>
    </row>
    <row r="2131" spans="6:29">
      <c r="F2131" s="6" t="str">
        <f t="shared" si="99"/>
        <v>-</v>
      </c>
      <c r="G2131" s="6" t="str">
        <f t="shared" si="101"/>
        <v>-</v>
      </c>
      <c r="AC2131" s="6" t="str">
        <f t="shared" si="100"/>
        <v>-</v>
      </c>
    </row>
    <row r="2132" spans="6:29">
      <c r="F2132" s="6" t="str">
        <f t="shared" si="99"/>
        <v>-</v>
      </c>
      <c r="G2132" s="6" t="str">
        <f t="shared" si="101"/>
        <v>-</v>
      </c>
      <c r="AC2132" s="6" t="str">
        <f t="shared" si="100"/>
        <v>-</v>
      </c>
    </row>
    <row r="2133" spans="6:29">
      <c r="F2133" s="6" t="str">
        <f t="shared" si="99"/>
        <v>-</v>
      </c>
      <c r="G2133" s="6" t="str">
        <f t="shared" si="101"/>
        <v>-</v>
      </c>
      <c r="AC2133" s="6" t="str">
        <f t="shared" si="100"/>
        <v>-</v>
      </c>
    </row>
    <row r="2134" spans="6:29">
      <c r="F2134" s="6" t="str">
        <f t="shared" si="99"/>
        <v>-</v>
      </c>
      <c r="G2134" s="6" t="str">
        <f t="shared" si="101"/>
        <v>-</v>
      </c>
      <c r="AC2134" s="6" t="str">
        <f t="shared" si="100"/>
        <v>-</v>
      </c>
    </row>
    <row r="2135" spans="6:29">
      <c r="F2135" s="6" t="str">
        <f t="shared" si="99"/>
        <v>-</v>
      </c>
      <c r="G2135" s="6" t="str">
        <f t="shared" si="101"/>
        <v>-</v>
      </c>
      <c r="AC2135" s="6" t="str">
        <f t="shared" si="100"/>
        <v>-</v>
      </c>
    </row>
    <row r="2136" spans="6:29">
      <c r="F2136" s="6" t="str">
        <f t="shared" si="99"/>
        <v>-</v>
      </c>
      <c r="G2136" s="6" t="str">
        <f t="shared" si="101"/>
        <v>-</v>
      </c>
      <c r="AC2136" s="6" t="str">
        <f t="shared" si="100"/>
        <v>-</v>
      </c>
    </row>
    <row r="2137" spans="6:29">
      <c r="F2137" s="6" t="str">
        <f t="shared" si="99"/>
        <v>-</v>
      </c>
      <c r="G2137" s="6" t="str">
        <f t="shared" si="101"/>
        <v>-</v>
      </c>
      <c r="AC2137" s="6" t="str">
        <f t="shared" si="100"/>
        <v>-</v>
      </c>
    </row>
    <row r="2138" spans="6:29">
      <c r="F2138" s="6" t="str">
        <f t="shared" si="99"/>
        <v>-</v>
      </c>
      <c r="G2138" s="6" t="str">
        <f t="shared" si="101"/>
        <v>-</v>
      </c>
      <c r="AC2138" s="6" t="str">
        <f t="shared" si="100"/>
        <v>-</v>
      </c>
    </row>
    <row r="2139" spans="6:29">
      <c r="F2139" s="6" t="str">
        <f t="shared" si="99"/>
        <v>-</v>
      </c>
      <c r="G2139" s="6" t="str">
        <f t="shared" si="101"/>
        <v>-</v>
      </c>
      <c r="AC2139" s="6" t="str">
        <f t="shared" si="100"/>
        <v>-</v>
      </c>
    </row>
    <row r="2140" spans="6:29">
      <c r="F2140" s="6" t="str">
        <f t="shared" si="99"/>
        <v>-</v>
      </c>
      <c r="G2140" s="6" t="str">
        <f t="shared" si="101"/>
        <v>-</v>
      </c>
      <c r="AC2140" s="6" t="str">
        <f t="shared" si="100"/>
        <v>-</v>
      </c>
    </row>
    <row r="2141" spans="6:29">
      <c r="F2141" s="6" t="str">
        <f t="shared" si="99"/>
        <v>-</v>
      </c>
      <c r="G2141" s="6" t="str">
        <f t="shared" si="101"/>
        <v>-</v>
      </c>
      <c r="AC2141" s="6" t="str">
        <f t="shared" si="100"/>
        <v>-</v>
      </c>
    </row>
    <row r="2142" spans="6:29">
      <c r="F2142" s="6" t="str">
        <f t="shared" si="99"/>
        <v>-</v>
      </c>
      <c r="G2142" s="6" t="str">
        <f t="shared" si="101"/>
        <v>-</v>
      </c>
      <c r="AC2142" s="6" t="str">
        <f t="shared" si="100"/>
        <v>-</v>
      </c>
    </row>
    <row r="2143" spans="6:29">
      <c r="F2143" s="6" t="str">
        <f t="shared" si="99"/>
        <v>-</v>
      </c>
      <c r="G2143" s="6" t="str">
        <f t="shared" si="101"/>
        <v>-</v>
      </c>
      <c r="AC2143" s="6" t="str">
        <f t="shared" si="100"/>
        <v>-</v>
      </c>
    </row>
    <row r="2144" spans="6:29">
      <c r="F2144" s="6" t="str">
        <f t="shared" si="99"/>
        <v>-</v>
      </c>
      <c r="G2144" s="6" t="str">
        <f t="shared" si="101"/>
        <v>-</v>
      </c>
      <c r="AC2144" s="6" t="str">
        <f t="shared" si="100"/>
        <v>-</v>
      </c>
    </row>
    <row r="2145" spans="6:29">
      <c r="F2145" s="6" t="str">
        <f t="shared" si="99"/>
        <v>-</v>
      </c>
      <c r="G2145" s="6" t="str">
        <f t="shared" si="101"/>
        <v>-</v>
      </c>
      <c r="AC2145" s="6" t="str">
        <f t="shared" si="100"/>
        <v>-</v>
      </c>
    </row>
    <row r="2146" spans="6:29">
      <c r="F2146" s="6" t="str">
        <f t="shared" si="99"/>
        <v>-</v>
      </c>
      <c r="G2146" s="6" t="str">
        <f t="shared" si="101"/>
        <v>-</v>
      </c>
      <c r="AC2146" s="6" t="str">
        <f t="shared" si="100"/>
        <v>-</v>
      </c>
    </row>
    <row r="2147" spans="6:29">
      <c r="F2147" s="6" t="str">
        <f t="shared" si="99"/>
        <v>-</v>
      </c>
      <c r="G2147" s="6" t="str">
        <f t="shared" si="101"/>
        <v>-</v>
      </c>
      <c r="AC2147" s="6" t="str">
        <f t="shared" si="100"/>
        <v>-</v>
      </c>
    </row>
    <row r="2148" spans="6:29">
      <c r="F2148" s="6" t="str">
        <f t="shared" si="99"/>
        <v>-</v>
      </c>
      <c r="G2148" s="6" t="str">
        <f t="shared" si="101"/>
        <v>-</v>
      </c>
      <c r="AC2148" s="6" t="str">
        <f t="shared" si="100"/>
        <v>-</v>
      </c>
    </row>
    <row r="2149" spans="6:29">
      <c r="F2149" s="6" t="str">
        <f t="shared" si="99"/>
        <v>-</v>
      </c>
      <c r="G2149" s="6" t="str">
        <f t="shared" si="101"/>
        <v>-</v>
      </c>
      <c r="AC2149" s="6" t="str">
        <f t="shared" si="100"/>
        <v>-</v>
      </c>
    </row>
    <row r="2150" spans="6:29">
      <c r="F2150" s="6" t="str">
        <f t="shared" si="99"/>
        <v>-</v>
      </c>
      <c r="G2150" s="6" t="str">
        <f t="shared" si="101"/>
        <v>-</v>
      </c>
      <c r="AC2150" s="6" t="str">
        <f t="shared" si="100"/>
        <v>-</v>
      </c>
    </row>
    <row r="2151" spans="6:29">
      <c r="F2151" s="6" t="str">
        <f t="shared" si="99"/>
        <v>-</v>
      </c>
      <c r="G2151" s="6" t="str">
        <f t="shared" si="101"/>
        <v>-</v>
      </c>
      <c r="AC2151" s="6" t="str">
        <f t="shared" si="100"/>
        <v>-</v>
      </c>
    </row>
    <row r="2152" spans="6:29">
      <c r="F2152" s="6" t="str">
        <f t="shared" si="99"/>
        <v>-</v>
      </c>
      <c r="G2152" s="6" t="str">
        <f t="shared" si="101"/>
        <v>-</v>
      </c>
      <c r="AC2152" s="6" t="str">
        <f t="shared" si="100"/>
        <v>-</v>
      </c>
    </row>
    <row r="2153" spans="6:29">
      <c r="F2153" s="6" t="str">
        <f t="shared" si="99"/>
        <v>-</v>
      </c>
      <c r="G2153" s="6" t="str">
        <f t="shared" si="101"/>
        <v>-</v>
      </c>
      <c r="AC2153" s="6" t="str">
        <f t="shared" si="100"/>
        <v>-</v>
      </c>
    </row>
    <row r="2154" spans="6:29">
      <c r="F2154" s="6" t="str">
        <f t="shared" si="99"/>
        <v>-</v>
      </c>
      <c r="G2154" s="6" t="str">
        <f t="shared" si="101"/>
        <v>-</v>
      </c>
      <c r="AC2154" s="6" t="str">
        <f t="shared" si="100"/>
        <v>-</v>
      </c>
    </row>
    <row r="2155" spans="6:29">
      <c r="F2155" s="6" t="str">
        <f t="shared" si="99"/>
        <v>-</v>
      </c>
      <c r="G2155" s="6" t="str">
        <f t="shared" si="101"/>
        <v>-</v>
      </c>
      <c r="AC2155" s="6" t="str">
        <f t="shared" si="100"/>
        <v>-</v>
      </c>
    </row>
    <row r="2156" spans="6:29">
      <c r="F2156" s="6" t="str">
        <f t="shared" si="99"/>
        <v>-</v>
      </c>
      <c r="G2156" s="6" t="str">
        <f t="shared" si="101"/>
        <v>-</v>
      </c>
      <c r="AC2156" s="6" t="str">
        <f t="shared" si="100"/>
        <v>-</v>
      </c>
    </row>
    <row r="2157" spans="6:29">
      <c r="F2157" s="6" t="str">
        <f t="shared" si="99"/>
        <v>-</v>
      </c>
      <c r="G2157" s="6" t="str">
        <f t="shared" si="101"/>
        <v>-</v>
      </c>
      <c r="AC2157" s="6" t="str">
        <f t="shared" si="100"/>
        <v>-</v>
      </c>
    </row>
    <row r="2158" spans="6:29">
      <c r="F2158" s="6" t="str">
        <f t="shared" si="99"/>
        <v>-</v>
      </c>
      <c r="G2158" s="6" t="str">
        <f t="shared" si="101"/>
        <v>-</v>
      </c>
      <c r="AC2158" s="6" t="str">
        <f t="shared" si="100"/>
        <v>-</v>
      </c>
    </row>
    <row r="2159" spans="6:29">
      <c r="F2159" s="6" t="str">
        <f t="shared" si="99"/>
        <v>-</v>
      </c>
      <c r="G2159" s="6" t="str">
        <f t="shared" si="101"/>
        <v>-</v>
      </c>
      <c r="AC2159" s="6" t="str">
        <f t="shared" si="100"/>
        <v>-</v>
      </c>
    </row>
    <row r="2160" spans="6:29">
      <c r="F2160" s="6" t="str">
        <f t="shared" si="99"/>
        <v>-</v>
      </c>
      <c r="G2160" s="6" t="str">
        <f t="shared" si="101"/>
        <v>-</v>
      </c>
      <c r="AC2160" s="6" t="str">
        <f t="shared" si="100"/>
        <v>-</v>
      </c>
    </row>
    <row r="2161" spans="6:29">
      <c r="F2161" s="6" t="str">
        <f t="shared" si="99"/>
        <v>-</v>
      </c>
      <c r="G2161" s="6" t="str">
        <f t="shared" si="101"/>
        <v>-</v>
      </c>
      <c r="AC2161" s="6" t="str">
        <f t="shared" si="100"/>
        <v>-</v>
      </c>
    </row>
    <row r="2162" spans="6:29">
      <c r="F2162" s="6" t="str">
        <f t="shared" si="99"/>
        <v>-</v>
      </c>
      <c r="G2162" s="6" t="str">
        <f t="shared" si="101"/>
        <v>-</v>
      </c>
      <c r="AC2162" s="6" t="str">
        <f t="shared" si="100"/>
        <v>-</v>
      </c>
    </row>
    <row r="2163" spans="6:29">
      <c r="F2163" s="6" t="str">
        <f t="shared" si="99"/>
        <v>-</v>
      </c>
      <c r="G2163" s="6" t="str">
        <f t="shared" si="101"/>
        <v>-</v>
      </c>
      <c r="AC2163" s="6" t="str">
        <f t="shared" si="100"/>
        <v>-</v>
      </c>
    </row>
    <row r="2164" spans="6:29">
      <c r="F2164" s="6" t="str">
        <f t="shared" si="99"/>
        <v>-</v>
      </c>
      <c r="G2164" s="6" t="str">
        <f t="shared" si="101"/>
        <v>-</v>
      </c>
      <c r="AC2164" s="6" t="str">
        <f t="shared" si="100"/>
        <v>-</v>
      </c>
    </row>
    <row r="2165" spans="6:29">
      <c r="F2165" s="6" t="str">
        <f t="shared" si="99"/>
        <v>-</v>
      </c>
      <c r="G2165" s="6" t="str">
        <f t="shared" si="101"/>
        <v>-</v>
      </c>
      <c r="AC2165" s="6" t="str">
        <f t="shared" si="100"/>
        <v>-</v>
      </c>
    </row>
    <row r="2166" spans="6:29">
      <c r="F2166" s="6" t="str">
        <f t="shared" si="99"/>
        <v>-</v>
      </c>
      <c r="G2166" s="6" t="str">
        <f t="shared" si="101"/>
        <v>-</v>
      </c>
      <c r="AC2166" s="6" t="str">
        <f t="shared" si="100"/>
        <v>-</v>
      </c>
    </row>
  </sheetData>
  <autoFilter ref="B5:AC2166"/>
  <phoneticPr fontId="1"/>
  <dataValidations count="3">
    <dataValidation type="list" allowBlank="1" showInputMessage="1" showErrorMessage="1" sqref="I5">
      <formula1>"固定,変動"</formula1>
    </dataValidation>
    <dataValidation type="list" allowBlank="1" showInputMessage="1" showErrorMessage="1" sqref="I2501:I3027">
      <formula1>"経常,特別"</formula1>
    </dataValidation>
    <dataValidation type="list" allowBlank="1" showInputMessage="1" showErrorMessage="1" sqref="I6:I2500">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サマリー!$B$48:$B$54</xm:f>
          </x14:formula1>
          <xm:sqref>AD6:AD151</xm:sqref>
        </x14:dataValidation>
        <x14:dataValidation type="list" allowBlank="1" showInputMessage="1" showErrorMessage="1">
          <x14:formula1>
            <xm:f>サマリー!$B$35:$B$39</xm:f>
          </x14:formula1>
          <xm:sqref>B2</xm:sqref>
        </x14:dataValidation>
        <x14:dataValidation type="list" allowBlank="1" showInputMessage="1" showErrorMessage="1">
          <x14:formula1>
            <xm:f>サマリー!$B$56:$B$59</xm:f>
          </x14:formula1>
          <xm:sqref>AE6:AE2239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166"/>
  <sheetViews>
    <sheetView workbookViewId="0">
      <pane xSplit="9" ySplit="5" topLeftCell="J2143" activePane="bottomRight" state="frozen"/>
      <selection activeCell="AE6" sqref="AE6"/>
      <selection pane="topRight" activeCell="AE6" sqref="AE6"/>
      <selection pane="bottomLeft" activeCell="AE6" sqref="AE6"/>
      <selection pane="bottomRight" activeCell="G6" sqref="G6:G2166"/>
    </sheetView>
  </sheetViews>
  <sheetFormatPr defaultColWidth="9" defaultRowHeight="13.5"/>
  <cols>
    <col min="1" max="1" width="9" style="4"/>
    <col min="2" max="2" width="10.25" style="8" bestFit="1" customWidth="1"/>
    <col min="3" max="3" width="9" style="5"/>
    <col min="4" max="6" width="14.625" style="6" customWidth="1"/>
    <col min="7" max="7" width="14.625" style="3" customWidth="1"/>
    <col min="8" max="8" width="41.125" style="4" customWidth="1"/>
    <col min="9" max="9" width="9.875" style="2" bestFit="1" customWidth="1"/>
    <col min="10" max="10" width="11.375" style="6" bestFit="1" customWidth="1"/>
    <col min="11" max="11" width="18.125" style="6" customWidth="1"/>
    <col min="12" max="12" width="11" style="6" bestFit="1" customWidth="1"/>
    <col min="13" max="13" width="9" style="6"/>
    <col min="14" max="14" width="11" style="6" bestFit="1" customWidth="1"/>
    <col min="15" max="15" width="9" style="6" bestFit="1" customWidth="1"/>
    <col min="16" max="16" width="11.125" style="6" bestFit="1" customWidth="1"/>
    <col min="17" max="18" width="13.375" style="6" bestFit="1" customWidth="1"/>
    <col min="19" max="19" width="11.125" style="6" bestFit="1" customWidth="1"/>
    <col min="20" max="21" width="12.25" style="6" bestFit="1" customWidth="1"/>
    <col min="22" max="22" width="11.125" style="6" bestFit="1" customWidth="1"/>
    <col min="23" max="23" width="11" style="6" bestFit="1" customWidth="1"/>
    <col min="24" max="24" width="9" style="6"/>
    <col min="25" max="25" width="11" style="6" bestFit="1" customWidth="1"/>
    <col min="26" max="26" width="11.125" style="6" bestFit="1" customWidth="1"/>
    <col min="27" max="27" width="13.375" style="6" bestFit="1" customWidth="1"/>
    <col min="28" max="28" width="15" style="6" bestFit="1" customWidth="1"/>
    <col min="29" max="29" width="9" style="5"/>
    <col min="30" max="16384" width="9" style="4"/>
  </cols>
  <sheetData>
    <row r="1" spans="2:31" ht="14.25" thickBot="1">
      <c r="B1" s="4"/>
      <c r="C1" s="4"/>
      <c r="D1" s="4"/>
      <c r="E1" s="4"/>
      <c r="F1" s="5"/>
      <c r="G1" s="4"/>
      <c r="J1" s="4"/>
      <c r="K1" s="4"/>
      <c r="L1" s="4"/>
      <c r="M1" s="4"/>
      <c r="N1" s="4"/>
      <c r="O1" s="4"/>
      <c r="P1" s="4"/>
      <c r="Q1" s="4"/>
      <c r="R1" s="4"/>
      <c r="S1" s="4"/>
      <c r="T1" s="4"/>
      <c r="U1" s="4"/>
      <c r="V1" s="4"/>
      <c r="W1" s="4"/>
      <c r="X1" s="4"/>
      <c r="Y1" s="4"/>
      <c r="Z1" s="4"/>
      <c r="AA1" s="4"/>
      <c r="AB1" s="4"/>
      <c r="AC1" s="4"/>
    </row>
    <row r="2" spans="2:31" ht="14.25" thickBot="1">
      <c r="B2" s="1" t="s">
        <v>122</v>
      </c>
      <c r="C2" s="4"/>
      <c r="D2" s="4"/>
      <c r="E2" s="4"/>
      <c r="F2" s="5"/>
      <c r="G2" s="4"/>
      <c r="J2" s="4"/>
      <c r="K2" s="4"/>
      <c r="L2" s="4"/>
      <c r="M2" s="4"/>
      <c r="N2" s="4"/>
      <c r="O2" s="4"/>
      <c r="P2" s="4"/>
      <c r="Q2" s="4"/>
      <c r="R2" s="4"/>
      <c r="S2" s="4"/>
      <c r="T2" s="4"/>
      <c r="U2" s="4"/>
      <c r="V2" s="4"/>
      <c r="W2" s="4"/>
      <c r="X2" s="4"/>
      <c r="Y2" s="4"/>
      <c r="Z2" s="4"/>
      <c r="AA2" s="4"/>
      <c r="AB2" s="4"/>
      <c r="AC2" s="4"/>
    </row>
    <row r="3" spans="2:31">
      <c r="B3" s="4"/>
      <c r="C3" s="4"/>
      <c r="D3" s="4"/>
      <c r="E3" s="4"/>
      <c r="F3" s="5"/>
      <c r="G3" s="4"/>
      <c r="J3" s="4"/>
      <c r="K3" s="4"/>
      <c r="L3" s="4"/>
      <c r="M3" s="4"/>
      <c r="N3" s="4"/>
      <c r="O3" s="4"/>
      <c r="P3" s="4"/>
      <c r="Q3" s="4"/>
      <c r="R3" s="4"/>
      <c r="S3" s="4"/>
      <c r="T3" s="4"/>
      <c r="U3" s="4"/>
      <c r="V3" s="4"/>
      <c r="W3" s="4"/>
      <c r="X3" s="4"/>
      <c r="Y3" s="4"/>
      <c r="Z3" s="4"/>
      <c r="AA3" s="4"/>
      <c r="AB3" s="4"/>
      <c r="AC3" s="4"/>
    </row>
    <row r="4" spans="2:31" s="2" customFormat="1" ht="14.25" thickBot="1">
      <c r="B4" s="2" t="s">
        <v>0</v>
      </c>
      <c r="C4" s="2" t="s">
        <v>1</v>
      </c>
      <c r="D4" s="2" t="s">
        <v>2</v>
      </c>
      <c r="E4" s="2" t="s">
        <v>3</v>
      </c>
      <c r="F4" s="2" t="s">
        <v>26</v>
      </c>
      <c r="G4" s="2" t="s">
        <v>4</v>
      </c>
      <c r="H4" s="2" t="s">
        <v>6</v>
      </c>
      <c r="I4" s="2" t="s">
        <v>109</v>
      </c>
      <c r="J4" s="2" t="s">
        <v>7</v>
      </c>
      <c r="K4" s="2" t="s">
        <v>8</v>
      </c>
      <c r="L4" s="2" t="s">
        <v>9</v>
      </c>
      <c r="M4" s="2" t="s">
        <v>24</v>
      </c>
      <c r="N4" s="2" t="s">
        <v>25</v>
      </c>
      <c r="O4" s="2" t="s">
        <v>10</v>
      </c>
      <c r="P4" s="2" t="s">
        <v>18</v>
      </c>
      <c r="Q4" s="2" t="s">
        <v>13</v>
      </c>
      <c r="R4" s="2" t="s">
        <v>15</v>
      </c>
      <c r="S4" s="2" t="s">
        <v>12</v>
      </c>
      <c r="T4" s="2" t="s">
        <v>11</v>
      </c>
      <c r="U4" s="2" t="s">
        <v>20</v>
      </c>
      <c r="V4" s="2" t="s">
        <v>19</v>
      </c>
      <c r="W4" s="2" t="s">
        <v>23</v>
      </c>
      <c r="X4" s="2" t="s">
        <v>14</v>
      </c>
      <c r="Y4" s="2" t="s">
        <v>17</v>
      </c>
      <c r="Z4" s="2" t="s">
        <v>16</v>
      </c>
      <c r="AA4" s="2" t="s">
        <v>21</v>
      </c>
      <c r="AB4" s="2" t="s">
        <v>22</v>
      </c>
      <c r="AC4" s="2" t="s">
        <v>27</v>
      </c>
      <c r="AD4" s="2" t="s">
        <v>99</v>
      </c>
      <c r="AE4" s="2" t="s">
        <v>101</v>
      </c>
    </row>
    <row r="5" spans="2:31" ht="14.25" thickBot="1">
      <c r="B5" s="148" t="s">
        <v>5</v>
      </c>
      <c r="C5" s="149"/>
      <c r="D5" s="150"/>
      <c r="E5" s="150"/>
      <c r="F5" s="6" t="str">
        <f>IF(D5-E5=0,"-",D5-E5)</f>
        <v>-</v>
      </c>
      <c r="G5" s="7"/>
      <c r="H5" s="149"/>
      <c r="I5" s="148"/>
      <c r="J5" s="150"/>
      <c r="K5" s="150"/>
      <c r="L5" s="150"/>
      <c r="M5" s="150"/>
      <c r="N5" s="150"/>
      <c r="O5" s="150"/>
      <c r="P5" s="150"/>
      <c r="Q5" s="150"/>
      <c r="R5" s="150"/>
      <c r="S5" s="150"/>
      <c r="T5" s="150"/>
      <c r="U5" s="150"/>
      <c r="V5" s="150"/>
      <c r="W5" s="150"/>
      <c r="X5" s="150"/>
      <c r="Y5" s="150"/>
      <c r="Z5" s="150"/>
      <c r="AA5" s="150"/>
      <c r="AB5" s="150"/>
      <c r="AC5" s="4"/>
      <c r="AD5" s="149"/>
      <c r="AE5" s="149"/>
    </row>
    <row r="6" spans="2:31">
      <c r="F6" s="6" t="str">
        <f t="shared" ref="F6:F69" si="0">IF(D6-E6=0,"-",D6-E6)</f>
        <v>-</v>
      </c>
      <c r="G6" s="6" t="str">
        <f>IF(B6="","-",IFERROR(G5+F6,G5))</f>
        <v>-</v>
      </c>
      <c r="AC6" s="6" t="str">
        <f t="shared" ref="AC6:AC69" si="1">IFERROR(IF(SUM(J6:AB6)-F6=0,"-","NG"),"-")</f>
        <v>-</v>
      </c>
    </row>
    <row r="7" spans="2:31">
      <c r="F7" s="6" t="str">
        <f t="shared" si="0"/>
        <v>-</v>
      </c>
      <c r="G7" s="6" t="str">
        <f t="shared" ref="G7:G70" si="2">IF(B7="","-",IFERROR(G6+F7,G6))</f>
        <v>-</v>
      </c>
      <c r="AC7" s="6" t="str">
        <f t="shared" si="1"/>
        <v>-</v>
      </c>
    </row>
    <row r="8" spans="2:31">
      <c r="F8" s="6" t="str">
        <f t="shared" si="0"/>
        <v>-</v>
      </c>
      <c r="G8" s="6" t="str">
        <f t="shared" si="2"/>
        <v>-</v>
      </c>
      <c r="AC8" s="6" t="str">
        <f t="shared" si="1"/>
        <v>-</v>
      </c>
    </row>
    <row r="9" spans="2:31">
      <c r="F9" s="6" t="str">
        <f t="shared" si="0"/>
        <v>-</v>
      </c>
      <c r="G9" s="6" t="str">
        <f t="shared" si="2"/>
        <v>-</v>
      </c>
      <c r="AC9" s="6" t="str">
        <f t="shared" si="1"/>
        <v>-</v>
      </c>
    </row>
    <row r="10" spans="2:31">
      <c r="F10" s="6" t="str">
        <f t="shared" si="0"/>
        <v>-</v>
      </c>
      <c r="G10" s="6" t="str">
        <f t="shared" si="2"/>
        <v>-</v>
      </c>
      <c r="AC10" s="6" t="str">
        <f t="shared" si="1"/>
        <v>-</v>
      </c>
    </row>
    <row r="11" spans="2:31">
      <c r="F11" s="6" t="str">
        <f t="shared" si="0"/>
        <v>-</v>
      </c>
      <c r="G11" s="6" t="str">
        <f t="shared" si="2"/>
        <v>-</v>
      </c>
      <c r="AC11" s="6" t="str">
        <f t="shared" si="1"/>
        <v>-</v>
      </c>
    </row>
    <row r="12" spans="2:31">
      <c r="F12" s="6" t="str">
        <f t="shared" si="0"/>
        <v>-</v>
      </c>
      <c r="G12" s="6" t="str">
        <f t="shared" si="2"/>
        <v>-</v>
      </c>
      <c r="AC12" s="6" t="str">
        <f t="shared" si="1"/>
        <v>-</v>
      </c>
    </row>
    <row r="13" spans="2:31">
      <c r="F13" s="6" t="str">
        <f t="shared" si="0"/>
        <v>-</v>
      </c>
      <c r="G13" s="6" t="str">
        <f t="shared" si="2"/>
        <v>-</v>
      </c>
      <c r="AC13" s="6" t="str">
        <f t="shared" si="1"/>
        <v>-</v>
      </c>
    </row>
    <row r="14" spans="2:31">
      <c r="F14" s="6" t="str">
        <f t="shared" si="0"/>
        <v>-</v>
      </c>
      <c r="G14" s="6" t="str">
        <f t="shared" si="2"/>
        <v>-</v>
      </c>
      <c r="AC14" s="6" t="str">
        <f t="shared" si="1"/>
        <v>-</v>
      </c>
    </row>
    <row r="15" spans="2:31">
      <c r="F15" s="6" t="str">
        <f t="shared" si="0"/>
        <v>-</v>
      </c>
      <c r="G15" s="6" t="str">
        <f t="shared" si="2"/>
        <v>-</v>
      </c>
      <c r="AC15" s="6" t="str">
        <f t="shared" si="1"/>
        <v>-</v>
      </c>
    </row>
    <row r="16" spans="2:31">
      <c r="F16" s="6" t="str">
        <f t="shared" si="0"/>
        <v>-</v>
      </c>
      <c r="G16" s="6" t="str">
        <f t="shared" si="2"/>
        <v>-</v>
      </c>
      <c r="AC16" s="6" t="str">
        <f t="shared" si="1"/>
        <v>-</v>
      </c>
    </row>
    <row r="17" spans="6:29">
      <c r="F17" s="6" t="str">
        <f t="shared" si="0"/>
        <v>-</v>
      </c>
      <c r="G17" s="6" t="str">
        <f t="shared" si="2"/>
        <v>-</v>
      </c>
      <c r="AC17" s="6" t="str">
        <f t="shared" si="1"/>
        <v>-</v>
      </c>
    </row>
    <row r="18" spans="6:29">
      <c r="F18" s="6" t="str">
        <f t="shared" si="0"/>
        <v>-</v>
      </c>
      <c r="G18" s="6" t="str">
        <f t="shared" si="2"/>
        <v>-</v>
      </c>
      <c r="AC18" s="6" t="str">
        <f t="shared" si="1"/>
        <v>-</v>
      </c>
    </row>
    <row r="19" spans="6:29">
      <c r="F19" s="6" t="str">
        <f t="shared" si="0"/>
        <v>-</v>
      </c>
      <c r="G19" s="6" t="str">
        <f t="shared" si="2"/>
        <v>-</v>
      </c>
      <c r="AC19" s="6" t="str">
        <f t="shared" si="1"/>
        <v>-</v>
      </c>
    </row>
    <row r="20" spans="6:29">
      <c r="F20" s="6" t="str">
        <f t="shared" si="0"/>
        <v>-</v>
      </c>
      <c r="G20" s="6" t="str">
        <f t="shared" si="2"/>
        <v>-</v>
      </c>
      <c r="AC20" s="6" t="str">
        <f t="shared" si="1"/>
        <v>-</v>
      </c>
    </row>
    <row r="21" spans="6:29">
      <c r="F21" s="6" t="str">
        <f t="shared" si="0"/>
        <v>-</v>
      </c>
      <c r="G21" s="6" t="str">
        <f t="shared" si="2"/>
        <v>-</v>
      </c>
      <c r="AC21" s="6" t="str">
        <f t="shared" si="1"/>
        <v>-</v>
      </c>
    </row>
    <row r="22" spans="6:29">
      <c r="F22" s="6" t="str">
        <f t="shared" si="0"/>
        <v>-</v>
      </c>
      <c r="G22" s="6" t="str">
        <f t="shared" si="2"/>
        <v>-</v>
      </c>
      <c r="AC22" s="6" t="str">
        <f t="shared" si="1"/>
        <v>-</v>
      </c>
    </row>
    <row r="23" spans="6:29">
      <c r="F23" s="6" t="str">
        <f t="shared" si="0"/>
        <v>-</v>
      </c>
      <c r="G23" s="6" t="str">
        <f t="shared" si="2"/>
        <v>-</v>
      </c>
      <c r="AC23" s="6" t="str">
        <f t="shared" si="1"/>
        <v>-</v>
      </c>
    </row>
    <row r="24" spans="6:29">
      <c r="F24" s="6" t="str">
        <f t="shared" si="0"/>
        <v>-</v>
      </c>
      <c r="G24" s="6" t="str">
        <f t="shared" si="2"/>
        <v>-</v>
      </c>
      <c r="AC24" s="6" t="str">
        <f t="shared" si="1"/>
        <v>-</v>
      </c>
    </row>
    <row r="25" spans="6:29">
      <c r="F25" s="6" t="str">
        <f t="shared" si="0"/>
        <v>-</v>
      </c>
      <c r="G25" s="6" t="str">
        <f t="shared" si="2"/>
        <v>-</v>
      </c>
      <c r="AC25" s="6" t="str">
        <f t="shared" si="1"/>
        <v>-</v>
      </c>
    </row>
    <row r="26" spans="6:29">
      <c r="F26" s="6" t="str">
        <f t="shared" si="0"/>
        <v>-</v>
      </c>
      <c r="G26" s="6" t="str">
        <f t="shared" si="2"/>
        <v>-</v>
      </c>
      <c r="AC26" s="6" t="str">
        <f t="shared" si="1"/>
        <v>-</v>
      </c>
    </row>
    <row r="27" spans="6:29">
      <c r="F27" s="6" t="str">
        <f t="shared" si="0"/>
        <v>-</v>
      </c>
      <c r="G27" s="6" t="str">
        <f t="shared" si="2"/>
        <v>-</v>
      </c>
      <c r="AC27" s="6" t="str">
        <f t="shared" si="1"/>
        <v>-</v>
      </c>
    </row>
    <row r="28" spans="6:29">
      <c r="F28" s="6" t="str">
        <f t="shared" si="0"/>
        <v>-</v>
      </c>
      <c r="G28" s="6" t="str">
        <f t="shared" si="2"/>
        <v>-</v>
      </c>
      <c r="AC28" s="6" t="str">
        <f t="shared" si="1"/>
        <v>-</v>
      </c>
    </row>
    <row r="29" spans="6:29">
      <c r="F29" s="6" t="str">
        <f t="shared" si="0"/>
        <v>-</v>
      </c>
      <c r="G29" s="6" t="str">
        <f t="shared" si="2"/>
        <v>-</v>
      </c>
      <c r="AC29" s="6" t="str">
        <f t="shared" si="1"/>
        <v>-</v>
      </c>
    </row>
    <row r="30" spans="6:29">
      <c r="F30" s="6" t="str">
        <f t="shared" si="0"/>
        <v>-</v>
      </c>
      <c r="G30" s="6" t="str">
        <f t="shared" si="2"/>
        <v>-</v>
      </c>
      <c r="AC30" s="6" t="str">
        <f t="shared" si="1"/>
        <v>-</v>
      </c>
    </row>
    <row r="31" spans="6:29">
      <c r="F31" s="6" t="str">
        <f t="shared" si="0"/>
        <v>-</v>
      </c>
      <c r="G31" s="6" t="str">
        <f t="shared" si="2"/>
        <v>-</v>
      </c>
      <c r="AC31" s="6" t="str">
        <f t="shared" si="1"/>
        <v>-</v>
      </c>
    </row>
    <row r="32" spans="6:29">
      <c r="F32" s="6" t="str">
        <f t="shared" si="0"/>
        <v>-</v>
      </c>
      <c r="G32" s="6" t="str">
        <f t="shared" si="2"/>
        <v>-</v>
      </c>
      <c r="AC32" s="6" t="str">
        <f t="shared" si="1"/>
        <v>-</v>
      </c>
    </row>
    <row r="33" spans="6:29">
      <c r="F33" s="6" t="str">
        <f t="shared" si="0"/>
        <v>-</v>
      </c>
      <c r="G33" s="6" t="str">
        <f t="shared" si="2"/>
        <v>-</v>
      </c>
      <c r="AC33" s="6" t="str">
        <f t="shared" si="1"/>
        <v>-</v>
      </c>
    </row>
    <row r="34" spans="6:29">
      <c r="F34" s="6" t="str">
        <f t="shared" si="0"/>
        <v>-</v>
      </c>
      <c r="G34" s="6" t="str">
        <f t="shared" si="2"/>
        <v>-</v>
      </c>
      <c r="AC34" s="6" t="str">
        <f t="shared" si="1"/>
        <v>-</v>
      </c>
    </row>
    <row r="35" spans="6:29">
      <c r="F35" s="6" t="str">
        <f t="shared" si="0"/>
        <v>-</v>
      </c>
      <c r="G35" s="6" t="str">
        <f t="shared" si="2"/>
        <v>-</v>
      </c>
      <c r="AC35" s="6" t="str">
        <f t="shared" si="1"/>
        <v>-</v>
      </c>
    </row>
    <row r="36" spans="6:29">
      <c r="F36" s="6" t="str">
        <f t="shared" si="0"/>
        <v>-</v>
      </c>
      <c r="G36" s="6" t="str">
        <f t="shared" si="2"/>
        <v>-</v>
      </c>
      <c r="AC36" s="6" t="str">
        <f t="shared" si="1"/>
        <v>-</v>
      </c>
    </row>
    <row r="37" spans="6:29">
      <c r="F37" s="6" t="str">
        <f t="shared" si="0"/>
        <v>-</v>
      </c>
      <c r="G37" s="6" t="str">
        <f t="shared" si="2"/>
        <v>-</v>
      </c>
      <c r="AC37" s="6" t="str">
        <f t="shared" si="1"/>
        <v>-</v>
      </c>
    </row>
    <row r="38" spans="6:29">
      <c r="F38" s="6" t="str">
        <f t="shared" si="0"/>
        <v>-</v>
      </c>
      <c r="G38" s="6" t="str">
        <f t="shared" si="2"/>
        <v>-</v>
      </c>
      <c r="AC38" s="6" t="str">
        <f t="shared" si="1"/>
        <v>-</v>
      </c>
    </row>
    <row r="39" spans="6:29">
      <c r="F39" s="6" t="str">
        <f t="shared" si="0"/>
        <v>-</v>
      </c>
      <c r="G39" s="6" t="str">
        <f t="shared" si="2"/>
        <v>-</v>
      </c>
      <c r="AC39" s="6" t="str">
        <f t="shared" si="1"/>
        <v>-</v>
      </c>
    </row>
    <row r="40" spans="6:29">
      <c r="F40" s="6" t="str">
        <f t="shared" si="0"/>
        <v>-</v>
      </c>
      <c r="G40" s="6" t="str">
        <f t="shared" si="2"/>
        <v>-</v>
      </c>
      <c r="AC40" s="6" t="str">
        <f t="shared" si="1"/>
        <v>-</v>
      </c>
    </row>
    <row r="41" spans="6:29">
      <c r="F41" s="6" t="str">
        <f t="shared" si="0"/>
        <v>-</v>
      </c>
      <c r="G41" s="6" t="str">
        <f t="shared" si="2"/>
        <v>-</v>
      </c>
      <c r="AC41" s="6" t="str">
        <f t="shared" si="1"/>
        <v>-</v>
      </c>
    </row>
    <row r="42" spans="6:29">
      <c r="F42" s="6" t="str">
        <f t="shared" si="0"/>
        <v>-</v>
      </c>
      <c r="G42" s="6" t="str">
        <f t="shared" si="2"/>
        <v>-</v>
      </c>
      <c r="AC42" s="6" t="str">
        <f t="shared" si="1"/>
        <v>-</v>
      </c>
    </row>
    <row r="43" spans="6:29">
      <c r="F43" s="6" t="str">
        <f t="shared" si="0"/>
        <v>-</v>
      </c>
      <c r="G43" s="6" t="str">
        <f t="shared" si="2"/>
        <v>-</v>
      </c>
      <c r="AC43" s="6" t="str">
        <f t="shared" si="1"/>
        <v>-</v>
      </c>
    </row>
    <row r="44" spans="6:29">
      <c r="F44" s="6" t="str">
        <f t="shared" si="0"/>
        <v>-</v>
      </c>
      <c r="G44" s="6" t="str">
        <f t="shared" si="2"/>
        <v>-</v>
      </c>
      <c r="AC44" s="6" t="str">
        <f t="shared" si="1"/>
        <v>-</v>
      </c>
    </row>
    <row r="45" spans="6:29">
      <c r="F45" s="6" t="str">
        <f t="shared" si="0"/>
        <v>-</v>
      </c>
      <c r="G45" s="6" t="str">
        <f t="shared" si="2"/>
        <v>-</v>
      </c>
      <c r="AC45" s="6" t="str">
        <f t="shared" si="1"/>
        <v>-</v>
      </c>
    </row>
    <row r="46" spans="6:29">
      <c r="F46" s="6" t="str">
        <f t="shared" si="0"/>
        <v>-</v>
      </c>
      <c r="G46" s="6" t="str">
        <f t="shared" si="2"/>
        <v>-</v>
      </c>
      <c r="AC46" s="6" t="str">
        <f t="shared" si="1"/>
        <v>-</v>
      </c>
    </row>
    <row r="47" spans="6:29">
      <c r="F47" s="6" t="str">
        <f t="shared" si="0"/>
        <v>-</v>
      </c>
      <c r="G47" s="6" t="str">
        <f t="shared" si="2"/>
        <v>-</v>
      </c>
      <c r="AC47" s="6" t="str">
        <f t="shared" si="1"/>
        <v>-</v>
      </c>
    </row>
    <row r="48" spans="6:29">
      <c r="F48" s="6" t="str">
        <f t="shared" si="0"/>
        <v>-</v>
      </c>
      <c r="G48" s="6" t="str">
        <f t="shared" si="2"/>
        <v>-</v>
      </c>
      <c r="AC48" s="6" t="str">
        <f t="shared" si="1"/>
        <v>-</v>
      </c>
    </row>
    <row r="49" spans="6:29">
      <c r="F49" s="6" t="str">
        <f t="shared" si="0"/>
        <v>-</v>
      </c>
      <c r="G49" s="6" t="str">
        <f t="shared" si="2"/>
        <v>-</v>
      </c>
      <c r="AC49" s="6" t="str">
        <f t="shared" si="1"/>
        <v>-</v>
      </c>
    </row>
    <row r="50" spans="6:29">
      <c r="F50" s="6" t="str">
        <f t="shared" si="0"/>
        <v>-</v>
      </c>
      <c r="G50" s="6" t="str">
        <f t="shared" si="2"/>
        <v>-</v>
      </c>
      <c r="AC50" s="6" t="str">
        <f t="shared" si="1"/>
        <v>-</v>
      </c>
    </row>
    <row r="51" spans="6:29">
      <c r="F51" s="6" t="str">
        <f t="shared" si="0"/>
        <v>-</v>
      </c>
      <c r="G51" s="6" t="str">
        <f t="shared" si="2"/>
        <v>-</v>
      </c>
      <c r="AC51" s="6" t="str">
        <f t="shared" si="1"/>
        <v>-</v>
      </c>
    </row>
    <row r="52" spans="6:29">
      <c r="F52" s="6" t="str">
        <f t="shared" si="0"/>
        <v>-</v>
      </c>
      <c r="G52" s="6" t="str">
        <f t="shared" si="2"/>
        <v>-</v>
      </c>
      <c r="AC52" s="6" t="str">
        <f t="shared" si="1"/>
        <v>-</v>
      </c>
    </row>
    <row r="53" spans="6:29">
      <c r="F53" s="6" t="str">
        <f t="shared" si="0"/>
        <v>-</v>
      </c>
      <c r="G53" s="6" t="str">
        <f t="shared" si="2"/>
        <v>-</v>
      </c>
      <c r="AC53" s="6" t="str">
        <f t="shared" si="1"/>
        <v>-</v>
      </c>
    </row>
    <row r="54" spans="6:29">
      <c r="F54" s="6" t="str">
        <f t="shared" si="0"/>
        <v>-</v>
      </c>
      <c r="G54" s="6" t="str">
        <f t="shared" si="2"/>
        <v>-</v>
      </c>
      <c r="AC54" s="6" t="str">
        <f t="shared" si="1"/>
        <v>-</v>
      </c>
    </row>
    <row r="55" spans="6:29">
      <c r="F55" s="6" t="str">
        <f t="shared" si="0"/>
        <v>-</v>
      </c>
      <c r="G55" s="6" t="str">
        <f t="shared" si="2"/>
        <v>-</v>
      </c>
      <c r="AC55" s="6" t="str">
        <f t="shared" si="1"/>
        <v>-</v>
      </c>
    </row>
    <row r="56" spans="6:29">
      <c r="F56" s="6" t="str">
        <f t="shared" si="0"/>
        <v>-</v>
      </c>
      <c r="G56" s="6" t="str">
        <f t="shared" si="2"/>
        <v>-</v>
      </c>
      <c r="AC56" s="6" t="str">
        <f t="shared" si="1"/>
        <v>-</v>
      </c>
    </row>
    <row r="57" spans="6:29">
      <c r="F57" s="6" t="str">
        <f t="shared" si="0"/>
        <v>-</v>
      </c>
      <c r="G57" s="6" t="str">
        <f t="shared" si="2"/>
        <v>-</v>
      </c>
      <c r="AC57" s="6" t="str">
        <f t="shared" si="1"/>
        <v>-</v>
      </c>
    </row>
    <row r="58" spans="6:29">
      <c r="F58" s="6" t="str">
        <f t="shared" si="0"/>
        <v>-</v>
      </c>
      <c r="G58" s="6" t="str">
        <f t="shared" si="2"/>
        <v>-</v>
      </c>
      <c r="AC58" s="6" t="str">
        <f t="shared" si="1"/>
        <v>-</v>
      </c>
    </row>
    <row r="59" spans="6:29">
      <c r="F59" s="6" t="str">
        <f t="shared" si="0"/>
        <v>-</v>
      </c>
      <c r="G59" s="6" t="str">
        <f t="shared" si="2"/>
        <v>-</v>
      </c>
      <c r="AC59" s="6" t="str">
        <f t="shared" si="1"/>
        <v>-</v>
      </c>
    </row>
    <row r="60" spans="6:29">
      <c r="F60" s="6" t="str">
        <f t="shared" si="0"/>
        <v>-</v>
      </c>
      <c r="G60" s="6" t="str">
        <f t="shared" si="2"/>
        <v>-</v>
      </c>
      <c r="AC60" s="6" t="str">
        <f t="shared" si="1"/>
        <v>-</v>
      </c>
    </row>
    <row r="61" spans="6:29">
      <c r="F61" s="6" t="str">
        <f t="shared" si="0"/>
        <v>-</v>
      </c>
      <c r="G61" s="6" t="str">
        <f t="shared" si="2"/>
        <v>-</v>
      </c>
      <c r="AC61" s="6" t="str">
        <f t="shared" si="1"/>
        <v>-</v>
      </c>
    </row>
    <row r="62" spans="6:29">
      <c r="F62" s="6" t="str">
        <f t="shared" si="0"/>
        <v>-</v>
      </c>
      <c r="G62" s="6" t="str">
        <f t="shared" si="2"/>
        <v>-</v>
      </c>
      <c r="AC62" s="6" t="str">
        <f t="shared" si="1"/>
        <v>-</v>
      </c>
    </row>
    <row r="63" spans="6:29">
      <c r="F63" s="6" t="str">
        <f t="shared" si="0"/>
        <v>-</v>
      </c>
      <c r="G63" s="6" t="str">
        <f t="shared" si="2"/>
        <v>-</v>
      </c>
      <c r="AC63" s="6" t="str">
        <f t="shared" si="1"/>
        <v>-</v>
      </c>
    </row>
    <row r="64" spans="6:29">
      <c r="F64" s="6" t="str">
        <f t="shared" si="0"/>
        <v>-</v>
      </c>
      <c r="G64" s="6" t="str">
        <f t="shared" si="2"/>
        <v>-</v>
      </c>
      <c r="AC64" s="6" t="str">
        <f t="shared" si="1"/>
        <v>-</v>
      </c>
    </row>
    <row r="65" spans="6:29">
      <c r="F65" s="6" t="str">
        <f t="shared" si="0"/>
        <v>-</v>
      </c>
      <c r="G65" s="6" t="str">
        <f t="shared" si="2"/>
        <v>-</v>
      </c>
      <c r="AC65" s="6" t="str">
        <f t="shared" si="1"/>
        <v>-</v>
      </c>
    </row>
    <row r="66" spans="6:29">
      <c r="F66" s="6" t="str">
        <f t="shared" si="0"/>
        <v>-</v>
      </c>
      <c r="G66" s="6" t="str">
        <f t="shared" si="2"/>
        <v>-</v>
      </c>
      <c r="AC66" s="6" t="str">
        <f t="shared" si="1"/>
        <v>-</v>
      </c>
    </row>
    <row r="67" spans="6:29">
      <c r="F67" s="6" t="str">
        <f t="shared" si="0"/>
        <v>-</v>
      </c>
      <c r="G67" s="6" t="str">
        <f t="shared" si="2"/>
        <v>-</v>
      </c>
      <c r="AC67" s="6" t="str">
        <f t="shared" si="1"/>
        <v>-</v>
      </c>
    </row>
    <row r="68" spans="6:29">
      <c r="F68" s="6" t="str">
        <f t="shared" si="0"/>
        <v>-</v>
      </c>
      <c r="G68" s="6" t="str">
        <f t="shared" si="2"/>
        <v>-</v>
      </c>
      <c r="AC68" s="6" t="str">
        <f t="shared" si="1"/>
        <v>-</v>
      </c>
    </row>
    <row r="69" spans="6:29">
      <c r="F69" s="6" t="str">
        <f t="shared" si="0"/>
        <v>-</v>
      </c>
      <c r="G69" s="6" t="str">
        <f t="shared" si="2"/>
        <v>-</v>
      </c>
      <c r="AC69" s="6" t="str">
        <f t="shared" si="1"/>
        <v>-</v>
      </c>
    </row>
    <row r="70" spans="6:29">
      <c r="F70" s="6" t="str">
        <f t="shared" ref="F70:F133" si="3">IF(D70-E70=0,"-",D70-E70)</f>
        <v>-</v>
      </c>
      <c r="G70" s="6" t="str">
        <f t="shared" si="2"/>
        <v>-</v>
      </c>
      <c r="AC70" s="6" t="str">
        <f t="shared" ref="AC70:AC133" si="4">IFERROR(IF(SUM(J70:AB70)-F70=0,"-","NG"),"-")</f>
        <v>-</v>
      </c>
    </row>
    <row r="71" spans="6:29">
      <c r="F71" s="6" t="str">
        <f t="shared" si="3"/>
        <v>-</v>
      </c>
      <c r="G71" s="6" t="str">
        <f t="shared" ref="G71:G134" si="5">IF(B71="","-",IFERROR(G70+F71,G70))</f>
        <v>-</v>
      </c>
      <c r="AC71" s="6" t="str">
        <f t="shared" si="4"/>
        <v>-</v>
      </c>
    </row>
    <row r="72" spans="6:29">
      <c r="F72" s="6" t="str">
        <f t="shared" si="3"/>
        <v>-</v>
      </c>
      <c r="G72" s="6" t="str">
        <f t="shared" si="5"/>
        <v>-</v>
      </c>
      <c r="AC72" s="6" t="str">
        <f t="shared" si="4"/>
        <v>-</v>
      </c>
    </row>
    <row r="73" spans="6:29">
      <c r="F73" s="6" t="str">
        <f t="shared" si="3"/>
        <v>-</v>
      </c>
      <c r="G73" s="6" t="str">
        <f t="shared" si="5"/>
        <v>-</v>
      </c>
      <c r="AC73" s="6" t="str">
        <f t="shared" si="4"/>
        <v>-</v>
      </c>
    </row>
    <row r="74" spans="6:29">
      <c r="F74" s="6" t="str">
        <f t="shared" si="3"/>
        <v>-</v>
      </c>
      <c r="G74" s="6" t="str">
        <f t="shared" si="5"/>
        <v>-</v>
      </c>
      <c r="AC74" s="6" t="str">
        <f t="shared" si="4"/>
        <v>-</v>
      </c>
    </row>
    <row r="75" spans="6:29">
      <c r="F75" s="6" t="str">
        <f t="shared" si="3"/>
        <v>-</v>
      </c>
      <c r="G75" s="6" t="str">
        <f t="shared" si="5"/>
        <v>-</v>
      </c>
      <c r="AC75" s="6" t="str">
        <f t="shared" si="4"/>
        <v>-</v>
      </c>
    </row>
    <row r="76" spans="6:29">
      <c r="F76" s="6" t="str">
        <f t="shared" si="3"/>
        <v>-</v>
      </c>
      <c r="G76" s="6" t="str">
        <f t="shared" si="5"/>
        <v>-</v>
      </c>
      <c r="AC76" s="6" t="str">
        <f t="shared" si="4"/>
        <v>-</v>
      </c>
    </row>
    <row r="77" spans="6:29">
      <c r="F77" s="6" t="str">
        <f t="shared" si="3"/>
        <v>-</v>
      </c>
      <c r="G77" s="6" t="str">
        <f t="shared" si="5"/>
        <v>-</v>
      </c>
      <c r="AC77" s="6" t="str">
        <f t="shared" si="4"/>
        <v>-</v>
      </c>
    </row>
    <row r="78" spans="6:29">
      <c r="F78" s="6" t="str">
        <f t="shared" si="3"/>
        <v>-</v>
      </c>
      <c r="G78" s="6" t="str">
        <f t="shared" si="5"/>
        <v>-</v>
      </c>
      <c r="AC78" s="6" t="str">
        <f t="shared" si="4"/>
        <v>-</v>
      </c>
    </row>
    <row r="79" spans="6:29">
      <c r="F79" s="6" t="str">
        <f t="shared" si="3"/>
        <v>-</v>
      </c>
      <c r="G79" s="6" t="str">
        <f t="shared" si="5"/>
        <v>-</v>
      </c>
      <c r="AC79" s="6" t="str">
        <f t="shared" si="4"/>
        <v>-</v>
      </c>
    </row>
    <row r="80" spans="6:29">
      <c r="F80" s="6" t="str">
        <f t="shared" si="3"/>
        <v>-</v>
      </c>
      <c r="G80" s="6" t="str">
        <f t="shared" si="5"/>
        <v>-</v>
      </c>
      <c r="AC80" s="6" t="str">
        <f t="shared" si="4"/>
        <v>-</v>
      </c>
    </row>
    <row r="81" spans="6:29">
      <c r="F81" s="6" t="str">
        <f t="shared" si="3"/>
        <v>-</v>
      </c>
      <c r="G81" s="6" t="str">
        <f t="shared" si="5"/>
        <v>-</v>
      </c>
      <c r="AC81" s="6" t="str">
        <f t="shared" si="4"/>
        <v>-</v>
      </c>
    </row>
    <row r="82" spans="6:29">
      <c r="F82" s="6" t="str">
        <f t="shared" si="3"/>
        <v>-</v>
      </c>
      <c r="G82" s="6" t="str">
        <f t="shared" si="5"/>
        <v>-</v>
      </c>
      <c r="AC82" s="6" t="str">
        <f t="shared" si="4"/>
        <v>-</v>
      </c>
    </row>
    <row r="83" spans="6:29">
      <c r="F83" s="6" t="str">
        <f t="shared" si="3"/>
        <v>-</v>
      </c>
      <c r="G83" s="6" t="str">
        <f t="shared" si="5"/>
        <v>-</v>
      </c>
      <c r="AC83" s="6" t="str">
        <f t="shared" si="4"/>
        <v>-</v>
      </c>
    </row>
    <row r="84" spans="6:29">
      <c r="F84" s="6" t="str">
        <f t="shared" si="3"/>
        <v>-</v>
      </c>
      <c r="G84" s="6" t="str">
        <f t="shared" si="5"/>
        <v>-</v>
      </c>
      <c r="AC84" s="6" t="str">
        <f t="shared" si="4"/>
        <v>-</v>
      </c>
    </row>
    <row r="85" spans="6:29">
      <c r="F85" s="6" t="str">
        <f t="shared" si="3"/>
        <v>-</v>
      </c>
      <c r="G85" s="6" t="str">
        <f t="shared" si="5"/>
        <v>-</v>
      </c>
      <c r="AC85" s="6" t="str">
        <f t="shared" si="4"/>
        <v>-</v>
      </c>
    </row>
    <row r="86" spans="6:29">
      <c r="F86" s="6" t="str">
        <f t="shared" si="3"/>
        <v>-</v>
      </c>
      <c r="G86" s="6" t="str">
        <f t="shared" si="5"/>
        <v>-</v>
      </c>
      <c r="AC86" s="6" t="str">
        <f t="shared" si="4"/>
        <v>-</v>
      </c>
    </row>
    <row r="87" spans="6:29">
      <c r="F87" s="6" t="str">
        <f t="shared" si="3"/>
        <v>-</v>
      </c>
      <c r="G87" s="6" t="str">
        <f t="shared" si="5"/>
        <v>-</v>
      </c>
      <c r="AC87" s="6" t="str">
        <f t="shared" si="4"/>
        <v>-</v>
      </c>
    </row>
    <row r="88" spans="6:29">
      <c r="F88" s="6" t="str">
        <f t="shared" si="3"/>
        <v>-</v>
      </c>
      <c r="G88" s="6" t="str">
        <f t="shared" si="5"/>
        <v>-</v>
      </c>
      <c r="AC88" s="6" t="str">
        <f t="shared" si="4"/>
        <v>-</v>
      </c>
    </row>
    <row r="89" spans="6:29">
      <c r="F89" s="6" t="str">
        <f t="shared" si="3"/>
        <v>-</v>
      </c>
      <c r="G89" s="6" t="str">
        <f t="shared" si="5"/>
        <v>-</v>
      </c>
      <c r="AC89" s="6" t="str">
        <f t="shared" si="4"/>
        <v>-</v>
      </c>
    </row>
    <row r="90" spans="6:29">
      <c r="F90" s="6" t="str">
        <f t="shared" si="3"/>
        <v>-</v>
      </c>
      <c r="G90" s="6" t="str">
        <f t="shared" si="5"/>
        <v>-</v>
      </c>
      <c r="AC90" s="6" t="str">
        <f t="shared" si="4"/>
        <v>-</v>
      </c>
    </row>
    <row r="91" spans="6:29">
      <c r="F91" s="6" t="str">
        <f t="shared" si="3"/>
        <v>-</v>
      </c>
      <c r="G91" s="6" t="str">
        <f t="shared" si="5"/>
        <v>-</v>
      </c>
      <c r="AC91" s="6" t="str">
        <f t="shared" si="4"/>
        <v>-</v>
      </c>
    </row>
    <row r="92" spans="6:29">
      <c r="F92" s="6" t="str">
        <f t="shared" si="3"/>
        <v>-</v>
      </c>
      <c r="G92" s="6" t="str">
        <f t="shared" si="5"/>
        <v>-</v>
      </c>
      <c r="AC92" s="6" t="str">
        <f t="shared" si="4"/>
        <v>-</v>
      </c>
    </row>
    <row r="93" spans="6:29">
      <c r="F93" s="6" t="str">
        <f t="shared" si="3"/>
        <v>-</v>
      </c>
      <c r="G93" s="6" t="str">
        <f t="shared" si="5"/>
        <v>-</v>
      </c>
      <c r="AC93" s="6" t="str">
        <f t="shared" si="4"/>
        <v>-</v>
      </c>
    </row>
    <row r="94" spans="6:29">
      <c r="F94" s="6" t="str">
        <f t="shared" si="3"/>
        <v>-</v>
      </c>
      <c r="G94" s="6" t="str">
        <f t="shared" si="5"/>
        <v>-</v>
      </c>
      <c r="AC94" s="6" t="str">
        <f t="shared" si="4"/>
        <v>-</v>
      </c>
    </row>
    <row r="95" spans="6:29">
      <c r="F95" s="6" t="str">
        <f t="shared" si="3"/>
        <v>-</v>
      </c>
      <c r="G95" s="6" t="str">
        <f t="shared" si="5"/>
        <v>-</v>
      </c>
      <c r="AC95" s="6" t="str">
        <f t="shared" si="4"/>
        <v>-</v>
      </c>
    </row>
    <row r="96" spans="6:29">
      <c r="F96" s="6" t="str">
        <f t="shared" si="3"/>
        <v>-</v>
      </c>
      <c r="G96" s="6" t="str">
        <f t="shared" si="5"/>
        <v>-</v>
      </c>
      <c r="AC96" s="6" t="str">
        <f t="shared" si="4"/>
        <v>-</v>
      </c>
    </row>
    <row r="97" spans="6:29">
      <c r="F97" s="6" t="str">
        <f t="shared" si="3"/>
        <v>-</v>
      </c>
      <c r="G97" s="6" t="str">
        <f t="shared" si="5"/>
        <v>-</v>
      </c>
      <c r="AC97" s="6" t="str">
        <f t="shared" si="4"/>
        <v>-</v>
      </c>
    </row>
    <row r="98" spans="6:29">
      <c r="F98" s="6" t="str">
        <f t="shared" si="3"/>
        <v>-</v>
      </c>
      <c r="G98" s="6" t="str">
        <f t="shared" si="5"/>
        <v>-</v>
      </c>
      <c r="AC98" s="6" t="str">
        <f t="shared" si="4"/>
        <v>-</v>
      </c>
    </row>
    <row r="99" spans="6:29">
      <c r="F99" s="6" t="str">
        <f t="shared" si="3"/>
        <v>-</v>
      </c>
      <c r="G99" s="6" t="str">
        <f t="shared" si="5"/>
        <v>-</v>
      </c>
      <c r="AC99" s="6" t="str">
        <f t="shared" si="4"/>
        <v>-</v>
      </c>
    </row>
    <row r="100" spans="6:29">
      <c r="F100" s="6" t="str">
        <f t="shared" si="3"/>
        <v>-</v>
      </c>
      <c r="G100" s="6" t="str">
        <f t="shared" si="5"/>
        <v>-</v>
      </c>
      <c r="AC100" s="6" t="str">
        <f t="shared" si="4"/>
        <v>-</v>
      </c>
    </row>
    <row r="101" spans="6:29">
      <c r="F101" s="6" t="str">
        <f t="shared" si="3"/>
        <v>-</v>
      </c>
      <c r="G101" s="6" t="str">
        <f t="shared" si="5"/>
        <v>-</v>
      </c>
      <c r="AC101" s="6" t="str">
        <f t="shared" si="4"/>
        <v>-</v>
      </c>
    </row>
    <row r="102" spans="6:29">
      <c r="F102" s="6" t="str">
        <f t="shared" si="3"/>
        <v>-</v>
      </c>
      <c r="G102" s="6" t="str">
        <f t="shared" si="5"/>
        <v>-</v>
      </c>
      <c r="AC102" s="6" t="str">
        <f t="shared" si="4"/>
        <v>-</v>
      </c>
    </row>
    <row r="103" spans="6:29">
      <c r="F103" s="6" t="str">
        <f t="shared" si="3"/>
        <v>-</v>
      </c>
      <c r="G103" s="6" t="str">
        <f t="shared" si="5"/>
        <v>-</v>
      </c>
      <c r="AC103" s="6" t="str">
        <f t="shared" si="4"/>
        <v>-</v>
      </c>
    </row>
    <row r="104" spans="6:29">
      <c r="F104" s="6" t="str">
        <f t="shared" si="3"/>
        <v>-</v>
      </c>
      <c r="G104" s="6" t="str">
        <f t="shared" si="5"/>
        <v>-</v>
      </c>
      <c r="AC104" s="6" t="str">
        <f t="shared" si="4"/>
        <v>-</v>
      </c>
    </row>
    <row r="105" spans="6:29">
      <c r="F105" s="6" t="str">
        <f t="shared" si="3"/>
        <v>-</v>
      </c>
      <c r="G105" s="6" t="str">
        <f t="shared" si="5"/>
        <v>-</v>
      </c>
      <c r="AC105" s="6" t="str">
        <f t="shared" si="4"/>
        <v>-</v>
      </c>
    </row>
    <row r="106" spans="6:29">
      <c r="F106" s="6" t="str">
        <f t="shared" si="3"/>
        <v>-</v>
      </c>
      <c r="G106" s="6" t="str">
        <f t="shared" si="5"/>
        <v>-</v>
      </c>
      <c r="AC106" s="6" t="str">
        <f t="shared" si="4"/>
        <v>-</v>
      </c>
    </row>
    <row r="107" spans="6:29">
      <c r="F107" s="6" t="str">
        <f t="shared" si="3"/>
        <v>-</v>
      </c>
      <c r="G107" s="6" t="str">
        <f t="shared" si="5"/>
        <v>-</v>
      </c>
      <c r="AC107" s="6" t="str">
        <f t="shared" si="4"/>
        <v>-</v>
      </c>
    </row>
    <row r="108" spans="6:29">
      <c r="F108" s="6" t="str">
        <f t="shared" si="3"/>
        <v>-</v>
      </c>
      <c r="G108" s="6" t="str">
        <f t="shared" si="5"/>
        <v>-</v>
      </c>
      <c r="AC108" s="6" t="str">
        <f t="shared" si="4"/>
        <v>-</v>
      </c>
    </row>
    <row r="109" spans="6:29">
      <c r="F109" s="6" t="str">
        <f t="shared" si="3"/>
        <v>-</v>
      </c>
      <c r="G109" s="6" t="str">
        <f t="shared" si="5"/>
        <v>-</v>
      </c>
      <c r="AC109" s="6" t="str">
        <f t="shared" si="4"/>
        <v>-</v>
      </c>
    </row>
    <row r="110" spans="6:29">
      <c r="F110" s="6" t="str">
        <f t="shared" si="3"/>
        <v>-</v>
      </c>
      <c r="G110" s="6" t="str">
        <f t="shared" si="5"/>
        <v>-</v>
      </c>
      <c r="AC110" s="6" t="str">
        <f t="shared" si="4"/>
        <v>-</v>
      </c>
    </row>
    <row r="111" spans="6:29">
      <c r="F111" s="6" t="str">
        <f t="shared" si="3"/>
        <v>-</v>
      </c>
      <c r="G111" s="6" t="str">
        <f t="shared" si="5"/>
        <v>-</v>
      </c>
      <c r="AC111" s="6" t="str">
        <f t="shared" si="4"/>
        <v>-</v>
      </c>
    </row>
    <row r="112" spans="6:29">
      <c r="F112" s="6" t="str">
        <f t="shared" si="3"/>
        <v>-</v>
      </c>
      <c r="G112" s="6" t="str">
        <f t="shared" si="5"/>
        <v>-</v>
      </c>
      <c r="AC112" s="6" t="str">
        <f t="shared" si="4"/>
        <v>-</v>
      </c>
    </row>
    <row r="113" spans="6:29">
      <c r="F113" s="6" t="str">
        <f t="shared" si="3"/>
        <v>-</v>
      </c>
      <c r="G113" s="6" t="str">
        <f t="shared" si="5"/>
        <v>-</v>
      </c>
      <c r="AC113" s="6" t="str">
        <f t="shared" si="4"/>
        <v>-</v>
      </c>
    </row>
    <row r="114" spans="6:29">
      <c r="F114" s="6" t="str">
        <f t="shared" si="3"/>
        <v>-</v>
      </c>
      <c r="G114" s="6" t="str">
        <f t="shared" si="5"/>
        <v>-</v>
      </c>
      <c r="AC114" s="6" t="str">
        <f t="shared" si="4"/>
        <v>-</v>
      </c>
    </row>
    <row r="115" spans="6:29">
      <c r="F115" s="6" t="str">
        <f t="shared" si="3"/>
        <v>-</v>
      </c>
      <c r="G115" s="6" t="str">
        <f t="shared" si="5"/>
        <v>-</v>
      </c>
      <c r="AC115" s="6" t="str">
        <f t="shared" si="4"/>
        <v>-</v>
      </c>
    </row>
    <row r="116" spans="6:29">
      <c r="F116" s="6" t="str">
        <f t="shared" si="3"/>
        <v>-</v>
      </c>
      <c r="G116" s="6" t="str">
        <f t="shared" si="5"/>
        <v>-</v>
      </c>
      <c r="AC116" s="6" t="str">
        <f t="shared" si="4"/>
        <v>-</v>
      </c>
    </row>
    <row r="117" spans="6:29">
      <c r="F117" s="6" t="str">
        <f t="shared" si="3"/>
        <v>-</v>
      </c>
      <c r="G117" s="6" t="str">
        <f t="shared" si="5"/>
        <v>-</v>
      </c>
      <c r="AC117" s="6" t="str">
        <f t="shared" si="4"/>
        <v>-</v>
      </c>
    </row>
    <row r="118" spans="6:29">
      <c r="F118" s="6" t="str">
        <f t="shared" si="3"/>
        <v>-</v>
      </c>
      <c r="G118" s="6" t="str">
        <f t="shared" si="5"/>
        <v>-</v>
      </c>
      <c r="AC118" s="6" t="str">
        <f t="shared" si="4"/>
        <v>-</v>
      </c>
    </row>
    <row r="119" spans="6:29">
      <c r="F119" s="6" t="str">
        <f t="shared" si="3"/>
        <v>-</v>
      </c>
      <c r="G119" s="6" t="str">
        <f t="shared" si="5"/>
        <v>-</v>
      </c>
      <c r="AC119" s="6" t="str">
        <f t="shared" si="4"/>
        <v>-</v>
      </c>
    </row>
    <row r="120" spans="6:29">
      <c r="F120" s="6" t="str">
        <f t="shared" si="3"/>
        <v>-</v>
      </c>
      <c r="G120" s="6" t="str">
        <f t="shared" si="5"/>
        <v>-</v>
      </c>
      <c r="AC120" s="6" t="str">
        <f t="shared" si="4"/>
        <v>-</v>
      </c>
    </row>
    <row r="121" spans="6:29">
      <c r="F121" s="6" t="str">
        <f t="shared" si="3"/>
        <v>-</v>
      </c>
      <c r="G121" s="6" t="str">
        <f t="shared" si="5"/>
        <v>-</v>
      </c>
      <c r="AC121" s="6" t="str">
        <f t="shared" si="4"/>
        <v>-</v>
      </c>
    </row>
    <row r="122" spans="6:29">
      <c r="F122" s="6" t="str">
        <f t="shared" si="3"/>
        <v>-</v>
      </c>
      <c r="G122" s="6" t="str">
        <f t="shared" si="5"/>
        <v>-</v>
      </c>
      <c r="AC122" s="6" t="str">
        <f t="shared" si="4"/>
        <v>-</v>
      </c>
    </row>
    <row r="123" spans="6:29">
      <c r="F123" s="6" t="str">
        <f t="shared" si="3"/>
        <v>-</v>
      </c>
      <c r="G123" s="6" t="str">
        <f t="shared" si="5"/>
        <v>-</v>
      </c>
      <c r="AC123" s="6" t="str">
        <f t="shared" si="4"/>
        <v>-</v>
      </c>
    </row>
    <row r="124" spans="6:29">
      <c r="F124" s="6" t="str">
        <f t="shared" si="3"/>
        <v>-</v>
      </c>
      <c r="G124" s="6" t="str">
        <f t="shared" si="5"/>
        <v>-</v>
      </c>
      <c r="AC124" s="6" t="str">
        <f t="shared" si="4"/>
        <v>-</v>
      </c>
    </row>
    <row r="125" spans="6:29">
      <c r="F125" s="6" t="str">
        <f t="shared" si="3"/>
        <v>-</v>
      </c>
      <c r="G125" s="6" t="str">
        <f t="shared" si="5"/>
        <v>-</v>
      </c>
      <c r="AC125" s="6" t="str">
        <f t="shared" si="4"/>
        <v>-</v>
      </c>
    </row>
    <row r="126" spans="6:29">
      <c r="F126" s="6" t="str">
        <f t="shared" si="3"/>
        <v>-</v>
      </c>
      <c r="G126" s="6" t="str">
        <f t="shared" si="5"/>
        <v>-</v>
      </c>
      <c r="AC126" s="6" t="str">
        <f t="shared" si="4"/>
        <v>-</v>
      </c>
    </row>
    <row r="127" spans="6:29">
      <c r="F127" s="6" t="str">
        <f t="shared" si="3"/>
        <v>-</v>
      </c>
      <c r="G127" s="6" t="str">
        <f t="shared" si="5"/>
        <v>-</v>
      </c>
      <c r="AC127" s="6" t="str">
        <f t="shared" si="4"/>
        <v>-</v>
      </c>
    </row>
    <row r="128" spans="6:29">
      <c r="F128" s="6" t="str">
        <f t="shared" si="3"/>
        <v>-</v>
      </c>
      <c r="G128" s="6" t="str">
        <f t="shared" si="5"/>
        <v>-</v>
      </c>
      <c r="AC128" s="6" t="str">
        <f t="shared" si="4"/>
        <v>-</v>
      </c>
    </row>
    <row r="129" spans="6:29">
      <c r="F129" s="6" t="str">
        <f t="shared" si="3"/>
        <v>-</v>
      </c>
      <c r="G129" s="6" t="str">
        <f t="shared" si="5"/>
        <v>-</v>
      </c>
      <c r="AC129" s="6" t="str">
        <f t="shared" si="4"/>
        <v>-</v>
      </c>
    </row>
    <row r="130" spans="6:29">
      <c r="F130" s="6" t="str">
        <f t="shared" si="3"/>
        <v>-</v>
      </c>
      <c r="G130" s="6" t="str">
        <f t="shared" si="5"/>
        <v>-</v>
      </c>
      <c r="AC130" s="6" t="str">
        <f t="shared" si="4"/>
        <v>-</v>
      </c>
    </row>
    <row r="131" spans="6:29">
      <c r="F131" s="6" t="str">
        <f t="shared" si="3"/>
        <v>-</v>
      </c>
      <c r="G131" s="6" t="str">
        <f t="shared" si="5"/>
        <v>-</v>
      </c>
      <c r="AC131" s="6" t="str">
        <f t="shared" si="4"/>
        <v>-</v>
      </c>
    </row>
    <row r="132" spans="6:29">
      <c r="F132" s="6" t="str">
        <f t="shared" si="3"/>
        <v>-</v>
      </c>
      <c r="G132" s="6" t="str">
        <f t="shared" si="5"/>
        <v>-</v>
      </c>
      <c r="AC132" s="6" t="str">
        <f t="shared" si="4"/>
        <v>-</v>
      </c>
    </row>
    <row r="133" spans="6:29">
      <c r="F133" s="6" t="str">
        <f t="shared" si="3"/>
        <v>-</v>
      </c>
      <c r="G133" s="6" t="str">
        <f t="shared" si="5"/>
        <v>-</v>
      </c>
      <c r="AC133" s="6" t="str">
        <f t="shared" si="4"/>
        <v>-</v>
      </c>
    </row>
    <row r="134" spans="6:29">
      <c r="F134" s="6" t="str">
        <f t="shared" ref="F134:F197" si="6">IF(D134-E134=0,"-",D134-E134)</f>
        <v>-</v>
      </c>
      <c r="G134" s="6" t="str">
        <f t="shared" si="5"/>
        <v>-</v>
      </c>
      <c r="AC134" s="6" t="str">
        <f t="shared" ref="AC134:AC197" si="7">IFERROR(IF(SUM(J134:AB134)-F134=0,"-","NG"),"-")</f>
        <v>-</v>
      </c>
    </row>
    <row r="135" spans="6:29">
      <c r="F135" s="6" t="str">
        <f t="shared" si="6"/>
        <v>-</v>
      </c>
      <c r="G135" s="6" t="str">
        <f t="shared" ref="G135:G198" si="8">IF(B135="","-",IFERROR(G134+F135,G134))</f>
        <v>-</v>
      </c>
      <c r="AC135" s="6" t="str">
        <f t="shared" si="7"/>
        <v>-</v>
      </c>
    </row>
    <row r="136" spans="6:29">
      <c r="F136" s="6" t="str">
        <f t="shared" si="6"/>
        <v>-</v>
      </c>
      <c r="G136" s="6" t="str">
        <f t="shared" si="8"/>
        <v>-</v>
      </c>
      <c r="AC136" s="6" t="str">
        <f t="shared" si="7"/>
        <v>-</v>
      </c>
    </row>
    <row r="137" spans="6:29">
      <c r="F137" s="6" t="str">
        <f t="shared" si="6"/>
        <v>-</v>
      </c>
      <c r="G137" s="6" t="str">
        <f t="shared" si="8"/>
        <v>-</v>
      </c>
      <c r="AC137" s="6" t="str">
        <f t="shared" si="7"/>
        <v>-</v>
      </c>
    </row>
    <row r="138" spans="6:29">
      <c r="F138" s="6" t="str">
        <f t="shared" si="6"/>
        <v>-</v>
      </c>
      <c r="G138" s="6" t="str">
        <f t="shared" si="8"/>
        <v>-</v>
      </c>
      <c r="AC138" s="6" t="str">
        <f t="shared" si="7"/>
        <v>-</v>
      </c>
    </row>
    <row r="139" spans="6:29">
      <c r="F139" s="6" t="str">
        <f t="shared" si="6"/>
        <v>-</v>
      </c>
      <c r="G139" s="6" t="str">
        <f t="shared" si="8"/>
        <v>-</v>
      </c>
      <c r="AC139" s="6" t="str">
        <f t="shared" si="7"/>
        <v>-</v>
      </c>
    </row>
    <row r="140" spans="6:29">
      <c r="F140" s="6" t="str">
        <f t="shared" si="6"/>
        <v>-</v>
      </c>
      <c r="G140" s="6" t="str">
        <f t="shared" si="8"/>
        <v>-</v>
      </c>
      <c r="AC140" s="6" t="str">
        <f t="shared" si="7"/>
        <v>-</v>
      </c>
    </row>
    <row r="141" spans="6:29">
      <c r="F141" s="6" t="str">
        <f t="shared" si="6"/>
        <v>-</v>
      </c>
      <c r="G141" s="6" t="str">
        <f t="shared" si="8"/>
        <v>-</v>
      </c>
      <c r="AC141" s="6" t="str">
        <f t="shared" si="7"/>
        <v>-</v>
      </c>
    </row>
    <row r="142" spans="6:29">
      <c r="F142" s="6" t="str">
        <f t="shared" si="6"/>
        <v>-</v>
      </c>
      <c r="G142" s="6" t="str">
        <f t="shared" si="8"/>
        <v>-</v>
      </c>
      <c r="AC142" s="6" t="str">
        <f t="shared" si="7"/>
        <v>-</v>
      </c>
    </row>
    <row r="143" spans="6:29">
      <c r="F143" s="6" t="str">
        <f t="shared" si="6"/>
        <v>-</v>
      </c>
      <c r="G143" s="6" t="str">
        <f t="shared" si="8"/>
        <v>-</v>
      </c>
      <c r="AC143" s="6" t="str">
        <f t="shared" si="7"/>
        <v>-</v>
      </c>
    </row>
    <row r="144" spans="6:29">
      <c r="F144" s="6" t="str">
        <f t="shared" si="6"/>
        <v>-</v>
      </c>
      <c r="G144" s="6" t="str">
        <f t="shared" si="8"/>
        <v>-</v>
      </c>
      <c r="AC144" s="6" t="str">
        <f t="shared" si="7"/>
        <v>-</v>
      </c>
    </row>
    <row r="145" spans="6:29">
      <c r="F145" s="6" t="str">
        <f t="shared" si="6"/>
        <v>-</v>
      </c>
      <c r="G145" s="6" t="str">
        <f t="shared" si="8"/>
        <v>-</v>
      </c>
      <c r="AC145" s="6" t="str">
        <f t="shared" si="7"/>
        <v>-</v>
      </c>
    </row>
    <row r="146" spans="6:29">
      <c r="F146" s="6" t="str">
        <f t="shared" si="6"/>
        <v>-</v>
      </c>
      <c r="G146" s="6" t="str">
        <f t="shared" si="8"/>
        <v>-</v>
      </c>
      <c r="AC146" s="6" t="str">
        <f t="shared" si="7"/>
        <v>-</v>
      </c>
    </row>
    <row r="147" spans="6:29">
      <c r="F147" s="6" t="str">
        <f t="shared" si="6"/>
        <v>-</v>
      </c>
      <c r="G147" s="6" t="str">
        <f t="shared" si="8"/>
        <v>-</v>
      </c>
      <c r="AC147" s="6" t="str">
        <f t="shared" si="7"/>
        <v>-</v>
      </c>
    </row>
    <row r="148" spans="6:29">
      <c r="F148" s="6" t="str">
        <f t="shared" si="6"/>
        <v>-</v>
      </c>
      <c r="G148" s="6" t="str">
        <f t="shared" si="8"/>
        <v>-</v>
      </c>
      <c r="AC148" s="6" t="str">
        <f t="shared" si="7"/>
        <v>-</v>
      </c>
    </row>
    <row r="149" spans="6:29">
      <c r="F149" s="6" t="str">
        <f t="shared" si="6"/>
        <v>-</v>
      </c>
      <c r="G149" s="6" t="str">
        <f t="shared" si="8"/>
        <v>-</v>
      </c>
      <c r="AC149" s="6" t="str">
        <f t="shared" si="7"/>
        <v>-</v>
      </c>
    </row>
    <row r="150" spans="6:29">
      <c r="F150" s="6" t="str">
        <f t="shared" si="6"/>
        <v>-</v>
      </c>
      <c r="G150" s="6" t="str">
        <f t="shared" si="8"/>
        <v>-</v>
      </c>
      <c r="AC150" s="6" t="str">
        <f t="shared" si="7"/>
        <v>-</v>
      </c>
    </row>
    <row r="151" spans="6:29">
      <c r="F151" s="6" t="str">
        <f t="shared" si="6"/>
        <v>-</v>
      </c>
      <c r="G151" s="6" t="str">
        <f t="shared" si="8"/>
        <v>-</v>
      </c>
      <c r="AC151" s="6" t="str">
        <f t="shared" si="7"/>
        <v>-</v>
      </c>
    </row>
    <row r="152" spans="6:29">
      <c r="F152" s="6" t="str">
        <f t="shared" si="6"/>
        <v>-</v>
      </c>
      <c r="G152" s="6" t="str">
        <f t="shared" si="8"/>
        <v>-</v>
      </c>
      <c r="AC152" s="6" t="str">
        <f t="shared" si="7"/>
        <v>-</v>
      </c>
    </row>
    <row r="153" spans="6:29">
      <c r="F153" s="6" t="str">
        <f t="shared" si="6"/>
        <v>-</v>
      </c>
      <c r="G153" s="6" t="str">
        <f t="shared" si="8"/>
        <v>-</v>
      </c>
      <c r="AC153" s="6" t="str">
        <f t="shared" si="7"/>
        <v>-</v>
      </c>
    </row>
    <row r="154" spans="6:29">
      <c r="F154" s="6" t="str">
        <f t="shared" si="6"/>
        <v>-</v>
      </c>
      <c r="G154" s="6" t="str">
        <f t="shared" si="8"/>
        <v>-</v>
      </c>
      <c r="AC154" s="6" t="str">
        <f t="shared" si="7"/>
        <v>-</v>
      </c>
    </row>
    <row r="155" spans="6:29">
      <c r="F155" s="6" t="str">
        <f t="shared" si="6"/>
        <v>-</v>
      </c>
      <c r="G155" s="6" t="str">
        <f t="shared" si="8"/>
        <v>-</v>
      </c>
      <c r="AC155" s="6" t="str">
        <f t="shared" si="7"/>
        <v>-</v>
      </c>
    </row>
    <row r="156" spans="6:29">
      <c r="F156" s="6" t="str">
        <f t="shared" si="6"/>
        <v>-</v>
      </c>
      <c r="G156" s="6" t="str">
        <f t="shared" si="8"/>
        <v>-</v>
      </c>
      <c r="AC156" s="6" t="str">
        <f t="shared" si="7"/>
        <v>-</v>
      </c>
    </row>
    <row r="157" spans="6:29">
      <c r="F157" s="6" t="str">
        <f t="shared" si="6"/>
        <v>-</v>
      </c>
      <c r="G157" s="6" t="str">
        <f t="shared" si="8"/>
        <v>-</v>
      </c>
      <c r="AC157" s="6" t="str">
        <f t="shared" si="7"/>
        <v>-</v>
      </c>
    </row>
    <row r="158" spans="6:29">
      <c r="F158" s="6" t="str">
        <f t="shared" si="6"/>
        <v>-</v>
      </c>
      <c r="G158" s="6" t="str">
        <f t="shared" si="8"/>
        <v>-</v>
      </c>
      <c r="AC158" s="6" t="str">
        <f t="shared" si="7"/>
        <v>-</v>
      </c>
    </row>
    <row r="159" spans="6:29">
      <c r="F159" s="6" t="str">
        <f t="shared" si="6"/>
        <v>-</v>
      </c>
      <c r="G159" s="6" t="str">
        <f t="shared" si="8"/>
        <v>-</v>
      </c>
      <c r="AC159" s="6" t="str">
        <f t="shared" si="7"/>
        <v>-</v>
      </c>
    </row>
    <row r="160" spans="6:29">
      <c r="F160" s="6" t="str">
        <f t="shared" si="6"/>
        <v>-</v>
      </c>
      <c r="G160" s="6" t="str">
        <f t="shared" si="8"/>
        <v>-</v>
      </c>
      <c r="AC160" s="6" t="str">
        <f t="shared" si="7"/>
        <v>-</v>
      </c>
    </row>
    <row r="161" spans="6:29">
      <c r="F161" s="6" t="str">
        <f t="shared" si="6"/>
        <v>-</v>
      </c>
      <c r="G161" s="6" t="str">
        <f t="shared" si="8"/>
        <v>-</v>
      </c>
      <c r="AC161" s="6" t="str">
        <f t="shared" si="7"/>
        <v>-</v>
      </c>
    </row>
    <row r="162" spans="6:29">
      <c r="F162" s="6" t="str">
        <f t="shared" si="6"/>
        <v>-</v>
      </c>
      <c r="G162" s="6" t="str">
        <f t="shared" si="8"/>
        <v>-</v>
      </c>
      <c r="AC162" s="6" t="str">
        <f t="shared" si="7"/>
        <v>-</v>
      </c>
    </row>
    <row r="163" spans="6:29">
      <c r="F163" s="6" t="str">
        <f t="shared" si="6"/>
        <v>-</v>
      </c>
      <c r="G163" s="6" t="str">
        <f t="shared" si="8"/>
        <v>-</v>
      </c>
      <c r="AC163" s="6" t="str">
        <f t="shared" si="7"/>
        <v>-</v>
      </c>
    </row>
    <row r="164" spans="6:29">
      <c r="F164" s="6" t="str">
        <f t="shared" si="6"/>
        <v>-</v>
      </c>
      <c r="G164" s="6" t="str">
        <f t="shared" si="8"/>
        <v>-</v>
      </c>
      <c r="AC164" s="6" t="str">
        <f t="shared" si="7"/>
        <v>-</v>
      </c>
    </row>
    <row r="165" spans="6:29">
      <c r="F165" s="6" t="str">
        <f t="shared" si="6"/>
        <v>-</v>
      </c>
      <c r="G165" s="6" t="str">
        <f t="shared" si="8"/>
        <v>-</v>
      </c>
      <c r="AC165" s="6" t="str">
        <f t="shared" si="7"/>
        <v>-</v>
      </c>
    </row>
    <row r="166" spans="6:29">
      <c r="F166" s="6" t="str">
        <f t="shared" si="6"/>
        <v>-</v>
      </c>
      <c r="G166" s="6" t="str">
        <f t="shared" si="8"/>
        <v>-</v>
      </c>
      <c r="AC166" s="6" t="str">
        <f t="shared" si="7"/>
        <v>-</v>
      </c>
    </row>
    <row r="167" spans="6:29">
      <c r="F167" s="6" t="str">
        <f t="shared" si="6"/>
        <v>-</v>
      </c>
      <c r="G167" s="6" t="str">
        <f t="shared" si="8"/>
        <v>-</v>
      </c>
      <c r="AC167" s="6" t="str">
        <f t="shared" si="7"/>
        <v>-</v>
      </c>
    </row>
    <row r="168" spans="6:29">
      <c r="F168" s="6" t="str">
        <f t="shared" si="6"/>
        <v>-</v>
      </c>
      <c r="G168" s="6" t="str">
        <f t="shared" si="8"/>
        <v>-</v>
      </c>
      <c r="AC168" s="6" t="str">
        <f t="shared" si="7"/>
        <v>-</v>
      </c>
    </row>
    <row r="169" spans="6:29">
      <c r="F169" s="6" t="str">
        <f t="shared" si="6"/>
        <v>-</v>
      </c>
      <c r="G169" s="6" t="str">
        <f t="shared" si="8"/>
        <v>-</v>
      </c>
      <c r="AC169" s="6" t="str">
        <f t="shared" si="7"/>
        <v>-</v>
      </c>
    </row>
    <row r="170" spans="6:29">
      <c r="F170" s="6" t="str">
        <f t="shared" si="6"/>
        <v>-</v>
      </c>
      <c r="G170" s="6" t="str">
        <f t="shared" si="8"/>
        <v>-</v>
      </c>
      <c r="AC170" s="6" t="str">
        <f t="shared" si="7"/>
        <v>-</v>
      </c>
    </row>
    <row r="171" spans="6:29">
      <c r="F171" s="6" t="str">
        <f t="shared" si="6"/>
        <v>-</v>
      </c>
      <c r="G171" s="6" t="str">
        <f t="shared" si="8"/>
        <v>-</v>
      </c>
      <c r="AC171" s="6" t="str">
        <f t="shared" si="7"/>
        <v>-</v>
      </c>
    </row>
    <row r="172" spans="6:29">
      <c r="F172" s="6" t="str">
        <f t="shared" si="6"/>
        <v>-</v>
      </c>
      <c r="G172" s="6" t="str">
        <f t="shared" si="8"/>
        <v>-</v>
      </c>
      <c r="AC172" s="6" t="str">
        <f t="shared" si="7"/>
        <v>-</v>
      </c>
    </row>
    <row r="173" spans="6:29">
      <c r="F173" s="6" t="str">
        <f t="shared" si="6"/>
        <v>-</v>
      </c>
      <c r="G173" s="6" t="str">
        <f t="shared" si="8"/>
        <v>-</v>
      </c>
      <c r="AC173" s="6" t="str">
        <f t="shared" si="7"/>
        <v>-</v>
      </c>
    </row>
    <row r="174" spans="6:29">
      <c r="F174" s="6" t="str">
        <f t="shared" si="6"/>
        <v>-</v>
      </c>
      <c r="G174" s="6" t="str">
        <f t="shared" si="8"/>
        <v>-</v>
      </c>
      <c r="AC174" s="6" t="str">
        <f t="shared" si="7"/>
        <v>-</v>
      </c>
    </row>
    <row r="175" spans="6:29">
      <c r="F175" s="6" t="str">
        <f t="shared" si="6"/>
        <v>-</v>
      </c>
      <c r="G175" s="6" t="str">
        <f t="shared" si="8"/>
        <v>-</v>
      </c>
      <c r="AC175" s="6" t="str">
        <f t="shared" si="7"/>
        <v>-</v>
      </c>
    </row>
    <row r="176" spans="6:29">
      <c r="F176" s="6" t="str">
        <f t="shared" si="6"/>
        <v>-</v>
      </c>
      <c r="G176" s="6" t="str">
        <f t="shared" si="8"/>
        <v>-</v>
      </c>
      <c r="AC176" s="6" t="str">
        <f t="shared" si="7"/>
        <v>-</v>
      </c>
    </row>
    <row r="177" spans="6:29">
      <c r="F177" s="6" t="str">
        <f t="shared" si="6"/>
        <v>-</v>
      </c>
      <c r="G177" s="6" t="str">
        <f t="shared" si="8"/>
        <v>-</v>
      </c>
      <c r="AC177" s="6" t="str">
        <f t="shared" si="7"/>
        <v>-</v>
      </c>
    </row>
    <row r="178" spans="6:29">
      <c r="F178" s="6" t="str">
        <f t="shared" si="6"/>
        <v>-</v>
      </c>
      <c r="G178" s="6" t="str">
        <f t="shared" si="8"/>
        <v>-</v>
      </c>
      <c r="AC178" s="6" t="str">
        <f t="shared" si="7"/>
        <v>-</v>
      </c>
    </row>
    <row r="179" spans="6:29">
      <c r="F179" s="6" t="str">
        <f t="shared" si="6"/>
        <v>-</v>
      </c>
      <c r="G179" s="6" t="str">
        <f t="shared" si="8"/>
        <v>-</v>
      </c>
      <c r="AC179" s="6" t="str">
        <f t="shared" si="7"/>
        <v>-</v>
      </c>
    </row>
    <row r="180" spans="6:29">
      <c r="F180" s="6" t="str">
        <f t="shared" si="6"/>
        <v>-</v>
      </c>
      <c r="G180" s="6" t="str">
        <f t="shared" si="8"/>
        <v>-</v>
      </c>
      <c r="AC180" s="6" t="str">
        <f t="shared" si="7"/>
        <v>-</v>
      </c>
    </row>
    <row r="181" spans="6:29">
      <c r="F181" s="6" t="str">
        <f t="shared" si="6"/>
        <v>-</v>
      </c>
      <c r="G181" s="6" t="str">
        <f t="shared" si="8"/>
        <v>-</v>
      </c>
      <c r="AC181" s="6" t="str">
        <f t="shared" si="7"/>
        <v>-</v>
      </c>
    </row>
    <row r="182" spans="6:29">
      <c r="F182" s="6" t="str">
        <f t="shared" si="6"/>
        <v>-</v>
      </c>
      <c r="G182" s="6" t="str">
        <f t="shared" si="8"/>
        <v>-</v>
      </c>
      <c r="AC182" s="6" t="str">
        <f t="shared" si="7"/>
        <v>-</v>
      </c>
    </row>
    <row r="183" spans="6:29">
      <c r="F183" s="6" t="str">
        <f t="shared" si="6"/>
        <v>-</v>
      </c>
      <c r="G183" s="6" t="str">
        <f t="shared" si="8"/>
        <v>-</v>
      </c>
      <c r="AC183" s="6" t="str">
        <f t="shared" si="7"/>
        <v>-</v>
      </c>
    </row>
    <row r="184" spans="6:29">
      <c r="F184" s="6" t="str">
        <f t="shared" si="6"/>
        <v>-</v>
      </c>
      <c r="G184" s="6" t="str">
        <f t="shared" si="8"/>
        <v>-</v>
      </c>
      <c r="AC184" s="6" t="str">
        <f t="shared" si="7"/>
        <v>-</v>
      </c>
    </row>
    <row r="185" spans="6:29">
      <c r="F185" s="6" t="str">
        <f t="shared" si="6"/>
        <v>-</v>
      </c>
      <c r="G185" s="6" t="str">
        <f t="shared" si="8"/>
        <v>-</v>
      </c>
      <c r="AC185" s="6" t="str">
        <f t="shared" si="7"/>
        <v>-</v>
      </c>
    </row>
    <row r="186" spans="6:29">
      <c r="F186" s="6" t="str">
        <f t="shared" si="6"/>
        <v>-</v>
      </c>
      <c r="G186" s="6" t="str">
        <f t="shared" si="8"/>
        <v>-</v>
      </c>
      <c r="AC186" s="6" t="str">
        <f t="shared" si="7"/>
        <v>-</v>
      </c>
    </row>
    <row r="187" spans="6:29">
      <c r="F187" s="6" t="str">
        <f t="shared" si="6"/>
        <v>-</v>
      </c>
      <c r="G187" s="6" t="str">
        <f t="shared" si="8"/>
        <v>-</v>
      </c>
      <c r="AC187" s="6" t="str">
        <f t="shared" si="7"/>
        <v>-</v>
      </c>
    </row>
    <row r="188" spans="6:29">
      <c r="F188" s="6" t="str">
        <f t="shared" si="6"/>
        <v>-</v>
      </c>
      <c r="G188" s="6" t="str">
        <f t="shared" si="8"/>
        <v>-</v>
      </c>
      <c r="AC188" s="6" t="str">
        <f t="shared" si="7"/>
        <v>-</v>
      </c>
    </row>
    <row r="189" spans="6:29">
      <c r="F189" s="6" t="str">
        <f t="shared" si="6"/>
        <v>-</v>
      </c>
      <c r="G189" s="6" t="str">
        <f t="shared" si="8"/>
        <v>-</v>
      </c>
      <c r="AC189" s="6" t="str">
        <f t="shared" si="7"/>
        <v>-</v>
      </c>
    </row>
    <row r="190" spans="6:29">
      <c r="F190" s="6" t="str">
        <f t="shared" si="6"/>
        <v>-</v>
      </c>
      <c r="G190" s="6" t="str">
        <f t="shared" si="8"/>
        <v>-</v>
      </c>
      <c r="AC190" s="6" t="str">
        <f t="shared" si="7"/>
        <v>-</v>
      </c>
    </row>
    <row r="191" spans="6:29">
      <c r="F191" s="6" t="str">
        <f t="shared" si="6"/>
        <v>-</v>
      </c>
      <c r="G191" s="6" t="str">
        <f t="shared" si="8"/>
        <v>-</v>
      </c>
      <c r="AC191" s="6" t="str">
        <f t="shared" si="7"/>
        <v>-</v>
      </c>
    </row>
    <row r="192" spans="6:29">
      <c r="F192" s="6" t="str">
        <f t="shared" si="6"/>
        <v>-</v>
      </c>
      <c r="G192" s="6" t="str">
        <f t="shared" si="8"/>
        <v>-</v>
      </c>
      <c r="AC192" s="6" t="str">
        <f t="shared" si="7"/>
        <v>-</v>
      </c>
    </row>
    <row r="193" spans="6:29">
      <c r="F193" s="6" t="str">
        <f t="shared" si="6"/>
        <v>-</v>
      </c>
      <c r="G193" s="6" t="str">
        <f t="shared" si="8"/>
        <v>-</v>
      </c>
      <c r="AC193" s="6" t="str">
        <f t="shared" si="7"/>
        <v>-</v>
      </c>
    </row>
    <row r="194" spans="6:29">
      <c r="F194" s="6" t="str">
        <f t="shared" si="6"/>
        <v>-</v>
      </c>
      <c r="G194" s="6" t="str">
        <f t="shared" si="8"/>
        <v>-</v>
      </c>
      <c r="AC194" s="6" t="str">
        <f t="shared" si="7"/>
        <v>-</v>
      </c>
    </row>
    <row r="195" spans="6:29">
      <c r="F195" s="6" t="str">
        <f t="shared" si="6"/>
        <v>-</v>
      </c>
      <c r="G195" s="6" t="str">
        <f t="shared" si="8"/>
        <v>-</v>
      </c>
      <c r="AC195" s="6" t="str">
        <f t="shared" si="7"/>
        <v>-</v>
      </c>
    </row>
    <row r="196" spans="6:29">
      <c r="F196" s="6" t="str">
        <f t="shared" si="6"/>
        <v>-</v>
      </c>
      <c r="G196" s="6" t="str">
        <f t="shared" si="8"/>
        <v>-</v>
      </c>
      <c r="AC196" s="6" t="str">
        <f t="shared" si="7"/>
        <v>-</v>
      </c>
    </row>
    <row r="197" spans="6:29">
      <c r="F197" s="6" t="str">
        <f t="shared" si="6"/>
        <v>-</v>
      </c>
      <c r="G197" s="6" t="str">
        <f t="shared" si="8"/>
        <v>-</v>
      </c>
      <c r="AC197" s="6" t="str">
        <f t="shared" si="7"/>
        <v>-</v>
      </c>
    </row>
    <row r="198" spans="6:29">
      <c r="F198" s="6" t="str">
        <f t="shared" ref="F198:F261" si="9">IF(D198-E198=0,"-",D198-E198)</f>
        <v>-</v>
      </c>
      <c r="G198" s="6" t="str">
        <f t="shared" si="8"/>
        <v>-</v>
      </c>
      <c r="AC198" s="6" t="str">
        <f t="shared" ref="AC198:AC261" si="10">IFERROR(IF(SUM(J198:AB198)-F198=0,"-","NG"),"-")</f>
        <v>-</v>
      </c>
    </row>
    <row r="199" spans="6:29">
      <c r="F199" s="6" t="str">
        <f t="shared" si="9"/>
        <v>-</v>
      </c>
      <c r="G199" s="6" t="str">
        <f t="shared" ref="G199:G262" si="11">IF(B199="","-",IFERROR(G198+F199,G198))</f>
        <v>-</v>
      </c>
      <c r="AC199" s="6" t="str">
        <f t="shared" si="10"/>
        <v>-</v>
      </c>
    </row>
    <row r="200" spans="6:29">
      <c r="F200" s="6" t="str">
        <f t="shared" si="9"/>
        <v>-</v>
      </c>
      <c r="G200" s="6" t="str">
        <f t="shared" si="11"/>
        <v>-</v>
      </c>
      <c r="AC200" s="6" t="str">
        <f t="shared" si="10"/>
        <v>-</v>
      </c>
    </row>
    <row r="201" spans="6:29">
      <c r="F201" s="6" t="str">
        <f t="shared" si="9"/>
        <v>-</v>
      </c>
      <c r="G201" s="6" t="str">
        <f t="shared" si="11"/>
        <v>-</v>
      </c>
      <c r="AC201" s="6" t="str">
        <f t="shared" si="10"/>
        <v>-</v>
      </c>
    </row>
    <row r="202" spans="6:29">
      <c r="F202" s="6" t="str">
        <f t="shared" si="9"/>
        <v>-</v>
      </c>
      <c r="G202" s="6" t="str">
        <f t="shared" si="11"/>
        <v>-</v>
      </c>
      <c r="AC202" s="6" t="str">
        <f t="shared" si="10"/>
        <v>-</v>
      </c>
    </row>
    <row r="203" spans="6:29">
      <c r="F203" s="6" t="str">
        <f t="shared" si="9"/>
        <v>-</v>
      </c>
      <c r="G203" s="6" t="str">
        <f t="shared" si="11"/>
        <v>-</v>
      </c>
      <c r="AC203" s="6" t="str">
        <f t="shared" si="10"/>
        <v>-</v>
      </c>
    </row>
    <row r="204" spans="6:29">
      <c r="F204" s="6" t="str">
        <f t="shared" si="9"/>
        <v>-</v>
      </c>
      <c r="G204" s="6" t="str">
        <f t="shared" si="11"/>
        <v>-</v>
      </c>
      <c r="AC204" s="6" t="str">
        <f t="shared" si="10"/>
        <v>-</v>
      </c>
    </row>
    <row r="205" spans="6:29">
      <c r="F205" s="6" t="str">
        <f t="shared" si="9"/>
        <v>-</v>
      </c>
      <c r="G205" s="6" t="str">
        <f t="shared" si="11"/>
        <v>-</v>
      </c>
      <c r="AC205" s="6" t="str">
        <f t="shared" si="10"/>
        <v>-</v>
      </c>
    </row>
    <row r="206" spans="6:29">
      <c r="F206" s="6" t="str">
        <f t="shared" si="9"/>
        <v>-</v>
      </c>
      <c r="G206" s="6" t="str">
        <f t="shared" si="11"/>
        <v>-</v>
      </c>
      <c r="AC206" s="6" t="str">
        <f t="shared" si="10"/>
        <v>-</v>
      </c>
    </row>
    <row r="207" spans="6:29">
      <c r="F207" s="6" t="str">
        <f t="shared" si="9"/>
        <v>-</v>
      </c>
      <c r="G207" s="6" t="str">
        <f t="shared" si="11"/>
        <v>-</v>
      </c>
      <c r="AC207" s="6" t="str">
        <f t="shared" si="10"/>
        <v>-</v>
      </c>
    </row>
    <row r="208" spans="6:29">
      <c r="F208" s="6" t="str">
        <f t="shared" si="9"/>
        <v>-</v>
      </c>
      <c r="G208" s="6" t="str">
        <f t="shared" si="11"/>
        <v>-</v>
      </c>
      <c r="AC208" s="6" t="str">
        <f t="shared" si="10"/>
        <v>-</v>
      </c>
    </row>
    <row r="209" spans="6:29">
      <c r="F209" s="6" t="str">
        <f t="shared" si="9"/>
        <v>-</v>
      </c>
      <c r="G209" s="6" t="str">
        <f t="shared" si="11"/>
        <v>-</v>
      </c>
      <c r="AC209" s="6" t="str">
        <f t="shared" si="10"/>
        <v>-</v>
      </c>
    </row>
    <row r="210" spans="6:29">
      <c r="F210" s="6" t="str">
        <f t="shared" si="9"/>
        <v>-</v>
      </c>
      <c r="G210" s="6" t="str">
        <f t="shared" si="11"/>
        <v>-</v>
      </c>
      <c r="AC210" s="6" t="str">
        <f t="shared" si="10"/>
        <v>-</v>
      </c>
    </row>
    <row r="211" spans="6:29">
      <c r="F211" s="6" t="str">
        <f t="shared" si="9"/>
        <v>-</v>
      </c>
      <c r="G211" s="6" t="str">
        <f t="shared" si="11"/>
        <v>-</v>
      </c>
      <c r="AC211" s="6" t="str">
        <f t="shared" si="10"/>
        <v>-</v>
      </c>
    </row>
    <row r="212" spans="6:29">
      <c r="F212" s="6" t="str">
        <f t="shared" si="9"/>
        <v>-</v>
      </c>
      <c r="G212" s="6" t="str">
        <f t="shared" si="11"/>
        <v>-</v>
      </c>
      <c r="AC212" s="6" t="str">
        <f t="shared" si="10"/>
        <v>-</v>
      </c>
    </row>
    <row r="213" spans="6:29">
      <c r="F213" s="6" t="str">
        <f t="shared" si="9"/>
        <v>-</v>
      </c>
      <c r="G213" s="6" t="str">
        <f t="shared" si="11"/>
        <v>-</v>
      </c>
      <c r="AC213" s="6" t="str">
        <f t="shared" si="10"/>
        <v>-</v>
      </c>
    </row>
    <row r="214" spans="6:29">
      <c r="F214" s="6" t="str">
        <f t="shared" si="9"/>
        <v>-</v>
      </c>
      <c r="G214" s="6" t="str">
        <f t="shared" si="11"/>
        <v>-</v>
      </c>
      <c r="AC214" s="6" t="str">
        <f t="shared" si="10"/>
        <v>-</v>
      </c>
    </row>
    <row r="215" spans="6:29">
      <c r="F215" s="6" t="str">
        <f t="shared" si="9"/>
        <v>-</v>
      </c>
      <c r="G215" s="6" t="str">
        <f t="shared" si="11"/>
        <v>-</v>
      </c>
      <c r="AC215" s="6" t="str">
        <f t="shared" si="10"/>
        <v>-</v>
      </c>
    </row>
    <row r="216" spans="6:29">
      <c r="F216" s="6" t="str">
        <f t="shared" si="9"/>
        <v>-</v>
      </c>
      <c r="G216" s="6" t="str">
        <f t="shared" si="11"/>
        <v>-</v>
      </c>
      <c r="AC216" s="6" t="str">
        <f t="shared" si="10"/>
        <v>-</v>
      </c>
    </row>
    <row r="217" spans="6:29">
      <c r="F217" s="6" t="str">
        <f t="shared" si="9"/>
        <v>-</v>
      </c>
      <c r="G217" s="6" t="str">
        <f t="shared" si="11"/>
        <v>-</v>
      </c>
      <c r="AC217" s="6" t="str">
        <f t="shared" si="10"/>
        <v>-</v>
      </c>
    </row>
    <row r="218" spans="6:29">
      <c r="F218" s="6" t="str">
        <f t="shared" si="9"/>
        <v>-</v>
      </c>
      <c r="G218" s="6" t="str">
        <f t="shared" si="11"/>
        <v>-</v>
      </c>
      <c r="AC218" s="6" t="str">
        <f t="shared" si="10"/>
        <v>-</v>
      </c>
    </row>
    <row r="219" spans="6:29">
      <c r="F219" s="6" t="str">
        <f t="shared" si="9"/>
        <v>-</v>
      </c>
      <c r="G219" s="6" t="str">
        <f t="shared" si="11"/>
        <v>-</v>
      </c>
      <c r="AC219" s="6" t="str">
        <f t="shared" si="10"/>
        <v>-</v>
      </c>
    </row>
    <row r="220" spans="6:29">
      <c r="F220" s="6" t="str">
        <f t="shared" si="9"/>
        <v>-</v>
      </c>
      <c r="G220" s="6" t="str">
        <f t="shared" si="11"/>
        <v>-</v>
      </c>
      <c r="AC220" s="6" t="str">
        <f t="shared" si="10"/>
        <v>-</v>
      </c>
    </row>
    <row r="221" spans="6:29">
      <c r="F221" s="6" t="str">
        <f t="shared" si="9"/>
        <v>-</v>
      </c>
      <c r="G221" s="6" t="str">
        <f t="shared" si="11"/>
        <v>-</v>
      </c>
      <c r="AC221" s="6" t="str">
        <f t="shared" si="10"/>
        <v>-</v>
      </c>
    </row>
    <row r="222" spans="6:29">
      <c r="F222" s="6" t="str">
        <f t="shared" si="9"/>
        <v>-</v>
      </c>
      <c r="G222" s="6" t="str">
        <f t="shared" si="11"/>
        <v>-</v>
      </c>
      <c r="AC222" s="6" t="str">
        <f t="shared" si="10"/>
        <v>-</v>
      </c>
    </row>
    <row r="223" spans="6:29">
      <c r="F223" s="6" t="str">
        <f t="shared" si="9"/>
        <v>-</v>
      </c>
      <c r="G223" s="6" t="str">
        <f t="shared" si="11"/>
        <v>-</v>
      </c>
      <c r="AC223" s="6" t="str">
        <f t="shared" si="10"/>
        <v>-</v>
      </c>
    </row>
    <row r="224" spans="6:29">
      <c r="F224" s="6" t="str">
        <f t="shared" si="9"/>
        <v>-</v>
      </c>
      <c r="G224" s="6" t="str">
        <f t="shared" si="11"/>
        <v>-</v>
      </c>
      <c r="AC224" s="6" t="str">
        <f t="shared" si="10"/>
        <v>-</v>
      </c>
    </row>
    <row r="225" spans="6:29">
      <c r="F225" s="6" t="str">
        <f t="shared" si="9"/>
        <v>-</v>
      </c>
      <c r="G225" s="6" t="str">
        <f t="shared" si="11"/>
        <v>-</v>
      </c>
      <c r="AC225" s="6" t="str">
        <f t="shared" si="10"/>
        <v>-</v>
      </c>
    </row>
    <row r="226" spans="6:29">
      <c r="F226" s="6" t="str">
        <f t="shared" si="9"/>
        <v>-</v>
      </c>
      <c r="G226" s="6" t="str">
        <f t="shared" si="11"/>
        <v>-</v>
      </c>
      <c r="AC226" s="6" t="str">
        <f t="shared" si="10"/>
        <v>-</v>
      </c>
    </row>
    <row r="227" spans="6:29">
      <c r="F227" s="6" t="str">
        <f t="shared" si="9"/>
        <v>-</v>
      </c>
      <c r="G227" s="6" t="str">
        <f t="shared" si="11"/>
        <v>-</v>
      </c>
      <c r="AC227" s="6" t="str">
        <f t="shared" si="10"/>
        <v>-</v>
      </c>
    </row>
    <row r="228" spans="6:29">
      <c r="F228" s="6" t="str">
        <f t="shared" si="9"/>
        <v>-</v>
      </c>
      <c r="G228" s="6" t="str">
        <f t="shared" si="11"/>
        <v>-</v>
      </c>
      <c r="AC228" s="6" t="str">
        <f t="shared" si="10"/>
        <v>-</v>
      </c>
    </row>
    <row r="229" spans="6:29">
      <c r="F229" s="6" t="str">
        <f t="shared" si="9"/>
        <v>-</v>
      </c>
      <c r="G229" s="6" t="str">
        <f t="shared" si="11"/>
        <v>-</v>
      </c>
      <c r="AC229" s="6" t="str">
        <f t="shared" si="10"/>
        <v>-</v>
      </c>
    </row>
    <row r="230" spans="6:29">
      <c r="F230" s="6" t="str">
        <f t="shared" si="9"/>
        <v>-</v>
      </c>
      <c r="G230" s="6" t="str">
        <f t="shared" si="11"/>
        <v>-</v>
      </c>
      <c r="AC230" s="6" t="str">
        <f t="shared" si="10"/>
        <v>-</v>
      </c>
    </row>
    <row r="231" spans="6:29">
      <c r="F231" s="6" t="str">
        <f t="shared" si="9"/>
        <v>-</v>
      </c>
      <c r="G231" s="6" t="str">
        <f t="shared" si="11"/>
        <v>-</v>
      </c>
      <c r="AC231" s="6" t="str">
        <f t="shared" si="10"/>
        <v>-</v>
      </c>
    </row>
    <row r="232" spans="6:29">
      <c r="F232" s="6" t="str">
        <f t="shared" si="9"/>
        <v>-</v>
      </c>
      <c r="G232" s="6" t="str">
        <f t="shared" si="11"/>
        <v>-</v>
      </c>
      <c r="AC232" s="6" t="str">
        <f t="shared" si="10"/>
        <v>-</v>
      </c>
    </row>
    <row r="233" spans="6:29">
      <c r="F233" s="6" t="str">
        <f t="shared" si="9"/>
        <v>-</v>
      </c>
      <c r="G233" s="6" t="str">
        <f t="shared" si="11"/>
        <v>-</v>
      </c>
      <c r="AC233" s="6" t="str">
        <f t="shared" si="10"/>
        <v>-</v>
      </c>
    </row>
    <row r="234" spans="6:29">
      <c r="F234" s="6" t="str">
        <f t="shared" si="9"/>
        <v>-</v>
      </c>
      <c r="G234" s="6" t="str">
        <f t="shared" si="11"/>
        <v>-</v>
      </c>
      <c r="AC234" s="6" t="str">
        <f t="shared" si="10"/>
        <v>-</v>
      </c>
    </row>
    <row r="235" spans="6:29">
      <c r="F235" s="6" t="str">
        <f t="shared" si="9"/>
        <v>-</v>
      </c>
      <c r="G235" s="6" t="str">
        <f t="shared" si="11"/>
        <v>-</v>
      </c>
      <c r="AC235" s="6" t="str">
        <f t="shared" si="10"/>
        <v>-</v>
      </c>
    </row>
    <row r="236" spans="6:29">
      <c r="F236" s="6" t="str">
        <f t="shared" si="9"/>
        <v>-</v>
      </c>
      <c r="G236" s="6" t="str">
        <f t="shared" si="11"/>
        <v>-</v>
      </c>
      <c r="AC236" s="6" t="str">
        <f t="shared" si="10"/>
        <v>-</v>
      </c>
    </row>
    <row r="237" spans="6:29">
      <c r="F237" s="6" t="str">
        <f t="shared" si="9"/>
        <v>-</v>
      </c>
      <c r="G237" s="6" t="str">
        <f t="shared" si="11"/>
        <v>-</v>
      </c>
      <c r="AC237" s="6" t="str">
        <f t="shared" si="10"/>
        <v>-</v>
      </c>
    </row>
    <row r="238" spans="6:29">
      <c r="F238" s="6" t="str">
        <f t="shared" si="9"/>
        <v>-</v>
      </c>
      <c r="G238" s="6" t="str">
        <f t="shared" si="11"/>
        <v>-</v>
      </c>
      <c r="AC238" s="6" t="str">
        <f t="shared" si="10"/>
        <v>-</v>
      </c>
    </row>
    <row r="239" spans="6:29">
      <c r="F239" s="6" t="str">
        <f t="shared" si="9"/>
        <v>-</v>
      </c>
      <c r="G239" s="6" t="str">
        <f t="shared" si="11"/>
        <v>-</v>
      </c>
      <c r="AC239" s="6" t="str">
        <f t="shared" si="10"/>
        <v>-</v>
      </c>
    </row>
    <row r="240" spans="6:29">
      <c r="F240" s="6" t="str">
        <f t="shared" si="9"/>
        <v>-</v>
      </c>
      <c r="G240" s="6" t="str">
        <f t="shared" si="11"/>
        <v>-</v>
      </c>
      <c r="AC240" s="6" t="str">
        <f t="shared" si="10"/>
        <v>-</v>
      </c>
    </row>
    <row r="241" spans="6:29">
      <c r="F241" s="6" t="str">
        <f t="shared" si="9"/>
        <v>-</v>
      </c>
      <c r="G241" s="6" t="str">
        <f t="shared" si="11"/>
        <v>-</v>
      </c>
      <c r="AC241" s="6" t="str">
        <f t="shared" si="10"/>
        <v>-</v>
      </c>
    </row>
    <row r="242" spans="6:29">
      <c r="F242" s="6" t="str">
        <f t="shared" si="9"/>
        <v>-</v>
      </c>
      <c r="G242" s="6" t="str">
        <f t="shared" si="11"/>
        <v>-</v>
      </c>
      <c r="AC242" s="6" t="str">
        <f t="shared" si="10"/>
        <v>-</v>
      </c>
    </row>
    <row r="243" spans="6:29">
      <c r="F243" s="6" t="str">
        <f t="shared" si="9"/>
        <v>-</v>
      </c>
      <c r="G243" s="6" t="str">
        <f t="shared" si="11"/>
        <v>-</v>
      </c>
      <c r="AC243" s="6" t="str">
        <f t="shared" si="10"/>
        <v>-</v>
      </c>
    </row>
    <row r="244" spans="6:29">
      <c r="F244" s="6" t="str">
        <f t="shared" si="9"/>
        <v>-</v>
      </c>
      <c r="G244" s="6" t="str">
        <f t="shared" si="11"/>
        <v>-</v>
      </c>
      <c r="AC244" s="6" t="str">
        <f t="shared" si="10"/>
        <v>-</v>
      </c>
    </row>
    <row r="245" spans="6:29">
      <c r="F245" s="6" t="str">
        <f t="shared" si="9"/>
        <v>-</v>
      </c>
      <c r="G245" s="6" t="str">
        <f t="shared" si="11"/>
        <v>-</v>
      </c>
      <c r="AC245" s="6" t="str">
        <f t="shared" si="10"/>
        <v>-</v>
      </c>
    </row>
    <row r="246" spans="6:29">
      <c r="F246" s="6" t="str">
        <f t="shared" si="9"/>
        <v>-</v>
      </c>
      <c r="G246" s="6" t="str">
        <f t="shared" si="11"/>
        <v>-</v>
      </c>
      <c r="AC246" s="6" t="str">
        <f t="shared" si="10"/>
        <v>-</v>
      </c>
    </row>
    <row r="247" spans="6:29">
      <c r="F247" s="6" t="str">
        <f t="shared" si="9"/>
        <v>-</v>
      </c>
      <c r="G247" s="6" t="str">
        <f t="shared" si="11"/>
        <v>-</v>
      </c>
      <c r="AC247" s="6" t="str">
        <f t="shared" si="10"/>
        <v>-</v>
      </c>
    </row>
    <row r="248" spans="6:29">
      <c r="F248" s="6" t="str">
        <f t="shared" si="9"/>
        <v>-</v>
      </c>
      <c r="G248" s="6" t="str">
        <f t="shared" si="11"/>
        <v>-</v>
      </c>
      <c r="AC248" s="6" t="str">
        <f t="shared" si="10"/>
        <v>-</v>
      </c>
    </row>
    <row r="249" spans="6:29">
      <c r="F249" s="6" t="str">
        <f t="shared" si="9"/>
        <v>-</v>
      </c>
      <c r="G249" s="6" t="str">
        <f t="shared" si="11"/>
        <v>-</v>
      </c>
      <c r="AC249" s="6" t="str">
        <f t="shared" si="10"/>
        <v>-</v>
      </c>
    </row>
    <row r="250" spans="6:29">
      <c r="F250" s="6" t="str">
        <f t="shared" si="9"/>
        <v>-</v>
      </c>
      <c r="G250" s="6" t="str">
        <f t="shared" si="11"/>
        <v>-</v>
      </c>
      <c r="AC250" s="6" t="str">
        <f t="shared" si="10"/>
        <v>-</v>
      </c>
    </row>
    <row r="251" spans="6:29">
      <c r="F251" s="6" t="str">
        <f t="shared" si="9"/>
        <v>-</v>
      </c>
      <c r="G251" s="6" t="str">
        <f t="shared" si="11"/>
        <v>-</v>
      </c>
      <c r="AC251" s="6" t="str">
        <f t="shared" si="10"/>
        <v>-</v>
      </c>
    </row>
    <row r="252" spans="6:29">
      <c r="F252" s="6" t="str">
        <f t="shared" si="9"/>
        <v>-</v>
      </c>
      <c r="G252" s="6" t="str">
        <f t="shared" si="11"/>
        <v>-</v>
      </c>
      <c r="AC252" s="6" t="str">
        <f t="shared" si="10"/>
        <v>-</v>
      </c>
    </row>
    <row r="253" spans="6:29">
      <c r="F253" s="6" t="str">
        <f t="shared" si="9"/>
        <v>-</v>
      </c>
      <c r="G253" s="6" t="str">
        <f t="shared" si="11"/>
        <v>-</v>
      </c>
      <c r="AC253" s="6" t="str">
        <f t="shared" si="10"/>
        <v>-</v>
      </c>
    </row>
    <row r="254" spans="6:29">
      <c r="F254" s="6" t="str">
        <f t="shared" si="9"/>
        <v>-</v>
      </c>
      <c r="G254" s="6" t="str">
        <f t="shared" si="11"/>
        <v>-</v>
      </c>
      <c r="AC254" s="6" t="str">
        <f t="shared" si="10"/>
        <v>-</v>
      </c>
    </row>
    <row r="255" spans="6:29">
      <c r="F255" s="6" t="str">
        <f t="shared" si="9"/>
        <v>-</v>
      </c>
      <c r="G255" s="6" t="str">
        <f t="shared" si="11"/>
        <v>-</v>
      </c>
      <c r="AC255" s="6" t="str">
        <f t="shared" si="10"/>
        <v>-</v>
      </c>
    </row>
    <row r="256" spans="6:29">
      <c r="F256" s="6" t="str">
        <f t="shared" si="9"/>
        <v>-</v>
      </c>
      <c r="G256" s="6" t="str">
        <f t="shared" si="11"/>
        <v>-</v>
      </c>
      <c r="AC256" s="6" t="str">
        <f t="shared" si="10"/>
        <v>-</v>
      </c>
    </row>
    <row r="257" spans="6:29">
      <c r="F257" s="6" t="str">
        <f t="shared" si="9"/>
        <v>-</v>
      </c>
      <c r="G257" s="6" t="str">
        <f t="shared" si="11"/>
        <v>-</v>
      </c>
      <c r="AC257" s="6" t="str">
        <f t="shared" si="10"/>
        <v>-</v>
      </c>
    </row>
    <row r="258" spans="6:29">
      <c r="F258" s="6" t="str">
        <f t="shared" si="9"/>
        <v>-</v>
      </c>
      <c r="G258" s="6" t="str">
        <f t="shared" si="11"/>
        <v>-</v>
      </c>
      <c r="AC258" s="6" t="str">
        <f t="shared" si="10"/>
        <v>-</v>
      </c>
    </row>
    <row r="259" spans="6:29">
      <c r="F259" s="6" t="str">
        <f t="shared" si="9"/>
        <v>-</v>
      </c>
      <c r="G259" s="6" t="str">
        <f t="shared" si="11"/>
        <v>-</v>
      </c>
      <c r="AC259" s="6" t="str">
        <f t="shared" si="10"/>
        <v>-</v>
      </c>
    </row>
    <row r="260" spans="6:29">
      <c r="F260" s="6" t="str">
        <f t="shared" si="9"/>
        <v>-</v>
      </c>
      <c r="G260" s="6" t="str">
        <f t="shared" si="11"/>
        <v>-</v>
      </c>
      <c r="AC260" s="6" t="str">
        <f t="shared" si="10"/>
        <v>-</v>
      </c>
    </row>
    <row r="261" spans="6:29">
      <c r="F261" s="6" t="str">
        <f t="shared" si="9"/>
        <v>-</v>
      </c>
      <c r="G261" s="6" t="str">
        <f t="shared" si="11"/>
        <v>-</v>
      </c>
      <c r="AC261" s="6" t="str">
        <f t="shared" si="10"/>
        <v>-</v>
      </c>
    </row>
    <row r="262" spans="6:29">
      <c r="F262" s="6" t="str">
        <f t="shared" ref="F262:F325" si="12">IF(D262-E262=0,"-",D262-E262)</f>
        <v>-</v>
      </c>
      <c r="G262" s="6" t="str">
        <f t="shared" si="11"/>
        <v>-</v>
      </c>
      <c r="AC262" s="6" t="str">
        <f t="shared" ref="AC262:AC325" si="13">IFERROR(IF(SUM(J262:AB262)-F262=0,"-","NG"),"-")</f>
        <v>-</v>
      </c>
    </row>
    <row r="263" spans="6:29">
      <c r="F263" s="6" t="str">
        <f t="shared" si="12"/>
        <v>-</v>
      </c>
      <c r="G263" s="6" t="str">
        <f t="shared" ref="G263:G326" si="14">IF(B263="","-",IFERROR(G262+F263,G262))</f>
        <v>-</v>
      </c>
      <c r="AC263" s="6" t="str">
        <f t="shared" si="13"/>
        <v>-</v>
      </c>
    </row>
    <row r="264" spans="6:29">
      <c r="F264" s="6" t="str">
        <f t="shared" si="12"/>
        <v>-</v>
      </c>
      <c r="G264" s="6" t="str">
        <f t="shared" si="14"/>
        <v>-</v>
      </c>
      <c r="AC264" s="6" t="str">
        <f t="shared" si="13"/>
        <v>-</v>
      </c>
    </row>
    <row r="265" spans="6:29">
      <c r="F265" s="6" t="str">
        <f t="shared" si="12"/>
        <v>-</v>
      </c>
      <c r="G265" s="6" t="str">
        <f t="shared" si="14"/>
        <v>-</v>
      </c>
      <c r="AC265" s="6" t="str">
        <f t="shared" si="13"/>
        <v>-</v>
      </c>
    </row>
    <row r="266" spans="6:29">
      <c r="F266" s="6" t="str">
        <f t="shared" si="12"/>
        <v>-</v>
      </c>
      <c r="G266" s="6" t="str">
        <f t="shared" si="14"/>
        <v>-</v>
      </c>
      <c r="AC266" s="6" t="str">
        <f t="shared" si="13"/>
        <v>-</v>
      </c>
    </row>
    <row r="267" spans="6:29">
      <c r="F267" s="6" t="str">
        <f t="shared" si="12"/>
        <v>-</v>
      </c>
      <c r="G267" s="6" t="str">
        <f t="shared" si="14"/>
        <v>-</v>
      </c>
      <c r="AC267" s="6" t="str">
        <f t="shared" si="13"/>
        <v>-</v>
      </c>
    </row>
    <row r="268" spans="6:29">
      <c r="F268" s="6" t="str">
        <f t="shared" si="12"/>
        <v>-</v>
      </c>
      <c r="G268" s="6" t="str">
        <f t="shared" si="14"/>
        <v>-</v>
      </c>
      <c r="AC268" s="6" t="str">
        <f t="shared" si="13"/>
        <v>-</v>
      </c>
    </row>
    <row r="269" spans="6:29">
      <c r="F269" s="6" t="str">
        <f t="shared" si="12"/>
        <v>-</v>
      </c>
      <c r="G269" s="6" t="str">
        <f t="shared" si="14"/>
        <v>-</v>
      </c>
      <c r="AC269" s="6" t="str">
        <f t="shared" si="13"/>
        <v>-</v>
      </c>
    </row>
    <row r="270" spans="6:29">
      <c r="F270" s="6" t="str">
        <f t="shared" si="12"/>
        <v>-</v>
      </c>
      <c r="G270" s="6" t="str">
        <f t="shared" si="14"/>
        <v>-</v>
      </c>
      <c r="AC270" s="6" t="str">
        <f t="shared" si="13"/>
        <v>-</v>
      </c>
    </row>
    <row r="271" spans="6:29">
      <c r="F271" s="6" t="str">
        <f t="shared" si="12"/>
        <v>-</v>
      </c>
      <c r="G271" s="6" t="str">
        <f t="shared" si="14"/>
        <v>-</v>
      </c>
      <c r="AC271" s="6" t="str">
        <f t="shared" si="13"/>
        <v>-</v>
      </c>
    </row>
    <row r="272" spans="6:29">
      <c r="F272" s="6" t="str">
        <f t="shared" si="12"/>
        <v>-</v>
      </c>
      <c r="G272" s="6" t="str">
        <f t="shared" si="14"/>
        <v>-</v>
      </c>
      <c r="AC272" s="6" t="str">
        <f t="shared" si="13"/>
        <v>-</v>
      </c>
    </row>
    <row r="273" spans="6:29">
      <c r="F273" s="6" t="str">
        <f t="shared" si="12"/>
        <v>-</v>
      </c>
      <c r="G273" s="6" t="str">
        <f t="shared" si="14"/>
        <v>-</v>
      </c>
      <c r="AC273" s="6" t="str">
        <f t="shared" si="13"/>
        <v>-</v>
      </c>
    </row>
    <row r="274" spans="6:29">
      <c r="F274" s="6" t="str">
        <f t="shared" si="12"/>
        <v>-</v>
      </c>
      <c r="G274" s="6" t="str">
        <f t="shared" si="14"/>
        <v>-</v>
      </c>
      <c r="AC274" s="6" t="str">
        <f t="shared" si="13"/>
        <v>-</v>
      </c>
    </row>
    <row r="275" spans="6:29">
      <c r="F275" s="6" t="str">
        <f t="shared" si="12"/>
        <v>-</v>
      </c>
      <c r="G275" s="6" t="str">
        <f t="shared" si="14"/>
        <v>-</v>
      </c>
      <c r="AC275" s="6" t="str">
        <f t="shared" si="13"/>
        <v>-</v>
      </c>
    </row>
    <row r="276" spans="6:29">
      <c r="F276" s="6" t="str">
        <f t="shared" si="12"/>
        <v>-</v>
      </c>
      <c r="G276" s="6" t="str">
        <f t="shared" si="14"/>
        <v>-</v>
      </c>
      <c r="AC276" s="6" t="str">
        <f t="shared" si="13"/>
        <v>-</v>
      </c>
    </row>
    <row r="277" spans="6:29">
      <c r="F277" s="6" t="str">
        <f t="shared" si="12"/>
        <v>-</v>
      </c>
      <c r="G277" s="6" t="str">
        <f t="shared" si="14"/>
        <v>-</v>
      </c>
      <c r="AC277" s="6" t="str">
        <f t="shared" si="13"/>
        <v>-</v>
      </c>
    </row>
    <row r="278" spans="6:29">
      <c r="F278" s="6" t="str">
        <f t="shared" si="12"/>
        <v>-</v>
      </c>
      <c r="G278" s="6" t="str">
        <f t="shared" si="14"/>
        <v>-</v>
      </c>
      <c r="AC278" s="6" t="str">
        <f t="shared" si="13"/>
        <v>-</v>
      </c>
    </row>
    <row r="279" spans="6:29">
      <c r="F279" s="6" t="str">
        <f t="shared" si="12"/>
        <v>-</v>
      </c>
      <c r="G279" s="6" t="str">
        <f t="shared" si="14"/>
        <v>-</v>
      </c>
      <c r="AC279" s="6" t="str">
        <f t="shared" si="13"/>
        <v>-</v>
      </c>
    </row>
    <row r="280" spans="6:29">
      <c r="F280" s="6" t="str">
        <f t="shared" si="12"/>
        <v>-</v>
      </c>
      <c r="G280" s="6" t="str">
        <f t="shared" si="14"/>
        <v>-</v>
      </c>
      <c r="AC280" s="6" t="str">
        <f t="shared" si="13"/>
        <v>-</v>
      </c>
    </row>
    <row r="281" spans="6:29">
      <c r="F281" s="6" t="str">
        <f t="shared" si="12"/>
        <v>-</v>
      </c>
      <c r="G281" s="6" t="str">
        <f t="shared" si="14"/>
        <v>-</v>
      </c>
      <c r="AC281" s="6" t="str">
        <f t="shared" si="13"/>
        <v>-</v>
      </c>
    </row>
    <row r="282" spans="6:29">
      <c r="F282" s="6" t="str">
        <f t="shared" si="12"/>
        <v>-</v>
      </c>
      <c r="G282" s="6" t="str">
        <f t="shared" si="14"/>
        <v>-</v>
      </c>
      <c r="AC282" s="6" t="str">
        <f t="shared" si="13"/>
        <v>-</v>
      </c>
    </row>
    <row r="283" spans="6:29">
      <c r="F283" s="6" t="str">
        <f t="shared" si="12"/>
        <v>-</v>
      </c>
      <c r="G283" s="6" t="str">
        <f t="shared" si="14"/>
        <v>-</v>
      </c>
      <c r="AC283" s="6" t="str">
        <f t="shared" si="13"/>
        <v>-</v>
      </c>
    </row>
    <row r="284" spans="6:29">
      <c r="F284" s="6" t="str">
        <f t="shared" si="12"/>
        <v>-</v>
      </c>
      <c r="G284" s="6" t="str">
        <f t="shared" si="14"/>
        <v>-</v>
      </c>
      <c r="AC284" s="6" t="str">
        <f t="shared" si="13"/>
        <v>-</v>
      </c>
    </row>
    <row r="285" spans="6:29">
      <c r="F285" s="6" t="str">
        <f t="shared" si="12"/>
        <v>-</v>
      </c>
      <c r="G285" s="6" t="str">
        <f t="shared" si="14"/>
        <v>-</v>
      </c>
      <c r="AC285" s="6" t="str">
        <f t="shared" si="13"/>
        <v>-</v>
      </c>
    </row>
    <row r="286" spans="6:29">
      <c r="F286" s="6" t="str">
        <f t="shared" si="12"/>
        <v>-</v>
      </c>
      <c r="G286" s="6" t="str">
        <f t="shared" si="14"/>
        <v>-</v>
      </c>
      <c r="AC286" s="6" t="str">
        <f t="shared" si="13"/>
        <v>-</v>
      </c>
    </row>
    <row r="287" spans="6:29">
      <c r="F287" s="6" t="str">
        <f t="shared" si="12"/>
        <v>-</v>
      </c>
      <c r="G287" s="6" t="str">
        <f t="shared" si="14"/>
        <v>-</v>
      </c>
      <c r="AC287" s="6" t="str">
        <f t="shared" si="13"/>
        <v>-</v>
      </c>
    </row>
    <row r="288" spans="6:29">
      <c r="F288" s="6" t="str">
        <f t="shared" si="12"/>
        <v>-</v>
      </c>
      <c r="G288" s="6" t="str">
        <f t="shared" si="14"/>
        <v>-</v>
      </c>
      <c r="AC288" s="6" t="str">
        <f t="shared" si="13"/>
        <v>-</v>
      </c>
    </row>
    <row r="289" spans="6:29">
      <c r="F289" s="6" t="str">
        <f t="shared" si="12"/>
        <v>-</v>
      </c>
      <c r="G289" s="6" t="str">
        <f t="shared" si="14"/>
        <v>-</v>
      </c>
      <c r="AC289" s="6" t="str">
        <f t="shared" si="13"/>
        <v>-</v>
      </c>
    </row>
    <row r="290" spans="6:29">
      <c r="F290" s="6" t="str">
        <f t="shared" si="12"/>
        <v>-</v>
      </c>
      <c r="G290" s="6" t="str">
        <f t="shared" si="14"/>
        <v>-</v>
      </c>
      <c r="AC290" s="6" t="str">
        <f t="shared" si="13"/>
        <v>-</v>
      </c>
    </row>
    <row r="291" spans="6:29">
      <c r="F291" s="6" t="str">
        <f t="shared" si="12"/>
        <v>-</v>
      </c>
      <c r="G291" s="6" t="str">
        <f t="shared" si="14"/>
        <v>-</v>
      </c>
      <c r="AC291" s="6" t="str">
        <f t="shared" si="13"/>
        <v>-</v>
      </c>
    </row>
    <row r="292" spans="6:29">
      <c r="F292" s="6" t="str">
        <f t="shared" si="12"/>
        <v>-</v>
      </c>
      <c r="G292" s="6" t="str">
        <f t="shared" si="14"/>
        <v>-</v>
      </c>
      <c r="AC292" s="6" t="str">
        <f t="shared" si="13"/>
        <v>-</v>
      </c>
    </row>
    <row r="293" spans="6:29">
      <c r="F293" s="6" t="str">
        <f t="shared" si="12"/>
        <v>-</v>
      </c>
      <c r="G293" s="6" t="str">
        <f t="shared" si="14"/>
        <v>-</v>
      </c>
      <c r="AC293" s="6" t="str">
        <f t="shared" si="13"/>
        <v>-</v>
      </c>
    </row>
    <row r="294" spans="6:29">
      <c r="F294" s="6" t="str">
        <f t="shared" si="12"/>
        <v>-</v>
      </c>
      <c r="G294" s="6" t="str">
        <f t="shared" si="14"/>
        <v>-</v>
      </c>
      <c r="AC294" s="6" t="str">
        <f t="shared" si="13"/>
        <v>-</v>
      </c>
    </row>
    <row r="295" spans="6:29">
      <c r="F295" s="6" t="str">
        <f t="shared" si="12"/>
        <v>-</v>
      </c>
      <c r="G295" s="6" t="str">
        <f t="shared" si="14"/>
        <v>-</v>
      </c>
      <c r="AC295" s="6" t="str">
        <f t="shared" si="13"/>
        <v>-</v>
      </c>
    </row>
    <row r="296" spans="6:29">
      <c r="F296" s="6" t="str">
        <f t="shared" si="12"/>
        <v>-</v>
      </c>
      <c r="G296" s="6" t="str">
        <f t="shared" si="14"/>
        <v>-</v>
      </c>
      <c r="AC296" s="6" t="str">
        <f t="shared" si="13"/>
        <v>-</v>
      </c>
    </row>
    <row r="297" spans="6:29">
      <c r="F297" s="6" t="str">
        <f t="shared" si="12"/>
        <v>-</v>
      </c>
      <c r="G297" s="6" t="str">
        <f t="shared" si="14"/>
        <v>-</v>
      </c>
      <c r="AC297" s="6" t="str">
        <f t="shared" si="13"/>
        <v>-</v>
      </c>
    </row>
    <row r="298" spans="6:29">
      <c r="F298" s="6" t="str">
        <f t="shared" si="12"/>
        <v>-</v>
      </c>
      <c r="G298" s="6" t="str">
        <f t="shared" si="14"/>
        <v>-</v>
      </c>
      <c r="AC298" s="6" t="str">
        <f t="shared" si="13"/>
        <v>-</v>
      </c>
    </row>
    <row r="299" spans="6:29">
      <c r="F299" s="6" t="str">
        <f t="shared" si="12"/>
        <v>-</v>
      </c>
      <c r="G299" s="6" t="str">
        <f t="shared" si="14"/>
        <v>-</v>
      </c>
      <c r="AC299" s="6" t="str">
        <f t="shared" si="13"/>
        <v>-</v>
      </c>
    </row>
    <row r="300" spans="6:29">
      <c r="F300" s="6" t="str">
        <f t="shared" si="12"/>
        <v>-</v>
      </c>
      <c r="G300" s="6" t="str">
        <f t="shared" si="14"/>
        <v>-</v>
      </c>
      <c r="AC300" s="6" t="str">
        <f t="shared" si="13"/>
        <v>-</v>
      </c>
    </row>
    <row r="301" spans="6:29">
      <c r="F301" s="6" t="str">
        <f t="shared" si="12"/>
        <v>-</v>
      </c>
      <c r="G301" s="6" t="str">
        <f t="shared" si="14"/>
        <v>-</v>
      </c>
      <c r="AC301" s="6" t="str">
        <f t="shared" si="13"/>
        <v>-</v>
      </c>
    </row>
    <row r="302" spans="6:29">
      <c r="F302" s="6" t="str">
        <f t="shared" si="12"/>
        <v>-</v>
      </c>
      <c r="G302" s="6" t="str">
        <f t="shared" si="14"/>
        <v>-</v>
      </c>
      <c r="AC302" s="6" t="str">
        <f t="shared" si="13"/>
        <v>-</v>
      </c>
    </row>
    <row r="303" spans="6:29">
      <c r="F303" s="6" t="str">
        <f t="shared" si="12"/>
        <v>-</v>
      </c>
      <c r="G303" s="6" t="str">
        <f t="shared" si="14"/>
        <v>-</v>
      </c>
      <c r="AC303" s="6" t="str">
        <f t="shared" si="13"/>
        <v>-</v>
      </c>
    </row>
    <row r="304" spans="6:29">
      <c r="F304" s="6" t="str">
        <f t="shared" si="12"/>
        <v>-</v>
      </c>
      <c r="G304" s="6" t="str">
        <f t="shared" si="14"/>
        <v>-</v>
      </c>
      <c r="AC304" s="6" t="str">
        <f t="shared" si="13"/>
        <v>-</v>
      </c>
    </row>
    <row r="305" spans="6:29">
      <c r="F305" s="6" t="str">
        <f t="shared" si="12"/>
        <v>-</v>
      </c>
      <c r="G305" s="6" t="str">
        <f t="shared" si="14"/>
        <v>-</v>
      </c>
      <c r="AC305" s="6" t="str">
        <f t="shared" si="13"/>
        <v>-</v>
      </c>
    </row>
    <row r="306" spans="6:29">
      <c r="F306" s="6" t="str">
        <f t="shared" si="12"/>
        <v>-</v>
      </c>
      <c r="G306" s="6" t="str">
        <f t="shared" si="14"/>
        <v>-</v>
      </c>
      <c r="AC306" s="6" t="str">
        <f t="shared" si="13"/>
        <v>-</v>
      </c>
    </row>
    <row r="307" spans="6:29">
      <c r="F307" s="6" t="str">
        <f t="shared" si="12"/>
        <v>-</v>
      </c>
      <c r="G307" s="6" t="str">
        <f t="shared" si="14"/>
        <v>-</v>
      </c>
      <c r="AC307" s="6" t="str">
        <f t="shared" si="13"/>
        <v>-</v>
      </c>
    </row>
    <row r="308" spans="6:29">
      <c r="F308" s="6" t="str">
        <f t="shared" si="12"/>
        <v>-</v>
      </c>
      <c r="G308" s="6" t="str">
        <f t="shared" si="14"/>
        <v>-</v>
      </c>
      <c r="AC308" s="6" t="str">
        <f t="shared" si="13"/>
        <v>-</v>
      </c>
    </row>
    <row r="309" spans="6:29">
      <c r="F309" s="6" t="str">
        <f t="shared" si="12"/>
        <v>-</v>
      </c>
      <c r="G309" s="6" t="str">
        <f t="shared" si="14"/>
        <v>-</v>
      </c>
      <c r="AC309" s="6" t="str">
        <f t="shared" si="13"/>
        <v>-</v>
      </c>
    </row>
    <row r="310" spans="6:29">
      <c r="F310" s="6" t="str">
        <f t="shared" si="12"/>
        <v>-</v>
      </c>
      <c r="G310" s="6" t="str">
        <f t="shared" si="14"/>
        <v>-</v>
      </c>
      <c r="AC310" s="6" t="str">
        <f t="shared" si="13"/>
        <v>-</v>
      </c>
    </row>
    <row r="311" spans="6:29">
      <c r="F311" s="6" t="str">
        <f t="shared" si="12"/>
        <v>-</v>
      </c>
      <c r="G311" s="6" t="str">
        <f t="shared" si="14"/>
        <v>-</v>
      </c>
      <c r="AC311" s="6" t="str">
        <f t="shared" si="13"/>
        <v>-</v>
      </c>
    </row>
    <row r="312" spans="6:29">
      <c r="F312" s="6" t="str">
        <f t="shared" si="12"/>
        <v>-</v>
      </c>
      <c r="G312" s="6" t="str">
        <f t="shared" si="14"/>
        <v>-</v>
      </c>
      <c r="AC312" s="6" t="str">
        <f t="shared" si="13"/>
        <v>-</v>
      </c>
    </row>
    <row r="313" spans="6:29">
      <c r="F313" s="6" t="str">
        <f t="shared" si="12"/>
        <v>-</v>
      </c>
      <c r="G313" s="6" t="str">
        <f t="shared" si="14"/>
        <v>-</v>
      </c>
      <c r="AC313" s="6" t="str">
        <f t="shared" si="13"/>
        <v>-</v>
      </c>
    </row>
    <row r="314" spans="6:29">
      <c r="F314" s="6" t="str">
        <f t="shared" si="12"/>
        <v>-</v>
      </c>
      <c r="G314" s="6" t="str">
        <f t="shared" si="14"/>
        <v>-</v>
      </c>
      <c r="AC314" s="6" t="str">
        <f t="shared" si="13"/>
        <v>-</v>
      </c>
    </row>
    <row r="315" spans="6:29">
      <c r="F315" s="6" t="str">
        <f t="shared" si="12"/>
        <v>-</v>
      </c>
      <c r="G315" s="6" t="str">
        <f t="shared" si="14"/>
        <v>-</v>
      </c>
      <c r="AC315" s="6" t="str">
        <f t="shared" si="13"/>
        <v>-</v>
      </c>
    </row>
    <row r="316" spans="6:29">
      <c r="F316" s="6" t="str">
        <f t="shared" si="12"/>
        <v>-</v>
      </c>
      <c r="G316" s="6" t="str">
        <f t="shared" si="14"/>
        <v>-</v>
      </c>
      <c r="AC316" s="6" t="str">
        <f t="shared" si="13"/>
        <v>-</v>
      </c>
    </row>
    <row r="317" spans="6:29">
      <c r="F317" s="6" t="str">
        <f t="shared" si="12"/>
        <v>-</v>
      </c>
      <c r="G317" s="6" t="str">
        <f t="shared" si="14"/>
        <v>-</v>
      </c>
      <c r="AC317" s="6" t="str">
        <f t="shared" si="13"/>
        <v>-</v>
      </c>
    </row>
    <row r="318" spans="6:29">
      <c r="F318" s="6" t="str">
        <f t="shared" si="12"/>
        <v>-</v>
      </c>
      <c r="G318" s="6" t="str">
        <f t="shared" si="14"/>
        <v>-</v>
      </c>
      <c r="AC318" s="6" t="str">
        <f t="shared" si="13"/>
        <v>-</v>
      </c>
    </row>
    <row r="319" spans="6:29">
      <c r="F319" s="6" t="str">
        <f t="shared" si="12"/>
        <v>-</v>
      </c>
      <c r="G319" s="6" t="str">
        <f t="shared" si="14"/>
        <v>-</v>
      </c>
      <c r="AC319" s="6" t="str">
        <f t="shared" si="13"/>
        <v>-</v>
      </c>
    </row>
    <row r="320" spans="6:29">
      <c r="F320" s="6" t="str">
        <f t="shared" si="12"/>
        <v>-</v>
      </c>
      <c r="G320" s="6" t="str">
        <f t="shared" si="14"/>
        <v>-</v>
      </c>
      <c r="AC320" s="6" t="str">
        <f t="shared" si="13"/>
        <v>-</v>
      </c>
    </row>
    <row r="321" spans="6:29">
      <c r="F321" s="6" t="str">
        <f t="shared" si="12"/>
        <v>-</v>
      </c>
      <c r="G321" s="6" t="str">
        <f t="shared" si="14"/>
        <v>-</v>
      </c>
      <c r="AC321" s="6" t="str">
        <f t="shared" si="13"/>
        <v>-</v>
      </c>
    </row>
    <row r="322" spans="6:29">
      <c r="F322" s="6" t="str">
        <f t="shared" si="12"/>
        <v>-</v>
      </c>
      <c r="G322" s="6" t="str">
        <f t="shared" si="14"/>
        <v>-</v>
      </c>
      <c r="AC322" s="6" t="str">
        <f t="shared" si="13"/>
        <v>-</v>
      </c>
    </row>
    <row r="323" spans="6:29">
      <c r="F323" s="6" t="str">
        <f t="shared" si="12"/>
        <v>-</v>
      </c>
      <c r="G323" s="6" t="str">
        <f t="shared" si="14"/>
        <v>-</v>
      </c>
      <c r="AC323" s="6" t="str">
        <f t="shared" si="13"/>
        <v>-</v>
      </c>
    </row>
    <row r="324" spans="6:29">
      <c r="F324" s="6" t="str">
        <f t="shared" si="12"/>
        <v>-</v>
      </c>
      <c r="G324" s="6" t="str">
        <f t="shared" si="14"/>
        <v>-</v>
      </c>
      <c r="AC324" s="6" t="str">
        <f t="shared" si="13"/>
        <v>-</v>
      </c>
    </row>
    <row r="325" spans="6:29">
      <c r="F325" s="6" t="str">
        <f t="shared" si="12"/>
        <v>-</v>
      </c>
      <c r="G325" s="6" t="str">
        <f t="shared" si="14"/>
        <v>-</v>
      </c>
      <c r="AC325" s="6" t="str">
        <f t="shared" si="13"/>
        <v>-</v>
      </c>
    </row>
    <row r="326" spans="6:29">
      <c r="F326" s="6" t="str">
        <f t="shared" ref="F326:F389" si="15">IF(D326-E326=0,"-",D326-E326)</f>
        <v>-</v>
      </c>
      <c r="G326" s="6" t="str">
        <f t="shared" si="14"/>
        <v>-</v>
      </c>
      <c r="AC326" s="6" t="str">
        <f t="shared" ref="AC326:AC389" si="16">IFERROR(IF(SUM(J326:AB326)-F326=0,"-","NG"),"-")</f>
        <v>-</v>
      </c>
    </row>
    <row r="327" spans="6:29">
      <c r="F327" s="6" t="str">
        <f t="shared" si="15"/>
        <v>-</v>
      </c>
      <c r="G327" s="6" t="str">
        <f t="shared" ref="G327:G390" si="17">IF(B327="","-",IFERROR(G326+F327,G326))</f>
        <v>-</v>
      </c>
      <c r="AC327" s="6" t="str">
        <f t="shared" si="16"/>
        <v>-</v>
      </c>
    </row>
    <row r="328" spans="6:29">
      <c r="F328" s="6" t="str">
        <f t="shared" si="15"/>
        <v>-</v>
      </c>
      <c r="G328" s="6" t="str">
        <f t="shared" si="17"/>
        <v>-</v>
      </c>
      <c r="AC328" s="6" t="str">
        <f t="shared" si="16"/>
        <v>-</v>
      </c>
    </row>
    <row r="329" spans="6:29">
      <c r="F329" s="6" t="str">
        <f t="shared" si="15"/>
        <v>-</v>
      </c>
      <c r="G329" s="6" t="str">
        <f t="shared" si="17"/>
        <v>-</v>
      </c>
      <c r="AC329" s="6" t="str">
        <f t="shared" si="16"/>
        <v>-</v>
      </c>
    </row>
    <row r="330" spans="6:29">
      <c r="F330" s="6" t="str">
        <f t="shared" si="15"/>
        <v>-</v>
      </c>
      <c r="G330" s="6" t="str">
        <f t="shared" si="17"/>
        <v>-</v>
      </c>
      <c r="AC330" s="6" t="str">
        <f t="shared" si="16"/>
        <v>-</v>
      </c>
    </row>
    <row r="331" spans="6:29">
      <c r="F331" s="6" t="str">
        <f t="shared" si="15"/>
        <v>-</v>
      </c>
      <c r="G331" s="6" t="str">
        <f t="shared" si="17"/>
        <v>-</v>
      </c>
      <c r="AC331" s="6" t="str">
        <f t="shared" si="16"/>
        <v>-</v>
      </c>
    </row>
    <row r="332" spans="6:29">
      <c r="F332" s="6" t="str">
        <f t="shared" si="15"/>
        <v>-</v>
      </c>
      <c r="G332" s="6" t="str">
        <f t="shared" si="17"/>
        <v>-</v>
      </c>
      <c r="AC332" s="6" t="str">
        <f t="shared" si="16"/>
        <v>-</v>
      </c>
    </row>
    <row r="333" spans="6:29">
      <c r="F333" s="6" t="str">
        <f t="shared" si="15"/>
        <v>-</v>
      </c>
      <c r="G333" s="6" t="str">
        <f t="shared" si="17"/>
        <v>-</v>
      </c>
      <c r="AC333" s="6" t="str">
        <f t="shared" si="16"/>
        <v>-</v>
      </c>
    </row>
    <row r="334" spans="6:29">
      <c r="F334" s="6" t="str">
        <f t="shared" si="15"/>
        <v>-</v>
      </c>
      <c r="G334" s="6" t="str">
        <f t="shared" si="17"/>
        <v>-</v>
      </c>
      <c r="AC334" s="6" t="str">
        <f t="shared" si="16"/>
        <v>-</v>
      </c>
    </row>
    <row r="335" spans="6:29">
      <c r="F335" s="6" t="str">
        <f t="shared" si="15"/>
        <v>-</v>
      </c>
      <c r="G335" s="6" t="str">
        <f t="shared" si="17"/>
        <v>-</v>
      </c>
      <c r="AC335" s="6" t="str">
        <f t="shared" si="16"/>
        <v>-</v>
      </c>
    </row>
    <row r="336" spans="6:29">
      <c r="F336" s="6" t="str">
        <f t="shared" si="15"/>
        <v>-</v>
      </c>
      <c r="G336" s="6" t="str">
        <f t="shared" si="17"/>
        <v>-</v>
      </c>
      <c r="AC336" s="6" t="str">
        <f t="shared" si="16"/>
        <v>-</v>
      </c>
    </row>
    <row r="337" spans="6:29">
      <c r="F337" s="6" t="str">
        <f t="shared" si="15"/>
        <v>-</v>
      </c>
      <c r="G337" s="6" t="str">
        <f t="shared" si="17"/>
        <v>-</v>
      </c>
      <c r="AC337" s="6" t="str">
        <f t="shared" si="16"/>
        <v>-</v>
      </c>
    </row>
    <row r="338" spans="6:29">
      <c r="F338" s="6" t="str">
        <f t="shared" si="15"/>
        <v>-</v>
      </c>
      <c r="G338" s="6" t="str">
        <f t="shared" si="17"/>
        <v>-</v>
      </c>
      <c r="AC338" s="6" t="str">
        <f t="shared" si="16"/>
        <v>-</v>
      </c>
    </row>
    <row r="339" spans="6:29">
      <c r="F339" s="6" t="str">
        <f t="shared" si="15"/>
        <v>-</v>
      </c>
      <c r="G339" s="6" t="str">
        <f t="shared" si="17"/>
        <v>-</v>
      </c>
      <c r="AC339" s="6" t="str">
        <f t="shared" si="16"/>
        <v>-</v>
      </c>
    </row>
    <row r="340" spans="6:29">
      <c r="F340" s="6" t="str">
        <f t="shared" si="15"/>
        <v>-</v>
      </c>
      <c r="G340" s="6" t="str">
        <f t="shared" si="17"/>
        <v>-</v>
      </c>
      <c r="AC340" s="6" t="str">
        <f t="shared" si="16"/>
        <v>-</v>
      </c>
    </row>
    <row r="341" spans="6:29">
      <c r="F341" s="6" t="str">
        <f t="shared" si="15"/>
        <v>-</v>
      </c>
      <c r="G341" s="6" t="str">
        <f t="shared" si="17"/>
        <v>-</v>
      </c>
      <c r="AC341" s="6" t="str">
        <f t="shared" si="16"/>
        <v>-</v>
      </c>
    </row>
    <row r="342" spans="6:29">
      <c r="F342" s="6" t="str">
        <f t="shared" si="15"/>
        <v>-</v>
      </c>
      <c r="G342" s="6" t="str">
        <f t="shared" si="17"/>
        <v>-</v>
      </c>
      <c r="AC342" s="6" t="str">
        <f t="shared" si="16"/>
        <v>-</v>
      </c>
    </row>
    <row r="343" spans="6:29">
      <c r="F343" s="6" t="str">
        <f t="shared" si="15"/>
        <v>-</v>
      </c>
      <c r="G343" s="6" t="str">
        <f t="shared" si="17"/>
        <v>-</v>
      </c>
      <c r="AC343" s="6" t="str">
        <f t="shared" si="16"/>
        <v>-</v>
      </c>
    </row>
    <row r="344" spans="6:29">
      <c r="F344" s="6" t="str">
        <f t="shared" si="15"/>
        <v>-</v>
      </c>
      <c r="G344" s="6" t="str">
        <f t="shared" si="17"/>
        <v>-</v>
      </c>
      <c r="AC344" s="6" t="str">
        <f t="shared" si="16"/>
        <v>-</v>
      </c>
    </row>
    <row r="345" spans="6:29">
      <c r="F345" s="6" t="str">
        <f t="shared" si="15"/>
        <v>-</v>
      </c>
      <c r="G345" s="6" t="str">
        <f t="shared" si="17"/>
        <v>-</v>
      </c>
      <c r="AC345" s="6" t="str">
        <f t="shared" si="16"/>
        <v>-</v>
      </c>
    </row>
    <row r="346" spans="6:29">
      <c r="F346" s="6" t="str">
        <f t="shared" si="15"/>
        <v>-</v>
      </c>
      <c r="G346" s="6" t="str">
        <f t="shared" si="17"/>
        <v>-</v>
      </c>
      <c r="AC346" s="6" t="str">
        <f t="shared" si="16"/>
        <v>-</v>
      </c>
    </row>
    <row r="347" spans="6:29">
      <c r="F347" s="6" t="str">
        <f t="shared" si="15"/>
        <v>-</v>
      </c>
      <c r="G347" s="6" t="str">
        <f t="shared" si="17"/>
        <v>-</v>
      </c>
      <c r="AC347" s="6" t="str">
        <f t="shared" si="16"/>
        <v>-</v>
      </c>
    </row>
    <row r="348" spans="6:29">
      <c r="F348" s="6" t="str">
        <f t="shared" si="15"/>
        <v>-</v>
      </c>
      <c r="G348" s="6" t="str">
        <f t="shared" si="17"/>
        <v>-</v>
      </c>
      <c r="AC348" s="6" t="str">
        <f t="shared" si="16"/>
        <v>-</v>
      </c>
    </row>
    <row r="349" spans="6:29">
      <c r="F349" s="6" t="str">
        <f t="shared" si="15"/>
        <v>-</v>
      </c>
      <c r="G349" s="6" t="str">
        <f t="shared" si="17"/>
        <v>-</v>
      </c>
      <c r="AC349" s="6" t="str">
        <f t="shared" si="16"/>
        <v>-</v>
      </c>
    </row>
    <row r="350" spans="6:29">
      <c r="F350" s="6" t="str">
        <f t="shared" si="15"/>
        <v>-</v>
      </c>
      <c r="G350" s="6" t="str">
        <f t="shared" si="17"/>
        <v>-</v>
      </c>
      <c r="AC350" s="6" t="str">
        <f t="shared" si="16"/>
        <v>-</v>
      </c>
    </row>
    <row r="351" spans="6:29">
      <c r="F351" s="6" t="str">
        <f t="shared" si="15"/>
        <v>-</v>
      </c>
      <c r="G351" s="6" t="str">
        <f t="shared" si="17"/>
        <v>-</v>
      </c>
      <c r="AC351" s="6" t="str">
        <f t="shared" si="16"/>
        <v>-</v>
      </c>
    </row>
    <row r="352" spans="6:29">
      <c r="F352" s="6" t="str">
        <f t="shared" si="15"/>
        <v>-</v>
      </c>
      <c r="G352" s="6" t="str">
        <f t="shared" si="17"/>
        <v>-</v>
      </c>
      <c r="AC352" s="6" t="str">
        <f t="shared" si="16"/>
        <v>-</v>
      </c>
    </row>
    <row r="353" spans="6:29">
      <c r="F353" s="6" t="str">
        <f t="shared" si="15"/>
        <v>-</v>
      </c>
      <c r="G353" s="6" t="str">
        <f t="shared" si="17"/>
        <v>-</v>
      </c>
      <c r="AC353" s="6" t="str">
        <f t="shared" si="16"/>
        <v>-</v>
      </c>
    </row>
    <row r="354" spans="6:29">
      <c r="F354" s="6" t="str">
        <f t="shared" si="15"/>
        <v>-</v>
      </c>
      <c r="G354" s="6" t="str">
        <f t="shared" si="17"/>
        <v>-</v>
      </c>
      <c r="AC354" s="6" t="str">
        <f t="shared" si="16"/>
        <v>-</v>
      </c>
    </row>
    <row r="355" spans="6:29">
      <c r="F355" s="6" t="str">
        <f t="shared" si="15"/>
        <v>-</v>
      </c>
      <c r="G355" s="6" t="str">
        <f t="shared" si="17"/>
        <v>-</v>
      </c>
      <c r="AC355" s="6" t="str">
        <f t="shared" si="16"/>
        <v>-</v>
      </c>
    </row>
    <row r="356" spans="6:29">
      <c r="F356" s="6" t="str">
        <f t="shared" si="15"/>
        <v>-</v>
      </c>
      <c r="G356" s="6" t="str">
        <f t="shared" si="17"/>
        <v>-</v>
      </c>
      <c r="AC356" s="6" t="str">
        <f t="shared" si="16"/>
        <v>-</v>
      </c>
    </row>
    <row r="357" spans="6:29">
      <c r="F357" s="6" t="str">
        <f t="shared" si="15"/>
        <v>-</v>
      </c>
      <c r="G357" s="6" t="str">
        <f t="shared" si="17"/>
        <v>-</v>
      </c>
      <c r="AC357" s="6" t="str">
        <f t="shared" si="16"/>
        <v>-</v>
      </c>
    </row>
    <row r="358" spans="6:29">
      <c r="F358" s="6" t="str">
        <f t="shared" si="15"/>
        <v>-</v>
      </c>
      <c r="G358" s="6" t="str">
        <f t="shared" si="17"/>
        <v>-</v>
      </c>
      <c r="AC358" s="6" t="str">
        <f t="shared" si="16"/>
        <v>-</v>
      </c>
    </row>
    <row r="359" spans="6:29">
      <c r="F359" s="6" t="str">
        <f t="shared" si="15"/>
        <v>-</v>
      </c>
      <c r="G359" s="6" t="str">
        <f t="shared" si="17"/>
        <v>-</v>
      </c>
      <c r="AC359" s="6" t="str">
        <f t="shared" si="16"/>
        <v>-</v>
      </c>
    </row>
    <row r="360" spans="6:29">
      <c r="F360" s="6" t="str">
        <f t="shared" si="15"/>
        <v>-</v>
      </c>
      <c r="G360" s="6" t="str">
        <f t="shared" si="17"/>
        <v>-</v>
      </c>
      <c r="AC360" s="6" t="str">
        <f t="shared" si="16"/>
        <v>-</v>
      </c>
    </row>
    <row r="361" spans="6:29">
      <c r="F361" s="6" t="str">
        <f t="shared" si="15"/>
        <v>-</v>
      </c>
      <c r="G361" s="6" t="str">
        <f t="shared" si="17"/>
        <v>-</v>
      </c>
      <c r="AC361" s="6" t="str">
        <f t="shared" si="16"/>
        <v>-</v>
      </c>
    </row>
    <row r="362" spans="6:29">
      <c r="F362" s="6" t="str">
        <f t="shared" si="15"/>
        <v>-</v>
      </c>
      <c r="G362" s="6" t="str">
        <f t="shared" si="17"/>
        <v>-</v>
      </c>
      <c r="AC362" s="6" t="str">
        <f t="shared" si="16"/>
        <v>-</v>
      </c>
    </row>
    <row r="363" spans="6:29">
      <c r="F363" s="6" t="str">
        <f t="shared" si="15"/>
        <v>-</v>
      </c>
      <c r="G363" s="6" t="str">
        <f t="shared" si="17"/>
        <v>-</v>
      </c>
      <c r="AC363" s="6" t="str">
        <f t="shared" si="16"/>
        <v>-</v>
      </c>
    </row>
    <row r="364" spans="6:29">
      <c r="F364" s="6" t="str">
        <f t="shared" si="15"/>
        <v>-</v>
      </c>
      <c r="G364" s="6" t="str">
        <f t="shared" si="17"/>
        <v>-</v>
      </c>
      <c r="AC364" s="6" t="str">
        <f t="shared" si="16"/>
        <v>-</v>
      </c>
    </row>
    <row r="365" spans="6:29">
      <c r="F365" s="6" t="str">
        <f t="shared" si="15"/>
        <v>-</v>
      </c>
      <c r="G365" s="6" t="str">
        <f t="shared" si="17"/>
        <v>-</v>
      </c>
      <c r="AC365" s="6" t="str">
        <f t="shared" si="16"/>
        <v>-</v>
      </c>
    </row>
    <row r="366" spans="6:29">
      <c r="F366" s="6" t="str">
        <f t="shared" si="15"/>
        <v>-</v>
      </c>
      <c r="G366" s="6" t="str">
        <f t="shared" si="17"/>
        <v>-</v>
      </c>
      <c r="AC366" s="6" t="str">
        <f t="shared" si="16"/>
        <v>-</v>
      </c>
    </row>
    <row r="367" spans="6:29">
      <c r="F367" s="6" t="str">
        <f t="shared" si="15"/>
        <v>-</v>
      </c>
      <c r="G367" s="6" t="str">
        <f t="shared" si="17"/>
        <v>-</v>
      </c>
      <c r="AC367" s="6" t="str">
        <f t="shared" si="16"/>
        <v>-</v>
      </c>
    </row>
    <row r="368" spans="6:29">
      <c r="F368" s="6" t="str">
        <f t="shared" si="15"/>
        <v>-</v>
      </c>
      <c r="G368" s="6" t="str">
        <f t="shared" si="17"/>
        <v>-</v>
      </c>
      <c r="AC368" s="6" t="str">
        <f t="shared" si="16"/>
        <v>-</v>
      </c>
    </row>
    <row r="369" spans="6:29">
      <c r="F369" s="6" t="str">
        <f t="shared" si="15"/>
        <v>-</v>
      </c>
      <c r="G369" s="6" t="str">
        <f t="shared" si="17"/>
        <v>-</v>
      </c>
      <c r="AC369" s="6" t="str">
        <f t="shared" si="16"/>
        <v>-</v>
      </c>
    </row>
    <row r="370" spans="6:29">
      <c r="F370" s="6" t="str">
        <f t="shared" si="15"/>
        <v>-</v>
      </c>
      <c r="G370" s="6" t="str">
        <f t="shared" si="17"/>
        <v>-</v>
      </c>
      <c r="AC370" s="6" t="str">
        <f t="shared" si="16"/>
        <v>-</v>
      </c>
    </row>
    <row r="371" spans="6:29">
      <c r="F371" s="6" t="str">
        <f t="shared" si="15"/>
        <v>-</v>
      </c>
      <c r="G371" s="6" t="str">
        <f t="shared" si="17"/>
        <v>-</v>
      </c>
      <c r="AC371" s="6" t="str">
        <f t="shared" si="16"/>
        <v>-</v>
      </c>
    </row>
    <row r="372" spans="6:29">
      <c r="F372" s="6" t="str">
        <f t="shared" si="15"/>
        <v>-</v>
      </c>
      <c r="G372" s="6" t="str">
        <f t="shared" si="17"/>
        <v>-</v>
      </c>
      <c r="AC372" s="6" t="str">
        <f t="shared" si="16"/>
        <v>-</v>
      </c>
    </row>
    <row r="373" spans="6:29">
      <c r="F373" s="6" t="str">
        <f t="shared" si="15"/>
        <v>-</v>
      </c>
      <c r="G373" s="6" t="str">
        <f t="shared" si="17"/>
        <v>-</v>
      </c>
      <c r="AC373" s="6" t="str">
        <f t="shared" si="16"/>
        <v>-</v>
      </c>
    </row>
    <row r="374" spans="6:29">
      <c r="F374" s="6" t="str">
        <f t="shared" si="15"/>
        <v>-</v>
      </c>
      <c r="G374" s="6" t="str">
        <f t="shared" si="17"/>
        <v>-</v>
      </c>
      <c r="AC374" s="6" t="str">
        <f t="shared" si="16"/>
        <v>-</v>
      </c>
    </row>
    <row r="375" spans="6:29">
      <c r="F375" s="6" t="str">
        <f t="shared" si="15"/>
        <v>-</v>
      </c>
      <c r="G375" s="6" t="str">
        <f t="shared" si="17"/>
        <v>-</v>
      </c>
      <c r="AC375" s="6" t="str">
        <f t="shared" si="16"/>
        <v>-</v>
      </c>
    </row>
    <row r="376" spans="6:29">
      <c r="F376" s="6" t="str">
        <f t="shared" si="15"/>
        <v>-</v>
      </c>
      <c r="G376" s="6" t="str">
        <f t="shared" si="17"/>
        <v>-</v>
      </c>
      <c r="AC376" s="6" t="str">
        <f t="shared" si="16"/>
        <v>-</v>
      </c>
    </row>
    <row r="377" spans="6:29">
      <c r="F377" s="6" t="str">
        <f t="shared" si="15"/>
        <v>-</v>
      </c>
      <c r="G377" s="6" t="str">
        <f t="shared" si="17"/>
        <v>-</v>
      </c>
      <c r="AC377" s="6" t="str">
        <f t="shared" si="16"/>
        <v>-</v>
      </c>
    </row>
    <row r="378" spans="6:29">
      <c r="F378" s="6" t="str">
        <f t="shared" si="15"/>
        <v>-</v>
      </c>
      <c r="G378" s="6" t="str">
        <f t="shared" si="17"/>
        <v>-</v>
      </c>
      <c r="AC378" s="6" t="str">
        <f t="shared" si="16"/>
        <v>-</v>
      </c>
    </row>
    <row r="379" spans="6:29">
      <c r="F379" s="6" t="str">
        <f t="shared" si="15"/>
        <v>-</v>
      </c>
      <c r="G379" s="6" t="str">
        <f t="shared" si="17"/>
        <v>-</v>
      </c>
      <c r="AC379" s="6" t="str">
        <f t="shared" si="16"/>
        <v>-</v>
      </c>
    </row>
    <row r="380" spans="6:29">
      <c r="F380" s="6" t="str">
        <f t="shared" si="15"/>
        <v>-</v>
      </c>
      <c r="G380" s="6" t="str">
        <f t="shared" si="17"/>
        <v>-</v>
      </c>
      <c r="AC380" s="6" t="str">
        <f t="shared" si="16"/>
        <v>-</v>
      </c>
    </row>
    <row r="381" spans="6:29">
      <c r="F381" s="6" t="str">
        <f t="shared" si="15"/>
        <v>-</v>
      </c>
      <c r="G381" s="6" t="str">
        <f t="shared" si="17"/>
        <v>-</v>
      </c>
      <c r="AC381" s="6" t="str">
        <f t="shared" si="16"/>
        <v>-</v>
      </c>
    </row>
    <row r="382" spans="6:29">
      <c r="F382" s="6" t="str">
        <f t="shared" si="15"/>
        <v>-</v>
      </c>
      <c r="G382" s="6" t="str">
        <f t="shared" si="17"/>
        <v>-</v>
      </c>
      <c r="AC382" s="6" t="str">
        <f t="shared" si="16"/>
        <v>-</v>
      </c>
    </row>
    <row r="383" spans="6:29">
      <c r="F383" s="6" t="str">
        <f t="shared" si="15"/>
        <v>-</v>
      </c>
      <c r="G383" s="6" t="str">
        <f t="shared" si="17"/>
        <v>-</v>
      </c>
      <c r="AC383" s="6" t="str">
        <f t="shared" si="16"/>
        <v>-</v>
      </c>
    </row>
    <row r="384" spans="6:29">
      <c r="F384" s="6" t="str">
        <f t="shared" si="15"/>
        <v>-</v>
      </c>
      <c r="G384" s="6" t="str">
        <f t="shared" si="17"/>
        <v>-</v>
      </c>
      <c r="AC384" s="6" t="str">
        <f t="shared" si="16"/>
        <v>-</v>
      </c>
    </row>
    <row r="385" spans="6:29">
      <c r="F385" s="6" t="str">
        <f t="shared" si="15"/>
        <v>-</v>
      </c>
      <c r="G385" s="6" t="str">
        <f t="shared" si="17"/>
        <v>-</v>
      </c>
      <c r="AC385" s="6" t="str">
        <f t="shared" si="16"/>
        <v>-</v>
      </c>
    </row>
    <row r="386" spans="6:29">
      <c r="F386" s="6" t="str">
        <f t="shared" si="15"/>
        <v>-</v>
      </c>
      <c r="G386" s="6" t="str">
        <f t="shared" si="17"/>
        <v>-</v>
      </c>
      <c r="AC386" s="6" t="str">
        <f t="shared" si="16"/>
        <v>-</v>
      </c>
    </row>
    <row r="387" spans="6:29">
      <c r="F387" s="6" t="str">
        <f t="shared" si="15"/>
        <v>-</v>
      </c>
      <c r="G387" s="6" t="str">
        <f t="shared" si="17"/>
        <v>-</v>
      </c>
      <c r="AC387" s="6" t="str">
        <f t="shared" si="16"/>
        <v>-</v>
      </c>
    </row>
    <row r="388" spans="6:29">
      <c r="F388" s="6" t="str">
        <f t="shared" si="15"/>
        <v>-</v>
      </c>
      <c r="G388" s="6" t="str">
        <f t="shared" si="17"/>
        <v>-</v>
      </c>
      <c r="AC388" s="6" t="str">
        <f t="shared" si="16"/>
        <v>-</v>
      </c>
    </row>
    <row r="389" spans="6:29">
      <c r="F389" s="6" t="str">
        <f t="shared" si="15"/>
        <v>-</v>
      </c>
      <c r="G389" s="6" t="str">
        <f t="shared" si="17"/>
        <v>-</v>
      </c>
      <c r="AC389" s="6" t="str">
        <f t="shared" si="16"/>
        <v>-</v>
      </c>
    </row>
    <row r="390" spans="6:29">
      <c r="F390" s="6" t="str">
        <f t="shared" ref="F390:F453" si="18">IF(D390-E390=0,"-",D390-E390)</f>
        <v>-</v>
      </c>
      <c r="G390" s="6" t="str">
        <f t="shared" si="17"/>
        <v>-</v>
      </c>
      <c r="AC390" s="6" t="str">
        <f t="shared" ref="AC390:AC453" si="19">IFERROR(IF(SUM(J390:AB390)-F390=0,"-","NG"),"-")</f>
        <v>-</v>
      </c>
    </row>
    <row r="391" spans="6:29">
      <c r="F391" s="6" t="str">
        <f t="shared" si="18"/>
        <v>-</v>
      </c>
      <c r="G391" s="6" t="str">
        <f t="shared" ref="G391:G454" si="20">IF(B391="","-",IFERROR(G390+F391,G390))</f>
        <v>-</v>
      </c>
      <c r="AC391" s="6" t="str">
        <f t="shared" si="19"/>
        <v>-</v>
      </c>
    </row>
    <row r="392" spans="6:29">
      <c r="F392" s="6" t="str">
        <f t="shared" si="18"/>
        <v>-</v>
      </c>
      <c r="G392" s="6" t="str">
        <f t="shared" si="20"/>
        <v>-</v>
      </c>
      <c r="AC392" s="6" t="str">
        <f t="shared" si="19"/>
        <v>-</v>
      </c>
    </row>
    <row r="393" spans="6:29">
      <c r="F393" s="6" t="str">
        <f t="shared" si="18"/>
        <v>-</v>
      </c>
      <c r="G393" s="6" t="str">
        <f t="shared" si="20"/>
        <v>-</v>
      </c>
      <c r="AC393" s="6" t="str">
        <f t="shared" si="19"/>
        <v>-</v>
      </c>
    </row>
    <row r="394" spans="6:29">
      <c r="F394" s="6" t="str">
        <f t="shared" si="18"/>
        <v>-</v>
      </c>
      <c r="G394" s="6" t="str">
        <f t="shared" si="20"/>
        <v>-</v>
      </c>
      <c r="AC394" s="6" t="str">
        <f t="shared" si="19"/>
        <v>-</v>
      </c>
    </row>
    <row r="395" spans="6:29">
      <c r="F395" s="6" t="str">
        <f t="shared" si="18"/>
        <v>-</v>
      </c>
      <c r="G395" s="6" t="str">
        <f t="shared" si="20"/>
        <v>-</v>
      </c>
      <c r="AC395" s="6" t="str">
        <f t="shared" si="19"/>
        <v>-</v>
      </c>
    </row>
    <row r="396" spans="6:29">
      <c r="F396" s="6" t="str">
        <f t="shared" si="18"/>
        <v>-</v>
      </c>
      <c r="G396" s="6" t="str">
        <f t="shared" si="20"/>
        <v>-</v>
      </c>
      <c r="AC396" s="6" t="str">
        <f t="shared" si="19"/>
        <v>-</v>
      </c>
    </row>
    <row r="397" spans="6:29">
      <c r="F397" s="6" t="str">
        <f t="shared" si="18"/>
        <v>-</v>
      </c>
      <c r="G397" s="6" t="str">
        <f t="shared" si="20"/>
        <v>-</v>
      </c>
      <c r="AC397" s="6" t="str">
        <f t="shared" si="19"/>
        <v>-</v>
      </c>
    </row>
    <row r="398" spans="6:29">
      <c r="F398" s="6" t="str">
        <f t="shared" si="18"/>
        <v>-</v>
      </c>
      <c r="G398" s="6" t="str">
        <f t="shared" si="20"/>
        <v>-</v>
      </c>
      <c r="AC398" s="6" t="str">
        <f t="shared" si="19"/>
        <v>-</v>
      </c>
    </row>
    <row r="399" spans="6:29">
      <c r="F399" s="6" t="str">
        <f t="shared" si="18"/>
        <v>-</v>
      </c>
      <c r="G399" s="6" t="str">
        <f t="shared" si="20"/>
        <v>-</v>
      </c>
      <c r="AC399" s="6" t="str">
        <f t="shared" si="19"/>
        <v>-</v>
      </c>
    </row>
    <row r="400" spans="6:29">
      <c r="F400" s="6" t="str">
        <f t="shared" si="18"/>
        <v>-</v>
      </c>
      <c r="G400" s="6" t="str">
        <f t="shared" si="20"/>
        <v>-</v>
      </c>
      <c r="AC400" s="6" t="str">
        <f t="shared" si="19"/>
        <v>-</v>
      </c>
    </row>
    <row r="401" spans="6:29">
      <c r="F401" s="6" t="str">
        <f t="shared" si="18"/>
        <v>-</v>
      </c>
      <c r="G401" s="6" t="str">
        <f t="shared" si="20"/>
        <v>-</v>
      </c>
      <c r="AC401" s="6" t="str">
        <f t="shared" si="19"/>
        <v>-</v>
      </c>
    </row>
    <row r="402" spans="6:29">
      <c r="F402" s="6" t="str">
        <f t="shared" si="18"/>
        <v>-</v>
      </c>
      <c r="G402" s="6" t="str">
        <f t="shared" si="20"/>
        <v>-</v>
      </c>
      <c r="AC402" s="6" t="str">
        <f t="shared" si="19"/>
        <v>-</v>
      </c>
    </row>
    <row r="403" spans="6:29">
      <c r="F403" s="6" t="str">
        <f t="shared" si="18"/>
        <v>-</v>
      </c>
      <c r="G403" s="6" t="str">
        <f t="shared" si="20"/>
        <v>-</v>
      </c>
      <c r="AC403" s="6" t="str">
        <f t="shared" si="19"/>
        <v>-</v>
      </c>
    </row>
    <row r="404" spans="6:29">
      <c r="F404" s="6" t="str">
        <f t="shared" si="18"/>
        <v>-</v>
      </c>
      <c r="G404" s="6" t="str">
        <f t="shared" si="20"/>
        <v>-</v>
      </c>
      <c r="AC404" s="6" t="str">
        <f t="shared" si="19"/>
        <v>-</v>
      </c>
    </row>
    <row r="405" spans="6:29">
      <c r="F405" s="6" t="str">
        <f t="shared" si="18"/>
        <v>-</v>
      </c>
      <c r="G405" s="6" t="str">
        <f t="shared" si="20"/>
        <v>-</v>
      </c>
      <c r="AC405" s="6" t="str">
        <f t="shared" si="19"/>
        <v>-</v>
      </c>
    </row>
    <row r="406" spans="6:29">
      <c r="F406" s="6" t="str">
        <f t="shared" si="18"/>
        <v>-</v>
      </c>
      <c r="G406" s="6" t="str">
        <f t="shared" si="20"/>
        <v>-</v>
      </c>
      <c r="AC406" s="6" t="str">
        <f t="shared" si="19"/>
        <v>-</v>
      </c>
    </row>
    <row r="407" spans="6:29">
      <c r="F407" s="6" t="str">
        <f t="shared" si="18"/>
        <v>-</v>
      </c>
      <c r="G407" s="6" t="str">
        <f t="shared" si="20"/>
        <v>-</v>
      </c>
      <c r="AC407" s="6" t="str">
        <f t="shared" si="19"/>
        <v>-</v>
      </c>
    </row>
    <row r="408" spans="6:29">
      <c r="F408" s="6" t="str">
        <f t="shared" si="18"/>
        <v>-</v>
      </c>
      <c r="G408" s="6" t="str">
        <f t="shared" si="20"/>
        <v>-</v>
      </c>
      <c r="AC408" s="6" t="str">
        <f t="shared" si="19"/>
        <v>-</v>
      </c>
    </row>
    <row r="409" spans="6:29">
      <c r="F409" s="6" t="str">
        <f t="shared" si="18"/>
        <v>-</v>
      </c>
      <c r="G409" s="6" t="str">
        <f t="shared" si="20"/>
        <v>-</v>
      </c>
      <c r="AC409" s="6" t="str">
        <f t="shared" si="19"/>
        <v>-</v>
      </c>
    </row>
    <row r="410" spans="6:29">
      <c r="F410" s="6" t="str">
        <f t="shared" si="18"/>
        <v>-</v>
      </c>
      <c r="G410" s="6" t="str">
        <f t="shared" si="20"/>
        <v>-</v>
      </c>
      <c r="AC410" s="6" t="str">
        <f t="shared" si="19"/>
        <v>-</v>
      </c>
    </row>
    <row r="411" spans="6:29">
      <c r="F411" s="6" t="str">
        <f t="shared" si="18"/>
        <v>-</v>
      </c>
      <c r="G411" s="6" t="str">
        <f t="shared" si="20"/>
        <v>-</v>
      </c>
      <c r="AC411" s="6" t="str">
        <f t="shared" si="19"/>
        <v>-</v>
      </c>
    </row>
    <row r="412" spans="6:29">
      <c r="F412" s="6" t="str">
        <f t="shared" si="18"/>
        <v>-</v>
      </c>
      <c r="G412" s="6" t="str">
        <f t="shared" si="20"/>
        <v>-</v>
      </c>
      <c r="AC412" s="6" t="str">
        <f t="shared" si="19"/>
        <v>-</v>
      </c>
    </row>
    <row r="413" spans="6:29">
      <c r="F413" s="6" t="str">
        <f t="shared" si="18"/>
        <v>-</v>
      </c>
      <c r="G413" s="6" t="str">
        <f t="shared" si="20"/>
        <v>-</v>
      </c>
      <c r="AC413" s="6" t="str">
        <f t="shared" si="19"/>
        <v>-</v>
      </c>
    </row>
    <row r="414" spans="6:29">
      <c r="F414" s="6" t="str">
        <f t="shared" si="18"/>
        <v>-</v>
      </c>
      <c r="G414" s="6" t="str">
        <f t="shared" si="20"/>
        <v>-</v>
      </c>
      <c r="AC414" s="6" t="str">
        <f t="shared" si="19"/>
        <v>-</v>
      </c>
    </row>
    <row r="415" spans="6:29">
      <c r="F415" s="6" t="str">
        <f t="shared" si="18"/>
        <v>-</v>
      </c>
      <c r="G415" s="6" t="str">
        <f t="shared" si="20"/>
        <v>-</v>
      </c>
      <c r="AC415" s="6" t="str">
        <f t="shared" si="19"/>
        <v>-</v>
      </c>
    </row>
    <row r="416" spans="6:29">
      <c r="F416" s="6" t="str">
        <f t="shared" si="18"/>
        <v>-</v>
      </c>
      <c r="G416" s="6" t="str">
        <f t="shared" si="20"/>
        <v>-</v>
      </c>
      <c r="AC416" s="6" t="str">
        <f t="shared" si="19"/>
        <v>-</v>
      </c>
    </row>
    <row r="417" spans="6:29">
      <c r="F417" s="6" t="str">
        <f t="shared" si="18"/>
        <v>-</v>
      </c>
      <c r="G417" s="6" t="str">
        <f t="shared" si="20"/>
        <v>-</v>
      </c>
      <c r="AC417" s="6" t="str">
        <f t="shared" si="19"/>
        <v>-</v>
      </c>
    </row>
    <row r="418" spans="6:29">
      <c r="F418" s="6" t="str">
        <f t="shared" si="18"/>
        <v>-</v>
      </c>
      <c r="G418" s="6" t="str">
        <f t="shared" si="20"/>
        <v>-</v>
      </c>
      <c r="AC418" s="6" t="str">
        <f t="shared" si="19"/>
        <v>-</v>
      </c>
    </row>
    <row r="419" spans="6:29">
      <c r="F419" s="6" t="str">
        <f t="shared" si="18"/>
        <v>-</v>
      </c>
      <c r="G419" s="6" t="str">
        <f t="shared" si="20"/>
        <v>-</v>
      </c>
      <c r="AC419" s="6" t="str">
        <f t="shared" si="19"/>
        <v>-</v>
      </c>
    </row>
    <row r="420" spans="6:29">
      <c r="F420" s="6" t="str">
        <f t="shared" si="18"/>
        <v>-</v>
      </c>
      <c r="G420" s="6" t="str">
        <f t="shared" si="20"/>
        <v>-</v>
      </c>
      <c r="AC420" s="6" t="str">
        <f t="shared" si="19"/>
        <v>-</v>
      </c>
    </row>
    <row r="421" spans="6:29">
      <c r="F421" s="6" t="str">
        <f t="shared" si="18"/>
        <v>-</v>
      </c>
      <c r="G421" s="6" t="str">
        <f t="shared" si="20"/>
        <v>-</v>
      </c>
      <c r="AC421" s="6" t="str">
        <f t="shared" si="19"/>
        <v>-</v>
      </c>
    </row>
    <row r="422" spans="6:29">
      <c r="F422" s="6" t="str">
        <f t="shared" si="18"/>
        <v>-</v>
      </c>
      <c r="G422" s="6" t="str">
        <f t="shared" si="20"/>
        <v>-</v>
      </c>
      <c r="AC422" s="6" t="str">
        <f t="shared" si="19"/>
        <v>-</v>
      </c>
    </row>
    <row r="423" spans="6:29">
      <c r="F423" s="6" t="str">
        <f t="shared" si="18"/>
        <v>-</v>
      </c>
      <c r="G423" s="6" t="str">
        <f t="shared" si="20"/>
        <v>-</v>
      </c>
      <c r="AC423" s="6" t="str">
        <f t="shared" si="19"/>
        <v>-</v>
      </c>
    </row>
    <row r="424" spans="6:29">
      <c r="F424" s="6" t="str">
        <f t="shared" si="18"/>
        <v>-</v>
      </c>
      <c r="G424" s="6" t="str">
        <f t="shared" si="20"/>
        <v>-</v>
      </c>
      <c r="AC424" s="6" t="str">
        <f t="shared" si="19"/>
        <v>-</v>
      </c>
    </row>
    <row r="425" spans="6:29">
      <c r="F425" s="6" t="str">
        <f t="shared" si="18"/>
        <v>-</v>
      </c>
      <c r="G425" s="6" t="str">
        <f t="shared" si="20"/>
        <v>-</v>
      </c>
      <c r="AC425" s="6" t="str">
        <f t="shared" si="19"/>
        <v>-</v>
      </c>
    </row>
    <row r="426" spans="6:29">
      <c r="F426" s="6" t="str">
        <f t="shared" si="18"/>
        <v>-</v>
      </c>
      <c r="G426" s="6" t="str">
        <f t="shared" si="20"/>
        <v>-</v>
      </c>
      <c r="AC426" s="6" t="str">
        <f t="shared" si="19"/>
        <v>-</v>
      </c>
    </row>
    <row r="427" spans="6:29">
      <c r="F427" s="6" t="str">
        <f t="shared" si="18"/>
        <v>-</v>
      </c>
      <c r="G427" s="6" t="str">
        <f t="shared" si="20"/>
        <v>-</v>
      </c>
      <c r="AC427" s="6" t="str">
        <f t="shared" si="19"/>
        <v>-</v>
      </c>
    </row>
    <row r="428" spans="6:29">
      <c r="F428" s="6" t="str">
        <f t="shared" si="18"/>
        <v>-</v>
      </c>
      <c r="G428" s="6" t="str">
        <f t="shared" si="20"/>
        <v>-</v>
      </c>
      <c r="AC428" s="6" t="str">
        <f t="shared" si="19"/>
        <v>-</v>
      </c>
    </row>
    <row r="429" spans="6:29">
      <c r="F429" s="6" t="str">
        <f t="shared" si="18"/>
        <v>-</v>
      </c>
      <c r="G429" s="6" t="str">
        <f t="shared" si="20"/>
        <v>-</v>
      </c>
      <c r="AC429" s="6" t="str">
        <f t="shared" si="19"/>
        <v>-</v>
      </c>
    </row>
    <row r="430" spans="6:29">
      <c r="F430" s="6" t="str">
        <f t="shared" si="18"/>
        <v>-</v>
      </c>
      <c r="G430" s="6" t="str">
        <f t="shared" si="20"/>
        <v>-</v>
      </c>
      <c r="AC430" s="6" t="str">
        <f t="shared" si="19"/>
        <v>-</v>
      </c>
    </row>
    <row r="431" spans="6:29">
      <c r="F431" s="6" t="str">
        <f t="shared" si="18"/>
        <v>-</v>
      </c>
      <c r="G431" s="6" t="str">
        <f t="shared" si="20"/>
        <v>-</v>
      </c>
      <c r="AC431" s="6" t="str">
        <f t="shared" si="19"/>
        <v>-</v>
      </c>
    </row>
    <row r="432" spans="6:29">
      <c r="F432" s="6" t="str">
        <f t="shared" si="18"/>
        <v>-</v>
      </c>
      <c r="G432" s="6" t="str">
        <f t="shared" si="20"/>
        <v>-</v>
      </c>
      <c r="AC432" s="6" t="str">
        <f t="shared" si="19"/>
        <v>-</v>
      </c>
    </row>
    <row r="433" spans="6:29">
      <c r="F433" s="6" t="str">
        <f t="shared" si="18"/>
        <v>-</v>
      </c>
      <c r="G433" s="6" t="str">
        <f t="shared" si="20"/>
        <v>-</v>
      </c>
      <c r="AC433" s="6" t="str">
        <f t="shared" si="19"/>
        <v>-</v>
      </c>
    </row>
    <row r="434" spans="6:29">
      <c r="F434" s="6" t="str">
        <f t="shared" si="18"/>
        <v>-</v>
      </c>
      <c r="G434" s="6" t="str">
        <f t="shared" si="20"/>
        <v>-</v>
      </c>
      <c r="AC434" s="6" t="str">
        <f t="shared" si="19"/>
        <v>-</v>
      </c>
    </row>
    <row r="435" spans="6:29">
      <c r="F435" s="6" t="str">
        <f t="shared" si="18"/>
        <v>-</v>
      </c>
      <c r="G435" s="6" t="str">
        <f t="shared" si="20"/>
        <v>-</v>
      </c>
      <c r="AC435" s="6" t="str">
        <f t="shared" si="19"/>
        <v>-</v>
      </c>
    </row>
    <row r="436" spans="6:29">
      <c r="F436" s="6" t="str">
        <f t="shared" si="18"/>
        <v>-</v>
      </c>
      <c r="G436" s="6" t="str">
        <f t="shared" si="20"/>
        <v>-</v>
      </c>
      <c r="AC436" s="6" t="str">
        <f t="shared" si="19"/>
        <v>-</v>
      </c>
    </row>
    <row r="437" spans="6:29">
      <c r="F437" s="6" t="str">
        <f t="shared" si="18"/>
        <v>-</v>
      </c>
      <c r="G437" s="6" t="str">
        <f t="shared" si="20"/>
        <v>-</v>
      </c>
      <c r="AC437" s="6" t="str">
        <f t="shared" si="19"/>
        <v>-</v>
      </c>
    </row>
    <row r="438" spans="6:29">
      <c r="F438" s="6" t="str">
        <f t="shared" si="18"/>
        <v>-</v>
      </c>
      <c r="G438" s="6" t="str">
        <f t="shared" si="20"/>
        <v>-</v>
      </c>
      <c r="AC438" s="6" t="str">
        <f t="shared" si="19"/>
        <v>-</v>
      </c>
    </row>
    <row r="439" spans="6:29">
      <c r="F439" s="6" t="str">
        <f t="shared" si="18"/>
        <v>-</v>
      </c>
      <c r="G439" s="6" t="str">
        <f t="shared" si="20"/>
        <v>-</v>
      </c>
      <c r="AC439" s="6" t="str">
        <f t="shared" si="19"/>
        <v>-</v>
      </c>
    </row>
    <row r="440" spans="6:29">
      <c r="F440" s="6" t="str">
        <f t="shared" si="18"/>
        <v>-</v>
      </c>
      <c r="G440" s="6" t="str">
        <f t="shared" si="20"/>
        <v>-</v>
      </c>
      <c r="AC440" s="6" t="str">
        <f t="shared" si="19"/>
        <v>-</v>
      </c>
    </row>
    <row r="441" spans="6:29">
      <c r="F441" s="6" t="str">
        <f t="shared" si="18"/>
        <v>-</v>
      </c>
      <c r="G441" s="6" t="str">
        <f t="shared" si="20"/>
        <v>-</v>
      </c>
      <c r="AC441" s="6" t="str">
        <f t="shared" si="19"/>
        <v>-</v>
      </c>
    </row>
    <row r="442" spans="6:29">
      <c r="F442" s="6" t="str">
        <f t="shared" si="18"/>
        <v>-</v>
      </c>
      <c r="G442" s="6" t="str">
        <f t="shared" si="20"/>
        <v>-</v>
      </c>
      <c r="AC442" s="6" t="str">
        <f t="shared" si="19"/>
        <v>-</v>
      </c>
    </row>
    <row r="443" spans="6:29">
      <c r="F443" s="6" t="str">
        <f t="shared" si="18"/>
        <v>-</v>
      </c>
      <c r="G443" s="6" t="str">
        <f t="shared" si="20"/>
        <v>-</v>
      </c>
      <c r="AC443" s="6" t="str">
        <f t="shared" si="19"/>
        <v>-</v>
      </c>
    </row>
    <row r="444" spans="6:29">
      <c r="F444" s="6" t="str">
        <f t="shared" si="18"/>
        <v>-</v>
      </c>
      <c r="G444" s="6" t="str">
        <f t="shared" si="20"/>
        <v>-</v>
      </c>
      <c r="AC444" s="6" t="str">
        <f t="shared" si="19"/>
        <v>-</v>
      </c>
    </row>
    <row r="445" spans="6:29">
      <c r="F445" s="6" t="str">
        <f t="shared" si="18"/>
        <v>-</v>
      </c>
      <c r="G445" s="6" t="str">
        <f t="shared" si="20"/>
        <v>-</v>
      </c>
      <c r="AC445" s="6" t="str">
        <f t="shared" si="19"/>
        <v>-</v>
      </c>
    </row>
    <row r="446" spans="6:29">
      <c r="F446" s="6" t="str">
        <f t="shared" si="18"/>
        <v>-</v>
      </c>
      <c r="G446" s="6" t="str">
        <f t="shared" si="20"/>
        <v>-</v>
      </c>
      <c r="AC446" s="6" t="str">
        <f t="shared" si="19"/>
        <v>-</v>
      </c>
    </row>
    <row r="447" spans="6:29">
      <c r="F447" s="6" t="str">
        <f t="shared" si="18"/>
        <v>-</v>
      </c>
      <c r="G447" s="6" t="str">
        <f t="shared" si="20"/>
        <v>-</v>
      </c>
      <c r="AC447" s="6" t="str">
        <f t="shared" si="19"/>
        <v>-</v>
      </c>
    </row>
    <row r="448" spans="6:29">
      <c r="F448" s="6" t="str">
        <f t="shared" si="18"/>
        <v>-</v>
      </c>
      <c r="G448" s="6" t="str">
        <f t="shared" si="20"/>
        <v>-</v>
      </c>
      <c r="AC448" s="6" t="str">
        <f t="shared" si="19"/>
        <v>-</v>
      </c>
    </row>
    <row r="449" spans="6:29">
      <c r="F449" s="6" t="str">
        <f t="shared" si="18"/>
        <v>-</v>
      </c>
      <c r="G449" s="6" t="str">
        <f t="shared" si="20"/>
        <v>-</v>
      </c>
      <c r="AC449" s="6" t="str">
        <f t="shared" si="19"/>
        <v>-</v>
      </c>
    </row>
    <row r="450" spans="6:29">
      <c r="F450" s="6" t="str">
        <f t="shared" si="18"/>
        <v>-</v>
      </c>
      <c r="G450" s="6" t="str">
        <f t="shared" si="20"/>
        <v>-</v>
      </c>
      <c r="AC450" s="6" t="str">
        <f t="shared" si="19"/>
        <v>-</v>
      </c>
    </row>
    <row r="451" spans="6:29">
      <c r="F451" s="6" t="str">
        <f t="shared" si="18"/>
        <v>-</v>
      </c>
      <c r="G451" s="6" t="str">
        <f t="shared" si="20"/>
        <v>-</v>
      </c>
      <c r="AC451" s="6" t="str">
        <f t="shared" si="19"/>
        <v>-</v>
      </c>
    </row>
    <row r="452" spans="6:29">
      <c r="F452" s="6" t="str">
        <f t="shared" si="18"/>
        <v>-</v>
      </c>
      <c r="G452" s="6" t="str">
        <f t="shared" si="20"/>
        <v>-</v>
      </c>
      <c r="AC452" s="6" t="str">
        <f t="shared" si="19"/>
        <v>-</v>
      </c>
    </row>
    <row r="453" spans="6:29">
      <c r="F453" s="6" t="str">
        <f t="shared" si="18"/>
        <v>-</v>
      </c>
      <c r="G453" s="6" t="str">
        <f t="shared" si="20"/>
        <v>-</v>
      </c>
      <c r="AC453" s="6" t="str">
        <f t="shared" si="19"/>
        <v>-</v>
      </c>
    </row>
    <row r="454" spans="6:29">
      <c r="F454" s="6" t="str">
        <f t="shared" ref="F454:F517" si="21">IF(D454-E454=0,"-",D454-E454)</f>
        <v>-</v>
      </c>
      <c r="G454" s="6" t="str">
        <f t="shared" si="20"/>
        <v>-</v>
      </c>
      <c r="AC454" s="6" t="str">
        <f t="shared" ref="AC454:AC517" si="22">IFERROR(IF(SUM(J454:AB454)-F454=0,"-","NG"),"-")</f>
        <v>-</v>
      </c>
    </row>
    <row r="455" spans="6:29">
      <c r="F455" s="6" t="str">
        <f t="shared" si="21"/>
        <v>-</v>
      </c>
      <c r="G455" s="6" t="str">
        <f t="shared" ref="G455:G518" si="23">IF(B455="","-",IFERROR(G454+F455,G454))</f>
        <v>-</v>
      </c>
      <c r="AC455" s="6" t="str">
        <f t="shared" si="22"/>
        <v>-</v>
      </c>
    </row>
    <row r="456" spans="6:29">
      <c r="F456" s="6" t="str">
        <f t="shared" si="21"/>
        <v>-</v>
      </c>
      <c r="G456" s="6" t="str">
        <f t="shared" si="23"/>
        <v>-</v>
      </c>
      <c r="AC456" s="6" t="str">
        <f t="shared" si="22"/>
        <v>-</v>
      </c>
    </row>
    <row r="457" spans="6:29">
      <c r="F457" s="6" t="str">
        <f t="shared" si="21"/>
        <v>-</v>
      </c>
      <c r="G457" s="6" t="str">
        <f t="shared" si="23"/>
        <v>-</v>
      </c>
      <c r="AC457" s="6" t="str">
        <f t="shared" si="22"/>
        <v>-</v>
      </c>
    </row>
    <row r="458" spans="6:29">
      <c r="F458" s="6" t="str">
        <f t="shared" si="21"/>
        <v>-</v>
      </c>
      <c r="G458" s="6" t="str">
        <f t="shared" si="23"/>
        <v>-</v>
      </c>
      <c r="AC458" s="6" t="str">
        <f t="shared" si="22"/>
        <v>-</v>
      </c>
    </row>
    <row r="459" spans="6:29">
      <c r="F459" s="6" t="str">
        <f t="shared" si="21"/>
        <v>-</v>
      </c>
      <c r="G459" s="6" t="str">
        <f t="shared" si="23"/>
        <v>-</v>
      </c>
      <c r="AC459" s="6" t="str">
        <f t="shared" si="22"/>
        <v>-</v>
      </c>
    </row>
    <row r="460" spans="6:29">
      <c r="F460" s="6" t="str">
        <f t="shared" si="21"/>
        <v>-</v>
      </c>
      <c r="G460" s="6" t="str">
        <f t="shared" si="23"/>
        <v>-</v>
      </c>
      <c r="AC460" s="6" t="str">
        <f t="shared" si="22"/>
        <v>-</v>
      </c>
    </row>
    <row r="461" spans="6:29">
      <c r="F461" s="6" t="str">
        <f t="shared" si="21"/>
        <v>-</v>
      </c>
      <c r="G461" s="6" t="str">
        <f t="shared" si="23"/>
        <v>-</v>
      </c>
      <c r="AC461" s="6" t="str">
        <f t="shared" si="22"/>
        <v>-</v>
      </c>
    </row>
    <row r="462" spans="6:29">
      <c r="F462" s="6" t="str">
        <f t="shared" si="21"/>
        <v>-</v>
      </c>
      <c r="G462" s="6" t="str">
        <f t="shared" si="23"/>
        <v>-</v>
      </c>
      <c r="AC462" s="6" t="str">
        <f t="shared" si="22"/>
        <v>-</v>
      </c>
    </row>
    <row r="463" spans="6:29">
      <c r="F463" s="6" t="str">
        <f t="shared" si="21"/>
        <v>-</v>
      </c>
      <c r="G463" s="6" t="str">
        <f t="shared" si="23"/>
        <v>-</v>
      </c>
      <c r="AC463" s="6" t="str">
        <f t="shared" si="22"/>
        <v>-</v>
      </c>
    </row>
    <row r="464" spans="6:29">
      <c r="F464" s="6" t="str">
        <f t="shared" si="21"/>
        <v>-</v>
      </c>
      <c r="G464" s="6" t="str">
        <f t="shared" si="23"/>
        <v>-</v>
      </c>
      <c r="AC464" s="6" t="str">
        <f t="shared" si="22"/>
        <v>-</v>
      </c>
    </row>
    <row r="465" spans="6:29">
      <c r="F465" s="6" t="str">
        <f t="shared" si="21"/>
        <v>-</v>
      </c>
      <c r="G465" s="6" t="str">
        <f t="shared" si="23"/>
        <v>-</v>
      </c>
      <c r="AC465" s="6" t="str">
        <f t="shared" si="22"/>
        <v>-</v>
      </c>
    </row>
    <row r="466" spans="6:29">
      <c r="F466" s="6" t="str">
        <f t="shared" si="21"/>
        <v>-</v>
      </c>
      <c r="G466" s="6" t="str">
        <f t="shared" si="23"/>
        <v>-</v>
      </c>
      <c r="AC466" s="6" t="str">
        <f t="shared" si="22"/>
        <v>-</v>
      </c>
    </row>
    <row r="467" spans="6:29">
      <c r="F467" s="6" t="str">
        <f t="shared" si="21"/>
        <v>-</v>
      </c>
      <c r="G467" s="6" t="str">
        <f t="shared" si="23"/>
        <v>-</v>
      </c>
      <c r="AC467" s="6" t="str">
        <f t="shared" si="22"/>
        <v>-</v>
      </c>
    </row>
    <row r="468" spans="6:29">
      <c r="F468" s="6" t="str">
        <f t="shared" si="21"/>
        <v>-</v>
      </c>
      <c r="G468" s="6" t="str">
        <f t="shared" si="23"/>
        <v>-</v>
      </c>
      <c r="AC468" s="6" t="str">
        <f t="shared" si="22"/>
        <v>-</v>
      </c>
    </row>
    <row r="469" spans="6:29">
      <c r="F469" s="6" t="str">
        <f t="shared" si="21"/>
        <v>-</v>
      </c>
      <c r="G469" s="6" t="str">
        <f t="shared" si="23"/>
        <v>-</v>
      </c>
      <c r="AC469" s="6" t="str">
        <f t="shared" si="22"/>
        <v>-</v>
      </c>
    </row>
    <row r="470" spans="6:29">
      <c r="F470" s="6" t="str">
        <f t="shared" si="21"/>
        <v>-</v>
      </c>
      <c r="G470" s="6" t="str">
        <f t="shared" si="23"/>
        <v>-</v>
      </c>
      <c r="AC470" s="6" t="str">
        <f t="shared" si="22"/>
        <v>-</v>
      </c>
    </row>
    <row r="471" spans="6:29">
      <c r="F471" s="6" t="str">
        <f t="shared" si="21"/>
        <v>-</v>
      </c>
      <c r="G471" s="6" t="str">
        <f t="shared" si="23"/>
        <v>-</v>
      </c>
      <c r="AC471" s="6" t="str">
        <f t="shared" si="22"/>
        <v>-</v>
      </c>
    </row>
    <row r="472" spans="6:29">
      <c r="F472" s="6" t="str">
        <f t="shared" si="21"/>
        <v>-</v>
      </c>
      <c r="G472" s="6" t="str">
        <f t="shared" si="23"/>
        <v>-</v>
      </c>
      <c r="AC472" s="6" t="str">
        <f t="shared" si="22"/>
        <v>-</v>
      </c>
    </row>
    <row r="473" spans="6:29">
      <c r="F473" s="6" t="str">
        <f t="shared" si="21"/>
        <v>-</v>
      </c>
      <c r="G473" s="6" t="str">
        <f t="shared" si="23"/>
        <v>-</v>
      </c>
      <c r="AC473" s="6" t="str">
        <f t="shared" si="22"/>
        <v>-</v>
      </c>
    </row>
    <row r="474" spans="6:29">
      <c r="F474" s="6" t="str">
        <f t="shared" si="21"/>
        <v>-</v>
      </c>
      <c r="G474" s="6" t="str">
        <f t="shared" si="23"/>
        <v>-</v>
      </c>
      <c r="AC474" s="6" t="str">
        <f t="shared" si="22"/>
        <v>-</v>
      </c>
    </row>
    <row r="475" spans="6:29">
      <c r="F475" s="6" t="str">
        <f t="shared" si="21"/>
        <v>-</v>
      </c>
      <c r="G475" s="6" t="str">
        <f t="shared" si="23"/>
        <v>-</v>
      </c>
      <c r="AC475" s="6" t="str">
        <f t="shared" si="22"/>
        <v>-</v>
      </c>
    </row>
    <row r="476" spans="6:29">
      <c r="F476" s="6" t="str">
        <f t="shared" si="21"/>
        <v>-</v>
      </c>
      <c r="G476" s="6" t="str">
        <f t="shared" si="23"/>
        <v>-</v>
      </c>
      <c r="AC476" s="6" t="str">
        <f t="shared" si="22"/>
        <v>-</v>
      </c>
    </row>
    <row r="477" spans="6:29">
      <c r="F477" s="6" t="str">
        <f t="shared" si="21"/>
        <v>-</v>
      </c>
      <c r="G477" s="6" t="str">
        <f t="shared" si="23"/>
        <v>-</v>
      </c>
      <c r="AC477" s="6" t="str">
        <f t="shared" si="22"/>
        <v>-</v>
      </c>
    </row>
    <row r="478" spans="6:29">
      <c r="F478" s="6" t="str">
        <f t="shared" si="21"/>
        <v>-</v>
      </c>
      <c r="G478" s="6" t="str">
        <f t="shared" si="23"/>
        <v>-</v>
      </c>
      <c r="AC478" s="6" t="str">
        <f t="shared" si="22"/>
        <v>-</v>
      </c>
    </row>
    <row r="479" spans="6:29">
      <c r="F479" s="6" t="str">
        <f t="shared" si="21"/>
        <v>-</v>
      </c>
      <c r="G479" s="6" t="str">
        <f t="shared" si="23"/>
        <v>-</v>
      </c>
      <c r="AC479" s="6" t="str">
        <f t="shared" si="22"/>
        <v>-</v>
      </c>
    </row>
    <row r="480" spans="6:29">
      <c r="F480" s="6" t="str">
        <f t="shared" si="21"/>
        <v>-</v>
      </c>
      <c r="G480" s="6" t="str">
        <f t="shared" si="23"/>
        <v>-</v>
      </c>
      <c r="AC480" s="6" t="str">
        <f t="shared" si="22"/>
        <v>-</v>
      </c>
    </row>
    <row r="481" spans="6:29">
      <c r="F481" s="6" t="str">
        <f t="shared" si="21"/>
        <v>-</v>
      </c>
      <c r="G481" s="6" t="str">
        <f t="shared" si="23"/>
        <v>-</v>
      </c>
      <c r="AC481" s="6" t="str">
        <f t="shared" si="22"/>
        <v>-</v>
      </c>
    </row>
    <row r="482" spans="6:29">
      <c r="F482" s="6" t="str">
        <f t="shared" si="21"/>
        <v>-</v>
      </c>
      <c r="G482" s="6" t="str">
        <f t="shared" si="23"/>
        <v>-</v>
      </c>
      <c r="AC482" s="6" t="str">
        <f t="shared" si="22"/>
        <v>-</v>
      </c>
    </row>
    <row r="483" spans="6:29">
      <c r="F483" s="6" t="str">
        <f t="shared" si="21"/>
        <v>-</v>
      </c>
      <c r="G483" s="6" t="str">
        <f t="shared" si="23"/>
        <v>-</v>
      </c>
      <c r="AC483" s="6" t="str">
        <f t="shared" si="22"/>
        <v>-</v>
      </c>
    </row>
    <row r="484" spans="6:29">
      <c r="F484" s="6" t="str">
        <f t="shared" si="21"/>
        <v>-</v>
      </c>
      <c r="G484" s="6" t="str">
        <f t="shared" si="23"/>
        <v>-</v>
      </c>
      <c r="AC484" s="6" t="str">
        <f t="shared" si="22"/>
        <v>-</v>
      </c>
    </row>
    <row r="485" spans="6:29">
      <c r="F485" s="6" t="str">
        <f t="shared" si="21"/>
        <v>-</v>
      </c>
      <c r="G485" s="6" t="str">
        <f t="shared" si="23"/>
        <v>-</v>
      </c>
      <c r="AC485" s="6" t="str">
        <f t="shared" si="22"/>
        <v>-</v>
      </c>
    </row>
    <row r="486" spans="6:29">
      <c r="F486" s="6" t="str">
        <f t="shared" si="21"/>
        <v>-</v>
      </c>
      <c r="G486" s="6" t="str">
        <f t="shared" si="23"/>
        <v>-</v>
      </c>
      <c r="AC486" s="6" t="str">
        <f t="shared" si="22"/>
        <v>-</v>
      </c>
    </row>
    <row r="487" spans="6:29">
      <c r="F487" s="6" t="str">
        <f t="shared" si="21"/>
        <v>-</v>
      </c>
      <c r="G487" s="6" t="str">
        <f t="shared" si="23"/>
        <v>-</v>
      </c>
      <c r="AC487" s="6" t="str">
        <f t="shared" si="22"/>
        <v>-</v>
      </c>
    </row>
    <row r="488" spans="6:29">
      <c r="F488" s="6" t="str">
        <f t="shared" si="21"/>
        <v>-</v>
      </c>
      <c r="G488" s="6" t="str">
        <f t="shared" si="23"/>
        <v>-</v>
      </c>
      <c r="AC488" s="6" t="str">
        <f t="shared" si="22"/>
        <v>-</v>
      </c>
    </row>
    <row r="489" spans="6:29">
      <c r="F489" s="6" t="str">
        <f t="shared" si="21"/>
        <v>-</v>
      </c>
      <c r="G489" s="6" t="str">
        <f t="shared" si="23"/>
        <v>-</v>
      </c>
      <c r="AC489" s="6" t="str">
        <f t="shared" si="22"/>
        <v>-</v>
      </c>
    </row>
    <row r="490" spans="6:29">
      <c r="F490" s="6" t="str">
        <f t="shared" si="21"/>
        <v>-</v>
      </c>
      <c r="G490" s="6" t="str">
        <f t="shared" si="23"/>
        <v>-</v>
      </c>
      <c r="AC490" s="6" t="str">
        <f t="shared" si="22"/>
        <v>-</v>
      </c>
    </row>
    <row r="491" spans="6:29">
      <c r="F491" s="6" t="str">
        <f t="shared" si="21"/>
        <v>-</v>
      </c>
      <c r="G491" s="6" t="str">
        <f t="shared" si="23"/>
        <v>-</v>
      </c>
      <c r="AC491" s="6" t="str">
        <f t="shared" si="22"/>
        <v>-</v>
      </c>
    </row>
    <row r="492" spans="6:29">
      <c r="F492" s="6" t="str">
        <f t="shared" si="21"/>
        <v>-</v>
      </c>
      <c r="G492" s="6" t="str">
        <f t="shared" si="23"/>
        <v>-</v>
      </c>
      <c r="AC492" s="6" t="str">
        <f t="shared" si="22"/>
        <v>-</v>
      </c>
    </row>
    <row r="493" spans="6:29">
      <c r="F493" s="6" t="str">
        <f t="shared" si="21"/>
        <v>-</v>
      </c>
      <c r="G493" s="6" t="str">
        <f t="shared" si="23"/>
        <v>-</v>
      </c>
      <c r="AC493" s="6" t="str">
        <f t="shared" si="22"/>
        <v>-</v>
      </c>
    </row>
    <row r="494" spans="6:29">
      <c r="F494" s="6" t="str">
        <f t="shared" si="21"/>
        <v>-</v>
      </c>
      <c r="G494" s="6" t="str">
        <f t="shared" si="23"/>
        <v>-</v>
      </c>
      <c r="AC494" s="6" t="str">
        <f t="shared" si="22"/>
        <v>-</v>
      </c>
    </row>
    <row r="495" spans="6:29">
      <c r="F495" s="6" t="str">
        <f t="shared" si="21"/>
        <v>-</v>
      </c>
      <c r="G495" s="6" t="str">
        <f t="shared" si="23"/>
        <v>-</v>
      </c>
      <c r="AC495" s="6" t="str">
        <f t="shared" si="22"/>
        <v>-</v>
      </c>
    </row>
    <row r="496" spans="6:29">
      <c r="F496" s="6" t="str">
        <f t="shared" si="21"/>
        <v>-</v>
      </c>
      <c r="G496" s="6" t="str">
        <f t="shared" si="23"/>
        <v>-</v>
      </c>
      <c r="AC496" s="6" t="str">
        <f t="shared" si="22"/>
        <v>-</v>
      </c>
    </row>
    <row r="497" spans="6:29">
      <c r="F497" s="6" t="str">
        <f t="shared" si="21"/>
        <v>-</v>
      </c>
      <c r="G497" s="6" t="str">
        <f t="shared" si="23"/>
        <v>-</v>
      </c>
      <c r="AC497" s="6" t="str">
        <f t="shared" si="22"/>
        <v>-</v>
      </c>
    </row>
    <row r="498" spans="6:29">
      <c r="F498" s="6" t="str">
        <f t="shared" si="21"/>
        <v>-</v>
      </c>
      <c r="G498" s="6" t="str">
        <f t="shared" si="23"/>
        <v>-</v>
      </c>
      <c r="AC498" s="6" t="str">
        <f t="shared" si="22"/>
        <v>-</v>
      </c>
    </row>
    <row r="499" spans="6:29">
      <c r="F499" s="6" t="str">
        <f t="shared" si="21"/>
        <v>-</v>
      </c>
      <c r="G499" s="6" t="str">
        <f t="shared" si="23"/>
        <v>-</v>
      </c>
      <c r="AC499" s="6" t="str">
        <f t="shared" si="22"/>
        <v>-</v>
      </c>
    </row>
    <row r="500" spans="6:29">
      <c r="F500" s="6" t="str">
        <f t="shared" si="21"/>
        <v>-</v>
      </c>
      <c r="G500" s="6" t="str">
        <f t="shared" si="23"/>
        <v>-</v>
      </c>
      <c r="AC500" s="6" t="str">
        <f t="shared" si="22"/>
        <v>-</v>
      </c>
    </row>
    <row r="501" spans="6:29">
      <c r="F501" s="6" t="str">
        <f t="shared" si="21"/>
        <v>-</v>
      </c>
      <c r="G501" s="6" t="str">
        <f t="shared" si="23"/>
        <v>-</v>
      </c>
      <c r="AC501" s="6" t="str">
        <f t="shared" si="22"/>
        <v>-</v>
      </c>
    </row>
    <row r="502" spans="6:29">
      <c r="F502" s="6" t="str">
        <f t="shared" si="21"/>
        <v>-</v>
      </c>
      <c r="G502" s="6" t="str">
        <f t="shared" si="23"/>
        <v>-</v>
      </c>
      <c r="AC502" s="6" t="str">
        <f t="shared" si="22"/>
        <v>-</v>
      </c>
    </row>
    <row r="503" spans="6:29">
      <c r="F503" s="6" t="str">
        <f t="shared" si="21"/>
        <v>-</v>
      </c>
      <c r="G503" s="6" t="str">
        <f t="shared" si="23"/>
        <v>-</v>
      </c>
      <c r="AC503" s="6" t="str">
        <f t="shared" si="22"/>
        <v>-</v>
      </c>
    </row>
    <row r="504" spans="6:29">
      <c r="F504" s="6" t="str">
        <f t="shared" si="21"/>
        <v>-</v>
      </c>
      <c r="G504" s="6" t="str">
        <f t="shared" si="23"/>
        <v>-</v>
      </c>
      <c r="AC504" s="6" t="str">
        <f t="shared" si="22"/>
        <v>-</v>
      </c>
    </row>
    <row r="505" spans="6:29">
      <c r="F505" s="6" t="str">
        <f t="shared" si="21"/>
        <v>-</v>
      </c>
      <c r="G505" s="6" t="str">
        <f t="shared" si="23"/>
        <v>-</v>
      </c>
      <c r="AC505" s="6" t="str">
        <f t="shared" si="22"/>
        <v>-</v>
      </c>
    </row>
    <row r="506" spans="6:29">
      <c r="F506" s="6" t="str">
        <f t="shared" si="21"/>
        <v>-</v>
      </c>
      <c r="G506" s="6" t="str">
        <f t="shared" si="23"/>
        <v>-</v>
      </c>
      <c r="AC506" s="6" t="str">
        <f t="shared" si="22"/>
        <v>-</v>
      </c>
    </row>
    <row r="507" spans="6:29">
      <c r="F507" s="6" t="str">
        <f t="shared" si="21"/>
        <v>-</v>
      </c>
      <c r="G507" s="6" t="str">
        <f t="shared" si="23"/>
        <v>-</v>
      </c>
      <c r="AC507" s="6" t="str">
        <f t="shared" si="22"/>
        <v>-</v>
      </c>
    </row>
    <row r="508" spans="6:29">
      <c r="F508" s="6" t="str">
        <f t="shared" si="21"/>
        <v>-</v>
      </c>
      <c r="G508" s="6" t="str">
        <f t="shared" si="23"/>
        <v>-</v>
      </c>
      <c r="AC508" s="6" t="str">
        <f t="shared" si="22"/>
        <v>-</v>
      </c>
    </row>
    <row r="509" spans="6:29">
      <c r="F509" s="6" t="str">
        <f t="shared" si="21"/>
        <v>-</v>
      </c>
      <c r="G509" s="6" t="str">
        <f t="shared" si="23"/>
        <v>-</v>
      </c>
      <c r="AC509" s="6" t="str">
        <f t="shared" si="22"/>
        <v>-</v>
      </c>
    </row>
    <row r="510" spans="6:29">
      <c r="F510" s="6" t="str">
        <f t="shared" si="21"/>
        <v>-</v>
      </c>
      <c r="G510" s="6" t="str">
        <f t="shared" si="23"/>
        <v>-</v>
      </c>
      <c r="AC510" s="6" t="str">
        <f t="shared" si="22"/>
        <v>-</v>
      </c>
    </row>
    <row r="511" spans="6:29">
      <c r="F511" s="6" t="str">
        <f t="shared" si="21"/>
        <v>-</v>
      </c>
      <c r="G511" s="6" t="str">
        <f t="shared" si="23"/>
        <v>-</v>
      </c>
      <c r="AC511" s="6" t="str">
        <f t="shared" si="22"/>
        <v>-</v>
      </c>
    </row>
    <row r="512" spans="6:29">
      <c r="F512" s="6" t="str">
        <f t="shared" si="21"/>
        <v>-</v>
      </c>
      <c r="G512" s="6" t="str">
        <f t="shared" si="23"/>
        <v>-</v>
      </c>
      <c r="AC512" s="6" t="str">
        <f t="shared" si="22"/>
        <v>-</v>
      </c>
    </row>
    <row r="513" spans="6:29">
      <c r="F513" s="6" t="str">
        <f t="shared" si="21"/>
        <v>-</v>
      </c>
      <c r="G513" s="6" t="str">
        <f t="shared" si="23"/>
        <v>-</v>
      </c>
      <c r="AC513" s="6" t="str">
        <f t="shared" si="22"/>
        <v>-</v>
      </c>
    </row>
    <row r="514" spans="6:29">
      <c r="F514" s="6" t="str">
        <f t="shared" si="21"/>
        <v>-</v>
      </c>
      <c r="G514" s="6" t="str">
        <f t="shared" si="23"/>
        <v>-</v>
      </c>
      <c r="AC514" s="6" t="str">
        <f t="shared" si="22"/>
        <v>-</v>
      </c>
    </row>
    <row r="515" spans="6:29">
      <c r="F515" s="6" t="str">
        <f t="shared" si="21"/>
        <v>-</v>
      </c>
      <c r="G515" s="6" t="str">
        <f t="shared" si="23"/>
        <v>-</v>
      </c>
      <c r="AC515" s="6" t="str">
        <f t="shared" si="22"/>
        <v>-</v>
      </c>
    </row>
    <row r="516" spans="6:29">
      <c r="F516" s="6" t="str">
        <f t="shared" si="21"/>
        <v>-</v>
      </c>
      <c r="G516" s="6" t="str">
        <f t="shared" si="23"/>
        <v>-</v>
      </c>
      <c r="AC516" s="6" t="str">
        <f t="shared" si="22"/>
        <v>-</v>
      </c>
    </row>
    <row r="517" spans="6:29">
      <c r="F517" s="6" t="str">
        <f t="shared" si="21"/>
        <v>-</v>
      </c>
      <c r="G517" s="6" t="str">
        <f t="shared" si="23"/>
        <v>-</v>
      </c>
      <c r="AC517" s="6" t="str">
        <f t="shared" si="22"/>
        <v>-</v>
      </c>
    </row>
    <row r="518" spans="6:29">
      <c r="F518" s="6" t="str">
        <f t="shared" ref="F518:F581" si="24">IF(D518-E518=0,"-",D518-E518)</f>
        <v>-</v>
      </c>
      <c r="G518" s="6" t="str">
        <f t="shared" si="23"/>
        <v>-</v>
      </c>
      <c r="AC518" s="6" t="str">
        <f t="shared" ref="AC518:AC581" si="25">IFERROR(IF(SUM(J518:AB518)-F518=0,"-","NG"),"-")</f>
        <v>-</v>
      </c>
    </row>
    <row r="519" spans="6:29">
      <c r="F519" s="6" t="str">
        <f t="shared" si="24"/>
        <v>-</v>
      </c>
      <c r="G519" s="6" t="str">
        <f t="shared" ref="G519:G582" si="26">IF(B519="","-",IFERROR(G518+F519,G518))</f>
        <v>-</v>
      </c>
      <c r="AC519" s="6" t="str">
        <f t="shared" si="25"/>
        <v>-</v>
      </c>
    </row>
    <row r="520" spans="6:29">
      <c r="F520" s="6" t="str">
        <f t="shared" si="24"/>
        <v>-</v>
      </c>
      <c r="G520" s="6" t="str">
        <f t="shared" si="26"/>
        <v>-</v>
      </c>
      <c r="AC520" s="6" t="str">
        <f t="shared" si="25"/>
        <v>-</v>
      </c>
    </row>
    <row r="521" spans="6:29">
      <c r="F521" s="6" t="str">
        <f t="shared" si="24"/>
        <v>-</v>
      </c>
      <c r="G521" s="6" t="str">
        <f t="shared" si="26"/>
        <v>-</v>
      </c>
      <c r="AC521" s="6" t="str">
        <f t="shared" si="25"/>
        <v>-</v>
      </c>
    </row>
    <row r="522" spans="6:29">
      <c r="F522" s="6" t="str">
        <f t="shared" si="24"/>
        <v>-</v>
      </c>
      <c r="G522" s="6" t="str">
        <f t="shared" si="26"/>
        <v>-</v>
      </c>
      <c r="AC522" s="6" t="str">
        <f t="shared" si="25"/>
        <v>-</v>
      </c>
    </row>
    <row r="523" spans="6:29">
      <c r="F523" s="6" t="str">
        <f t="shared" si="24"/>
        <v>-</v>
      </c>
      <c r="G523" s="6" t="str">
        <f t="shared" si="26"/>
        <v>-</v>
      </c>
      <c r="AC523" s="6" t="str">
        <f t="shared" si="25"/>
        <v>-</v>
      </c>
    </row>
    <row r="524" spans="6:29">
      <c r="F524" s="6" t="str">
        <f t="shared" si="24"/>
        <v>-</v>
      </c>
      <c r="G524" s="6" t="str">
        <f t="shared" si="26"/>
        <v>-</v>
      </c>
      <c r="AC524" s="6" t="str">
        <f t="shared" si="25"/>
        <v>-</v>
      </c>
    </row>
    <row r="525" spans="6:29">
      <c r="F525" s="6" t="str">
        <f t="shared" si="24"/>
        <v>-</v>
      </c>
      <c r="G525" s="6" t="str">
        <f t="shared" si="26"/>
        <v>-</v>
      </c>
      <c r="AC525" s="6" t="str">
        <f t="shared" si="25"/>
        <v>-</v>
      </c>
    </row>
    <row r="526" spans="6:29">
      <c r="F526" s="6" t="str">
        <f t="shared" si="24"/>
        <v>-</v>
      </c>
      <c r="G526" s="6" t="str">
        <f t="shared" si="26"/>
        <v>-</v>
      </c>
      <c r="AC526" s="6" t="str">
        <f t="shared" si="25"/>
        <v>-</v>
      </c>
    </row>
    <row r="527" spans="6:29">
      <c r="F527" s="6" t="str">
        <f t="shared" si="24"/>
        <v>-</v>
      </c>
      <c r="G527" s="6" t="str">
        <f t="shared" si="26"/>
        <v>-</v>
      </c>
      <c r="AC527" s="6" t="str">
        <f t="shared" si="25"/>
        <v>-</v>
      </c>
    </row>
    <row r="528" spans="6:29">
      <c r="F528" s="6" t="str">
        <f t="shared" si="24"/>
        <v>-</v>
      </c>
      <c r="G528" s="6" t="str">
        <f t="shared" si="26"/>
        <v>-</v>
      </c>
      <c r="AC528" s="6" t="str">
        <f t="shared" si="25"/>
        <v>-</v>
      </c>
    </row>
    <row r="529" spans="6:29">
      <c r="F529" s="6" t="str">
        <f t="shared" si="24"/>
        <v>-</v>
      </c>
      <c r="G529" s="6" t="str">
        <f t="shared" si="26"/>
        <v>-</v>
      </c>
      <c r="AC529" s="6" t="str">
        <f t="shared" si="25"/>
        <v>-</v>
      </c>
    </row>
    <row r="530" spans="6:29">
      <c r="F530" s="6" t="str">
        <f t="shared" si="24"/>
        <v>-</v>
      </c>
      <c r="G530" s="6" t="str">
        <f t="shared" si="26"/>
        <v>-</v>
      </c>
      <c r="AC530" s="6" t="str">
        <f t="shared" si="25"/>
        <v>-</v>
      </c>
    </row>
    <row r="531" spans="6:29">
      <c r="F531" s="6" t="str">
        <f t="shared" si="24"/>
        <v>-</v>
      </c>
      <c r="G531" s="6" t="str">
        <f t="shared" si="26"/>
        <v>-</v>
      </c>
      <c r="AC531" s="6" t="str">
        <f t="shared" si="25"/>
        <v>-</v>
      </c>
    </row>
    <row r="532" spans="6:29">
      <c r="F532" s="6" t="str">
        <f t="shared" si="24"/>
        <v>-</v>
      </c>
      <c r="G532" s="6" t="str">
        <f t="shared" si="26"/>
        <v>-</v>
      </c>
      <c r="AC532" s="6" t="str">
        <f t="shared" si="25"/>
        <v>-</v>
      </c>
    </row>
    <row r="533" spans="6:29">
      <c r="F533" s="6" t="str">
        <f t="shared" si="24"/>
        <v>-</v>
      </c>
      <c r="G533" s="6" t="str">
        <f t="shared" si="26"/>
        <v>-</v>
      </c>
      <c r="AC533" s="6" t="str">
        <f t="shared" si="25"/>
        <v>-</v>
      </c>
    </row>
    <row r="534" spans="6:29">
      <c r="F534" s="6" t="str">
        <f t="shared" si="24"/>
        <v>-</v>
      </c>
      <c r="G534" s="6" t="str">
        <f t="shared" si="26"/>
        <v>-</v>
      </c>
      <c r="AC534" s="6" t="str">
        <f t="shared" si="25"/>
        <v>-</v>
      </c>
    </row>
    <row r="535" spans="6:29">
      <c r="F535" s="6" t="str">
        <f t="shared" si="24"/>
        <v>-</v>
      </c>
      <c r="G535" s="6" t="str">
        <f t="shared" si="26"/>
        <v>-</v>
      </c>
      <c r="AC535" s="6" t="str">
        <f t="shared" si="25"/>
        <v>-</v>
      </c>
    </row>
    <row r="536" spans="6:29">
      <c r="F536" s="6" t="str">
        <f t="shared" si="24"/>
        <v>-</v>
      </c>
      <c r="G536" s="6" t="str">
        <f t="shared" si="26"/>
        <v>-</v>
      </c>
      <c r="AC536" s="6" t="str">
        <f t="shared" si="25"/>
        <v>-</v>
      </c>
    </row>
    <row r="537" spans="6:29">
      <c r="F537" s="6" t="str">
        <f t="shared" si="24"/>
        <v>-</v>
      </c>
      <c r="G537" s="6" t="str">
        <f t="shared" si="26"/>
        <v>-</v>
      </c>
      <c r="AC537" s="6" t="str">
        <f t="shared" si="25"/>
        <v>-</v>
      </c>
    </row>
    <row r="538" spans="6:29">
      <c r="F538" s="6" t="str">
        <f t="shared" si="24"/>
        <v>-</v>
      </c>
      <c r="G538" s="6" t="str">
        <f t="shared" si="26"/>
        <v>-</v>
      </c>
      <c r="AC538" s="6" t="str">
        <f t="shared" si="25"/>
        <v>-</v>
      </c>
    </row>
    <row r="539" spans="6:29">
      <c r="F539" s="6" t="str">
        <f t="shared" si="24"/>
        <v>-</v>
      </c>
      <c r="G539" s="6" t="str">
        <f t="shared" si="26"/>
        <v>-</v>
      </c>
      <c r="AC539" s="6" t="str">
        <f t="shared" si="25"/>
        <v>-</v>
      </c>
    </row>
    <row r="540" spans="6:29">
      <c r="F540" s="6" t="str">
        <f t="shared" si="24"/>
        <v>-</v>
      </c>
      <c r="G540" s="6" t="str">
        <f t="shared" si="26"/>
        <v>-</v>
      </c>
      <c r="AC540" s="6" t="str">
        <f t="shared" si="25"/>
        <v>-</v>
      </c>
    </row>
    <row r="541" spans="6:29">
      <c r="F541" s="6" t="str">
        <f t="shared" si="24"/>
        <v>-</v>
      </c>
      <c r="G541" s="6" t="str">
        <f t="shared" si="26"/>
        <v>-</v>
      </c>
      <c r="AC541" s="6" t="str">
        <f t="shared" si="25"/>
        <v>-</v>
      </c>
    </row>
    <row r="542" spans="6:29">
      <c r="F542" s="6" t="str">
        <f t="shared" si="24"/>
        <v>-</v>
      </c>
      <c r="G542" s="6" t="str">
        <f t="shared" si="26"/>
        <v>-</v>
      </c>
      <c r="AC542" s="6" t="str">
        <f t="shared" si="25"/>
        <v>-</v>
      </c>
    </row>
    <row r="543" spans="6:29">
      <c r="F543" s="6" t="str">
        <f t="shared" si="24"/>
        <v>-</v>
      </c>
      <c r="G543" s="6" t="str">
        <f t="shared" si="26"/>
        <v>-</v>
      </c>
      <c r="AC543" s="6" t="str">
        <f t="shared" si="25"/>
        <v>-</v>
      </c>
    </row>
    <row r="544" spans="6:29">
      <c r="F544" s="6" t="str">
        <f t="shared" si="24"/>
        <v>-</v>
      </c>
      <c r="G544" s="6" t="str">
        <f t="shared" si="26"/>
        <v>-</v>
      </c>
      <c r="AC544" s="6" t="str">
        <f t="shared" si="25"/>
        <v>-</v>
      </c>
    </row>
    <row r="545" spans="6:29">
      <c r="F545" s="6" t="str">
        <f t="shared" si="24"/>
        <v>-</v>
      </c>
      <c r="G545" s="6" t="str">
        <f t="shared" si="26"/>
        <v>-</v>
      </c>
      <c r="AC545" s="6" t="str">
        <f t="shared" si="25"/>
        <v>-</v>
      </c>
    </row>
    <row r="546" spans="6:29">
      <c r="F546" s="6" t="str">
        <f t="shared" si="24"/>
        <v>-</v>
      </c>
      <c r="G546" s="6" t="str">
        <f t="shared" si="26"/>
        <v>-</v>
      </c>
      <c r="AC546" s="6" t="str">
        <f t="shared" si="25"/>
        <v>-</v>
      </c>
    </row>
    <row r="547" spans="6:29">
      <c r="F547" s="6" t="str">
        <f t="shared" si="24"/>
        <v>-</v>
      </c>
      <c r="G547" s="6" t="str">
        <f t="shared" si="26"/>
        <v>-</v>
      </c>
      <c r="AC547" s="6" t="str">
        <f t="shared" si="25"/>
        <v>-</v>
      </c>
    </row>
    <row r="548" spans="6:29">
      <c r="F548" s="6" t="str">
        <f t="shared" si="24"/>
        <v>-</v>
      </c>
      <c r="G548" s="6" t="str">
        <f t="shared" si="26"/>
        <v>-</v>
      </c>
      <c r="AC548" s="6" t="str">
        <f t="shared" si="25"/>
        <v>-</v>
      </c>
    </row>
    <row r="549" spans="6:29">
      <c r="F549" s="6" t="str">
        <f t="shared" si="24"/>
        <v>-</v>
      </c>
      <c r="G549" s="6" t="str">
        <f t="shared" si="26"/>
        <v>-</v>
      </c>
      <c r="AC549" s="6" t="str">
        <f t="shared" si="25"/>
        <v>-</v>
      </c>
    </row>
    <row r="550" spans="6:29">
      <c r="F550" s="6" t="str">
        <f t="shared" si="24"/>
        <v>-</v>
      </c>
      <c r="G550" s="6" t="str">
        <f t="shared" si="26"/>
        <v>-</v>
      </c>
      <c r="AC550" s="6" t="str">
        <f t="shared" si="25"/>
        <v>-</v>
      </c>
    </row>
    <row r="551" spans="6:29">
      <c r="F551" s="6" t="str">
        <f t="shared" si="24"/>
        <v>-</v>
      </c>
      <c r="G551" s="6" t="str">
        <f t="shared" si="26"/>
        <v>-</v>
      </c>
      <c r="AC551" s="6" t="str">
        <f t="shared" si="25"/>
        <v>-</v>
      </c>
    </row>
    <row r="552" spans="6:29">
      <c r="F552" s="6" t="str">
        <f t="shared" si="24"/>
        <v>-</v>
      </c>
      <c r="G552" s="6" t="str">
        <f t="shared" si="26"/>
        <v>-</v>
      </c>
      <c r="AC552" s="6" t="str">
        <f t="shared" si="25"/>
        <v>-</v>
      </c>
    </row>
    <row r="553" spans="6:29">
      <c r="F553" s="6" t="str">
        <f t="shared" si="24"/>
        <v>-</v>
      </c>
      <c r="G553" s="6" t="str">
        <f t="shared" si="26"/>
        <v>-</v>
      </c>
      <c r="AC553" s="6" t="str">
        <f t="shared" si="25"/>
        <v>-</v>
      </c>
    </row>
    <row r="554" spans="6:29">
      <c r="F554" s="6" t="str">
        <f t="shared" si="24"/>
        <v>-</v>
      </c>
      <c r="G554" s="6" t="str">
        <f t="shared" si="26"/>
        <v>-</v>
      </c>
      <c r="AC554" s="6" t="str">
        <f t="shared" si="25"/>
        <v>-</v>
      </c>
    </row>
    <row r="555" spans="6:29">
      <c r="F555" s="6" t="str">
        <f t="shared" si="24"/>
        <v>-</v>
      </c>
      <c r="G555" s="6" t="str">
        <f t="shared" si="26"/>
        <v>-</v>
      </c>
      <c r="AC555" s="6" t="str">
        <f t="shared" si="25"/>
        <v>-</v>
      </c>
    </row>
    <row r="556" spans="6:29">
      <c r="F556" s="6" t="str">
        <f t="shared" si="24"/>
        <v>-</v>
      </c>
      <c r="G556" s="6" t="str">
        <f t="shared" si="26"/>
        <v>-</v>
      </c>
      <c r="AC556" s="6" t="str">
        <f t="shared" si="25"/>
        <v>-</v>
      </c>
    </row>
    <row r="557" spans="6:29">
      <c r="F557" s="6" t="str">
        <f t="shared" si="24"/>
        <v>-</v>
      </c>
      <c r="G557" s="6" t="str">
        <f t="shared" si="26"/>
        <v>-</v>
      </c>
      <c r="AC557" s="6" t="str">
        <f t="shared" si="25"/>
        <v>-</v>
      </c>
    </row>
    <row r="558" spans="6:29">
      <c r="F558" s="6" t="str">
        <f t="shared" si="24"/>
        <v>-</v>
      </c>
      <c r="G558" s="6" t="str">
        <f t="shared" si="26"/>
        <v>-</v>
      </c>
      <c r="AC558" s="6" t="str">
        <f t="shared" si="25"/>
        <v>-</v>
      </c>
    </row>
    <row r="559" spans="6:29">
      <c r="F559" s="6" t="str">
        <f t="shared" si="24"/>
        <v>-</v>
      </c>
      <c r="G559" s="6" t="str">
        <f t="shared" si="26"/>
        <v>-</v>
      </c>
      <c r="AC559" s="6" t="str">
        <f t="shared" si="25"/>
        <v>-</v>
      </c>
    </row>
    <row r="560" spans="6:29">
      <c r="F560" s="6" t="str">
        <f t="shared" si="24"/>
        <v>-</v>
      </c>
      <c r="G560" s="6" t="str">
        <f t="shared" si="26"/>
        <v>-</v>
      </c>
      <c r="AC560" s="6" t="str">
        <f t="shared" si="25"/>
        <v>-</v>
      </c>
    </row>
    <row r="561" spans="6:29">
      <c r="F561" s="6" t="str">
        <f t="shared" si="24"/>
        <v>-</v>
      </c>
      <c r="G561" s="6" t="str">
        <f t="shared" si="26"/>
        <v>-</v>
      </c>
      <c r="AC561" s="6" t="str">
        <f t="shared" si="25"/>
        <v>-</v>
      </c>
    </row>
    <row r="562" spans="6:29">
      <c r="F562" s="6" t="str">
        <f t="shared" si="24"/>
        <v>-</v>
      </c>
      <c r="G562" s="6" t="str">
        <f t="shared" si="26"/>
        <v>-</v>
      </c>
      <c r="AC562" s="6" t="str">
        <f t="shared" si="25"/>
        <v>-</v>
      </c>
    </row>
    <row r="563" spans="6:29">
      <c r="F563" s="6" t="str">
        <f t="shared" si="24"/>
        <v>-</v>
      </c>
      <c r="G563" s="6" t="str">
        <f t="shared" si="26"/>
        <v>-</v>
      </c>
      <c r="AC563" s="6" t="str">
        <f t="shared" si="25"/>
        <v>-</v>
      </c>
    </row>
    <row r="564" spans="6:29">
      <c r="F564" s="6" t="str">
        <f t="shared" si="24"/>
        <v>-</v>
      </c>
      <c r="G564" s="6" t="str">
        <f t="shared" si="26"/>
        <v>-</v>
      </c>
      <c r="AC564" s="6" t="str">
        <f t="shared" si="25"/>
        <v>-</v>
      </c>
    </row>
    <row r="565" spans="6:29">
      <c r="F565" s="6" t="str">
        <f t="shared" si="24"/>
        <v>-</v>
      </c>
      <c r="G565" s="6" t="str">
        <f t="shared" si="26"/>
        <v>-</v>
      </c>
      <c r="AC565" s="6" t="str">
        <f t="shared" si="25"/>
        <v>-</v>
      </c>
    </row>
    <row r="566" spans="6:29">
      <c r="F566" s="6" t="str">
        <f t="shared" si="24"/>
        <v>-</v>
      </c>
      <c r="G566" s="6" t="str">
        <f t="shared" si="26"/>
        <v>-</v>
      </c>
      <c r="AC566" s="6" t="str">
        <f t="shared" si="25"/>
        <v>-</v>
      </c>
    </row>
    <row r="567" spans="6:29">
      <c r="F567" s="6" t="str">
        <f t="shared" si="24"/>
        <v>-</v>
      </c>
      <c r="G567" s="6" t="str">
        <f t="shared" si="26"/>
        <v>-</v>
      </c>
      <c r="AC567" s="6" t="str">
        <f t="shared" si="25"/>
        <v>-</v>
      </c>
    </row>
    <row r="568" spans="6:29">
      <c r="F568" s="6" t="str">
        <f t="shared" si="24"/>
        <v>-</v>
      </c>
      <c r="G568" s="6" t="str">
        <f t="shared" si="26"/>
        <v>-</v>
      </c>
      <c r="AC568" s="6" t="str">
        <f t="shared" si="25"/>
        <v>-</v>
      </c>
    </row>
    <row r="569" spans="6:29">
      <c r="F569" s="6" t="str">
        <f t="shared" si="24"/>
        <v>-</v>
      </c>
      <c r="G569" s="6" t="str">
        <f t="shared" si="26"/>
        <v>-</v>
      </c>
      <c r="AC569" s="6" t="str">
        <f t="shared" si="25"/>
        <v>-</v>
      </c>
    </row>
    <row r="570" spans="6:29">
      <c r="F570" s="6" t="str">
        <f t="shared" si="24"/>
        <v>-</v>
      </c>
      <c r="G570" s="6" t="str">
        <f t="shared" si="26"/>
        <v>-</v>
      </c>
      <c r="AC570" s="6" t="str">
        <f t="shared" si="25"/>
        <v>-</v>
      </c>
    </row>
    <row r="571" spans="6:29">
      <c r="F571" s="6" t="str">
        <f t="shared" si="24"/>
        <v>-</v>
      </c>
      <c r="G571" s="6" t="str">
        <f t="shared" si="26"/>
        <v>-</v>
      </c>
      <c r="AC571" s="6" t="str">
        <f t="shared" si="25"/>
        <v>-</v>
      </c>
    </row>
    <row r="572" spans="6:29">
      <c r="F572" s="6" t="str">
        <f t="shared" si="24"/>
        <v>-</v>
      </c>
      <c r="G572" s="6" t="str">
        <f t="shared" si="26"/>
        <v>-</v>
      </c>
      <c r="AC572" s="6" t="str">
        <f t="shared" si="25"/>
        <v>-</v>
      </c>
    </row>
    <row r="573" spans="6:29">
      <c r="F573" s="6" t="str">
        <f t="shared" si="24"/>
        <v>-</v>
      </c>
      <c r="G573" s="6" t="str">
        <f t="shared" si="26"/>
        <v>-</v>
      </c>
      <c r="AC573" s="6" t="str">
        <f t="shared" si="25"/>
        <v>-</v>
      </c>
    </row>
    <row r="574" spans="6:29">
      <c r="F574" s="6" t="str">
        <f t="shared" si="24"/>
        <v>-</v>
      </c>
      <c r="G574" s="6" t="str">
        <f t="shared" si="26"/>
        <v>-</v>
      </c>
      <c r="AC574" s="6" t="str">
        <f t="shared" si="25"/>
        <v>-</v>
      </c>
    </row>
    <row r="575" spans="6:29">
      <c r="F575" s="6" t="str">
        <f t="shared" si="24"/>
        <v>-</v>
      </c>
      <c r="G575" s="6" t="str">
        <f t="shared" si="26"/>
        <v>-</v>
      </c>
      <c r="AC575" s="6" t="str">
        <f t="shared" si="25"/>
        <v>-</v>
      </c>
    </row>
    <row r="576" spans="6:29">
      <c r="F576" s="6" t="str">
        <f t="shared" si="24"/>
        <v>-</v>
      </c>
      <c r="G576" s="6" t="str">
        <f t="shared" si="26"/>
        <v>-</v>
      </c>
      <c r="AC576" s="6" t="str">
        <f t="shared" si="25"/>
        <v>-</v>
      </c>
    </row>
    <row r="577" spans="6:29">
      <c r="F577" s="6" t="str">
        <f t="shared" si="24"/>
        <v>-</v>
      </c>
      <c r="G577" s="6" t="str">
        <f t="shared" si="26"/>
        <v>-</v>
      </c>
      <c r="AC577" s="6" t="str">
        <f t="shared" si="25"/>
        <v>-</v>
      </c>
    </row>
    <row r="578" spans="6:29">
      <c r="F578" s="6" t="str">
        <f t="shared" si="24"/>
        <v>-</v>
      </c>
      <c r="G578" s="6" t="str">
        <f t="shared" si="26"/>
        <v>-</v>
      </c>
      <c r="AC578" s="6" t="str">
        <f t="shared" si="25"/>
        <v>-</v>
      </c>
    </row>
    <row r="579" spans="6:29">
      <c r="F579" s="6" t="str">
        <f t="shared" si="24"/>
        <v>-</v>
      </c>
      <c r="G579" s="6" t="str">
        <f t="shared" si="26"/>
        <v>-</v>
      </c>
      <c r="AC579" s="6" t="str">
        <f t="shared" si="25"/>
        <v>-</v>
      </c>
    </row>
    <row r="580" spans="6:29">
      <c r="F580" s="6" t="str">
        <f t="shared" si="24"/>
        <v>-</v>
      </c>
      <c r="G580" s="6" t="str">
        <f t="shared" si="26"/>
        <v>-</v>
      </c>
      <c r="AC580" s="6" t="str">
        <f t="shared" si="25"/>
        <v>-</v>
      </c>
    </row>
    <row r="581" spans="6:29">
      <c r="F581" s="6" t="str">
        <f t="shared" si="24"/>
        <v>-</v>
      </c>
      <c r="G581" s="6" t="str">
        <f t="shared" si="26"/>
        <v>-</v>
      </c>
      <c r="AC581" s="6" t="str">
        <f t="shared" si="25"/>
        <v>-</v>
      </c>
    </row>
    <row r="582" spans="6:29">
      <c r="F582" s="6" t="str">
        <f t="shared" ref="F582:F645" si="27">IF(D582-E582=0,"-",D582-E582)</f>
        <v>-</v>
      </c>
      <c r="G582" s="6" t="str">
        <f t="shared" si="26"/>
        <v>-</v>
      </c>
      <c r="AC582" s="6" t="str">
        <f t="shared" ref="AC582:AC645" si="28">IFERROR(IF(SUM(J582:AB582)-F582=0,"-","NG"),"-")</f>
        <v>-</v>
      </c>
    </row>
    <row r="583" spans="6:29">
      <c r="F583" s="6" t="str">
        <f t="shared" si="27"/>
        <v>-</v>
      </c>
      <c r="G583" s="6" t="str">
        <f t="shared" ref="G583:G646" si="29">IF(B583="","-",IFERROR(G582+F583,G582))</f>
        <v>-</v>
      </c>
      <c r="AC583" s="6" t="str">
        <f t="shared" si="28"/>
        <v>-</v>
      </c>
    </row>
    <row r="584" spans="6:29">
      <c r="F584" s="6" t="str">
        <f t="shared" si="27"/>
        <v>-</v>
      </c>
      <c r="G584" s="6" t="str">
        <f t="shared" si="29"/>
        <v>-</v>
      </c>
      <c r="AC584" s="6" t="str">
        <f t="shared" si="28"/>
        <v>-</v>
      </c>
    </row>
    <row r="585" spans="6:29">
      <c r="F585" s="6" t="str">
        <f t="shared" si="27"/>
        <v>-</v>
      </c>
      <c r="G585" s="6" t="str">
        <f t="shared" si="29"/>
        <v>-</v>
      </c>
      <c r="AC585" s="6" t="str">
        <f t="shared" si="28"/>
        <v>-</v>
      </c>
    </row>
    <row r="586" spans="6:29">
      <c r="F586" s="6" t="str">
        <f t="shared" si="27"/>
        <v>-</v>
      </c>
      <c r="G586" s="6" t="str">
        <f t="shared" si="29"/>
        <v>-</v>
      </c>
      <c r="AC586" s="6" t="str">
        <f t="shared" si="28"/>
        <v>-</v>
      </c>
    </row>
    <row r="587" spans="6:29">
      <c r="F587" s="6" t="str">
        <f t="shared" si="27"/>
        <v>-</v>
      </c>
      <c r="G587" s="6" t="str">
        <f t="shared" si="29"/>
        <v>-</v>
      </c>
      <c r="AC587" s="6" t="str">
        <f t="shared" si="28"/>
        <v>-</v>
      </c>
    </row>
    <row r="588" spans="6:29">
      <c r="F588" s="6" t="str">
        <f t="shared" si="27"/>
        <v>-</v>
      </c>
      <c r="G588" s="6" t="str">
        <f t="shared" si="29"/>
        <v>-</v>
      </c>
      <c r="AC588" s="6" t="str">
        <f t="shared" si="28"/>
        <v>-</v>
      </c>
    </row>
    <row r="589" spans="6:29">
      <c r="F589" s="6" t="str">
        <f t="shared" si="27"/>
        <v>-</v>
      </c>
      <c r="G589" s="6" t="str">
        <f t="shared" si="29"/>
        <v>-</v>
      </c>
      <c r="AC589" s="6" t="str">
        <f t="shared" si="28"/>
        <v>-</v>
      </c>
    </row>
    <row r="590" spans="6:29">
      <c r="F590" s="6" t="str">
        <f t="shared" si="27"/>
        <v>-</v>
      </c>
      <c r="G590" s="6" t="str">
        <f t="shared" si="29"/>
        <v>-</v>
      </c>
      <c r="AC590" s="6" t="str">
        <f t="shared" si="28"/>
        <v>-</v>
      </c>
    </row>
    <row r="591" spans="6:29">
      <c r="F591" s="6" t="str">
        <f t="shared" si="27"/>
        <v>-</v>
      </c>
      <c r="G591" s="6" t="str">
        <f t="shared" si="29"/>
        <v>-</v>
      </c>
      <c r="AC591" s="6" t="str">
        <f t="shared" si="28"/>
        <v>-</v>
      </c>
    </row>
    <row r="592" spans="6:29">
      <c r="F592" s="6" t="str">
        <f t="shared" si="27"/>
        <v>-</v>
      </c>
      <c r="G592" s="6" t="str">
        <f t="shared" si="29"/>
        <v>-</v>
      </c>
      <c r="AC592" s="6" t="str">
        <f t="shared" si="28"/>
        <v>-</v>
      </c>
    </row>
    <row r="593" spans="6:29">
      <c r="F593" s="6" t="str">
        <f t="shared" si="27"/>
        <v>-</v>
      </c>
      <c r="G593" s="6" t="str">
        <f t="shared" si="29"/>
        <v>-</v>
      </c>
      <c r="AC593" s="6" t="str">
        <f t="shared" si="28"/>
        <v>-</v>
      </c>
    </row>
    <row r="594" spans="6:29">
      <c r="F594" s="6" t="str">
        <f t="shared" si="27"/>
        <v>-</v>
      </c>
      <c r="G594" s="6" t="str">
        <f t="shared" si="29"/>
        <v>-</v>
      </c>
      <c r="AC594" s="6" t="str">
        <f t="shared" si="28"/>
        <v>-</v>
      </c>
    </row>
    <row r="595" spans="6:29">
      <c r="F595" s="6" t="str">
        <f t="shared" si="27"/>
        <v>-</v>
      </c>
      <c r="G595" s="6" t="str">
        <f t="shared" si="29"/>
        <v>-</v>
      </c>
      <c r="AC595" s="6" t="str">
        <f t="shared" si="28"/>
        <v>-</v>
      </c>
    </row>
    <row r="596" spans="6:29">
      <c r="F596" s="6" t="str">
        <f t="shared" si="27"/>
        <v>-</v>
      </c>
      <c r="G596" s="6" t="str">
        <f t="shared" si="29"/>
        <v>-</v>
      </c>
      <c r="AC596" s="6" t="str">
        <f t="shared" si="28"/>
        <v>-</v>
      </c>
    </row>
    <row r="597" spans="6:29">
      <c r="F597" s="6" t="str">
        <f t="shared" si="27"/>
        <v>-</v>
      </c>
      <c r="G597" s="6" t="str">
        <f t="shared" si="29"/>
        <v>-</v>
      </c>
      <c r="AC597" s="6" t="str">
        <f t="shared" si="28"/>
        <v>-</v>
      </c>
    </row>
    <row r="598" spans="6:29">
      <c r="F598" s="6" t="str">
        <f t="shared" si="27"/>
        <v>-</v>
      </c>
      <c r="G598" s="6" t="str">
        <f t="shared" si="29"/>
        <v>-</v>
      </c>
      <c r="AC598" s="6" t="str">
        <f t="shared" si="28"/>
        <v>-</v>
      </c>
    </row>
    <row r="599" spans="6:29">
      <c r="F599" s="6" t="str">
        <f t="shared" si="27"/>
        <v>-</v>
      </c>
      <c r="G599" s="6" t="str">
        <f t="shared" si="29"/>
        <v>-</v>
      </c>
      <c r="AC599" s="6" t="str">
        <f t="shared" si="28"/>
        <v>-</v>
      </c>
    </row>
    <row r="600" spans="6:29">
      <c r="F600" s="6" t="str">
        <f t="shared" si="27"/>
        <v>-</v>
      </c>
      <c r="G600" s="6" t="str">
        <f t="shared" si="29"/>
        <v>-</v>
      </c>
      <c r="AC600" s="6" t="str">
        <f t="shared" si="28"/>
        <v>-</v>
      </c>
    </row>
    <row r="601" spans="6:29">
      <c r="F601" s="6" t="str">
        <f t="shared" si="27"/>
        <v>-</v>
      </c>
      <c r="G601" s="6" t="str">
        <f t="shared" si="29"/>
        <v>-</v>
      </c>
      <c r="AC601" s="6" t="str">
        <f t="shared" si="28"/>
        <v>-</v>
      </c>
    </row>
    <row r="602" spans="6:29">
      <c r="F602" s="6" t="str">
        <f t="shared" si="27"/>
        <v>-</v>
      </c>
      <c r="G602" s="6" t="str">
        <f t="shared" si="29"/>
        <v>-</v>
      </c>
      <c r="AC602" s="6" t="str">
        <f t="shared" si="28"/>
        <v>-</v>
      </c>
    </row>
    <row r="603" spans="6:29">
      <c r="F603" s="6" t="str">
        <f t="shared" si="27"/>
        <v>-</v>
      </c>
      <c r="G603" s="6" t="str">
        <f t="shared" si="29"/>
        <v>-</v>
      </c>
      <c r="AC603" s="6" t="str">
        <f t="shared" si="28"/>
        <v>-</v>
      </c>
    </row>
    <row r="604" spans="6:29">
      <c r="F604" s="6" t="str">
        <f t="shared" si="27"/>
        <v>-</v>
      </c>
      <c r="G604" s="6" t="str">
        <f t="shared" si="29"/>
        <v>-</v>
      </c>
      <c r="AC604" s="6" t="str">
        <f t="shared" si="28"/>
        <v>-</v>
      </c>
    </row>
    <row r="605" spans="6:29">
      <c r="F605" s="6" t="str">
        <f t="shared" si="27"/>
        <v>-</v>
      </c>
      <c r="G605" s="6" t="str">
        <f t="shared" si="29"/>
        <v>-</v>
      </c>
      <c r="AC605" s="6" t="str">
        <f t="shared" si="28"/>
        <v>-</v>
      </c>
    </row>
    <row r="606" spans="6:29">
      <c r="F606" s="6" t="str">
        <f t="shared" si="27"/>
        <v>-</v>
      </c>
      <c r="G606" s="6" t="str">
        <f t="shared" si="29"/>
        <v>-</v>
      </c>
      <c r="AC606" s="6" t="str">
        <f t="shared" si="28"/>
        <v>-</v>
      </c>
    </row>
    <row r="607" spans="6:29">
      <c r="F607" s="6" t="str">
        <f t="shared" si="27"/>
        <v>-</v>
      </c>
      <c r="G607" s="6" t="str">
        <f t="shared" si="29"/>
        <v>-</v>
      </c>
      <c r="AC607" s="6" t="str">
        <f t="shared" si="28"/>
        <v>-</v>
      </c>
    </row>
    <row r="608" spans="6:29">
      <c r="F608" s="6" t="str">
        <f t="shared" si="27"/>
        <v>-</v>
      </c>
      <c r="G608" s="6" t="str">
        <f t="shared" si="29"/>
        <v>-</v>
      </c>
      <c r="AC608" s="6" t="str">
        <f t="shared" si="28"/>
        <v>-</v>
      </c>
    </row>
    <row r="609" spans="6:29">
      <c r="F609" s="6" t="str">
        <f t="shared" si="27"/>
        <v>-</v>
      </c>
      <c r="G609" s="6" t="str">
        <f t="shared" si="29"/>
        <v>-</v>
      </c>
      <c r="AC609" s="6" t="str">
        <f t="shared" si="28"/>
        <v>-</v>
      </c>
    </row>
    <row r="610" spans="6:29">
      <c r="F610" s="6" t="str">
        <f t="shared" si="27"/>
        <v>-</v>
      </c>
      <c r="G610" s="6" t="str">
        <f t="shared" si="29"/>
        <v>-</v>
      </c>
      <c r="AC610" s="6" t="str">
        <f t="shared" si="28"/>
        <v>-</v>
      </c>
    </row>
    <row r="611" spans="6:29">
      <c r="F611" s="6" t="str">
        <f t="shared" si="27"/>
        <v>-</v>
      </c>
      <c r="G611" s="6" t="str">
        <f t="shared" si="29"/>
        <v>-</v>
      </c>
      <c r="AC611" s="6" t="str">
        <f t="shared" si="28"/>
        <v>-</v>
      </c>
    </row>
    <row r="612" spans="6:29">
      <c r="F612" s="6" t="str">
        <f t="shared" si="27"/>
        <v>-</v>
      </c>
      <c r="G612" s="6" t="str">
        <f t="shared" si="29"/>
        <v>-</v>
      </c>
      <c r="AC612" s="6" t="str">
        <f t="shared" si="28"/>
        <v>-</v>
      </c>
    </row>
    <row r="613" spans="6:29">
      <c r="F613" s="6" t="str">
        <f t="shared" si="27"/>
        <v>-</v>
      </c>
      <c r="G613" s="6" t="str">
        <f t="shared" si="29"/>
        <v>-</v>
      </c>
      <c r="AC613" s="6" t="str">
        <f t="shared" si="28"/>
        <v>-</v>
      </c>
    </row>
    <row r="614" spans="6:29">
      <c r="F614" s="6" t="str">
        <f t="shared" si="27"/>
        <v>-</v>
      </c>
      <c r="G614" s="6" t="str">
        <f t="shared" si="29"/>
        <v>-</v>
      </c>
      <c r="AC614" s="6" t="str">
        <f t="shared" si="28"/>
        <v>-</v>
      </c>
    </row>
    <row r="615" spans="6:29">
      <c r="F615" s="6" t="str">
        <f t="shared" si="27"/>
        <v>-</v>
      </c>
      <c r="G615" s="6" t="str">
        <f t="shared" si="29"/>
        <v>-</v>
      </c>
      <c r="AC615" s="6" t="str">
        <f t="shared" si="28"/>
        <v>-</v>
      </c>
    </row>
    <row r="616" spans="6:29">
      <c r="F616" s="6" t="str">
        <f t="shared" si="27"/>
        <v>-</v>
      </c>
      <c r="G616" s="6" t="str">
        <f t="shared" si="29"/>
        <v>-</v>
      </c>
      <c r="AC616" s="6" t="str">
        <f t="shared" si="28"/>
        <v>-</v>
      </c>
    </row>
    <row r="617" spans="6:29">
      <c r="F617" s="6" t="str">
        <f t="shared" si="27"/>
        <v>-</v>
      </c>
      <c r="G617" s="6" t="str">
        <f t="shared" si="29"/>
        <v>-</v>
      </c>
      <c r="AC617" s="6" t="str">
        <f t="shared" si="28"/>
        <v>-</v>
      </c>
    </row>
    <row r="618" spans="6:29">
      <c r="F618" s="6" t="str">
        <f t="shared" si="27"/>
        <v>-</v>
      </c>
      <c r="G618" s="6" t="str">
        <f t="shared" si="29"/>
        <v>-</v>
      </c>
      <c r="AC618" s="6" t="str">
        <f t="shared" si="28"/>
        <v>-</v>
      </c>
    </row>
    <row r="619" spans="6:29">
      <c r="F619" s="6" t="str">
        <f t="shared" si="27"/>
        <v>-</v>
      </c>
      <c r="G619" s="6" t="str">
        <f t="shared" si="29"/>
        <v>-</v>
      </c>
      <c r="AC619" s="6" t="str">
        <f t="shared" si="28"/>
        <v>-</v>
      </c>
    </row>
    <row r="620" spans="6:29">
      <c r="F620" s="6" t="str">
        <f t="shared" si="27"/>
        <v>-</v>
      </c>
      <c r="G620" s="6" t="str">
        <f t="shared" si="29"/>
        <v>-</v>
      </c>
      <c r="AC620" s="6" t="str">
        <f t="shared" si="28"/>
        <v>-</v>
      </c>
    </row>
    <row r="621" spans="6:29">
      <c r="F621" s="6" t="str">
        <f t="shared" si="27"/>
        <v>-</v>
      </c>
      <c r="G621" s="6" t="str">
        <f t="shared" si="29"/>
        <v>-</v>
      </c>
      <c r="AC621" s="6" t="str">
        <f t="shared" si="28"/>
        <v>-</v>
      </c>
    </row>
    <row r="622" spans="6:29">
      <c r="F622" s="6" t="str">
        <f t="shared" si="27"/>
        <v>-</v>
      </c>
      <c r="G622" s="6" t="str">
        <f t="shared" si="29"/>
        <v>-</v>
      </c>
      <c r="AC622" s="6" t="str">
        <f t="shared" si="28"/>
        <v>-</v>
      </c>
    </row>
    <row r="623" spans="6:29">
      <c r="F623" s="6" t="str">
        <f t="shared" si="27"/>
        <v>-</v>
      </c>
      <c r="G623" s="6" t="str">
        <f t="shared" si="29"/>
        <v>-</v>
      </c>
      <c r="AC623" s="6" t="str">
        <f t="shared" si="28"/>
        <v>-</v>
      </c>
    </row>
    <row r="624" spans="6:29">
      <c r="F624" s="6" t="str">
        <f t="shared" si="27"/>
        <v>-</v>
      </c>
      <c r="G624" s="6" t="str">
        <f t="shared" si="29"/>
        <v>-</v>
      </c>
      <c r="AC624" s="6" t="str">
        <f t="shared" si="28"/>
        <v>-</v>
      </c>
    </row>
    <row r="625" spans="6:29">
      <c r="F625" s="6" t="str">
        <f t="shared" si="27"/>
        <v>-</v>
      </c>
      <c r="G625" s="6" t="str">
        <f t="shared" si="29"/>
        <v>-</v>
      </c>
      <c r="AC625" s="6" t="str">
        <f t="shared" si="28"/>
        <v>-</v>
      </c>
    </row>
    <row r="626" spans="6:29">
      <c r="F626" s="6" t="str">
        <f t="shared" si="27"/>
        <v>-</v>
      </c>
      <c r="G626" s="6" t="str">
        <f t="shared" si="29"/>
        <v>-</v>
      </c>
      <c r="AC626" s="6" t="str">
        <f t="shared" si="28"/>
        <v>-</v>
      </c>
    </row>
    <row r="627" spans="6:29">
      <c r="F627" s="6" t="str">
        <f t="shared" si="27"/>
        <v>-</v>
      </c>
      <c r="G627" s="6" t="str">
        <f t="shared" si="29"/>
        <v>-</v>
      </c>
      <c r="AC627" s="6" t="str">
        <f t="shared" si="28"/>
        <v>-</v>
      </c>
    </row>
    <row r="628" spans="6:29">
      <c r="F628" s="6" t="str">
        <f t="shared" si="27"/>
        <v>-</v>
      </c>
      <c r="G628" s="6" t="str">
        <f t="shared" si="29"/>
        <v>-</v>
      </c>
      <c r="AC628" s="6" t="str">
        <f t="shared" si="28"/>
        <v>-</v>
      </c>
    </row>
    <row r="629" spans="6:29">
      <c r="F629" s="6" t="str">
        <f t="shared" si="27"/>
        <v>-</v>
      </c>
      <c r="G629" s="6" t="str">
        <f t="shared" si="29"/>
        <v>-</v>
      </c>
      <c r="AC629" s="6" t="str">
        <f t="shared" si="28"/>
        <v>-</v>
      </c>
    </row>
    <row r="630" spans="6:29">
      <c r="F630" s="6" t="str">
        <f t="shared" si="27"/>
        <v>-</v>
      </c>
      <c r="G630" s="6" t="str">
        <f t="shared" si="29"/>
        <v>-</v>
      </c>
      <c r="AC630" s="6" t="str">
        <f t="shared" si="28"/>
        <v>-</v>
      </c>
    </row>
    <row r="631" spans="6:29">
      <c r="F631" s="6" t="str">
        <f t="shared" si="27"/>
        <v>-</v>
      </c>
      <c r="G631" s="6" t="str">
        <f t="shared" si="29"/>
        <v>-</v>
      </c>
      <c r="AC631" s="6" t="str">
        <f t="shared" si="28"/>
        <v>-</v>
      </c>
    </row>
    <row r="632" spans="6:29">
      <c r="F632" s="6" t="str">
        <f t="shared" si="27"/>
        <v>-</v>
      </c>
      <c r="G632" s="6" t="str">
        <f t="shared" si="29"/>
        <v>-</v>
      </c>
      <c r="AC632" s="6" t="str">
        <f t="shared" si="28"/>
        <v>-</v>
      </c>
    </row>
    <row r="633" spans="6:29">
      <c r="F633" s="6" t="str">
        <f t="shared" si="27"/>
        <v>-</v>
      </c>
      <c r="G633" s="6" t="str">
        <f t="shared" si="29"/>
        <v>-</v>
      </c>
      <c r="AC633" s="6" t="str">
        <f t="shared" si="28"/>
        <v>-</v>
      </c>
    </row>
    <row r="634" spans="6:29">
      <c r="F634" s="6" t="str">
        <f t="shared" si="27"/>
        <v>-</v>
      </c>
      <c r="G634" s="6" t="str">
        <f t="shared" si="29"/>
        <v>-</v>
      </c>
      <c r="AC634" s="6" t="str">
        <f t="shared" si="28"/>
        <v>-</v>
      </c>
    </row>
    <row r="635" spans="6:29">
      <c r="F635" s="6" t="str">
        <f t="shared" si="27"/>
        <v>-</v>
      </c>
      <c r="G635" s="6" t="str">
        <f t="shared" si="29"/>
        <v>-</v>
      </c>
      <c r="AC635" s="6" t="str">
        <f t="shared" si="28"/>
        <v>-</v>
      </c>
    </row>
    <row r="636" spans="6:29">
      <c r="F636" s="6" t="str">
        <f t="shared" si="27"/>
        <v>-</v>
      </c>
      <c r="G636" s="6" t="str">
        <f t="shared" si="29"/>
        <v>-</v>
      </c>
      <c r="AC636" s="6" t="str">
        <f t="shared" si="28"/>
        <v>-</v>
      </c>
    </row>
    <row r="637" spans="6:29">
      <c r="F637" s="6" t="str">
        <f t="shared" si="27"/>
        <v>-</v>
      </c>
      <c r="G637" s="6" t="str">
        <f t="shared" si="29"/>
        <v>-</v>
      </c>
      <c r="AC637" s="6" t="str">
        <f t="shared" si="28"/>
        <v>-</v>
      </c>
    </row>
    <row r="638" spans="6:29">
      <c r="F638" s="6" t="str">
        <f t="shared" si="27"/>
        <v>-</v>
      </c>
      <c r="G638" s="6" t="str">
        <f t="shared" si="29"/>
        <v>-</v>
      </c>
      <c r="AC638" s="6" t="str">
        <f t="shared" si="28"/>
        <v>-</v>
      </c>
    </row>
    <row r="639" spans="6:29">
      <c r="F639" s="6" t="str">
        <f t="shared" si="27"/>
        <v>-</v>
      </c>
      <c r="G639" s="6" t="str">
        <f t="shared" si="29"/>
        <v>-</v>
      </c>
      <c r="AC639" s="6" t="str">
        <f t="shared" si="28"/>
        <v>-</v>
      </c>
    </row>
    <row r="640" spans="6:29">
      <c r="F640" s="6" t="str">
        <f t="shared" si="27"/>
        <v>-</v>
      </c>
      <c r="G640" s="6" t="str">
        <f t="shared" si="29"/>
        <v>-</v>
      </c>
      <c r="AC640" s="6" t="str">
        <f t="shared" si="28"/>
        <v>-</v>
      </c>
    </row>
    <row r="641" spans="6:29">
      <c r="F641" s="6" t="str">
        <f t="shared" si="27"/>
        <v>-</v>
      </c>
      <c r="G641" s="6" t="str">
        <f t="shared" si="29"/>
        <v>-</v>
      </c>
      <c r="AC641" s="6" t="str">
        <f t="shared" si="28"/>
        <v>-</v>
      </c>
    </row>
    <row r="642" spans="6:29">
      <c r="F642" s="6" t="str">
        <f t="shared" si="27"/>
        <v>-</v>
      </c>
      <c r="G642" s="6" t="str">
        <f t="shared" si="29"/>
        <v>-</v>
      </c>
      <c r="AC642" s="6" t="str">
        <f t="shared" si="28"/>
        <v>-</v>
      </c>
    </row>
    <row r="643" spans="6:29">
      <c r="F643" s="6" t="str">
        <f t="shared" si="27"/>
        <v>-</v>
      </c>
      <c r="G643" s="6" t="str">
        <f t="shared" si="29"/>
        <v>-</v>
      </c>
      <c r="AC643" s="6" t="str">
        <f t="shared" si="28"/>
        <v>-</v>
      </c>
    </row>
    <row r="644" spans="6:29">
      <c r="F644" s="6" t="str">
        <f t="shared" si="27"/>
        <v>-</v>
      </c>
      <c r="G644" s="6" t="str">
        <f t="shared" si="29"/>
        <v>-</v>
      </c>
      <c r="AC644" s="6" t="str">
        <f t="shared" si="28"/>
        <v>-</v>
      </c>
    </row>
    <row r="645" spans="6:29">
      <c r="F645" s="6" t="str">
        <f t="shared" si="27"/>
        <v>-</v>
      </c>
      <c r="G645" s="6" t="str">
        <f t="shared" si="29"/>
        <v>-</v>
      </c>
      <c r="AC645" s="6" t="str">
        <f t="shared" si="28"/>
        <v>-</v>
      </c>
    </row>
    <row r="646" spans="6:29">
      <c r="F646" s="6" t="str">
        <f t="shared" ref="F646:F709" si="30">IF(D646-E646=0,"-",D646-E646)</f>
        <v>-</v>
      </c>
      <c r="G646" s="6" t="str">
        <f t="shared" si="29"/>
        <v>-</v>
      </c>
      <c r="AC646" s="6" t="str">
        <f t="shared" ref="AC646:AC709" si="31">IFERROR(IF(SUM(J646:AB646)-F646=0,"-","NG"),"-")</f>
        <v>-</v>
      </c>
    </row>
    <row r="647" spans="6:29">
      <c r="F647" s="6" t="str">
        <f t="shared" si="30"/>
        <v>-</v>
      </c>
      <c r="G647" s="6" t="str">
        <f t="shared" ref="G647:G710" si="32">IF(B647="","-",IFERROR(G646+F647,G646))</f>
        <v>-</v>
      </c>
      <c r="AC647" s="6" t="str">
        <f t="shared" si="31"/>
        <v>-</v>
      </c>
    </row>
    <row r="648" spans="6:29">
      <c r="F648" s="6" t="str">
        <f t="shared" si="30"/>
        <v>-</v>
      </c>
      <c r="G648" s="6" t="str">
        <f t="shared" si="32"/>
        <v>-</v>
      </c>
      <c r="AC648" s="6" t="str">
        <f t="shared" si="31"/>
        <v>-</v>
      </c>
    </row>
    <row r="649" spans="6:29">
      <c r="F649" s="6" t="str">
        <f t="shared" si="30"/>
        <v>-</v>
      </c>
      <c r="G649" s="6" t="str">
        <f t="shared" si="32"/>
        <v>-</v>
      </c>
      <c r="AC649" s="6" t="str">
        <f t="shared" si="31"/>
        <v>-</v>
      </c>
    </row>
    <row r="650" spans="6:29">
      <c r="F650" s="6" t="str">
        <f t="shared" si="30"/>
        <v>-</v>
      </c>
      <c r="G650" s="6" t="str">
        <f t="shared" si="32"/>
        <v>-</v>
      </c>
      <c r="AC650" s="6" t="str">
        <f t="shared" si="31"/>
        <v>-</v>
      </c>
    </row>
    <row r="651" spans="6:29">
      <c r="F651" s="6" t="str">
        <f t="shared" si="30"/>
        <v>-</v>
      </c>
      <c r="G651" s="6" t="str">
        <f t="shared" si="32"/>
        <v>-</v>
      </c>
      <c r="AC651" s="6" t="str">
        <f t="shared" si="31"/>
        <v>-</v>
      </c>
    </row>
    <row r="652" spans="6:29">
      <c r="F652" s="6" t="str">
        <f t="shared" si="30"/>
        <v>-</v>
      </c>
      <c r="G652" s="6" t="str">
        <f t="shared" si="32"/>
        <v>-</v>
      </c>
      <c r="AC652" s="6" t="str">
        <f t="shared" si="31"/>
        <v>-</v>
      </c>
    </row>
    <row r="653" spans="6:29">
      <c r="F653" s="6" t="str">
        <f t="shared" si="30"/>
        <v>-</v>
      </c>
      <c r="G653" s="6" t="str">
        <f t="shared" si="32"/>
        <v>-</v>
      </c>
      <c r="AC653" s="6" t="str">
        <f t="shared" si="31"/>
        <v>-</v>
      </c>
    </row>
    <row r="654" spans="6:29">
      <c r="F654" s="6" t="str">
        <f t="shared" si="30"/>
        <v>-</v>
      </c>
      <c r="G654" s="6" t="str">
        <f t="shared" si="32"/>
        <v>-</v>
      </c>
      <c r="AC654" s="6" t="str">
        <f t="shared" si="31"/>
        <v>-</v>
      </c>
    </row>
    <row r="655" spans="6:29">
      <c r="F655" s="6" t="str">
        <f t="shared" si="30"/>
        <v>-</v>
      </c>
      <c r="G655" s="6" t="str">
        <f t="shared" si="32"/>
        <v>-</v>
      </c>
      <c r="AC655" s="6" t="str">
        <f t="shared" si="31"/>
        <v>-</v>
      </c>
    </row>
    <row r="656" spans="6:29">
      <c r="F656" s="6" t="str">
        <f t="shared" si="30"/>
        <v>-</v>
      </c>
      <c r="G656" s="6" t="str">
        <f t="shared" si="32"/>
        <v>-</v>
      </c>
      <c r="AC656" s="6" t="str">
        <f t="shared" si="31"/>
        <v>-</v>
      </c>
    </row>
    <row r="657" spans="6:29">
      <c r="F657" s="6" t="str">
        <f t="shared" si="30"/>
        <v>-</v>
      </c>
      <c r="G657" s="6" t="str">
        <f t="shared" si="32"/>
        <v>-</v>
      </c>
      <c r="AC657" s="6" t="str">
        <f t="shared" si="31"/>
        <v>-</v>
      </c>
    </row>
    <row r="658" spans="6:29">
      <c r="F658" s="6" t="str">
        <f t="shared" si="30"/>
        <v>-</v>
      </c>
      <c r="G658" s="6" t="str">
        <f t="shared" si="32"/>
        <v>-</v>
      </c>
      <c r="AC658" s="6" t="str">
        <f t="shared" si="31"/>
        <v>-</v>
      </c>
    </row>
    <row r="659" spans="6:29">
      <c r="F659" s="6" t="str">
        <f t="shared" si="30"/>
        <v>-</v>
      </c>
      <c r="G659" s="6" t="str">
        <f t="shared" si="32"/>
        <v>-</v>
      </c>
      <c r="AC659" s="6" t="str">
        <f t="shared" si="31"/>
        <v>-</v>
      </c>
    </row>
    <row r="660" spans="6:29">
      <c r="F660" s="6" t="str">
        <f t="shared" si="30"/>
        <v>-</v>
      </c>
      <c r="G660" s="6" t="str">
        <f t="shared" si="32"/>
        <v>-</v>
      </c>
      <c r="AC660" s="6" t="str">
        <f t="shared" si="31"/>
        <v>-</v>
      </c>
    </row>
    <row r="661" spans="6:29">
      <c r="F661" s="6" t="str">
        <f t="shared" si="30"/>
        <v>-</v>
      </c>
      <c r="G661" s="6" t="str">
        <f t="shared" si="32"/>
        <v>-</v>
      </c>
      <c r="AC661" s="6" t="str">
        <f t="shared" si="31"/>
        <v>-</v>
      </c>
    </row>
    <row r="662" spans="6:29">
      <c r="F662" s="6" t="str">
        <f t="shared" si="30"/>
        <v>-</v>
      </c>
      <c r="G662" s="6" t="str">
        <f t="shared" si="32"/>
        <v>-</v>
      </c>
      <c r="AC662" s="6" t="str">
        <f t="shared" si="31"/>
        <v>-</v>
      </c>
    </row>
    <row r="663" spans="6:29">
      <c r="F663" s="6" t="str">
        <f t="shared" si="30"/>
        <v>-</v>
      </c>
      <c r="G663" s="6" t="str">
        <f t="shared" si="32"/>
        <v>-</v>
      </c>
      <c r="AC663" s="6" t="str">
        <f t="shared" si="31"/>
        <v>-</v>
      </c>
    </row>
    <row r="664" spans="6:29">
      <c r="F664" s="6" t="str">
        <f t="shared" si="30"/>
        <v>-</v>
      </c>
      <c r="G664" s="6" t="str">
        <f t="shared" si="32"/>
        <v>-</v>
      </c>
      <c r="AC664" s="6" t="str">
        <f t="shared" si="31"/>
        <v>-</v>
      </c>
    </row>
    <row r="665" spans="6:29">
      <c r="F665" s="6" t="str">
        <f t="shared" si="30"/>
        <v>-</v>
      </c>
      <c r="G665" s="6" t="str">
        <f t="shared" si="32"/>
        <v>-</v>
      </c>
      <c r="AC665" s="6" t="str">
        <f t="shared" si="31"/>
        <v>-</v>
      </c>
    </row>
    <row r="666" spans="6:29">
      <c r="F666" s="6" t="str">
        <f t="shared" si="30"/>
        <v>-</v>
      </c>
      <c r="G666" s="6" t="str">
        <f t="shared" si="32"/>
        <v>-</v>
      </c>
      <c r="AC666" s="6" t="str">
        <f t="shared" si="31"/>
        <v>-</v>
      </c>
    </row>
    <row r="667" spans="6:29">
      <c r="F667" s="6" t="str">
        <f t="shared" si="30"/>
        <v>-</v>
      </c>
      <c r="G667" s="6" t="str">
        <f t="shared" si="32"/>
        <v>-</v>
      </c>
      <c r="AC667" s="6" t="str">
        <f t="shared" si="31"/>
        <v>-</v>
      </c>
    </row>
    <row r="668" spans="6:29">
      <c r="F668" s="6" t="str">
        <f t="shared" si="30"/>
        <v>-</v>
      </c>
      <c r="G668" s="6" t="str">
        <f t="shared" si="32"/>
        <v>-</v>
      </c>
      <c r="AC668" s="6" t="str">
        <f t="shared" si="31"/>
        <v>-</v>
      </c>
    </row>
    <row r="669" spans="6:29">
      <c r="F669" s="6" t="str">
        <f t="shared" si="30"/>
        <v>-</v>
      </c>
      <c r="G669" s="6" t="str">
        <f t="shared" si="32"/>
        <v>-</v>
      </c>
      <c r="AC669" s="6" t="str">
        <f t="shared" si="31"/>
        <v>-</v>
      </c>
    </row>
    <row r="670" spans="6:29">
      <c r="F670" s="6" t="str">
        <f t="shared" si="30"/>
        <v>-</v>
      </c>
      <c r="G670" s="6" t="str">
        <f t="shared" si="32"/>
        <v>-</v>
      </c>
      <c r="AC670" s="6" t="str">
        <f t="shared" si="31"/>
        <v>-</v>
      </c>
    </row>
    <row r="671" spans="6:29">
      <c r="F671" s="6" t="str">
        <f t="shared" si="30"/>
        <v>-</v>
      </c>
      <c r="G671" s="6" t="str">
        <f t="shared" si="32"/>
        <v>-</v>
      </c>
      <c r="AC671" s="6" t="str">
        <f t="shared" si="31"/>
        <v>-</v>
      </c>
    </row>
    <row r="672" spans="6:29">
      <c r="F672" s="6" t="str">
        <f t="shared" si="30"/>
        <v>-</v>
      </c>
      <c r="G672" s="6" t="str">
        <f t="shared" si="32"/>
        <v>-</v>
      </c>
      <c r="AC672" s="6" t="str">
        <f t="shared" si="31"/>
        <v>-</v>
      </c>
    </row>
    <row r="673" spans="6:29">
      <c r="F673" s="6" t="str">
        <f t="shared" si="30"/>
        <v>-</v>
      </c>
      <c r="G673" s="6" t="str">
        <f t="shared" si="32"/>
        <v>-</v>
      </c>
      <c r="AC673" s="6" t="str">
        <f t="shared" si="31"/>
        <v>-</v>
      </c>
    </row>
    <row r="674" spans="6:29">
      <c r="F674" s="6" t="str">
        <f t="shared" si="30"/>
        <v>-</v>
      </c>
      <c r="G674" s="6" t="str">
        <f t="shared" si="32"/>
        <v>-</v>
      </c>
      <c r="AC674" s="6" t="str">
        <f t="shared" si="31"/>
        <v>-</v>
      </c>
    </row>
    <row r="675" spans="6:29">
      <c r="F675" s="6" t="str">
        <f t="shared" si="30"/>
        <v>-</v>
      </c>
      <c r="G675" s="6" t="str">
        <f t="shared" si="32"/>
        <v>-</v>
      </c>
      <c r="AC675" s="6" t="str">
        <f t="shared" si="31"/>
        <v>-</v>
      </c>
    </row>
    <row r="676" spans="6:29">
      <c r="F676" s="6" t="str">
        <f t="shared" si="30"/>
        <v>-</v>
      </c>
      <c r="G676" s="6" t="str">
        <f t="shared" si="32"/>
        <v>-</v>
      </c>
      <c r="AC676" s="6" t="str">
        <f t="shared" si="31"/>
        <v>-</v>
      </c>
    </row>
    <row r="677" spans="6:29">
      <c r="F677" s="6" t="str">
        <f t="shared" si="30"/>
        <v>-</v>
      </c>
      <c r="G677" s="6" t="str">
        <f t="shared" si="32"/>
        <v>-</v>
      </c>
      <c r="AC677" s="6" t="str">
        <f t="shared" si="31"/>
        <v>-</v>
      </c>
    </row>
    <row r="678" spans="6:29">
      <c r="F678" s="6" t="str">
        <f t="shared" si="30"/>
        <v>-</v>
      </c>
      <c r="G678" s="6" t="str">
        <f t="shared" si="32"/>
        <v>-</v>
      </c>
      <c r="AC678" s="6" t="str">
        <f t="shared" si="31"/>
        <v>-</v>
      </c>
    </row>
    <row r="679" spans="6:29">
      <c r="F679" s="6" t="str">
        <f t="shared" si="30"/>
        <v>-</v>
      </c>
      <c r="G679" s="6" t="str">
        <f t="shared" si="32"/>
        <v>-</v>
      </c>
      <c r="AC679" s="6" t="str">
        <f t="shared" si="31"/>
        <v>-</v>
      </c>
    </row>
    <row r="680" spans="6:29">
      <c r="F680" s="6" t="str">
        <f t="shared" si="30"/>
        <v>-</v>
      </c>
      <c r="G680" s="6" t="str">
        <f t="shared" si="32"/>
        <v>-</v>
      </c>
      <c r="AC680" s="6" t="str">
        <f t="shared" si="31"/>
        <v>-</v>
      </c>
    </row>
    <row r="681" spans="6:29">
      <c r="F681" s="6" t="str">
        <f t="shared" si="30"/>
        <v>-</v>
      </c>
      <c r="G681" s="6" t="str">
        <f t="shared" si="32"/>
        <v>-</v>
      </c>
      <c r="AC681" s="6" t="str">
        <f t="shared" si="31"/>
        <v>-</v>
      </c>
    </row>
    <row r="682" spans="6:29">
      <c r="F682" s="6" t="str">
        <f t="shared" si="30"/>
        <v>-</v>
      </c>
      <c r="G682" s="6" t="str">
        <f t="shared" si="32"/>
        <v>-</v>
      </c>
      <c r="AC682" s="6" t="str">
        <f t="shared" si="31"/>
        <v>-</v>
      </c>
    </row>
    <row r="683" spans="6:29">
      <c r="F683" s="6" t="str">
        <f t="shared" si="30"/>
        <v>-</v>
      </c>
      <c r="G683" s="6" t="str">
        <f t="shared" si="32"/>
        <v>-</v>
      </c>
      <c r="AC683" s="6" t="str">
        <f t="shared" si="31"/>
        <v>-</v>
      </c>
    </row>
    <row r="684" spans="6:29">
      <c r="F684" s="6" t="str">
        <f t="shared" si="30"/>
        <v>-</v>
      </c>
      <c r="G684" s="6" t="str">
        <f t="shared" si="32"/>
        <v>-</v>
      </c>
      <c r="AC684" s="6" t="str">
        <f t="shared" si="31"/>
        <v>-</v>
      </c>
    </row>
    <row r="685" spans="6:29">
      <c r="F685" s="6" t="str">
        <f t="shared" si="30"/>
        <v>-</v>
      </c>
      <c r="G685" s="6" t="str">
        <f t="shared" si="32"/>
        <v>-</v>
      </c>
      <c r="AC685" s="6" t="str">
        <f t="shared" si="31"/>
        <v>-</v>
      </c>
    </row>
    <row r="686" spans="6:29">
      <c r="F686" s="6" t="str">
        <f t="shared" si="30"/>
        <v>-</v>
      </c>
      <c r="G686" s="6" t="str">
        <f t="shared" si="32"/>
        <v>-</v>
      </c>
      <c r="AC686" s="6" t="str">
        <f t="shared" si="31"/>
        <v>-</v>
      </c>
    </row>
    <row r="687" spans="6:29">
      <c r="F687" s="6" t="str">
        <f t="shared" si="30"/>
        <v>-</v>
      </c>
      <c r="G687" s="6" t="str">
        <f t="shared" si="32"/>
        <v>-</v>
      </c>
      <c r="AC687" s="6" t="str">
        <f t="shared" si="31"/>
        <v>-</v>
      </c>
    </row>
    <row r="688" spans="6:29">
      <c r="F688" s="6" t="str">
        <f t="shared" si="30"/>
        <v>-</v>
      </c>
      <c r="G688" s="6" t="str">
        <f t="shared" si="32"/>
        <v>-</v>
      </c>
      <c r="AC688" s="6" t="str">
        <f t="shared" si="31"/>
        <v>-</v>
      </c>
    </row>
    <row r="689" spans="6:29">
      <c r="F689" s="6" t="str">
        <f t="shared" si="30"/>
        <v>-</v>
      </c>
      <c r="G689" s="6" t="str">
        <f t="shared" si="32"/>
        <v>-</v>
      </c>
      <c r="AC689" s="6" t="str">
        <f t="shared" si="31"/>
        <v>-</v>
      </c>
    </row>
    <row r="690" spans="6:29">
      <c r="F690" s="6" t="str">
        <f t="shared" si="30"/>
        <v>-</v>
      </c>
      <c r="G690" s="6" t="str">
        <f t="shared" si="32"/>
        <v>-</v>
      </c>
      <c r="AC690" s="6" t="str">
        <f t="shared" si="31"/>
        <v>-</v>
      </c>
    </row>
    <row r="691" spans="6:29">
      <c r="F691" s="6" t="str">
        <f t="shared" si="30"/>
        <v>-</v>
      </c>
      <c r="G691" s="6" t="str">
        <f t="shared" si="32"/>
        <v>-</v>
      </c>
      <c r="AC691" s="6" t="str">
        <f t="shared" si="31"/>
        <v>-</v>
      </c>
    </row>
    <row r="692" spans="6:29">
      <c r="F692" s="6" t="str">
        <f t="shared" si="30"/>
        <v>-</v>
      </c>
      <c r="G692" s="6" t="str">
        <f t="shared" si="32"/>
        <v>-</v>
      </c>
      <c r="AC692" s="6" t="str">
        <f t="shared" si="31"/>
        <v>-</v>
      </c>
    </row>
    <row r="693" spans="6:29">
      <c r="F693" s="6" t="str">
        <f t="shared" si="30"/>
        <v>-</v>
      </c>
      <c r="G693" s="6" t="str">
        <f t="shared" si="32"/>
        <v>-</v>
      </c>
      <c r="AC693" s="6" t="str">
        <f t="shared" si="31"/>
        <v>-</v>
      </c>
    </row>
    <row r="694" spans="6:29">
      <c r="F694" s="6" t="str">
        <f t="shared" si="30"/>
        <v>-</v>
      </c>
      <c r="G694" s="6" t="str">
        <f t="shared" si="32"/>
        <v>-</v>
      </c>
      <c r="AC694" s="6" t="str">
        <f t="shared" si="31"/>
        <v>-</v>
      </c>
    </row>
    <row r="695" spans="6:29">
      <c r="F695" s="6" t="str">
        <f t="shared" si="30"/>
        <v>-</v>
      </c>
      <c r="G695" s="6" t="str">
        <f t="shared" si="32"/>
        <v>-</v>
      </c>
      <c r="AC695" s="6" t="str">
        <f t="shared" si="31"/>
        <v>-</v>
      </c>
    </row>
    <row r="696" spans="6:29">
      <c r="F696" s="6" t="str">
        <f t="shared" si="30"/>
        <v>-</v>
      </c>
      <c r="G696" s="6" t="str">
        <f t="shared" si="32"/>
        <v>-</v>
      </c>
      <c r="AC696" s="6" t="str">
        <f t="shared" si="31"/>
        <v>-</v>
      </c>
    </row>
    <row r="697" spans="6:29">
      <c r="F697" s="6" t="str">
        <f t="shared" si="30"/>
        <v>-</v>
      </c>
      <c r="G697" s="6" t="str">
        <f t="shared" si="32"/>
        <v>-</v>
      </c>
      <c r="AC697" s="6" t="str">
        <f t="shared" si="31"/>
        <v>-</v>
      </c>
    </row>
    <row r="698" spans="6:29">
      <c r="F698" s="6" t="str">
        <f t="shared" si="30"/>
        <v>-</v>
      </c>
      <c r="G698" s="6" t="str">
        <f t="shared" si="32"/>
        <v>-</v>
      </c>
      <c r="AC698" s="6" t="str">
        <f t="shared" si="31"/>
        <v>-</v>
      </c>
    </row>
    <row r="699" spans="6:29">
      <c r="F699" s="6" t="str">
        <f t="shared" si="30"/>
        <v>-</v>
      </c>
      <c r="G699" s="6" t="str">
        <f t="shared" si="32"/>
        <v>-</v>
      </c>
      <c r="AC699" s="6" t="str">
        <f t="shared" si="31"/>
        <v>-</v>
      </c>
    </row>
    <row r="700" spans="6:29">
      <c r="F700" s="6" t="str">
        <f t="shared" si="30"/>
        <v>-</v>
      </c>
      <c r="G700" s="6" t="str">
        <f t="shared" si="32"/>
        <v>-</v>
      </c>
      <c r="AC700" s="6" t="str">
        <f t="shared" si="31"/>
        <v>-</v>
      </c>
    </row>
    <row r="701" spans="6:29">
      <c r="F701" s="6" t="str">
        <f t="shared" si="30"/>
        <v>-</v>
      </c>
      <c r="G701" s="6" t="str">
        <f t="shared" si="32"/>
        <v>-</v>
      </c>
      <c r="AC701" s="6" t="str">
        <f t="shared" si="31"/>
        <v>-</v>
      </c>
    </row>
    <row r="702" spans="6:29">
      <c r="F702" s="6" t="str">
        <f t="shared" si="30"/>
        <v>-</v>
      </c>
      <c r="G702" s="6" t="str">
        <f t="shared" si="32"/>
        <v>-</v>
      </c>
      <c r="AC702" s="6" t="str">
        <f t="shared" si="31"/>
        <v>-</v>
      </c>
    </row>
    <row r="703" spans="6:29">
      <c r="F703" s="6" t="str">
        <f t="shared" si="30"/>
        <v>-</v>
      </c>
      <c r="G703" s="6" t="str">
        <f t="shared" si="32"/>
        <v>-</v>
      </c>
      <c r="AC703" s="6" t="str">
        <f t="shared" si="31"/>
        <v>-</v>
      </c>
    </row>
    <row r="704" spans="6:29">
      <c r="F704" s="6" t="str">
        <f t="shared" si="30"/>
        <v>-</v>
      </c>
      <c r="G704" s="6" t="str">
        <f t="shared" si="32"/>
        <v>-</v>
      </c>
      <c r="AC704" s="6" t="str">
        <f t="shared" si="31"/>
        <v>-</v>
      </c>
    </row>
    <row r="705" spans="6:29">
      <c r="F705" s="6" t="str">
        <f t="shared" si="30"/>
        <v>-</v>
      </c>
      <c r="G705" s="6" t="str">
        <f t="shared" si="32"/>
        <v>-</v>
      </c>
      <c r="AC705" s="6" t="str">
        <f t="shared" si="31"/>
        <v>-</v>
      </c>
    </row>
    <row r="706" spans="6:29">
      <c r="F706" s="6" t="str">
        <f t="shared" si="30"/>
        <v>-</v>
      </c>
      <c r="G706" s="6" t="str">
        <f t="shared" si="32"/>
        <v>-</v>
      </c>
      <c r="AC706" s="6" t="str">
        <f t="shared" si="31"/>
        <v>-</v>
      </c>
    </row>
    <row r="707" spans="6:29">
      <c r="F707" s="6" t="str">
        <f t="shared" si="30"/>
        <v>-</v>
      </c>
      <c r="G707" s="6" t="str">
        <f t="shared" si="32"/>
        <v>-</v>
      </c>
      <c r="AC707" s="6" t="str">
        <f t="shared" si="31"/>
        <v>-</v>
      </c>
    </row>
    <row r="708" spans="6:29">
      <c r="F708" s="6" t="str">
        <f t="shared" si="30"/>
        <v>-</v>
      </c>
      <c r="G708" s="6" t="str">
        <f t="shared" si="32"/>
        <v>-</v>
      </c>
      <c r="AC708" s="6" t="str">
        <f t="shared" si="31"/>
        <v>-</v>
      </c>
    </row>
    <row r="709" spans="6:29">
      <c r="F709" s="6" t="str">
        <f t="shared" si="30"/>
        <v>-</v>
      </c>
      <c r="G709" s="6" t="str">
        <f t="shared" si="32"/>
        <v>-</v>
      </c>
      <c r="AC709" s="6" t="str">
        <f t="shared" si="31"/>
        <v>-</v>
      </c>
    </row>
    <row r="710" spans="6:29">
      <c r="F710" s="6" t="str">
        <f t="shared" ref="F710:F773" si="33">IF(D710-E710=0,"-",D710-E710)</f>
        <v>-</v>
      </c>
      <c r="G710" s="6" t="str">
        <f t="shared" si="32"/>
        <v>-</v>
      </c>
      <c r="AC710" s="6" t="str">
        <f t="shared" ref="AC710:AC773" si="34">IFERROR(IF(SUM(J710:AB710)-F710=0,"-","NG"),"-")</f>
        <v>-</v>
      </c>
    </row>
    <row r="711" spans="6:29">
      <c r="F711" s="6" t="str">
        <f t="shared" si="33"/>
        <v>-</v>
      </c>
      <c r="G711" s="6" t="str">
        <f t="shared" ref="G711:G774" si="35">IF(B711="","-",IFERROR(G710+F711,G710))</f>
        <v>-</v>
      </c>
      <c r="AC711" s="6" t="str">
        <f t="shared" si="34"/>
        <v>-</v>
      </c>
    </row>
    <row r="712" spans="6:29">
      <c r="F712" s="6" t="str">
        <f t="shared" si="33"/>
        <v>-</v>
      </c>
      <c r="G712" s="6" t="str">
        <f t="shared" si="35"/>
        <v>-</v>
      </c>
      <c r="AC712" s="6" t="str">
        <f t="shared" si="34"/>
        <v>-</v>
      </c>
    </row>
    <row r="713" spans="6:29">
      <c r="F713" s="6" t="str">
        <f t="shared" si="33"/>
        <v>-</v>
      </c>
      <c r="G713" s="6" t="str">
        <f t="shared" si="35"/>
        <v>-</v>
      </c>
      <c r="AC713" s="6" t="str">
        <f t="shared" si="34"/>
        <v>-</v>
      </c>
    </row>
    <row r="714" spans="6:29">
      <c r="F714" s="6" t="str">
        <f t="shared" si="33"/>
        <v>-</v>
      </c>
      <c r="G714" s="6" t="str">
        <f t="shared" si="35"/>
        <v>-</v>
      </c>
      <c r="AC714" s="6" t="str">
        <f t="shared" si="34"/>
        <v>-</v>
      </c>
    </row>
    <row r="715" spans="6:29">
      <c r="F715" s="6" t="str">
        <f t="shared" si="33"/>
        <v>-</v>
      </c>
      <c r="G715" s="6" t="str">
        <f t="shared" si="35"/>
        <v>-</v>
      </c>
      <c r="AC715" s="6" t="str">
        <f t="shared" si="34"/>
        <v>-</v>
      </c>
    </row>
    <row r="716" spans="6:29">
      <c r="F716" s="6" t="str">
        <f t="shared" si="33"/>
        <v>-</v>
      </c>
      <c r="G716" s="6" t="str">
        <f t="shared" si="35"/>
        <v>-</v>
      </c>
      <c r="AC716" s="6" t="str">
        <f t="shared" si="34"/>
        <v>-</v>
      </c>
    </row>
    <row r="717" spans="6:29">
      <c r="F717" s="6" t="str">
        <f t="shared" si="33"/>
        <v>-</v>
      </c>
      <c r="G717" s="6" t="str">
        <f t="shared" si="35"/>
        <v>-</v>
      </c>
      <c r="AC717" s="6" t="str">
        <f t="shared" si="34"/>
        <v>-</v>
      </c>
    </row>
    <row r="718" spans="6:29">
      <c r="F718" s="6" t="str">
        <f t="shared" si="33"/>
        <v>-</v>
      </c>
      <c r="G718" s="6" t="str">
        <f t="shared" si="35"/>
        <v>-</v>
      </c>
      <c r="AC718" s="6" t="str">
        <f t="shared" si="34"/>
        <v>-</v>
      </c>
    </row>
    <row r="719" spans="6:29">
      <c r="F719" s="6" t="str">
        <f t="shared" si="33"/>
        <v>-</v>
      </c>
      <c r="G719" s="6" t="str">
        <f t="shared" si="35"/>
        <v>-</v>
      </c>
      <c r="AC719" s="6" t="str">
        <f t="shared" si="34"/>
        <v>-</v>
      </c>
    </row>
    <row r="720" spans="6:29">
      <c r="F720" s="6" t="str">
        <f t="shared" si="33"/>
        <v>-</v>
      </c>
      <c r="G720" s="6" t="str">
        <f t="shared" si="35"/>
        <v>-</v>
      </c>
      <c r="AC720" s="6" t="str">
        <f t="shared" si="34"/>
        <v>-</v>
      </c>
    </row>
    <row r="721" spans="6:29">
      <c r="F721" s="6" t="str">
        <f t="shared" si="33"/>
        <v>-</v>
      </c>
      <c r="G721" s="6" t="str">
        <f t="shared" si="35"/>
        <v>-</v>
      </c>
      <c r="AC721" s="6" t="str">
        <f t="shared" si="34"/>
        <v>-</v>
      </c>
    </row>
    <row r="722" spans="6:29">
      <c r="F722" s="6" t="str">
        <f t="shared" si="33"/>
        <v>-</v>
      </c>
      <c r="G722" s="6" t="str">
        <f t="shared" si="35"/>
        <v>-</v>
      </c>
      <c r="AC722" s="6" t="str">
        <f t="shared" si="34"/>
        <v>-</v>
      </c>
    </row>
    <row r="723" spans="6:29">
      <c r="F723" s="6" t="str">
        <f t="shared" si="33"/>
        <v>-</v>
      </c>
      <c r="G723" s="6" t="str">
        <f t="shared" si="35"/>
        <v>-</v>
      </c>
      <c r="AC723" s="6" t="str">
        <f t="shared" si="34"/>
        <v>-</v>
      </c>
    </row>
    <row r="724" spans="6:29">
      <c r="F724" s="6" t="str">
        <f t="shared" si="33"/>
        <v>-</v>
      </c>
      <c r="G724" s="6" t="str">
        <f t="shared" si="35"/>
        <v>-</v>
      </c>
      <c r="AC724" s="6" t="str">
        <f t="shared" si="34"/>
        <v>-</v>
      </c>
    </row>
    <row r="725" spans="6:29">
      <c r="F725" s="6" t="str">
        <f t="shared" si="33"/>
        <v>-</v>
      </c>
      <c r="G725" s="6" t="str">
        <f t="shared" si="35"/>
        <v>-</v>
      </c>
      <c r="AC725" s="6" t="str">
        <f t="shared" si="34"/>
        <v>-</v>
      </c>
    </row>
    <row r="726" spans="6:29">
      <c r="F726" s="6" t="str">
        <f t="shared" si="33"/>
        <v>-</v>
      </c>
      <c r="G726" s="6" t="str">
        <f t="shared" si="35"/>
        <v>-</v>
      </c>
      <c r="AC726" s="6" t="str">
        <f t="shared" si="34"/>
        <v>-</v>
      </c>
    </row>
    <row r="727" spans="6:29">
      <c r="F727" s="6" t="str">
        <f t="shared" si="33"/>
        <v>-</v>
      </c>
      <c r="G727" s="6" t="str">
        <f t="shared" si="35"/>
        <v>-</v>
      </c>
      <c r="AC727" s="6" t="str">
        <f t="shared" si="34"/>
        <v>-</v>
      </c>
    </row>
    <row r="728" spans="6:29">
      <c r="F728" s="6" t="str">
        <f t="shared" si="33"/>
        <v>-</v>
      </c>
      <c r="G728" s="6" t="str">
        <f t="shared" si="35"/>
        <v>-</v>
      </c>
      <c r="AC728" s="6" t="str">
        <f t="shared" si="34"/>
        <v>-</v>
      </c>
    </row>
    <row r="729" spans="6:29">
      <c r="F729" s="6" t="str">
        <f t="shared" si="33"/>
        <v>-</v>
      </c>
      <c r="G729" s="6" t="str">
        <f t="shared" si="35"/>
        <v>-</v>
      </c>
      <c r="AC729" s="6" t="str">
        <f t="shared" si="34"/>
        <v>-</v>
      </c>
    </row>
    <row r="730" spans="6:29">
      <c r="F730" s="6" t="str">
        <f t="shared" si="33"/>
        <v>-</v>
      </c>
      <c r="G730" s="6" t="str">
        <f t="shared" si="35"/>
        <v>-</v>
      </c>
      <c r="AC730" s="6" t="str">
        <f t="shared" si="34"/>
        <v>-</v>
      </c>
    </row>
    <row r="731" spans="6:29">
      <c r="F731" s="6" t="str">
        <f t="shared" si="33"/>
        <v>-</v>
      </c>
      <c r="G731" s="6" t="str">
        <f t="shared" si="35"/>
        <v>-</v>
      </c>
      <c r="AC731" s="6" t="str">
        <f t="shared" si="34"/>
        <v>-</v>
      </c>
    </row>
    <row r="732" spans="6:29">
      <c r="F732" s="6" t="str">
        <f t="shared" si="33"/>
        <v>-</v>
      </c>
      <c r="G732" s="6" t="str">
        <f t="shared" si="35"/>
        <v>-</v>
      </c>
      <c r="AC732" s="6" t="str">
        <f t="shared" si="34"/>
        <v>-</v>
      </c>
    </row>
    <row r="733" spans="6:29">
      <c r="F733" s="6" t="str">
        <f t="shared" si="33"/>
        <v>-</v>
      </c>
      <c r="G733" s="6" t="str">
        <f t="shared" si="35"/>
        <v>-</v>
      </c>
      <c r="AC733" s="6" t="str">
        <f t="shared" si="34"/>
        <v>-</v>
      </c>
    </row>
    <row r="734" spans="6:29">
      <c r="F734" s="6" t="str">
        <f t="shared" si="33"/>
        <v>-</v>
      </c>
      <c r="G734" s="6" t="str">
        <f t="shared" si="35"/>
        <v>-</v>
      </c>
      <c r="AC734" s="6" t="str">
        <f t="shared" si="34"/>
        <v>-</v>
      </c>
    </row>
    <row r="735" spans="6:29">
      <c r="F735" s="6" t="str">
        <f t="shared" si="33"/>
        <v>-</v>
      </c>
      <c r="G735" s="6" t="str">
        <f t="shared" si="35"/>
        <v>-</v>
      </c>
      <c r="AC735" s="6" t="str">
        <f t="shared" si="34"/>
        <v>-</v>
      </c>
    </row>
    <row r="736" spans="6:29">
      <c r="F736" s="6" t="str">
        <f t="shared" si="33"/>
        <v>-</v>
      </c>
      <c r="G736" s="6" t="str">
        <f t="shared" si="35"/>
        <v>-</v>
      </c>
      <c r="AC736" s="6" t="str">
        <f t="shared" si="34"/>
        <v>-</v>
      </c>
    </row>
    <row r="737" spans="6:29">
      <c r="F737" s="6" t="str">
        <f t="shared" si="33"/>
        <v>-</v>
      </c>
      <c r="G737" s="6" t="str">
        <f t="shared" si="35"/>
        <v>-</v>
      </c>
      <c r="AC737" s="6" t="str">
        <f t="shared" si="34"/>
        <v>-</v>
      </c>
    </row>
    <row r="738" spans="6:29">
      <c r="F738" s="6" t="str">
        <f t="shared" si="33"/>
        <v>-</v>
      </c>
      <c r="G738" s="6" t="str">
        <f t="shared" si="35"/>
        <v>-</v>
      </c>
      <c r="AC738" s="6" t="str">
        <f t="shared" si="34"/>
        <v>-</v>
      </c>
    </row>
    <row r="739" spans="6:29">
      <c r="F739" s="6" t="str">
        <f t="shared" si="33"/>
        <v>-</v>
      </c>
      <c r="G739" s="6" t="str">
        <f t="shared" si="35"/>
        <v>-</v>
      </c>
      <c r="AC739" s="6" t="str">
        <f t="shared" si="34"/>
        <v>-</v>
      </c>
    </row>
    <row r="740" spans="6:29">
      <c r="F740" s="6" t="str">
        <f t="shared" si="33"/>
        <v>-</v>
      </c>
      <c r="G740" s="6" t="str">
        <f t="shared" si="35"/>
        <v>-</v>
      </c>
      <c r="AC740" s="6" t="str">
        <f t="shared" si="34"/>
        <v>-</v>
      </c>
    </row>
    <row r="741" spans="6:29">
      <c r="F741" s="6" t="str">
        <f t="shared" si="33"/>
        <v>-</v>
      </c>
      <c r="G741" s="6" t="str">
        <f t="shared" si="35"/>
        <v>-</v>
      </c>
      <c r="AC741" s="6" t="str">
        <f t="shared" si="34"/>
        <v>-</v>
      </c>
    </row>
    <row r="742" spans="6:29">
      <c r="F742" s="6" t="str">
        <f t="shared" si="33"/>
        <v>-</v>
      </c>
      <c r="G742" s="6" t="str">
        <f t="shared" si="35"/>
        <v>-</v>
      </c>
      <c r="AC742" s="6" t="str">
        <f t="shared" si="34"/>
        <v>-</v>
      </c>
    </row>
    <row r="743" spans="6:29">
      <c r="F743" s="6" t="str">
        <f t="shared" si="33"/>
        <v>-</v>
      </c>
      <c r="G743" s="6" t="str">
        <f t="shared" si="35"/>
        <v>-</v>
      </c>
      <c r="AC743" s="6" t="str">
        <f t="shared" si="34"/>
        <v>-</v>
      </c>
    </row>
    <row r="744" spans="6:29">
      <c r="F744" s="6" t="str">
        <f t="shared" si="33"/>
        <v>-</v>
      </c>
      <c r="G744" s="6" t="str">
        <f t="shared" si="35"/>
        <v>-</v>
      </c>
      <c r="AC744" s="6" t="str">
        <f t="shared" si="34"/>
        <v>-</v>
      </c>
    </row>
    <row r="745" spans="6:29">
      <c r="F745" s="6" t="str">
        <f t="shared" si="33"/>
        <v>-</v>
      </c>
      <c r="G745" s="6" t="str">
        <f t="shared" si="35"/>
        <v>-</v>
      </c>
      <c r="AC745" s="6" t="str">
        <f t="shared" si="34"/>
        <v>-</v>
      </c>
    </row>
    <row r="746" spans="6:29">
      <c r="F746" s="6" t="str">
        <f t="shared" si="33"/>
        <v>-</v>
      </c>
      <c r="G746" s="6" t="str">
        <f t="shared" si="35"/>
        <v>-</v>
      </c>
      <c r="AC746" s="6" t="str">
        <f t="shared" si="34"/>
        <v>-</v>
      </c>
    </row>
    <row r="747" spans="6:29">
      <c r="F747" s="6" t="str">
        <f t="shared" si="33"/>
        <v>-</v>
      </c>
      <c r="G747" s="6" t="str">
        <f t="shared" si="35"/>
        <v>-</v>
      </c>
      <c r="AC747" s="6" t="str">
        <f t="shared" si="34"/>
        <v>-</v>
      </c>
    </row>
    <row r="748" spans="6:29">
      <c r="F748" s="6" t="str">
        <f t="shared" si="33"/>
        <v>-</v>
      </c>
      <c r="G748" s="6" t="str">
        <f t="shared" si="35"/>
        <v>-</v>
      </c>
      <c r="AC748" s="6" t="str">
        <f t="shared" si="34"/>
        <v>-</v>
      </c>
    </row>
    <row r="749" spans="6:29">
      <c r="F749" s="6" t="str">
        <f t="shared" si="33"/>
        <v>-</v>
      </c>
      <c r="G749" s="6" t="str">
        <f t="shared" si="35"/>
        <v>-</v>
      </c>
      <c r="AC749" s="6" t="str">
        <f t="shared" si="34"/>
        <v>-</v>
      </c>
    </row>
    <row r="750" spans="6:29">
      <c r="F750" s="6" t="str">
        <f t="shared" si="33"/>
        <v>-</v>
      </c>
      <c r="G750" s="6" t="str">
        <f t="shared" si="35"/>
        <v>-</v>
      </c>
      <c r="AC750" s="6" t="str">
        <f t="shared" si="34"/>
        <v>-</v>
      </c>
    </row>
    <row r="751" spans="6:29">
      <c r="F751" s="6" t="str">
        <f t="shared" si="33"/>
        <v>-</v>
      </c>
      <c r="G751" s="6" t="str">
        <f t="shared" si="35"/>
        <v>-</v>
      </c>
      <c r="AC751" s="6" t="str">
        <f t="shared" si="34"/>
        <v>-</v>
      </c>
    </row>
    <row r="752" spans="6:29">
      <c r="F752" s="6" t="str">
        <f t="shared" si="33"/>
        <v>-</v>
      </c>
      <c r="G752" s="6" t="str">
        <f t="shared" si="35"/>
        <v>-</v>
      </c>
      <c r="AC752" s="6" t="str">
        <f t="shared" si="34"/>
        <v>-</v>
      </c>
    </row>
    <row r="753" spans="6:29">
      <c r="F753" s="6" t="str">
        <f t="shared" si="33"/>
        <v>-</v>
      </c>
      <c r="G753" s="6" t="str">
        <f t="shared" si="35"/>
        <v>-</v>
      </c>
      <c r="AC753" s="6" t="str">
        <f t="shared" si="34"/>
        <v>-</v>
      </c>
    </row>
    <row r="754" spans="6:29">
      <c r="F754" s="6" t="str">
        <f t="shared" si="33"/>
        <v>-</v>
      </c>
      <c r="G754" s="6" t="str">
        <f t="shared" si="35"/>
        <v>-</v>
      </c>
      <c r="AC754" s="6" t="str">
        <f t="shared" si="34"/>
        <v>-</v>
      </c>
    </row>
    <row r="755" spans="6:29">
      <c r="F755" s="6" t="str">
        <f t="shared" si="33"/>
        <v>-</v>
      </c>
      <c r="G755" s="6" t="str">
        <f t="shared" si="35"/>
        <v>-</v>
      </c>
      <c r="AC755" s="6" t="str">
        <f t="shared" si="34"/>
        <v>-</v>
      </c>
    </row>
    <row r="756" spans="6:29">
      <c r="F756" s="6" t="str">
        <f t="shared" si="33"/>
        <v>-</v>
      </c>
      <c r="G756" s="6" t="str">
        <f t="shared" si="35"/>
        <v>-</v>
      </c>
      <c r="AC756" s="6" t="str">
        <f t="shared" si="34"/>
        <v>-</v>
      </c>
    </row>
    <row r="757" spans="6:29">
      <c r="F757" s="6" t="str">
        <f t="shared" si="33"/>
        <v>-</v>
      </c>
      <c r="G757" s="6" t="str">
        <f t="shared" si="35"/>
        <v>-</v>
      </c>
      <c r="AC757" s="6" t="str">
        <f t="shared" si="34"/>
        <v>-</v>
      </c>
    </row>
    <row r="758" spans="6:29">
      <c r="F758" s="6" t="str">
        <f t="shared" si="33"/>
        <v>-</v>
      </c>
      <c r="G758" s="6" t="str">
        <f t="shared" si="35"/>
        <v>-</v>
      </c>
      <c r="AC758" s="6" t="str">
        <f t="shared" si="34"/>
        <v>-</v>
      </c>
    </row>
    <row r="759" spans="6:29">
      <c r="F759" s="6" t="str">
        <f t="shared" si="33"/>
        <v>-</v>
      </c>
      <c r="G759" s="6" t="str">
        <f t="shared" si="35"/>
        <v>-</v>
      </c>
      <c r="AC759" s="6" t="str">
        <f t="shared" si="34"/>
        <v>-</v>
      </c>
    </row>
    <row r="760" spans="6:29">
      <c r="F760" s="6" t="str">
        <f t="shared" si="33"/>
        <v>-</v>
      </c>
      <c r="G760" s="6" t="str">
        <f t="shared" si="35"/>
        <v>-</v>
      </c>
      <c r="AC760" s="6" t="str">
        <f t="shared" si="34"/>
        <v>-</v>
      </c>
    </row>
    <row r="761" spans="6:29">
      <c r="F761" s="6" t="str">
        <f t="shared" si="33"/>
        <v>-</v>
      </c>
      <c r="G761" s="6" t="str">
        <f t="shared" si="35"/>
        <v>-</v>
      </c>
      <c r="AC761" s="6" t="str">
        <f t="shared" si="34"/>
        <v>-</v>
      </c>
    </row>
    <row r="762" spans="6:29">
      <c r="F762" s="6" t="str">
        <f t="shared" si="33"/>
        <v>-</v>
      </c>
      <c r="G762" s="6" t="str">
        <f t="shared" si="35"/>
        <v>-</v>
      </c>
      <c r="AC762" s="6" t="str">
        <f t="shared" si="34"/>
        <v>-</v>
      </c>
    </row>
    <row r="763" spans="6:29">
      <c r="F763" s="6" t="str">
        <f t="shared" si="33"/>
        <v>-</v>
      </c>
      <c r="G763" s="6" t="str">
        <f t="shared" si="35"/>
        <v>-</v>
      </c>
      <c r="AC763" s="6" t="str">
        <f t="shared" si="34"/>
        <v>-</v>
      </c>
    </row>
    <row r="764" spans="6:29">
      <c r="F764" s="6" t="str">
        <f t="shared" si="33"/>
        <v>-</v>
      </c>
      <c r="G764" s="6" t="str">
        <f t="shared" si="35"/>
        <v>-</v>
      </c>
      <c r="AC764" s="6" t="str">
        <f t="shared" si="34"/>
        <v>-</v>
      </c>
    </row>
    <row r="765" spans="6:29">
      <c r="F765" s="6" t="str">
        <f t="shared" si="33"/>
        <v>-</v>
      </c>
      <c r="G765" s="6" t="str">
        <f t="shared" si="35"/>
        <v>-</v>
      </c>
      <c r="AC765" s="6" t="str">
        <f t="shared" si="34"/>
        <v>-</v>
      </c>
    </row>
    <row r="766" spans="6:29">
      <c r="F766" s="6" t="str">
        <f t="shared" si="33"/>
        <v>-</v>
      </c>
      <c r="G766" s="6" t="str">
        <f t="shared" si="35"/>
        <v>-</v>
      </c>
      <c r="AC766" s="6" t="str">
        <f t="shared" si="34"/>
        <v>-</v>
      </c>
    </row>
    <row r="767" spans="6:29">
      <c r="F767" s="6" t="str">
        <f t="shared" si="33"/>
        <v>-</v>
      </c>
      <c r="G767" s="6" t="str">
        <f t="shared" si="35"/>
        <v>-</v>
      </c>
      <c r="AC767" s="6" t="str">
        <f t="shared" si="34"/>
        <v>-</v>
      </c>
    </row>
    <row r="768" spans="6:29">
      <c r="F768" s="6" t="str">
        <f t="shared" si="33"/>
        <v>-</v>
      </c>
      <c r="G768" s="6" t="str">
        <f t="shared" si="35"/>
        <v>-</v>
      </c>
      <c r="AC768" s="6" t="str">
        <f t="shared" si="34"/>
        <v>-</v>
      </c>
    </row>
    <row r="769" spans="6:29">
      <c r="F769" s="6" t="str">
        <f t="shared" si="33"/>
        <v>-</v>
      </c>
      <c r="G769" s="6" t="str">
        <f t="shared" si="35"/>
        <v>-</v>
      </c>
      <c r="AC769" s="6" t="str">
        <f t="shared" si="34"/>
        <v>-</v>
      </c>
    </row>
    <row r="770" spans="6:29">
      <c r="F770" s="6" t="str">
        <f t="shared" si="33"/>
        <v>-</v>
      </c>
      <c r="G770" s="6" t="str">
        <f t="shared" si="35"/>
        <v>-</v>
      </c>
      <c r="AC770" s="6" t="str">
        <f t="shared" si="34"/>
        <v>-</v>
      </c>
    </row>
    <row r="771" spans="6:29">
      <c r="F771" s="6" t="str">
        <f t="shared" si="33"/>
        <v>-</v>
      </c>
      <c r="G771" s="6" t="str">
        <f t="shared" si="35"/>
        <v>-</v>
      </c>
      <c r="AC771" s="6" t="str">
        <f t="shared" si="34"/>
        <v>-</v>
      </c>
    </row>
    <row r="772" spans="6:29">
      <c r="F772" s="6" t="str">
        <f t="shared" si="33"/>
        <v>-</v>
      </c>
      <c r="G772" s="6" t="str">
        <f t="shared" si="35"/>
        <v>-</v>
      </c>
      <c r="AC772" s="6" t="str">
        <f t="shared" si="34"/>
        <v>-</v>
      </c>
    </row>
    <row r="773" spans="6:29">
      <c r="F773" s="6" t="str">
        <f t="shared" si="33"/>
        <v>-</v>
      </c>
      <c r="G773" s="6" t="str">
        <f t="shared" si="35"/>
        <v>-</v>
      </c>
      <c r="AC773" s="6" t="str">
        <f t="shared" si="34"/>
        <v>-</v>
      </c>
    </row>
    <row r="774" spans="6:29">
      <c r="F774" s="6" t="str">
        <f t="shared" ref="F774:F837" si="36">IF(D774-E774=0,"-",D774-E774)</f>
        <v>-</v>
      </c>
      <c r="G774" s="6" t="str">
        <f t="shared" si="35"/>
        <v>-</v>
      </c>
      <c r="AC774" s="6" t="str">
        <f t="shared" ref="AC774:AC837" si="37">IFERROR(IF(SUM(J774:AB774)-F774=0,"-","NG"),"-")</f>
        <v>-</v>
      </c>
    </row>
    <row r="775" spans="6:29">
      <c r="F775" s="6" t="str">
        <f t="shared" si="36"/>
        <v>-</v>
      </c>
      <c r="G775" s="6" t="str">
        <f t="shared" ref="G775:G838" si="38">IF(B775="","-",IFERROR(G774+F775,G774))</f>
        <v>-</v>
      </c>
      <c r="AC775" s="6" t="str">
        <f t="shared" si="37"/>
        <v>-</v>
      </c>
    </row>
    <row r="776" spans="6:29">
      <c r="F776" s="6" t="str">
        <f t="shared" si="36"/>
        <v>-</v>
      </c>
      <c r="G776" s="6" t="str">
        <f t="shared" si="38"/>
        <v>-</v>
      </c>
      <c r="AC776" s="6" t="str">
        <f t="shared" si="37"/>
        <v>-</v>
      </c>
    </row>
    <row r="777" spans="6:29">
      <c r="F777" s="6" t="str">
        <f t="shared" si="36"/>
        <v>-</v>
      </c>
      <c r="G777" s="6" t="str">
        <f t="shared" si="38"/>
        <v>-</v>
      </c>
      <c r="AC777" s="6" t="str">
        <f t="shared" si="37"/>
        <v>-</v>
      </c>
    </row>
    <row r="778" spans="6:29">
      <c r="F778" s="6" t="str">
        <f t="shared" si="36"/>
        <v>-</v>
      </c>
      <c r="G778" s="6" t="str">
        <f t="shared" si="38"/>
        <v>-</v>
      </c>
      <c r="AC778" s="6" t="str">
        <f t="shared" si="37"/>
        <v>-</v>
      </c>
    </row>
    <row r="779" spans="6:29">
      <c r="F779" s="6" t="str">
        <f t="shared" si="36"/>
        <v>-</v>
      </c>
      <c r="G779" s="6" t="str">
        <f t="shared" si="38"/>
        <v>-</v>
      </c>
      <c r="AC779" s="6" t="str">
        <f t="shared" si="37"/>
        <v>-</v>
      </c>
    </row>
    <row r="780" spans="6:29">
      <c r="F780" s="6" t="str">
        <f t="shared" si="36"/>
        <v>-</v>
      </c>
      <c r="G780" s="6" t="str">
        <f t="shared" si="38"/>
        <v>-</v>
      </c>
      <c r="AC780" s="6" t="str">
        <f t="shared" si="37"/>
        <v>-</v>
      </c>
    </row>
    <row r="781" spans="6:29">
      <c r="F781" s="6" t="str">
        <f t="shared" si="36"/>
        <v>-</v>
      </c>
      <c r="G781" s="6" t="str">
        <f t="shared" si="38"/>
        <v>-</v>
      </c>
      <c r="AC781" s="6" t="str">
        <f t="shared" si="37"/>
        <v>-</v>
      </c>
    </row>
    <row r="782" spans="6:29">
      <c r="F782" s="6" t="str">
        <f t="shared" si="36"/>
        <v>-</v>
      </c>
      <c r="G782" s="6" t="str">
        <f t="shared" si="38"/>
        <v>-</v>
      </c>
      <c r="AC782" s="6" t="str">
        <f t="shared" si="37"/>
        <v>-</v>
      </c>
    </row>
    <row r="783" spans="6:29">
      <c r="F783" s="6" t="str">
        <f t="shared" si="36"/>
        <v>-</v>
      </c>
      <c r="G783" s="6" t="str">
        <f t="shared" si="38"/>
        <v>-</v>
      </c>
      <c r="AC783" s="6" t="str">
        <f t="shared" si="37"/>
        <v>-</v>
      </c>
    </row>
    <row r="784" spans="6:29">
      <c r="F784" s="6" t="str">
        <f t="shared" si="36"/>
        <v>-</v>
      </c>
      <c r="G784" s="6" t="str">
        <f t="shared" si="38"/>
        <v>-</v>
      </c>
      <c r="AC784" s="6" t="str">
        <f t="shared" si="37"/>
        <v>-</v>
      </c>
    </row>
    <row r="785" spans="6:29">
      <c r="F785" s="6" t="str">
        <f t="shared" si="36"/>
        <v>-</v>
      </c>
      <c r="G785" s="6" t="str">
        <f t="shared" si="38"/>
        <v>-</v>
      </c>
      <c r="AC785" s="6" t="str">
        <f t="shared" si="37"/>
        <v>-</v>
      </c>
    </row>
    <row r="786" spans="6:29">
      <c r="F786" s="6" t="str">
        <f t="shared" si="36"/>
        <v>-</v>
      </c>
      <c r="G786" s="6" t="str">
        <f t="shared" si="38"/>
        <v>-</v>
      </c>
      <c r="AC786" s="6" t="str">
        <f t="shared" si="37"/>
        <v>-</v>
      </c>
    </row>
    <row r="787" spans="6:29">
      <c r="F787" s="6" t="str">
        <f t="shared" si="36"/>
        <v>-</v>
      </c>
      <c r="G787" s="6" t="str">
        <f t="shared" si="38"/>
        <v>-</v>
      </c>
      <c r="AC787" s="6" t="str">
        <f t="shared" si="37"/>
        <v>-</v>
      </c>
    </row>
    <row r="788" spans="6:29">
      <c r="F788" s="6" t="str">
        <f t="shared" si="36"/>
        <v>-</v>
      </c>
      <c r="G788" s="6" t="str">
        <f t="shared" si="38"/>
        <v>-</v>
      </c>
      <c r="AC788" s="6" t="str">
        <f t="shared" si="37"/>
        <v>-</v>
      </c>
    </row>
    <row r="789" spans="6:29">
      <c r="F789" s="6" t="str">
        <f t="shared" si="36"/>
        <v>-</v>
      </c>
      <c r="G789" s="6" t="str">
        <f t="shared" si="38"/>
        <v>-</v>
      </c>
      <c r="AC789" s="6" t="str">
        <f t="shared" si="37"/>
        <v>-</v>
      </c>
    </row>
    <row r="790" spans="6:29">
      <c r="F790" s="6" t="str">
        <f t="shared" si="36"/>
        <v>-</v>
      </c>
      <c r="G790" s="6" t="str">
        <f t="shared" si="38"/>
        <v>-</v>
      </c>
      <c r="AC790" s="6" t="str">
        <f t="shared" si="37"/>
        <v>-</v>
      </c>
    </row>
    <row r="791" spans="6:29">
      <c r="F791" s="6" t="str">
        <f t="shared" si="36"/>
        <v>-</v>
      </c>
      <c r="G791" s="6" t="str">
        <f t="shared" si="38"/>
        <v>-</v>
      </c>
      <c r="AC791" s="6" t="str">
        <f t="shared" si="37"/>
        <v>-</v>
      </c>
    </row>
    <row r="792" spans="6:29">
      <c r="F792" s="6" t="str">
        <f t="shared" si="36"/>
        <v>-</v>
      </c>
      <c r="G792" s="6" t="str">
        <f t="shared" si="38"/>
        <v>-</v>
      </c>
      <c r="AC792" s="6" t="str">
        <f t="shared" si="37"/>
        <v>-</v>
      </c>
    </row>
    <row r="793" spans="6:29">
      <c r="F793" s="6" t="str">
        <f t="shared" si="36"/>
        <v>-</v>
      </c>
      <c r="G793" s="6" t="str">
        <f t="shared" si="38"/>
        <v>-</v>
      </c>
      <c r="AC793" s="6" t="str">
        <f t="shared" si="37"/>
        <v>-</v>
      </c>
    </row>
    <row r="794" spans="6:29">
      <c r="F794" s="6" t="str">
        <f t="shared" si="36"/>
        <v>-</v>
      </c>
      <c r="G794" s="6" t="str">
        <f t="shared" si="38"/>
        <v>-</v>
      </c>
      <c r="AC794" s="6" t="str">
        <f t="shared" si="37"/>
        <v>-</v>
      </c>
    </row>
    <row r="795" spans="6:29">
      <c r="F795" s="6" t="str">
        <f t="shared" si="36"/>
        <v>-</v>
      </c>
      <c r="G795" s="6" t="str">
        <f t="shared" si="38"/>
        <v>-</v>
      </c>
      <c r="AC795" s="6" t="str">
        <f t="shared" si="37"/>
        <v>-</v>
      </c>
    </row>
    <row r="796" spans="6:29">
      <c r="F796" s="6" t="str">
        <f t="shared" si="36"/>
        <v>-</v>
      </c>
      <c r="G796" s="6" t="str">
        <f t="shared" si="38"/>
        <v>-</v>
      </c>
      <c r="AC796" s="6" t="str">
        <f t="shared" si="37"/>
        <v>-</v>
      </c>
    </row>
    <row r="797" spans="6:29">
      <c r="F797" s="6" t="str">
        <f t="shared" si="36"/>
        <v>-</v>
      </c>
      <c r="G797" s="6" t="str">
        <f t="shared" si="38"/>
        <v>-</v>
      </c>
      <c r="AC797" s="6" t="str">
        <f t="shared" si="37"/>
        <v>-</v>
      </c>
    </row>
    <row r="798" spans="6:29">
      <c r="F798" s="6" t="str">
        <f t="shared" si="36"/>
        <v>-</v>
      </c>
      <c r="G798" s="6" t="str">
        <f t="shared" si="38"/>
        <v>-</v>
      </c>
      <c r="AC798" s="6" t="str">
        <f t="shared" si="37"/>
        <v>-</v>
      </c>
    </row>
    <row r="799" spans="6:29">
      <c r="F799" s="6" t="str">
        <f t="shared" si="36"/>
        <v>-</v>
      </c>
      <c r="G799" s="6" t="str">
        <f t="shared" si="38"/>
        <v>-</v>
      </c>
      <c r="AC799" s="6" t="str">
        <f t="shared" si="37"/>
        <v>-</v>
      </c>
    </row>
    <row r="800" spans="6:29">
      <c r="F800" s="6" t="str">
        <f t="shared" si="36"/>
        <v>-</v>
      </c>
      <c r="G800" s="6" t="str">
        <f t="shared" si="38"/>
        <v>-</v>
      </c>
      <c r="AC800" s="6" t="str">
        <f t="shared" si="37"/>
        <v>-</v>
      </c>
    </row>
    <row r="801" spans="6:29">
      <c r="F801" s="6" t="str">
        <f t="shared" si="36"/>
        <v>-</v>
      </c>
      <c r="G801" s="6" t="str">
        <f t="shared" si="38"/>
        <v>-</v>
      </c>
      <c r="AC801" s="6" t="str">
        <f t="shared" si="37"/>
        <v>-</v>
      </c>
    </row>
    <row r="802" spans="6:29">
      <c r="F802" s="6" t="str">
        <f t="shared" si="36"/>
        <v>-</v>
      </c>
      <c r="G802" s="6" t="str">
        <f t="shared" si="38"/>
        <v>-</v>
      </c>
      <c r="AC802" s="6" t="str">
        <f t="shared" si="37"/>
        <v>-</v>
      </c>
    </row>
    <row r="803" spans="6:29">
      <c r="F803" s="6" t="str">
        <f t="shared" si="36"/>
        <v>-</v>
      </c>
      <c r="G803" s="6" t="str">
        <f t="shared" si="38"/>
        <v>-</v>
      </c>
      <c r="AC803" s="6" t="str">
        <f t="shared" si="37"/>
        <v>-</v>
      </c>
    </row>
    <row r="804" spans="6:29">
      <c r="F804" s="6" t="str">
        <f t="shared" si="36"/>
        <v>-</v>
      </c>
      <c r="G804" s="6" t="str">
        <f t="shared" si="38"/>
        <v>-</v>
      </c>
      <c r="AC804" s="6" t="str">
        <f t="shared" si="37"/>
        <v>-</v>
      </c>
    </row>
    <row r="805" spans="6:29">
      <c r="F805" s="6" t="str">
        <f t="shared" si="36"/>
        <v>-</v>
      </c>
      <c r="G805" s="6" t="str">
        <f t="shared" si="38"/>
        <v>-</v>
      </c>
      <c r="AC805" s="6" t="str">
        <f t="shared" si="37"/>
        <v>-</v>
      </c>
    </row>
    <row r="806" spans="6:29">
      <c r="F806" s="6" t="str">
        <f t="shared" si="36"/>
        <v>-</v>
      </c>
      <c r="G806" s="6" t="str">
        <f t="shared" si="38"/>
        <v>-</v>
      </c>
      <c r="AC806" s="6" t="str">
        <f t="shared" si="37"/>
        <v>-</v>
      </c>
    </row>
    <row r="807" spans="6:29">
      <c r="F807" s="6" t="str">
        <f t="shared" si="36"/>
        <v>-</v>
      </c>
      <c r="G807" s="6" t="str">
        <f t="shared" si="38"/>
        <v>-</v>
      </c>
      <c r="AC807" s="6" t="str">
        <f t="shared" si="37"/>
        <v>-</v>
      </c>
    </row>
    <row r="808" spans="6:29">
      <c r="F808" s="6" t="str">
        <f t="shared" si="36"/>
        <v>-</v>
      </c>
      <c r="G808" s="6" t="str">
        <f t="shared" si="38"/>
        <v>-</v>
      </c>
      <c r="AC808" s="6" t="str">
        <f t="shared" si="37"/>
        <v>-</v>
      </c>
    </row>
    <row r="809" spans="6:29">
      <c r="F809" s="6" t="str">
        <f t="shared" si="36"/>
        <v>-</v>
      </c>
      <c r="G809" s="6" t="str">
        <f t="shared" si="38"/>
        <v>-</v>
      </c>
      <c r="AC809" s="6" t="str">
        <f t="shared" si="37"/>
        <v>-</v>
      </c>
    </row>
    <row r="810" spans="6:29">
      <c r="F810" s="6" t="str">
        <f t="shared" si="36"/>
        <v>-</v>
      </c>
      <c r="G810" s="6" t="str">
        <f t="shared" si="38"/>
        <v>-</v>
      </c>
      <c r="AC810" s="6" t="str">
        <f t="shared" si="37"/>
        <v>-</v>
      </c>
    </row>
    <row r="811" spans="6:29">
      <c r="F811" s="6" t="str">
        <f t="shared" si="36"/>
        <v>-</v>
      </c>
      <c r="G811" s="6" t="str">
        <f t="shared" si="38"/>
        <v>-</v>
      </c>
      <c r="AC811" s="6" t="str">
        <f t="shared" si="37"/>
        <v>-</v>
      </c>
    </row>
    <row r="812" spans="6:29">
      <c r="F812" s="6" t="str">
        <f t="shared" si="36"/>
        <v>-</v>
      </c>
      <c r="G812" s="6" t="str">
        <f t="shared" si="38"/>
        <v>-</v>
      </c>
      <c r="AC812" s="6" t="str">
        <f t="shared" si="37"/>
        <v>-</v>
      </c>
    </row>
    <row r="813" spans="6:29">
      <c r="F813" s="6" t="str">
        <f t="shared" si="36"/>
        <v>-</v>
      </c>
      <c r="G813" s="6" t="str">
        <f t="shared" si="38"/>
        <v>-</v>
      </c>
      <c r="AC813" s="6" t="str">
        <f t="shared" si="37"/>
        <v>-</v>
      </c>
    </row>
    <row r="814" spans="6:29">
      <c r="F814" s="6" t="str">
        <f t="shared" si="36"/>
        <v>-</v>
      </c>
      <c r="G814" s="6" t="str">
        <f t="shared" si="38"/>
        <v>-</v>
      </c>
      <c r="AC814" s="6" t="str">
        <f t="shared" si="37"/>
        <v>-</v>
      </c>
    </row>
    <row r="815" spans="6:29">
      <c r="F815" s="6" t="str">
        <f t="shared" si="36"/>
        <v>-</v>
      </c>
      <c r="G815" s="6" t="str">
        <f t="shared" si="38"/>
        <v>-</v>
      </c>
      <c r="AC815" s="6" t="str">
        <f t="shared" si="37"/>
        <v>-</v>
      </c>
    </row>
    <row r="816" spans="6:29">
      <c r="F816" s="6" t="str">
        <f t="shared" si="36"/>
        <v>-</v>
      </c>
      <c r="G816" s="6" t="str">
        <f t="shared" si="38"/>
        <v>-</v>
      </c>
      <c r="AC816" s="6" t="str">
        <f t="shared" si="37"/>
        <v>-</v>
      </c>
    </row>
    <row r="817" spans="6:29">
      <c r="F817" s="6" t="str">
        <f t="shared" si="36"/>
        <v>-</v>
      </c>
      <c r="G817" s="6" t="str">
        <f t="shared" si="38"/>
        <v>-</v>
      </c>
      <c r="AC817" s="6" t="str">
        <f t="shared" si="37"/>
        <v>-</v>
      </c>
    </row>
    <row r="818" spans="6:29">
      <c r="F818" s="6" t="str">
        <f t="shared" si="36"/>
        <v>-</v>
      </c>
      <c r="G818" s="6" t="str">
        <f t="shared" si="38"/>
        <v>-</v>
      </c>
      <c r="AC818" s="6" t="str">
        <f t="shared" si="37"/>
        <v>-</v>
      </c>
    </row>
    <row r="819" spans="6:29">
      <c r="F819" s="6" t="str">
        <f t="shared" si="36"/>
        <v>-</v>
      </c>
      <c r="G819" s="6" t="str">
        <f t="shared" si="38"/>
        <v>-</v>
      </c>
      <c r="AC819" s="6" t="str">
        <f t="shared" si="37"/>
        <v>-</v>
      </c>
    </row>
    <row r="820" spans="6:29">
      <c r="F820" s="6" t="str">
        <f t="shared" si="36"/>
        <v>-</v>
      </c>
      <c r="G820" s="6" t="str">
        <f t="shared" si="38"/>
        <v>-</v>
      </c>
      <c r="AC820" s="6" t="str">
        <f t="shared" si="37"/>
        <v>-</v>
      </c>
    </row>
    <row r="821" spans="6:29">
      <c r="F821" s="6" t="str">
        <f t="shared" si="36"/>
        <v>-</v>
      </c>
      <c r="G821" s="6" t="str">
        <f t="shared" si="38"/>
        <v>-</v>
      </c>
      <c r="AC821" s="6" t="str">
        <f t="shared" si="37"/>
        <v>-</v>
      </c>
    </row>
    <row r="822" spans="6:29">
      <c r="F822" s="6" t="str">
        <f t="shared" si="36"/>
        <v>-</v>
      </c>
      <c r="G822" s="6" t="str">
        <f t="shared" si="38"/>
        <v>-</v>
      </c>
      <c r="AC822" s="6" t="str">
        <f t="shared" si="37"/>
        <v>-</v>
      </c>
    </row>
    <row r="823" spans="6:29">
      <c r="F823" s="6" t="str">
        <f t="shared" si="36"/>
        <v>-</v>
      </c>
      <c r="G823" s="6" t="str">
        <f t="shared" si="38"/>
        <v>-</v>
      </c>
      <c r="AC823" s="6" t="str">
        <f t="shared" si="37"/>
        <v>-</v>
      </c>
    </row>
    <row r="824" spans="6:29">
      <c r="F824" s="6" t="str">
        <f t="shared" si="36"/>
        <v>-</v>
      </c>
      <c r="G824" s="6" t="str">
        <f t="shared" si="38"/>
        <v>-</v>
      </c>
      <c r="AC824" s="6" t="str">
        <f t="shared" si="37"/>
        <v>-</v>
      </c>
    </row>
    <row r="825" spans="6:29">
      <c r="F825" s="6" t="str">
        <f t="shared" si="36"/>
        <v>-</v>
      </c>
      <c r="G825" s="6" t="str">
        <f t="shared" si="38"/>
        <v>-</v>
      </c>
      <c r="AC825" s="6" t="str">
        <f t="shared" si="37"/>
        <v>-</v>
      </c>
    </row>
    <row r="826" spans="6:29">
      <c r="F826" s="6" t="str">
        <f t="shared" si="36"/>
        <v>-</v>
      </c>
      <c r="G826" s="6" t="str">
        <f t="shared" si="38"/>
        <v>-</v>
      </c>
      <c r="AC826" s="6" t="str">
        <f t="shared" si="37"/>
        <v>-</v>
      </c>
    </row>
    <row r="827" spans="6:29">
      <c r="F827" s="6" t="str">
        <f t="shared" si="36"/>
        <v>-</v>
      </c>
      <c r="G827" s="6" t="str">
        <f t="shared" si="38"/>
        <v>-</v>
      </c>
      <c r="AC827" s="6" t="str">
        <f t="shared" si="37"/>
        <v>-</v>
      </c>
    </row>
    <row r="828" spans="6:29">
      <c r="F828" s="6" t="str">
        <f t="shared" si="36"/>
        <v>-</v>
      </c>
      <c r="G828" s="6" t="str">
        <f t="shared" si="38"/>
        <v>-</v>
      </c>
      <c r="AC828" s="6" t="str">
        <f t="shared" si="37"/>
        <v>-</v>
      </c>
    </row>
    <row r="829" spans="6:29">
      <c r="F829" s="6" t="str">
        <f t="shared" si="36"/>
        <v>-</v>
      </c>
      <c r="G829" s="6" t="str">
        <f t="shared" si="38"/>
        <v>-</v>
      </c>
      <c r="AC829" s="6" t="str">
        <f t="shared" si="37"/>
        <v>-</v>
      </c>
    </row>
    <row r="830" spans="6:29">
      <c r="F830" s="6" t="str">
        <f t="shared" si="36"/>
        <v>-</v>
      </c>
      <c r="G830" s="6" t="str">
        <f t="shared" si="38"/>
        <v>-</v>
      </c>
      <c r="AC830" s="6" t="str">
        <f t="shared" si="37"/>
        <v>-</v>
      </c>
    </row>
    <row r="831" spans="6:29">
      <c r="F831" s="6" t="str">
        <f t="shared" si="36"/>
        <v>-</v>
      </c>
      <c r="G831" s="6" t="str">
        <f t="shared" si="38"/>
        <v>-</v>
      </c>
      <c r="AC831" s="6" t="str">
        <f t="shared" si="37"/>
        <v>-</v>
      </c>
    </row>
    <row r="832" spans="6:29">
      <c r="F832" s="6" t="str">
        <f t="shared" si="36"/>
        <v>-</v>
      </c>
      <c r="G832" s="6" t="str">
        <f t="shared" si="38"/>
        <v>-</v>
      </c>
      <c r="AC832" s="6" t="str">
        <f t="shared" si="37"/>
        <v>-</v>
      </c>
    </row>
    <row r="833" spans="6:29">
      <c r="F833" s="6" t="str">
        <f t="shared" si="36"/>
        <v>-</v>
      </c>
      <c r="G833" s="6" t="str">
        <f t="shared" si="38"/>
        <v>-</v>
      </c>
      <c r="AC833" s="6" t="str">
        <f t="shared" si="37"/>
        <v>-</v>
      </c>
    </row>
    <row r="834" spans="6:29">
      <c r="F834" s="6" t="str">
        <f t="shared" si="36"/>
        <v>-</v>
      </c>
      <c r="G834" s="6" t="str">
        <f t="shared" si="38"/>
        <v>-</v>
      </c>
      <c r="AC834" s="6" t="str">
        <f t="shared" si="37"/>
        <v>-</v>
      </c>
    </row>
    <row r="835" spans="6:29">
      <c r="F835" s="6" t="str">
        <f t="shared" si="36"/>
        <v>-</v>
      </c>
      <c r="G835" s="6" t="str">
        <f t="shared" si="38"/>
        <v>-</v>
      </c>
      <c r="AC835" s="6" t="str">
        <f t="shared" si="37"/>
        <v>-</v>
      </c>
    </row>
    <row r="836" spans="6:29">
      <c r="F836" s="6" t="str">
        <f t="shared" si="36"/>
        <v>-</v>
      </c>
      <c r="G836" s="6" t="str">
        <f t="shared" si="38"/>
        <v>-</v>
      </c>
      <c r="AC836" s="6" t="str">
        <f t="shared" si="37"/>
        <v>-</v>
      </c>
    </row>
    <row r="837" spans="6:29">
      <c r="F837" s="6" t="str">
        <f t="shared" si="36"/>
        <v>-</v>
      </c>
      <c r="G837" s="6" t="str">
        <f t="shared" si="38"/>
        <v>-</v>
      </c>
      <c r="AC837" s="6" t="str">
        <f t="shared" si="37"/>
        <v>-</v>
      </c>
    </row>
    <row r="838" spans="6:29">
      <c r="F838" s="6" t="str">
        <f t="shared" ref="F838:F901" si="39">IF(D838-E838=0,"-",D838-E838)</f>
        <v>-</v>
      </c>
      <c r="G838" s="6" t="str">
        <f t="shared" si="38"/>
        <v>-</v>
      </c>
      <c r="AC838" s="6" t="str">
        <f t="shared" ref="AC838:AC901" si="40">IFERROR(IF(SUM(J838:AB838)-F838=0,"-","NG"),"-")</f>
        <v>-</v>
      </c>
    </row>
    <row r="839" spans="6:29">
      <c r="F839" s="6" t="str">
        <f t="shared" si="39"/>
        <v>-</v>
      </c>
      <c r="G839" s="6" t="str">
        <f t="shared" ref="G839:G902" si="41">IF(B839="","-",IFERROR(G838+F839,G838))</f>
        <v>-</v>
      </c>
      <c r="AC839" s="6" t="str">
        <f t="shared" si="40"/>
        <v>-</v>
      </c>
    </row>
    <row r="840" spans="6:29">
      <c r="F840" s="6" t="str">
        <f t="shared" si="39"/>
        <v>-</v>
      </c>
      <c r="G840" s="6" t="str">
        <f t="shared" si="41"/>
        <v>-</v>
      </c>
      <c r="AC840" s="6" t="str">
        <f t="shared" si="40"/>
        <v>-</v>
      </c>
    </row>
    <row r="841" spans="6:29">
      <c r="F841" s="6" t="str">
        <f t="shared" si="39"/>
        <v>-</v>
      </c>
      <c r="G841" s="6" t="str">
        <f t="shared" si="41"/>
        <v>-</v>
      </c>
      <c r="AC841" s="6" t="str">
        <f t="shared" si="40"/>
        <v>-</v>
      </c>
    </row>
    <row r="842" spans="6:29">
      <c r="F842" s="6" t="str">
        <f t="shared" si="39"/>
        <v>-</v>
      </c>
      <c r="G842" s="6" t="str">
        <f t="shared" si="41"/>
        <v>-</v>
      </c>
      <c r="AC842" s="6" t="str">
        <f t="shared" si="40"/>
        <v>-</v>
      </c>
    </row>
    <row r="843" spans="6:29">
      <c r="F843" s="6" t="str">
        <f t="shared" si="39"/>
        <v>-</v>
      </c>
      <c r="G843" s="6" t="str">
        <f t="shared" si="41"/>
        <v>-</v>
      </c>
      <c r="AC843" s="6" t="str">
        <f t="shared" si="40"/>
        <v>-</v>
      </c>
    </row>
    <row r="844" spans="6:29">
      <c r="F844" s="6" t="str">
        <f t="shared" si="39"/>
        <v>-</v>
      </c>
      <c r="G844" s="6" t="str">
        <f t="shared" si="41"/>
        <v>-</v>
      </c>
      <c r="AC844" s="6" t="str">
        <f t="shared" si="40"/>
        <v>-</v>
      </c>
    </row>
    <row r="845" spans="6:29">
      <c r="F845" s="6" t="str">
        <f t="shared" si="39"/>
        <v>-</v>
      </c>
      <c r="G845" s="6" t="str">
        <f t="shared" si="41"/>
        <v>-</v>
      </c>
      <c r="AC845" s="6" t="str">
        <f t="shared" si="40"/>
        <v>-</v>
      </c>
    </row>
    <row r="846" spans="6:29">
      <c r="F846" s="6" t="str">
        <f t="shared" si="39"/>
        <v>-</v>
      </c>
      <c r="G846" s="6" t="str">
        <f t="shared" si="41"/>
        <v>-</v>
      </c>
      <c r="AC846" s="6" t="str">
        <f t="shared" si="40"/>
        <v>-</v>
      </c>
    </row>
    <row r="847" spans="6:29">
      <c r="F847" s="6" t="str">
        <f t="shared" si="39"/>
        <v>-</v>
      </c>
      <c r="G847" s="6" t="str">
        <f t="shared" si="41"/>
        <v>-</v>
      </c>
      <c r="AC847" s="6" t="str">
        <f t="shared" si="40"/>
        <v>-</v>
      </c>
    </row>
    <row r="848" spans="6:29">
      <c r="F848" s="6" t="str">
        <f t="shared" si="39"/>
        <v>-</v>
      </c>
      <c r="G848" s="6" t="str">
        <f t="shared" si="41"/>
        <v>-</v>
      </c>
      <c r="AC848" s="6" t="str">
        <f t="shared" si="40"/>
        <v>-</v>
      </c>
    </row>
    <row r="849" spans="6:29">
      <c r="F849" s="6" t="str">
        <f t="shared" si="39"/>
        <v>-</v>
      </c>
      <c r="G849" s="6" t="str">
        <f t="shared" si="41"/>
        <v>-</v>
      </c>
      <c r="AC849" s="6" t="str">
        <f t="shared" si="40"/>
        <v>-</v>
      </c>
    </row>
    <row r="850" spans="6:29">
      <c r="F850" s="6" t="str">
        <f t="shared" si="39"/>
        <v>-</v>
      </c>
      <c r="G850" s="6" t="str">
        <f t="shared" si="41"/>
        <v>-</v>
      </c>
      <c r="AC850" s="6" t="str">
        <f t="shared" si="40"/>
        <v>-</v>
      </c>
    </row>
    <row r="851" spans="6:29">
      <c r="F851" s="6" t="str">
        <f t="shared" si="39"/>
        <v>-</v>
      </c>
      <c r="G851" s="6" t="str">
        <f t="shared" si="41"/>
        <v>-</v>
      </c>
      <c r="AC851" s="6" t="str">
        <f t="shared" si="40"/>
        <v>-</v>
      </c>
    </row>
    <row r="852" spans="6:29">
      <c r="F852" s="6" t="str">
        <f t="shared" si="39"/>
        <v>-</v>
      </c>
      <c r="G852" s="6" t="str">
        <f t="shared" si="41"/>
        <v>-</v>
      </c>
      <c r="AC852" s="6" t="str">
        <f t="shared" si="40"/>
        <v>-</v>
      </c>
    </row>
    <row r="853" spans="6:29">
      <c r="F853" s="6" t="str">
        <f t="shared" si="39"/>
        <v>-</v>
      </c>
      <c r="G853" s="6" t="str">
        <f t="shared" si="41"/>
        <v>-</v>
      </c>
      <c r="AC853" s="6" t="str">
        <f t="shared" si="40"/>
        <v>-</v>
      </c>
    </row>
    <row r="854" spans="6:29">
      <c r="F854" s="6" t="str">
        <f t="shared" si="39"/>
        <v>-</v>
      </c>
      <c r="G854" s="6" t="str">
        <f t="shared" si="41"/>
        <v>-</v>
      </c>
      <c r="AC854" s="6" t="str">
        <f t="shared" si="40"/>
        <v>-</v>
      </c>
    </row>
    <row r="855" spans="6:29">
      <c r="F855" s="6" t="str">
        <f t="shared" si="39"/>
        <v>-</v>
      </c>
      <c r="G855" s="6" t="str">
        <f t="shared" si="41"/>
        <v>-</v>
      </c>
      <c r="AC855" s="6" t="str">
        <f t="shared" si="40"/>
        <v>-</v>
      </c>
    </row>
    <row r="856" spans="6:29">
      <c r="F856" s="6" t="str">
        <f t="shared" si="39"/>
        <v>-</v>
      </c>
      <c r="G856" s="6" t="str">
        <f t="shared" si="41"/>
        <v>-</v>
      </c>
      <c r="AC856" s="6" t="str">
        <f t="shared" si="40"/>
        <v>-</v>
      </c>
    </row>
    <row r="857" spans="6:29">
      <c r="F857" s="6" t="str">
        <f t="shared" si="39"/>
        <v>-</v>
      </c>
      <c r="G857" s="6" t="str">
        <f t="shared" si="41"/>
        <v>-</v>
      </c>
      <c r="AC857" s="6" t="str">
        <f t="shared" si="40"/>
        <v>-</v>
      </c>
    </row>
    <row r="858" spans="6:29">
      <c r="F858" s="6" t="str">
        <f t="shared" si="39"/>
        <v>-</v>
      </c>
      <c r="G858" s="6" t="str">
        <f t="shared" si="41"/>
        <v>-</v>
      </c>
      <c r="AC858" s="6" t="str">
        <f t="shared" si="40"/>
        <v>-</v>
      </c>
    </row>
    <row r="859" spans="6:29">
      <c r="F859" s="6" t="str">
        <f t="shared" si="39"/>
        <v>-</v>
      </c>
      <c r="G859" s="6" t="str">
        <f t="shared" si="41"/>
        <v>-</v>
      </c>
      <c r="AC859" s="6" t="str">
        <f t="shared" si="40"/>
        <v>-</v>
      </c>
    </row>
    <row r="860" spans="6:29">
      <c r="F860" s="6" t="str">
        <f t="shared" si="39"/>
        <v>-</v>
      </c>
      <c r="G860" s="6" t="str">
        <f t="shared" si="41"/>
        <v>-</v>
      </c>
      <c r="AC860" s="6" t="str">
        <f t="shared" si="40"/>
        <v>-</v>
      </c>
    </row>
    <row r="861" spans="6:29">
      <c r="F861" s="6" t="str">
        <f t="shared" si="39"/>
        <v>-</v>
      </c>
      <c r="G861" s="6" t="str">
        <f t="shared" si="41"/>
        <v>-</v>
      </c>
      <c r="AC861" s="6" t="str">
        <f t="shared" si="40"/>
        <v>-</v>
      </c>
    </row>
    <row r="862" spans="6:29">
      <c r="F862" s="6" t="str">
        <f t="shared" si="39"/>
        <v>-</v>
      </c>
      <c r="G862" s="6" t="str">
        <f t="shared" si="41"/>
        <v>-</v>
      </c>
      <c r="AC862" s="6" t="str">
        <f t="shared" si="40"/>
        <v>-</v>
      </c>
    </row>
    <row r="863" spans="6:29">
      <c r="F863" s="6" t="str">
        <f t="shared" si="39"/>
        <v>-</v>
      </c>
      <c r="G863" s="6" t="str">
        <f t="shared" si="41"/>
        <v>-</v>
      </c>
      <c r="AC863" s="6" t="str">
        <f t="shared" si="40"/>
        <v>-</v>
      </c>
    </row>
    <row r="864" spans="6:29">
      <c r="F864" s="6" t="str">
        <f t="shared" si="39"/>
        <v>-</v>
      </c>
      <c r="G864" s="6" t="str">
        <f t="shared" si="41"/>
        <v>-</v>
      </c>
      <c r="AC864" s="6" t="str">
        <f t="shared" si="40"/>
        <v>-</v>
      </c>
    </row>
    <row r="865" spans="6:29">
      <c r="F865" s="6" t="str">
        <f t="shared" si="39"/>
        <v>-</v>
      </c>
      <c r="G865" s="6" t="str">
        <f t="shared" si="41"/>
        <v>-</v>
      </c>
      <c r="AC865" s="6" t="str">
        <f t="shared" si="40"/>
        <v>-</v>
      </c>
    </row>
    <row r="866" spans="6:29">
      <c r="F866" s="6" t="str">
        <f t="shared" si="39"/>
        <v>-</v>
      </c>
      <c r="G866" s="6" t="str">
        <f t="shared" si="41"/>
        <v>-</v>
      </c>
      <c r="AC866" s="6" t="str">
        <f t="shared" si="40"/>
        <v>-</v>
      </c>
    </row>
    <row r="867" spans="6:29">
      <c r="F867" s="6" t="str">
        <f t="shared" si="39"/>
        <v>-</v>
      </c>
      <c r="G867" s="6" t="str">
        <f t="shared" si="41"/>
        <v>-</v>
      </c>
      <c r="AC867" s="6" t="str">
        <f t="shared" si="40"/>
        <v>-</v>
      </c>
    </row>
    <row r="868" spans="6:29">
      <c r="F868" s="6" t="str">
        <f t="shared" si="39"/>
        <v>-</v>
      </c>
      <c r="G868" s="6" t="str">
        <f t="shared" si="41"/>
        <v>-</v>
      </c>
      <c r="AC868" s="6" t="str">
        <f t="shared" si="40"/>
        <v>-</v>
      </c>
    </row>
    <row r="869" spans="6:29">
      <c r="F869" s="6" t="str">
        <f t="shared" si="39"/>
        <v>-</v>
      </c>
      <c r="G869" s="6" t="str">
        <f t="shared" si="41"/>
        <v>-</v>
      </c>
      <c r="AC869" s="6" t="str">
        <f t="shared" si="40"/>
        <v>-</v>
      </c>
    </row>
    <row r="870" spans="6:29">
      <c r="F870" s="6" t="str">
        <f t="shared" si="39"/>
        <v>-</v>
      </c>
      <c r="G870" s="6" t="str">
        <f t="shared" si="41"/>
        <v>-</v>
      </c>
      <c r="AC870" s="6" t="str">
        <f t="shared" si="40"/>
        <v>-</v>
      </c>
    </row>
    <row r="871" spans="6:29">
      <c r="F871" s="6" t="str">
        <f t="shared" si="39"/>
        <v>-</v>
      </c>
      <c r="G871" s="6" t="str">
        <f t="shared" si="41"/>
        <v>-</v>
      </c>
      <c r="AC871" s="6" t="str">
        <f t="shared" si="40"/>
        <v>-</v>
      </c>
    </row>
    <row r="872" spans="6:29">
      <c r="F872" s="6" t="str">
        <f t="shared" si="39"/>
        <v>-</v>
      </c>
      <c r="G872" s="6" t="str">
        <f t="shared" si="41"/>
        <v>-</v>
      </c>
      <c r="AC872" s="6" t="str">
        <f t="shared" si="40"/>
        <v>-</v>
      </c>
    </row>
    <row r="873" spans="6:29">
      <c r="F873" s="6" t="str">
        <f t="shared" si="39"/>
        <v>-</v>
      </c>
      <c r="G873" s="6" t="str">
        <f t="shared" si="41"/>
        <v>-</v>
      </c>
      <c r="AC873" s="6" t="str">
        <f t="shared" si="40"/>
        <v>-</v>
      </c>
    </row>
    <row r="874" spans="6:29">
      <c r="F874" s="6" t="str">
        <f t="shared" si="39"/>
        <v>-</v>
      </c>
      <c r="G874" s="6" t="str">
        <f t="shared" si="41"/>
        <v>-</v>
      </c>
      <c r="AC874" s="6" t="str">
        <f t="shared" si="40"/>
        <v>-</v>
      </c>
    </row>
    <row r="875" spans="6:29">
      <c r="F875" s="6" t="str">
        <f t="shared" si="39"/>
        <v>-</v>
      </c>
      <c r="G875" s="6" t="str">
        <f t="shared" si="41"/>
        <v>-</v>
      </c>
      <c r="AC875" s="6" t="str">
        <f t="shared" si="40"/>
        <v>-</v>
      </c>
    </row>
    <row r="876" spans="6:29">
      <c r="F876" s="6" t="str">
        <f t="shared" si="39"/>
        <v>-</v>
      </c>
      <c r="G876" s="6" t="str">
        <f t="shared" si="41"/>
        <v>-</v>
      </c>
      <c r="AC876" s="6" t="str">
        <f t="shared" si="40"/>
        <v>-</v>
      </c>
    </row>
    <row r="877" spans="6:29">
      <c r="F877" s="6" t="str">
        <f t="shared" si="39"/>
        <v>-</v>
      </c>
      <c r="G877" s="6" t="str">
        <f t="shared" si="41"/>
        <v>-</v>
      </c>
      <c r="AC877" s="6" t="str">
        <f t="shared" si="40"/>
        <v>-</v>
      </c>
    </row>
    <row r="878" spans="6:29">
      <c r="F878" s="6" t="str">
        <f t="shared" si="39"/>
        <v>-</v>
      </c>
      <c r="G878" s="6" t="str">
        <f t="shared" si="41"/>
        <v>-</v>
      </c>
      <c r="AC878" s="6" t="str">
        <f t="shared" si="40"/>
        <v>-</v>
      </c>
    </row>
    <row r="879" spans="6:29">
      <c r="F879" s="6" t="str">
        <f t="shared" si="39"/>
        <v>-</v>
      </c>
      <c r="G879" s="6" t="str">
        <f t="shared" si="41"/>
        <v>-</v>
      </c>
      <c r="AC879" s="6" t="str">
        <f t="shared" si="40"/>
        <v>-</v>
      </c>
    </row>
    <row r="880" spans="6:29">
      <c r="F880" s="6" t="str">
        <f t="shared" si="39"/>
        <v>-</v>
      </c>
      <c r="G880" s="6" t="str">
        <f t="shared" si="41"/>
        <v>-</v>
      </c>
      <c r="AC880" s="6" t="str">
        <f t="shared" si="40"/>
        <v>-</v>
      </c>
    </row>
    <row r="881" spans="6:29">
      <c r="F881" s="6" t="str">
        <f t="shared" si="39"/>
        <v>-</v>
      </c>
      <c r="G881" s="6" t="str">
        <f t="shared" si="41"/>
        <v>-</v>
      </c>
      <c r="AC881" s="6" t="str">
        <f t="shared" si="40"/>
        <v>-</v>
      </c>
    </row>
    <row r="882" spans="6:29">
      <c r="F882" s="6" t="str">
        <f t="shared" si="39"/>
        <v>-</v>
      </c>
      <c r="G882" s="6" t="str">
        <f t="shared" si="41"/>
        <v>-</v>
      </c>
      <c r="AC882" s="6" t="str">
        <f t="shared" si="40"/>
        <v>-</v>
      </c>
    </row>
    <row r="883" spans="6:29">
      <c r="F883" s="6" t="str">
        <f t="shared" si="39"/>
        <v>-</v>
      </c>
      <c r="G883" s="6" t="str">
        <f t="shared" si="41"/>
        <v>-</v>
      </c>
      <c r="AC883" s="6" t="str">
        <f t="shared" si="40"/>
        <v>-</v>
      </c>
    </row>
    <row r="884" spans="6:29">
      <c r="F884" s="6" t="str">
        <f t="shared" si="39"/>
        <v>-</v>
      </c>
      <c r="G884" s="6" t="str">
        <f t="shared" si="41"/>
        <v>-</v>
      </c>
      <c r="AC884" s="6" t="str">
        <f t="shared" si="40"/>
        <v>-</v>
      </c>
    </row>
    <row r="885" spans="6:29">
      <c r="F885" s="6" t="str">
        <f t="shared" si="39"/>
        <v>-</v>
      </c>
      <c r="G885" s="6" t="str">
        <f t="shared" si="41"/>
        <v>-</v>
      </c>
      <c r="AC885" s="6" t="str">
        <f t="shared" si="40"/>
        <v>-</v>
      </c>
    </row>
    <row r="886" spans="6:29">
      <c r="F886" s="6" t="str">
        <f t="shared" si="39"/>
        <v>-</v>
      </c>
      <c r="G886" s="6" t="str">
        <f t="shared" si="41"/>
        <v>-</v>
      </c>
      <c r="AC886" s="6" t="str">
        <f t="shared" si="40"/>
        <v>-</v>
      </c>
    </row>
    <row r="887" spans="6:29">
      <c r="F887" s="6" t="str">
        <f t="shared" si="39"/>
        <v>-</v>
      </c>
      <c r="G887" s="6" t="str">
        <f t="shared" si="41"/>
        <v>-</v>
      </c>
      <c r="AC887" s="6" t="str">
        <f t="shared" si="40"/>
        <v>-</v>
      </c>
    </row>
    <row r="888" spans="6:29">
      <c r="F888" s="6" t="str">
        <f t="shared" si="39"/>
        <v>-</v>
      </c>
      <c r="G888" s="6" t="str">
        <f t="shared" si="41"/>
        <v>-</v>
      </c>
      <c r="AC888" s="6" t="str">
        <f t="shared" si="40"/>
        <v>-</v>
      </c>
    </row>
    <row r="889" spans="6:29">
      <c r="F889" s="6" t="str">
        <f t="shared" si="39"/>
        <v>-</v>
      </c>
      <c r="G889" s="6" t="str">
        <f t="shared" si="41"/>
        <v>-</v>
      </c>
      <c r="AC889" s="6" t="str">
        <f t="shared" si="40"/>
        <v>-</v>
      </c>
    </row>
    <row r="890" spans="6:29">
      <c r="F890" s="6" t="str">
        <f t="shared" si="39"/>
        <v>-</v>
      </c>
      <c r="G890" s="6" t="str">
        <f t="shared" si="41"/>
        <v>-</v>
      </c>
      <c r="AC890" s="6" t="str">
        <f t="shared" si="40"/>
        <v>-</v>
      </c>
    </row>
    <row r="891" spans="6:29">
      <c r="F891" s="6" t="str">
        <f t="shared" si="39"/>
        <v>-</v>
      </c>
      <c r="G891" s="6" t="str">
        <f t="shared" si="41"/>
        <v>-</v>
      </c>
      <c r="AC891" s="6" t="str">
        <f t="shared" si="40"/>
        <v>-</v>
      </c>
    </row>
    <row r="892" spans="6:29">
      <c r="F892" s="6" t="str">
        <f t="shared" si="39"/>
        <v>-</v>
      </c>
      <c r="G892" s="6" t="str">
        <f t="shared" si="41"/>
        <v>-</v>
      </c>
      <c r="AC892" s="6" t="str">
        <f t="shared" si="40"/>
        <v>-</v>
      </c>
    </row>
    <row r="893" spans="6:29">
      <c r="F893" s="6" t="str">
        <f t="shared" si="39"/>
        <v>-</v>
      </c>
      <c r="G893" s="6" t="str">
        <f t="shared" si="41"/>
        <v>-</v>
      </c>
      <c r="AC893" s="6" t="str">
        <f t="shared" si="40"/>
        <v>-</v>
      </c>
    </row>
    <row r="894" spans="6:29">
      <c r="F894" s="6" t="str">
        <f t="shared" si="39"/>
        <v>-</v>
      </c>
      <c r="G894" s="6" t="str">
        <f t="shared" si="41"/>
        <v>-</v>
      </c>
      <c r="AC894" s="6" t="str">
        <f t="shared" si="40"/>
        <v>-</v>
      </c>
    </row>
    <row r="895" spans="6:29">
      <c r="F895" s="6" t="str">
        <f t="shared" si="39"/>
        <v>-</v>
      </c>
      <c r="G895" s="6" t="str">
        <f t="shared" si="41"/>
        <v>-</v>
      </c>
      <c r="AC895" s="6" t="str">
        <f t="shared" si="40"/>
        <v>-</v>
      </c>
    </row>
    <row r="896" spans="6:29">
      <c r="F896" s="6" t="str">
        <f t="shared" si="39"/>
        <v>-</v>
      </c>
      <c r="G896" s="6" t="str">
        <f t="shared" si="41"/>
        <v>-</v>
      </c>
      <c r="AC896" s="6" t="str">
        <f t="shared" si="40"/>
        <v>-</v>
      </c>
    </row>
    <row r="897" spans="6:29">
      <c r="F897" s="6" t="str">
        <f t="shared" si="39"/>
        <v>-</v>
      </c>
      <c r="G897" s="6" t="str">
        <f t="shared" si="41"/>
        <v>-</v>
      </c>
      <c r="AC897" s="6" t="str">
        <f t="shared" si="40"/>
        <v>-</v>
      </c>
    </row>
    <row r="898" spans="6:29">
      <c r="F898" s="6" t="str">
        <f t="shared" si="39"/>
        <v>-</v>
      </c>
      <c r="G898" s="6" t="str">
        <f t="shared" si="41"/>
        <v>-</v>
      </c>
      <c r="AC898" s="6" t="str">
        <f t="shared" si="40"/>
        <v>-</v>
      </c>
    </row>
    <row r="899" spans="6:29">
      <c r="F899" s="6" t="str">
        <f t="shared" si="39"/>
        <v>-</v>
      </c>
      <c r="G899" s="6" t="str">
        <f t="shared" si="41"/>
        <v>-</v>
      </c>
      <c r="AC899" s="6" t="str">
        <f t="shared" si="40"/>
        <v>-</v>
      </c>
    </row>
    <row r="900" spans="6:29">
      <c r="F900" s="6" t="str">
        <f t="shared" si="39"/>
        <v>-</v>
      </c>
      <c r="G900" s="6" t="str">
        <f t="shared" si="41"/>
        <v>-</v>
      </c>
      <c r="AC900" s="6" t="str">
        <f t="shared" si="40"/>
        <v>-</v>
      </c>
    </row>
    <row r="901" spans="6:29">
      <c r="F901" s="6" t="str">
        <f t="shared" si="39"/>
        <v>-</v>
      </c>
      <c r="G901" s="6" t="str">
        <f t="shared" si="41"/>
        <v>-</v>
      </c>
      <c r="AC901" s="6" t="str">
        <f t="shared" si="40"/>
        <v>-</v>
      </c>
    </row>
    <row r="902" spans="6:29">
      <c r="F902" s="6" t="str">
        <f t="shared" ref="F902:F965" si="42">IF(D902-E902=0,"-",D902-E902)</f>
        <v>-</v>
      </c>
      <c r="G902" s="6" t="str">
        <f t="shared" si="41"/>
        <v>-</v>
      </c>
      <c r="AC902" s="6" t="str">
        <f t="shared" ref="AC902:AC965" si="43">IFERROR(IF(SUM(J902:AB902)-F902=0,"-","NG"),"-")</f>
        <v>-</v>
      </c>
    </row>
    <row r="903" spans="6:29">
      <c r="F903" s="6" t="str">
        <f t="shared" si="42"/>
        <v>-</v>
      </c>
      <c r="G903" s="6" t="str">
        <f t="shared" ref="G903:G966" si="44">IF(B903="","-",IFERROR(G902+F903,G902))</f>
        <v>-</v>
      </c>
      <c r="AC903" s="6" t="str">
        <f t="shared" si="43"/>
        <v>-</v>
      </c>
    </row>
    <row r="904" spans="6:29">
      <c r="F904" s="6" t="str">
        <f t="shared" si="42"/>
        <v>-</v>
      </c>
      <c r="G904" s="6" t="str">
        <f t="shared" si="44"/>
        <v>-</v>
      </c>
      <c r="AC904" s="6" t="str">
        <f t="shared" si="43"/>
        <v>-</v>
      </c>
    </row>
    <row r="905" spans="6:29">
      <c r="F905" s="6" t="str">
        <f t="shared" si="42"/>
        <v>-</v>
      </c>
      <c r="G905" s="6" t="str">
        <f t="shared" si="44"/>
        <v>-</v>
      </c>
      <c r="AC905" s="6" t="str">
        <f t="shared" si="43"/>
        <v>-</v>
      </c>
    </row>
    <row r="906" spans="6:29">
      <c r="F906" s="6" t="str">
        <f t="shared" si="42"/>
        <v>-</v>
      </c>
      <c r="G906" s="6" t="str">
        <f t="shared" si="44"/>
        <v>-</v>
      </c>
      <c r="AC906" s="6" t="str">
        <f t="shared" si="43"/>
        <v>-</v>
      </c>
    </row>
    <row r="907" spans="6:29">
      <c r="F907" s="6" t="str">
        <f t="shared" si="42"/>
        <v>-</v>
      </c>
      <c r="G907" s="6" t="str">
        <f t="shared" si="44"/>
        <v>-</v>
      </c>
      <c r="AC907" s="6" t="str">
        <f t="shared" si="43"/>
        <v>-</v>
      </c>
    </row>
    <row r="908" spans="6:29">
      <c r="F908" s="6" t="str">
        <f t="shared" si="42"/>
        <v>-</v>
      </c>
      <c r="G908" s="6" t="str">
        <f t="shared" si="44"/>
        <v>-</v>
      </c>
      <c r="AC908" s="6" t="str">
        <f t="shared" si="43"/>
        <v>-</v>
      </c>
    </row>
    <row r="909" spans="6:29">
      <c r="F909" s="6" t="str">
        <f t="shared" si="42"/>
        <v>-</v>
      </c>
      <c r="G909" s="6" t="str">
        <f t="shared" si="44"/>
        <v>-</v>
      </c>
      <c r="AC909" s="6" t="str">
        <f t="shared" si="43"/>
        <v>-</v>
      </c>
    </row>
    <row r="910" spans="6:29">
      <c r="F910" s="6" t="str">
        <f t="shared" si="42"/>
        <v>-</v>
      </c>
      <c r="G910" s="6" t="str">
        <f t="shared" si="44"/>
        <v>-</v>
      </c>
      <c r="AC910" s="6" t="str">
        <f t="shared" si="43"/>
        <v>-</v>
      </c>
    </row>
    <row r="911" spans="6:29">
      <c r="F911" s="6" t="str">
        <f t="shared" si="42"/>
        <v>-</v>
      </c>
      <c r="G911" s="6" t="str">
        <f t="shared" si="44"/>
        <v>-</v>
      </c>
      <c r="AC911" s="6" t="str">
        <f t="shared" si="43"/>
        <v>-</v>
      </c>
    </row>
    <row r="912" spans="6:29">
      <c r="F912" s="6" t="str">
        <f t="shared" si="42"/>
        <v>-</v>
      </c>
      <c r="G912" s="6" t="str">
        <f t="shared" si="44"/>
        <v>-</v>
      </c>
      <c r="AC912" s="6" t="str">
        <f t="shared" si="43"/>
        <v>-</v>
      </c>
    </row>
    <row r="913" spans="6:29">
      <c r="F913" s="6" t="str">
        <f t="shared" si="42"/>
        <v>-</v>
      </c>
      <c r="G913" s="6" t="str">
        <f t="shared" si="44"/>
        <v>-</v>
      </c>
      <c r="AC913" s="6" t="str">
        <f t="shared" si="43"/>
        <v>-</v>
      </c>
    </row>
    <row r="914" spans="6:29">
      <c r="F914" s="6" t="str">
        <f t="shared" si="42"/>
        <v>-</v>
      </c>
      <c r="G914" s="6" t="str">
        <f t="shared" si="44"/>
        <v>-</v>
      </c>
      <c r="AC914" s="6" t="str">
        <f t="shared" si="43"/>
        <v>-</v>
      </c>
    </row>
    <row r="915" spans="6:29">
      <c r="F915" s="6" t="str">
        <f t="shared" si="42"/>
        <v>-</v>
      </c>
      <c r="G915" s="6" t="str">
        <f t="shared" si="44"/>
        <v>-</v>
      </c>
      <c r="AC915" s="6" t="str">
        <f t="shared" si="43"/>
        <v>-</v>
      </c>
    </row>
    <row r="916" spans="6:29">
      <c r="F916" s="6" t="str">
        <f t="shared" si="42"/>
        <v>-</v>
      </c>
      <c r="G916" s="6" t="str">
        <f t="shared" si="44"/>
        <v>-</v>
      </c>
      <c r="AC916" s="6" t="str">
        <f t="shared" si="43"/>
        <v>-</v>
      </c>
    </row>
    <row r="917" spans="6:29">
      <c r="F917" s="6" t="str">
        <f t="shared" si="42"/>
        <v>-</v>
      </c>
      <c r="G917" s="6" t="str">
        <f t="shared" si="44"/>
        <v>-</v>
      </c>
      <c r="AC917" s="6" t="str">
        <f t="shared" si="43"/>
        <v>-</v>
      </c>
    </row>
    <row r="918" spans="6:29">
      <c r="F918" s="6" t="str">
        <f t="shared" si="42"/>
        <v>-</v>
      </c>
      <c r="G918" s="6" t="str">
        <f t="shared" si="44"/>
        <v>-</v>
      </c>
      <c r="AC918" s="6" t="str">
        <f t="shared" si="43"/>
        <v>-</v>
      </c>
    </row>
    <row r="919" spans="6:29">
      <c r="F919" s="6" t="str">
        <f t="shared" si="42"/>
        <v>-</v>
      </c>
      <c r="G919" s="6" t="str">
        <f t="shared" si="44"/>
        <v>-</v>
      </c>
      <c r="AC919" s="6" t="str">
        <f t="shared" si="43"/>
        <v>-</v>
      </c>
    </row>
    <row r="920" spans="6:29">
      <c r="F920" s="6" t="str">
        <f t="shared" si="42"/>
        <v>-</v>
      </c>
      <c r="G920" s="6" t="str">
        <f t="shared" si="44"/>
        <v>-</v>
      </c>
      <c r="AC920" s="6" t="str">
        <f t="shared" si="43"/>
        <v>-</v>
      </c>
    </row>
    <row r="921" spans="6:29">
      <c r="F921" s="6" t="str">
        <f t="shared" si="42"/>
        <v>-</v>
      </c>
      <c r="G921" s="6" t="str">
        <f t="shared" si="44"/>
        <v>-</v>
      </c>
      <c r="AC921" s="6" t="str">
        <f t="shared" si="43"/>
        <v>-</v>
      </c>
    </row>
    <row r="922" spans="6:29">
      <c r="F922" s="6" t="str">
        <f t="shared" si="42"/>
        <v>-</v>
      </c>
      <c r="G922" s="6" t="str">
        <f t="shared" si="44"/>
        <v>-</v>
      </c>
      <c r="AC922" s="6" t="str">
        <f t="shared" si="43"/>
        <v>-</v>
      </c>
    </row>
    <row r="923" spans="6:29">
      <c r="F923" s="6" t="str">
        <f t="shared" si="42"/>
        <v>-</v>
      </c>
      <c r="G923" s="6" t="str">
        <f t="shared" si="44"/>
        <v>-</v>
      </c>
      <c r="AC923" s="6" t="str">
        <f t="shared" si="43"/>
        <v>-</v>
      </c>
    </row>
    <row r="924" spans="6:29">
      <c r="F924" s="6" t="str">
        <f t="shared" si="42"/>
        <v>-</v>
      </c>
      <c r="G924" s="6" t="str">
        <f t="shared" si="44"/>
        <v>-</v>
      </c>
      <c r="AC924" s="6" t="str">
        <f t="shared" si="43"/>
        <v>-</v>
      </c>
    </row>
    <row r="925" spans="6:29">
      <c r="F925" s="6" t="str">
        <f t="shared" si="42"/>
        <v>-</v>
      </c>
      <c r="G925" s="6" t="str">
        <f t="shared" si="44"/>
        <v>-</v>
      </c>
      <c r="AC925" s="6" t="str">
        <f t="shared" si="43"/>
        <v>-</v>
      </c>
    </row>
    <row r="926" spans="6:29">
      <c r="F926" s="6" t="str">
        <f t="shared" si="42"/>
        <v>-</v>
      </c>
      <c r="G926" s="6" t="str">
        <f t="shared" si="44"/>
        <v>-</v>
      </c>
      <c r="AC926" s="6" t="str">
        <f t="shared" si="43"/>
        <v>-</v>
      </c>
    </row>
    <row r="927" spans="6:29">
      <c r="F927" s="6" t="str">
        <f t="shared" si="42"/>
        <v>-</v>
      </c>
      <c r="G927" s="6" t="str">
        <f t="shared" si="44"/>
        <v>-</v>
      </c>
      <c r="AC927" s="6" t="str">
        <f t="shared" si="43"/>
        <v>-</v>
      </c>
    </row>
    <row r="928" spans="6:29">
      <c r="F928" s="6" t="str">
        <f t="shared" si="42"/>
        <v>-</v>
      </c>
      <c r="G928" s="6" t="str">
        <f t="shared" si="44"/>
        <v>-</v>
      </c>
      <c r="AC928" s="6" t="str">
        <f t="shared" si="43"/>
        <v>-</v>
      </c>
    </row>
    <row r="929" spans="6:29">
      <c r="F929" s="6" t="str">
        <f t="shared" si="42"/>
        <v>-</v>
      </c>
      <c r="G929" s="6" t="str">
        <f t="shared" si="44"/>
        <v>-</v>
      </c>
      <c r="AC929" s="6" t="str">
        <f t="shared" si="43"/>
        <v>-</v>
      </c>
    </row>
    <row r="930" spans="6:29">
      <c r="F930" s="6" t="str">
        <f t="shared" si="42"/>
        <v>-</v>
      </c>
      <c r="G930" s="6" t="str">
        <f t="shared" si="44"/>
        <v>-</v>
      </c>
      <c r="AC930" s="6" t="str">
        <f t="shared" si="43"/>
        <v>-</v>
      </c>
    </row>
    <row r="931" spans="6:29">
      <c r="F931" s="6" t="str">
        <f t="shared" si="42"/>
        <v>-</v>
      </c>
      <c r="G931" s="6" t="str">
        <f t="shared" si="44"/>
        <v>-</v>
      </c>
      <c r="AC931" s="6" t="str">
        <f t="shared" si="43"/>
        <v>-</v>
      </c>
    </row>
    <row r="932" spans="6:29">
      <c r="F932" s="6" t="str">
        <f t="shared" si="42"/>
        <v>-</v>
      </c>
      <c r="G932" s="6" t="str">
        <f t="shared" si="44"/>
        <v>-</v>
      </c>
      <c r="AC932" s="6" t="str">
        <f t="shared" si="43"/>
        <v>-</v>
      </c>
    </row>
    <row r="933" spans="6:29">
      <c r="F933" s="6" t="str">
        <f t="shared" si="42"/>
        <v>-</v>
      </c>
      <c r="G933" s="6" t="str">
        <f t="shared" si="44"/>
        <v>-</v>
      </c>
      <c r="AC933" s="6" t="str">
        <f t="shared" si="43"/>
        <v>-</v>
      </c>
    </row>
    <row r="934" spans="6:29">
      <c r="F934" s="6" t="str">
        <f t="shared" si="42"/>
        <v>-</v>
      </c>
      <c r="G934" s="6" t="str">
        <f t="shared" si="44"/>
        <v>-</v>
      </c>
      <c r="AC934" s="6" t="str">
        <f t="shared" si="43"/>
        <v>-</v>
      </c>
    </row>
    <row r="935" spans="6:29">
      <c r="F935" s="6" t="str">
        <f t="shared" si="42"/>
        <v>-</v>
      </c>
      <c r="G935" s="6" t="str">
        <f t="shared" si="44"/>
        <v>-</v>
      </c>
      <c r="AC935" s="6" t="str">
        <f t="shared" si="43"/>
        <v>-</v>
      </c>
    </row>
    <row r="936" spans="6:29">
      <c r="F936" s="6" t="str">
        <f t="shared" si="42"/>
        <v>-</v>
      </c>
      <c r="G936" s="6" t="str">
        <f t="shared" si="44"/>
        <v>-</v>
      </c>
      <c r="AC936" s="6" t="str">
        <f t="shared" si="43"/>
        <v>-</v>
      </c>
    </row>
    <row r="937" spans="6:29">
      <c r="F937" s="6" t="str">
        <f t="shared" si="42"/>
        <v>-</v>
      </c>
      <c r="G937" s="6" t="str">
        <f t="shared" si="44"/>
        <v>-</v>
      </c>
      <c r="AC937" s="6" t="str">
        <f t="shared" si="43"/>
        <v>-</v>
      </c>
    </row>
    <row r="938" spans="6:29">
      <c r="F938" s="6" t="str">
        <f t="shared" si="42"/>
        <v>-</v>
      </c>
      <c r="G938" s="6" t="str">
        <f t="shared" si="44"/>
        <v>-</v>
      </c>
      <c r="AC938" s="6" t="str">
        <f t="shared" si="43"/>
        <v>-</v>
      </c>
    </row>
    <row r="939" spans="6:29">
      <c r="F939" s="6" t="str">
        <f t="shared" si="42"/>
        <v>-</v>
      </c>
      <c r="G939" s="6" t="str">
        <f t="shared" si="44"/>
        <v>-</v>
      </c>
      <c r="AC939" s="6" t="str">
        <f t="shared" si="43"/>
        <v>-</v>
      </c>
    </row>
    <row r="940" spans="6:29">
      <c r="F940" s="6" t="str">
        <f t="shared" si="42"/>
        <v>-</v>
      </c>
      <c r="G940" s="6" t="str">
        <f t="shared" si="44"/>
        <v>-</v>
      </c>
      <c r="AC940" s="6" t="str">
        <f t="shared" si="43"/>
        <v>-</v>
      </c>
    </row>
    <row r="941" spans="6:29">
      <c r="F941" s="6" t="str">
        <f t="shared" si="42"/>
        <v>-</v>
      </c>
      <c r="G941" s="6" t="str">
        <f t="shared" si="44"/>
        <v>-</v>
      </c>
      <c r="AC941" s="6" t="str">
        <f t="shared" si="43"/>
        <v>-</v>
      </c>
    </row>
    <row r="942" spans="6:29">
      <c r="F942" s="6" t="str">
        <f t="shared" si="42"/>
        <v>-</v>
      </c>
      <c r="G942" s="6" t="str">
        <f t="shared" si="44"/>
        <v>-</v>
      </c>
      <c r="AC942" s="6" t="str">
        <f t="shared" si="43"/>
        <v>-</v>
      </c>
    </row>
    <row r="943" spans="6:29">
      <c r="F943" s="6" t="str">
        <f t="shared" si="42"/>
        <v>-</v>
      </c>
      <c r="G943" s="6" t="str">
        <f t="shared" si="44"/>
        <v>-</v>
      </c>
      <c r="AC943" s="6" t="str">
        <f t="shared" si="43"/>
        <v>-</v>
      </c>
    </row>
    <row r="944" spans="6:29">
      <c r="F944" s="6" t="str">
        <f t="shared" si="42"/>
        <v>-</v>
      </c>
      <c r="G944" s="6" t="str">
        <f t="shared" si="44"/>
        <v>-</v>
      </c>
      <c r="AC944" s="6" t="str">
        <f t="shared" si="43"/>
        <v>-</v>
      </c>
    </row>
    <row r="945" spans="6:29">
      <c r="F945" s="6" t="str">
        <f t="shared" si="42"/>
        <v>-</v>
      </c>
      <c r="G945" s="6" t="str">
        <f t="shared" si="44"/>
        <v>-</v>
      </c>
      <c r="AC945" s="6" t="str">
        <f t="shared" si="43"/>
        <v>-</v>
      </c>
    </row>
    <row r="946" spans="6:29">
      <c r="F946" s="6" t="str">
        <f t="shared" si="42"/>
        <v>-</v>
      </c>
      <c r="G946" s="6" t="str">
        <f t="shared" si="44"/>
        <v>-</v>
      </c>
      <c r="AC946" s="6" t="str">
        <f t="shared" si="43"/>
        <v>-</v>
      </c>
    </row>
    <row r="947" spans="6:29">
      <c r="F947" s="6" t="str">
        <f t="shared" si="42"/>
        <v>-</v>
      </c>
      <c r="G947" s="6" t="str">
        <f t="shared" si="44"/>
        <v>-</v>
      </c>
      <c r="AC947" s="6" t="str">
        <f t="shared" si="43"/>
        <v>-</v>
      </c>
    </row>
    <row r="948" spans="6:29">
      <c r="F948" s="6" t="str">
        <f t="shared" si="42"/>
        <v>-</v>
      </c>
      <c r="G948" s="6" t="str">
        <f t="shared" si="44"/>
        <v>-</v>
      </c>
      <c r="AC948" s="6" t="str">
        <f t="shared" si="43"/>
        <v>-</v>
      </c>
    </row>
    <row r="949" spans="6:29">
      <c r="F949" s="6" t="str">
        <f t="shared" si="42"/>
        <v>-</v>
      </c>
      <c r="G949" s="6" t="str">
        <f t="shared" si="44"/>
        <v>-</v>
      </c>
      <c r="AC949" s="6" t="str">
        <f t="shared" si="43"/>
        <v>-</v>
      </c>
    </row>
    <row r="950" spans="6:29">
      <c r="F950" s="6" t="str">
        <f t="shared" si="42"/>
        <v>-</v>
      </c>
      <c r="G950" s="6" t="str">
        <f t="shared" si="44"/>
        <v>-</v>
      </c>
      <c r="AC950" s="6" t="str">
        <f t="shared" si="43"/>
        <v>-</v>
      </c>
    </row>
    <row r="951" spans="6:29">
      <c r="F951" s="6" t="str">
        <f t="shared" si="42"/>
        <v>-</v>
      </c>
      <c r="G951" s="6" t="str">
        <f t="shared" si="44"/>
        <v>-</v>
      </c>
      <c r="AC951" s="6" t="str">
        <f t="shared" si="43"/>
        <v>-</v>
      </c>
    </row>
    <row r="952" spans="6:29">
      <c r="F952" s="6" t="str">
        <f t="shared" si="42"/>
        <v>-</v>
      </c>
      <c r="G952" s="6" t="str">
        <f t="shared" si="44"/>
        <v>-</v>
      </c>
      <c r="AC952" s="6" t="str">
        <f t="shared" si="43"/>
        <v>-</v>
      </c>
    </row>
    <row r="953" spans="6:29">
      <c r="F953" s="6" t="str">
        <f t="shared" si="42"/>
        <v>-</v>
      </c>
      <c r="G953" s="6" t="str">
        <f t="shared" si="44"/>
        <v>-</v>
      </c>
      <c r="AC953" s="6" t="str">
        <f t="shared" si="43"/>
        <v>-</v>
      </c>
    </row>
    <row r="954" spans="6:29">
      <c r="F954" s="6" t="str">
        <f t="shared" si="42"/>
        <v>-</v>
      </c>
      <c r="G954" s="6" t="str">
        <f t="shared" si="44"/>
        <v>-</v>
      </c>
      <c r="AC954" s="6" t="str">
        <f t="shared" si="43"/>
        <v>-</v>
      </c>
    </row>
    <row r="955" spans="6:29">
      <c r="F955" s="6" t="str">
        <f t="shared" si="42"/>
        <v>-</v>
      </c>
      <c r="G955" s="6" t="str">
        <f t="shared" si="44"/>
        <v>-</v>
      </c>
      <c r="AC955" s="6" t="str">
        <f t="shared" si="43"/>
        <v>-</v>
      </c>
    </row>
    <row r="956" spans="6:29">
      <c r="F956" s="6" t="str">
        <f t="shared" si="42"/>
        <v>-</v>
      </c>
      <c r="G956" s="6" t="str">
        <f t="shared" si="44"/>
        <v>-</v>
      </c>
      <c r="AC956" s="6" t="str">
        <f t="shared" si="43"/>
        <v>-</v>
      </c>
    </row>
    <row r="957" spans="6:29">
      <c r="F957" s="6" t="str">
        <f t="shared" si="42"/>
        <v>-</v>
      </c>
      <c r="G957" s="6" t="str">
        <f t="shared" si="44"/>
        <v>-</v>
      </c>
      <c r="AC957" s="6" t="str">
        <f t="shared" si="43"/>
        <v>-</v>
      </c>
    </row>
    <row r="958" spans="6:29">
      <c r="F958" s="6" t="str">
        <f t="shared" si="42"/>
        <v>-</v>
      </c>
      <c r="G958" s="6" t="str">
        <f t="shared" si="44"/>
        <v>-</v>
      </c>
      <c r="AC958" s="6" t="str">
        <f t="shared" si="43"/>
        <v>-</v>
      </c>
    </row>
    <row r="959" spans="6:29">
      <c r="F959" s="6" t="str">
        <f t="shared" si="42"/>
        <v>-</v>
      </c>
      <c r="G959" s="6" t="str">
        <f t="shared" si="44"/>
        <v>-</v>
      </c>
      <c r="AC959" s="6" t="str">
        <f t="shared" si="43"/>
        <v>-</v>
      </c>
    </row>
    <row r="960" spans="6:29">
      <c r="F960" s="6" t="str">
        <f t="shared" si="42"/>
        <v>-</v>
      </c>
      <c r="G960" s="6" t="str">
        <f t="shared" si="44"/>
        <v>-</v>
      </c>
      <c r="AC960" s="6" t="str">
        <f t="shared" si="43"/>
        <v>-</v>
      </c>
    </row>
    <row r="961" spans="6:29">
      <c r="F961" s="6" t="str">
        <f t="shared" si="42"/>
        <v>-</v>
      </c>
      <c r="G961" s="6" t="str">
        <f t="shared" si="44"/>
        <v>-</v>
      </c>
      <c r="AC961" s="6" t="str">
        <f t="shared" si="43"/>
        <v>-</v>
      </c>
    </row>
    <row r="962" spans="6:29">
      <c r="F962" s="6" t="str">
        <f t="shared" si="42"/>
        <v>-</v>
      </c>
      <c r="G962" s="6" t="str">
        <f t="shared" si="44"/>
        <v>-</v>
      </c>
      <c r="AC962" s="6" t="str">
        <f t="shared" si="43"/>
        <v>-</v>
      </c>
    </row>
    <row r="963" spans="6:29">
      <c r="F963" s="6" t="str">
        <f t="shared" si="42"/>
        <v>-</v>
      </c>
      <c r="G963" s="6" t="str">
        <f t="shared" si="44"/>
        <v>-</v>
      </c>
      <c r="AC963" s="6" t="str">
        <f t="shared" si="43"/>
        <v>-</v>
      </c>
    </row>
    <row r="964" spans="6:29">
      <c r="F964" s="6" t="str">
        <f t="shared" si="42"/>
        <v>-</v>
      </c>
      <c r="G964" s="6" t="str">
        <f t="shared" si="44"/>
        <v>-</v>
      </c>
      <c r="AC964" s="6" t="str">
        <f t="shared" si="43"/>
        <v>-</v>
      </c>
    </row>
    <row r="965" spans="6:29">
      <c r="F965" s="6" t="str">
        <f t="shared" si="42"/>
        <v>-</v>
      </c>
      <c r="G965" s="6" t="str">
        <f t="shared" si="44"/>
        <v>-</v>
      </c>
      <c r="AC965" s="6" t="str">
        <f t="shared" si="43"/>
        <v>-</v>
      </c>
    </row>
    <row r="966" spans="6:29">
      <c r="F966" s="6" t="str">
        <f t="shared" ref="F966:F1029" si="45">IF(D966-E966=0,"-",D966-E966)</f>
        <v>-</v>
      </c>
      <c r="G966" s="6" t="str">
        <f t="shared" si="44"/>
        <v>-</v>
      </c>
      <c r="AC966" s="6" t="str">
        <f t="shared" ref="AC966:AC1029" si="46">IFERROR(IF(SUM(J966:AB966)-F966=0,"-","NG"),"-")</f>
        <v>-</v>
      </c>
    </row>
    <row r="967" spans="6:29">
      <c r="F967" s="6" t="str">
        <f t="shared" si="45"/>
        <v>-</v>
      </c>
      <c r="G967" s="6" t="str">
        <f t="shared" ref="G967:G1030" si="47">IF(B967="","-",IFERROR(G966+F967,G966))</f>
        <v>-</v>
      </c>
      <c r="AC967" s="6" t="str">
        <f t="shared" si="46"/>
        <v>-</v>
      </c>
    </row>
    <row r="968" spans="6:29">
      <c r="F968" s="6" t="str">
        <f t="shared" si="45"/>
        <v>-</v>
      </c>
      <c r="G968" s="6" t="str">
        <f t="shared" si="47"/>
        <v>-</v>
      </c>
      <c r="AC968" s="6" t="str">
        <f t="shared" si="46"/>
        <v>-</v>
      </c>
    </row>
    <row r="969" spans="6:29">
      <c r="F969" s="6" t="str">
        <f t="shared" si="45"/>
        <v>-</v>
      </c>
      <c r="G969" s="6" t="str">
        <f t="shared" si="47"/>
        <v>-</v>
      </c>
      <c r="AC969" s="6" t="str">
        <f t="shared" si="46"/>
        <v>-</v>
      </c>
    </row>
    <row r="970" spans="6:29">
      <c r="F970" s="6" t="str">
        <f t="shared" si="45"/>
        <v>-</v>
      </c>
      <c r="G970" s="6" t="str">
        <f t="shared" si="47"/>
        <v>-</v>
      </c>
      <c r="AC970" s="6" t="str">
        <f t="shared" si="46"/>
        <v>-</v>
      </c>
    </row>
    <row r="971" spans="6:29">
      <c r="F971" s="6" t="str">
        <f t="shared" si="45"/>
        <v>-</v>
      </c>
      <c r="G971" s="6" t="str">
        <f t="shared" si="47"/>
        <v>-</v>
      </c>
      <c r="AC971" s="6" t="str">
        <f t="shared" si="46"/>
        <v>-</v>
      </c>
    </row>
    <row r="972" spans="6:29">
      <c r="F972" s="6" t="str">
        <f t="shared" si="45"/>
        <v>-</v>
      </c>
      <c r="G972" s="6" t="str">
        <f t="shared" si="47"/>
        <v>-</v>
      </c>
      <c r="AC972" s="6" t="str">
        <f t="shared" si="46"/>
        <v>-</v>
      </c>
    </row>
    <row r="973" spans="6:29">
      <c r="F973" s="6" t="str">
        <f t="shared" si="45"/>
        <v>-</v>
      </c>
      <c r="G973" s="6" t="str">
        <f t="shared" si="47"/>
        <v>-</v>
      </c>
      <c r="AC973" s="6" t="str">
        <f t="shared" si="46"/>
        <v>-</v>
      </c>
    </row>
    <row r="974" spans="6:29">
      <c r="F974" s="6" t="str">
        <f t="shared" si="45"/>
        <v>-</v>
      </c>
      <c r="G974" s="6" t="str">
        <f t="shared" si="47"/>
        <v>-</v>
      </c>
      <c r="AC974" s="6" t="str">
        <f t="shared" si="46"/>
        <v>-</v>
      </c>
    </row>
    <row r="975" spans="6:29">
      <c r="F975" s="6" t="str">
        <f t="shared" si="45"/>
        <v>-</v>
      </c>
      <c r="G975" s="6" t="str">
        <f t="shared" si="47"/>
        <v>-</v>
      </c>
      <c r="AC975" s="6" t="str">
        <f t="shared" si="46"/>
        <v>-</v>
      </c>
    </row>
    <row r="976" spans="6:29">
      <c r="F976" s="6" t="str">
        <f t="shared" si="45"/>
        <v>-</v>
      </c>
      <c r="G976" s="6" t="str">
        <f t="shared" si="47"/>
        <v>-</v>
      </c>
      <c r="AC976" s="6" t="str">
        <f t="shared" si="46"/>
        <v>-</v>
      </c>
    </row>
    <row r="977" spans="6:29">
      <c r="F977" s="6" t="str">
        <f t="shared" si="45"/>
        <v>-</v>
      </c>
      <c r="G977" s="6" t="str">
        <f t="shared" si="47"/>
        <v>-</v>
      </c>
      <c r="AC977" s="6" t="str">
        <f t="shared" si="46"/>
        <v>-</v>
      </c>
    </row>
    <row r="978" spans="6:29">
      <c r="F978" s="6" t="str">
        <f t="shared" si="45"/>
        <v>-</v>
      </c>
      <c r="G978" s="6" t="str">
        <f t="shared" si="47"/>
        <v>-</v>
      </c>
      <c r="AC978" s="6" t="str">
        <f t="shared" si="46"/>
        <v>-</v>
      </c>
    </row>
    <row r="979" spans="6:29">
      <c r="F979" s="6" t="str">
        <f t="shared" si="45"/>
        <v>-</v>
      </c>
      <c r="G979" s="6" t="str">
        <f t="shared" si="47"/>
        <v>-</v>
      </c>
      <c r="AC979" s="6" t="str">
        <f t="shared" si="46"/>
        <v>-</v>
      </c>
    </row>
    <row r="980" spans="6:29">
      <c r="F980" s="6" t="str">
        <f t="shared" si="45"/>
        <v>-</v>
      </c>
      <c r="G980" s="6" t="str">
        <f t="shared" si="47"/>
        <v>-</v>
      </c>
      <c r="AC980" s="6" t="str">
        <f t="shared" si="46"/>
        <v>-</v>
      </c>
    </row>
    <row r="981" spans="6:29">
      <c r="F981" s="6" t="str">
        <f t="shared" si="45"/>
        <v>-</v>
      </c>
      <c r="G981" s="6" t="str">
        <f t="shared" si="47"/>
        <v>-</v>
      </c>
      <c r="AC981" s="6" t="str">
        <f t="shared" si="46"/>
        <v>-</v>
      </c>
    </row>
    <row r="982" spans="6:29">
      <c r="F982" s="6" t="str">
        <f t="shared" si="45"/>
        <v>-</v>
      </c>
      <c r="G982" s="6" t="str">
        <f t="shared" si="47"/>
        <v>-</v>
      </c>
      <c r="AC982" s="6" t="str">
        <f t="shared" si="46"/>
        <v>-</v>
      </c>
    </row>
    <row r="983" spans="6:29">
      <c r="F983" s="6" t="str">
        <f t="shared" si="45"/>
        <v>-</v>
      </c>
      <c r="G983" s="6" t="str">
        <f t="shared" si="47"/>
        <v>-</v>
      </c>
      <c r="AC983" s="6" t="str">
        <f t="shared" si="46"/>
        <v>-</v>
      </c>
    </row>
    <row r="984" spans="6:29">
      <c r="F984" s="6" t="str">
        <f t="shared" si="45"/>
        <v>-</v>
      </c>
      <c r="G984" s="6" t="str">
        <f t="shared" si="47"/>
        <v>-</v>
      </c>
      <c r="AC984" s="6" t="str">
        <f t="shared" si="46"/>
        <v>-</v>
      </c>
    </row>
    <row r="985" spans="6:29">
      <c r="F985" s="6" t="str">
        <f t="shared" si="45"/>
        <v>-</v>
      </c>
      <c r="G985" s="6" t="str">
        <f t="shared" si="47"/>
        <v>-</v>
      </c>
      <c r="AC985" s="6" t="str">
        <f t="shared" si="46"/>
        <v>-</v>
      </c>
    </row>
    <row r="986" spans="6:29">
      <c r="F986" s="6" t="str">
        <f t="shared" si="45"/>
        <v>-</v>
      </c>
      <c r="G986" s="6" t="str">
        <f t="shared" si="47"/>
        <v>-</v>
      </c>
      <c r="AC986" s="6" t="str">
        <f t="shared" si="46"/>
        <v>-</v>
      </c>
    </row>
    <row r="987" spans="6:29">
      <c r="F987" s="6" t="str">
        <f t="shared" si="45"/>
        <v>-</v>
      </c>
      <c r="G987" s="6" t="str">
        <f t="shared" si="47"/>
        <v>-</v>
      </c>
      <c r="AC987" s="6" t="str">
        <f t="shared" si="46"/>
        <v>-</v>
      </c>
    </row>
    <row r="988" spans="6:29">
      <c r="F988" s="6" t="str">
        <f t="shared" si="45"/>
        <v>-</v>
      </c>
      <c r="G988" s="6" t="str">
        <f t="shared" si="47"/>
        <v>-</v>
      </c>
      <c r="AC988" s="6" t="str">
        <f t="shared" si="46"/>
        <v>-</v>
      </c>
    </row>
    <row r="989" spans="6:29">
      <c r="F989" s="6" t="str">
        <f t="shared" si="45"/>
        <v>-</v>
      </c>
      <c r="G989" s="6" t="str">
        <f t="shared" si="47"/>
        <v>-</v>
      </c>
      <c r="AC989" s="6" t="str">
        <f t="shared" si="46"/>
        <v>-</v>
      </c>
    </row>
    <row r="990" spans="6:29">
      <c r="F990" s="6" t="str">
        <f t="shared" si="45"/>
        <v>-</v>
      </c>
      <c r="G990" s="6" t="str">
        <f t="shared" si="47"/>
        <v>-</v>
      </c>
      <c r="AC990" s="6" t="str">
        <f t="shared" si="46"/>
        <v>-</v>
      </c>
    </row>
    <row r="991" spans="6:29">
      <c r="F991" s="6" t="str">
        <f t="shared" si="45"/>
        <v>-</v>
      </c>
      <c r="G991" s="6" t="str">
        <f t="shared" si="47"/>
        <v>-</v>
      </c>
      <c r="AC991" s="6" t="str">
        <f t="shared" si="46"/>
        <v>-</v>
      </c>
    </row>
    <row r="992" spans="6:29">
      <c r="F992" s="6" t="str">
        <f t="shared" si="45"/>
        <v>-</v>
      </c>
      <c r="G992" s="6" t="str">
        <f t="shared" si="47"/>
        <v>-</v>
      </c>
      <c r="AC992" s="6" t="str">
        <f t="shared" si="46"/>
        <v>-</v>
      </c>
    </row>
    <row r="993" spans="6:29">
      <c r="F993" s="6" t="str">
        <f t="shared" si="45"/>
        <v>-</v>
      </c>
      <c r="G993" s="6" t="str">
        <f t="shared" si="47"/>
        <v>-</v>
      </c>
      <c r="AC993" s="6" t="str">
        <f t="shared" si="46"/>
        <v>-</v>
      </c>
    </row>
    <row r="994" spans="6:29">
      <c r="F994" s="6" t="str">
        <f t="shared" si="45"/>
        <v>-</v>
      </c>
      <c r="G994" s="6" t="str">
        <f t="shared" si="47"/>
        <v>-</v>
      </c>
      <c r="AC994" s="6" t="str">
        <f t="shared" si="46"/>
        <v>-</v>
      </c>
    </row>
    <row r="995" spans="6:29">
      <c r="F995" s="6" t="str">
        <f t="shared" si="45"/>
        <v>-</v>
      </c>
      <c r="G995" s="6" t="str">
        <f t="shared" si="47"/>
        <v>-</v>
      </c>
      <c r="AC995" s="6" t="str">
        <f t="shared" si="46"/>
        <v>-</v>
      </c>
    </row>
    <row r="996" spans="6:29">
      <c r="F996" s="6" t="str">
        <f t="shared" si="45"/>
        <v>-</v>
      </c>
      <c r="G996" s="6" t="str">
        <f t="shared" si="47"/>
        <v>-</v>
      </c>
      <c r="AC996" s="6" t="str">
        <f t="shared" si="46"/>
        <v>-</v>
      </c>
    </row>
    <row r="997" spans="6:29">
      <c r="F997" s="6" t="str">
        <f t="shared" si="45"/>
        <v>-</v>
      </c>
      <c r="G997" s="6" t="str">
        <f t="shared" si="47"/>
        <v>-</v>
      </c>
      <c r="AC997" s="6" t="str">
        <f t="shared" si="46"/>
        <v>-</v>
      </c>
    </row>
    <row r="998" spans="6:29">
      <c r="F998" s="6" t="str">
        <f t="shared" si="45"/>
        <v>-</v>
      </c>
      <c r="G998" s="6" t="str">
        <f t="shared" si="47"/>
        <v>-</v>
      </c>
      <c r="AC998" s="6" t="str">
        <f t="shared" si="46"/>
        <v>-</v>
      </c>
    </row>
    <row r="999" spans="6:29">
      <c r="F999" s="6" t="str">
        <f t="shared" si="45"/>
        <v>-</v>
      </c>
      <c r="G999" s="6" t="str">
        <f t="shared" si="47"/>
        <v>-</v>
      </c>
      <c r="AC999" s="6" t="str">
        <f t="shared" si="46"/>
        <v>-</v>
      </c>
    </row>
    <row r="1000" spans="6:29">
      <c r="F1000" s="6" t="str">
        <f t="shared" si="45"/>
        <v>-</v>
      </c>
      <c r="G1000" s="6" t="str">
        <f t="shared" si="47"/>
        <v>-</v>
      </c>
      <c r="AC1000" s="6" t="str">
        <f t="shared" si="46"/>
        <v>-</v>
      </c>
    </row>
    <row r="1001" spans="6:29">
      <c r="F1001" s="6" t="str">
        <f t="shared" si="45"/>
        <v>-</v>
      </c>
      <c r="G1001" s="6" t="str">
        <f t="shared" si="47"/>
        <v>-</v>
      </c>
      <c r="AC1001" s="6" t="str">
        <f t="shared" si="46"/>
        <v>-</v>
      </c>
    </row>
    <row r="1002" spans="6:29">
      <c r="F1002" s="6" t="str">
        <f t="shared" si="45"/>
        <v>-</v>
      </c>
      <c r="G1002" s="6" t="str">
        <f t="shared" si="47"/>
        <v>-</v>
      </c>
      <c r="AC1002" s="6" t="str">
        <f t="shared" si="46"/>
        <v>-</v>
      </c>
    </row>
    <row r="1003" spans="6:29">
      <c r="F1003" s="6" t="str">
        <f t="shared" si="45"/>
        <v>-</v>
      </c>
      <c r="G1003" s="6" t="str">
        <f t="shared" si="47"/>
        <v>-</v>
      </c>
      <c r="AC1003" s="6" t="str">
        <f t="shared" si="46"/>
        <v>-</v>
      </c>
    </row>
    <row r="1004" spans="6:29">
      <c r="F1004" s="6" t="str">
        <f t="shared" si="45"/>
        <v>-</v>
      </c>
      <c r="G1004" s="6" t="str">
        <f t="shared" si="47"/>
        <v>-</v>
      </c>
      <c r="AC1004" s="6" t="str">
        <f t="shared" si="46"/>
        <v>-</v>
      </c>
    </row>
    <row r="1005" spans="6:29">
      <c r="F1005" s="6" t="str">
        <f t="shared" si="45"/>
        <v>-</v>
      </c>
      <c r="G1005" s="6" t="str">
        <f t="shared" si="47"/>
        <v>-</v>
      </c>
      <c r="AC1005" s="6" t="str">
        <f t="shared" si="46"/>
        <v>-</v>
      </c>
    </row>
    <row r="1006" spans="6:29">
      <c r="F1006" s="6" t="str">
        <f t="shared" si="45"/>
        <v>-</v>
      </c>
      <c r="G1006" s="6" t="str">
        <f t="shared" si="47"/>
        <v>-</v>
      </c>
      <c r="AC1006" s="6" t="str">
        <f t="shared" si="46"/>
        <v>-</v>
      </c>
    </row>
    <row r="1007" spans="6:29">
      <c r="F1007" s="6" t="str">
        <f t="shared" si="45"/>
        <v>-</v>
      </c>
      <c r="G1007" s="6" t="str">
        <f t="shared" si="47"/>
        <v>-</v>
      </c>
      <c r="AC1007" s="6" t="str">
        <f t="shared" si="46"/>
        <v>-</v>
      </c>
    </row>
    <row r="1008" spans="6:29">
      <c r="F1008" s="6" t="str">
        <f t="shared" si="45"/>
        <v>-</v>
      </c>
      <c r="G1008" s="6" t="str">
        <f t="shared" si="47"/>
        <v>-</v>
      </c>
      <c r="AC1008" s="6" t="str">
        <f t="shared" si="46"/>
        <v>-</v>
      </c>
    </row>
    <row r="1009" spans="6:29">
      <c r="F1009" s="6" t="str">
        <f t="shared" si="45"/>
        <v>-</v>
      </c>
      <c r="G1009" s="6" t="str">
        <f t="shared" si="47"/>
        <v>-</v>
      </c>
      <c r="AC1009" s="6" t="str">
        <f t="shared" si="46"/>
        <v>-</v>
      </c>
    </row>
    <row r="1010" spans="6:29">
      <c r="F1010" s="6" t="str">
        <f t="shared" si="45"/>
        <v>-</v>
      </c>
      <c r="G1010" s="6" t="str">
        <f t="shared" si="47"/>
        <v>-</v>
      </c>
      <c r="AC1010" s="6" t="str">
        <f t="shared" si="46"/>
        <v>-</v>
      </c>
    </row>
    <row r="1011" spans="6:29">
      <c r="F1011" s="6" t="str">
        <f t="shared" si="45"/>
        <v>-</v>
      </c>
      <c r="G1011" s="6" t="str">
        <f t="shared" si="47"/>
        <v>-</v>
      </c>
      <c r="AC1011" s="6" t="str">
        <f t="shared" si="46"/>
        <v>-</v>
      </c>
    </row>
    <row r="1012" spans="6:29">
      <c r="F1012" s="6" t="str">
        <f t="shared" si="45"/>
        <v>-</v>
      </c>
      <c r="G1012" s="6" t="str">
        <f t="shared" si="47"/>
        <v>-</v>
      </c>
      <c r="AC1012" s="6" t="str">
        <f t="shared" si="46"/>
        <v>-</v>
      </c>
    </row>
    <row r="1013" spans="6:29">
      <c r="F1013" s="6" t="str">
        <f t="shared" si="45"/>
        <v>-</v>
      </c>
      <c r="G1013" s="6" t="str">
        <f t="shared" si="47"/>
        <v>-</v>
      </c>
      <c r="AC1013" s="6" t="str">
        <f t="shared" si="46"/>
        <v>-</v>
      </c>
    </row>
    <row r="1014" spans="6:29">
      <c r="F1014" s="6" t="str">
        <f t="shared" si="45"/>
        <v>-</v>
      </c>
      <c r="G1014" s="6" t="str">
        <f t="shared" si="47"/>
        <v>-</v>
      </c>
      <c r="AC1014" s="6" t="str">
        <f t="shared" si="46"/>
        <v>-</v>
      </c>
    </row>
    <row r="1015" spans="6:29">
      <c r="F1015" s="6" t="str">
        <f t="shared" si="45"/>
        <v>-</v>
      </c>
      <c r="G1015" s="6" t="str">
        <f t="shared" si="47"/>
        <v>-</v>
      </c>
      <c r="AC1015" s="6" t="str">
        <f t="shared" si="46"/>
        <v>-</v>
      </c>
    </row>
    <row r="1016" spans="6:29">
      <c r="F1016" s="6" t="str">
        <f t="shared" si="45"/>
        <v>-</v>
      </c>
      <c r="G1016" s="6" t="str">
        <f t="shared" si="47"/>
        <v>-</v>
      </c>
      <c r="AC1016" s="6" t="str">
        <f t="shared" si="46"/>
        <v>-</v>
      </c>
    </row>
    <row r="1017" spans="6:29">
      <c r="F1017" s="6" t="str">
        <f t="shared" si="45"/>
        <v>-</v>
      </c>
      <c r="G1017" s="6" t="str">
        <f t="shared" si="47"/>
        <v>-</v>
      </c>
      <c r="AC1017" s="6" t="str">
        <f t="shared" si="46"/>
        <v>-</v>
      </c>
    </row>
    <row r="1018" spans="6:29">
      <c r="F1018" s="6" t="str">
        <f t="shared" si="45"/>
        <v>-</v>
      </c>
      <c r="G1018" s="6" t="str">
        <f t="shared" si="47"/>
        <v>-</v>
      </c>
      <c r="AC1018" s="6" t="str">
        <f t="shared" si="46"/>
        <v>-</v>
      </c>
    </row>
    <row r="1019" spans="6:29">
      <c r="F1019" s="6" t="str">
        <f t="shared" si="45"/>
        <v>-</v>
      </c>
      <c r="G1019" s="6" t="str">
        <f t="shared" si="47"/>
        <v>-</v>
      </c>
      <c r="AC1019" s="6" t="str">
        <f t="shared" si="46"/>
        <v>-</v>
      </c>
    </row>
    <row r="1020" spans="6:29">
      <c r="F1020" s="6" t="str">
        <f t="shared" si="45"/>
        <v>-</v>
      </c>
      <c r="G1020" s="6" t="str">
        <f t="shared" si="47"/>
        <v>-</v>
      </c>
      <c r="AC1020" s="6" t="str">
        <f t="shared" si="46"/>
        <v>-</v>
      </c>
    </row>
    <row r="1021" spans="6:29">
      <c r="F1021" s="6" t="str">
        <f t="shared" si="45"/>
        <v>-</v>
      </c>
      <c r="G1021" s="6" t="str">
        <f t="shared" si="47"/>
        <v>-</v>
      </c>
      <c r="AC1021" s="6" t="str">
        <f t="shared" si="46"/>
        <v>-</v>
      </c>
    </row>
    <row r="1022" spans="6:29">
      <c r="F1022" s="6" t="str">
        <f t="shared" si="45"/>
        <v>-</v>
      </c>
      <c r="G1022" s="6" t="str">
        <f t="shared" si="47"/>
        <v>-</v>
      </c>
      <c r="AC1022" s="6" t="str">
        <f t="shared" si="46"/>
        <v>-</v>
      </c>
    </row>
    <row r="1023" spans="6:29">
      <c r="F1023" s="6" t="str">
        <f t="shared" si="45"/>
        <v>-</v>
      </c>
      <c r="G1023" s="6" t="str">
        <f t="shared" si="47"/>
        <v>-</v>
      </c>
      <c r="AC1023" s="6" t="str">
        <f t="shared" si="46"/>
        <v>-</v>
      </c>
    </row>
    <row r="1024" spans="6:29">
      <c r="F1024" s="6" t="str">
        <f t="shared" si="45"/>
        <v>-</v>
      </c>
      <c r="G1024" s="6" t="str">
        <f t="shared" si="47"/>
        <v>-</v>
      </c>
      <c r="AC1024" s="6" t="str">
        <f t="shared" si="46"/>
        <v>-</v>
      </c>
    </row>
    <row r="1025" spans="6:29">
      <c r="F1025" s="6" t="str">
        <f t="shared" si="45"/>
        <v>-</v>
      </c>
      <c r="G1025" s="6" t="str">
        <f t="shared" si="47"/>
        <v>-</v>
      </c>
      <c r="AC1025" s="6" t="str">
        <f t="shared" si="46"/>
        <v>-</v>
      </c>
    </row>
    <row r="1026" spans="6:29">
      <c r="F1026" s="6" t="str">
        <f t="shared" si="45"/>
        <v>-</v>
      </c>
      <c r="G1026" s="6" t="str">
        <f t="shared" si="47"/>
        <v>-</v>
      </c>
      <c r="AC1026" s="6" t="str">
        <f t="shared" si="46"/>
        <v>-</v>
      </c>
    </row>
    <row r="1027" spans="6:29">
      <c r="F1027" s="6" t="str">
        <f t="shared" si="45"/>
        <v>-</v>
      </c>
      <c r="G1027" s="6" t="str">
        <f t="shared" si="47"/>
        <v>-</v>
      </c>
      <c r="AC1027" s="6" t="str">
        <f t="shared" si="46"/>
        <v>-</v>
      </c>
    </row>
    <row r="1028" spans="6:29">
      <c r="F1028" s="6" t="str">
        <f t="shared" si="45"/>
        <v>-</v>
      </c>
      <c r="G1028" s="6" t="str">
        <f t="shared" si="47"/>
        <v>-</v>
      </c>
      <c r="AC1028" s="6" t="str">
        <f t="shared" si="46"/>
        <v>-</v>
      </c>
    </row>
    <row r="1029" spans="6:29">
      <c r="F1029" s="6" t="str">
        <f t="shared" si="45"/>
        <v>-</v>
      </c>
      <c r="G1029" s="6" t="str">
        <f t="shared" si="47"/>
        <v>-</v>
      </c>
      <c r="AC1029" s="6" t="str">
        <f t="shared" si="46"/>
        <v>-</v>
      </c>
    </row>
    <row r="1030" spans="6:29">
      <c r="F1030" s="6" t="str">
        <f t="shared" ref="F1030:F1093" si="48">IF(D1030-E1030=0,"-",D1030-E1030)</f>
        <v>-</v>
      </c>
      <c r="G1030" s="6" t="str">
        <f t="shared" si="47"/>
        <v>-</v>
      </c>
      <c r="AC1030" s="6" t="str">
        <f t="shared" ref="AC1030:AC1093" si="49">IFERROR(IF(SUM(J1030:AB1030)-F1030=0,"-","NG"),"-")</f>
        <v>-</v>
      </c>
    </row>
    <row r="1031" spans="6:29">
      <c r="F1031" s="6" t="str">
        <f t="shared" si="48"/>
        <v>-</v>
      </c>
      <c r="G1031" s="6" t="str">
        <f t="shared" ref="G1031:G1094" si="50">IF(B1031="","-",IFERROR(G1030+F1031,G1030))</f>
        <v>-</v>
      </c>
      <c r="AC1031" s="6" t="str">
        <f t="shared" si="49"/>
        <v>-</v>
      </c>
    </row>
    <row r="1032" spans="6:29">
      <c r="F1032" s="6" t="str">
        <f t="shared" si="48"/>
        <v>-</v>
      </c>
      <c r="G1032" s="6" t="str">
        <f t="shared" si="50"/>
        <v>-</v>
      </c>
      <c r="AC1032" s="6" t="str">
        <f t="shared" si="49"/>
        <v>-</v>
      </c>
    </row>
    <row r="1033" spans="6:29">
      <c r="F1033" s="6" t="str">
        <f t="shared" si="48"/>
        <v>-</v>
      </c>
      <c r="G1033" s="6" t="str">
        <f t="shared" si="50"/>
        <v>-</v>
      </c>
      <c r="AC1033" s="6" t="str">
        <f t="shared" si="49"/>
        <v>-</v>
      </c>
    </row>
    <row r="1034" spans="6:29">
      <c r="F1034" s="6" t="str">
        <f t="shared" si="48"/>
        <v>-</v>
      </c>
      <c r="G1034" s="6" t="str">
        <f t="shared" si="50"/>
        <v>-</v>
      </c>
      <c r="AC1034" s="6" t="str">
        <f t="shared" si="49"/>
        <v>-</v>
      </c>
    </row>
    <row r="1035" spans="6:29">
      <c r="F1035" s="6" t="str">
        <f t="shared" si="48"/>
        <v>-</v>
      </c>
      <c r="G1035" s="6" t="str">
        <f t="shared" si="50"/>
        <v>-</v>
      </c>
      <c r="AC1035" s="6" t="str">
        <f t="shared" si="49"/>
        <v>-</v>
      </c>
    </row>
    <row r="1036" spans="6:29">
      <c r="F1036" s="6" t="str">
        <f t="shared" si="48"/>
        <v>-</v>
      </c>
      <c r="G1036" s="6" t="str">
        <f t="shared" si="50"/>
        <v>-</v>
      </c>
      <c r="AC1036" s="6" t="str">
        <f t="shared" si="49"/>
        <v>-</v>
      </c>
    </row>
    <row r="1037" spans="6:29">
      <c r="F1037" s="6" t="str">
        <f t="shared" si="48"/>
        <v>-</v>
      </c>
      <c r="G1037" s="6" t="str">
        <f t="shared" si="50"/>
        <v>-</v>
      </c>
      <c r="AC1037" s="6" t="str">
        <f t="shared" si="49"/>
        <v>-</v>
      </c>
    </row>
    <row r="1038" spans="6:29">
      <c r="F1038" s="6" t="str">
        <f t="shared" si="48"/>
        <v>-</v>
      </c>
      <c r="G1038" s="6" t="str">
        <f t="shared" si="50"/>
        <v>-</v>
      </c>
      <c r="AC1038" s="6" t="str">
        <f t="shared" si="49"/>
        <v>-</v>
      </c>
    </row>
    <row r="1039" spans="6:29">
      <c r="F1039" s="6" t="str">
        <f t="shared" si="48"/>
        <v>-</v>
      </c>
      <c r="G1039" s="6" t="str">
        <f t="shared" si="50"/>
        <v>-</v>
      </c>
      <c r="AC1039" s="6" t="str">
        <f t="shared" si="49"/>
        <v>-</v>
      </c>
    </row>
    <row r="1040" spans="6:29">
      <c r="F1040" s="6" t="str">
        <f t="shared" si="48"/>
        <v>-</v>
      </c>
      <c r="G1040" s="6" t="str">
        <f t="shared" si="50"/>
        <v>-</v>
      </c>
      <c r="AC1040" s="6" t="str">
        <f t="shared" si="49"/>
        <v>-</v>
      </c>
    </row>
    <row r="1041" spans="6:29">
      <c r="F1041" s="6" t="str">
        <f t="shared" si="48"/>
        <v>-</v>
      </c>
      <c r="G1041" s="6" t="str">
        <f t="shared" si="50"/>
        <v>-</v>
      </c>
      <c r="AC1041" s="6" t="str">
        <f t="shared" si="49"/>
        <v>-</v>
      </c>
    </row>
    <row r="1042" spans="6:29">
      <c r="F1042" s="6" t="str">
        <f t="shared" si="48"/>
        <v>-</v>
      </c>
      <c r="G1042" s="6" t="str">
        <f t="shared" si="50"/>
        <v>-</v>
      </c>
      <c r="AC1042" s="6" t="str">
        <f t="shared" si="49"/>
        <v>-</v>
      </c>
    </row>
    <row r="1043" spans="6:29">
      <c r="F1043" s="6" t="str">
        <f t="shared" si="48"/>
        <v>-</v>
      </c>
      <c r="G1043" s="6" t="str">
        <f t="shared" si="50"/>
        <v>-</v>
      </c>
      <c r="AC1043" s="6" t="str">
        <f t="shared" si="49"/>
        <v>-</v>
      </c>
    </row>
    <row r="1044" spans="6:29">
      <c r="F1044" s="6" t="str">
        <f t="shared" si="48"/>
        <v>-</v>
      </c>
      <c r="G1044" s="6" t="str">
        <f t="shared" si="50"/>
        <v>-</v>
      </c>
      <c r="AC1044" s="6" t="str">
        <f t="shared" si="49"/>
        <v>-</v>
      </c>
    </row>
    <row r="1045" spans="6:29">
      <c r="F1045" s="6" t="str">
        <f t="shared" si="48"/>
        <v>-</v>
      </c>
      <c r="G1045" s="6" t="str">
        <f t="shared" si="50"/>
        <v>-</v>
      </c>
      <c r="AC1045" s="6" t="str">
        <f t="shared" si="49"/>
        <v>-</v>
      </c>
    </row>
    <row r="1046" spans="6:29">
      <c r="F1046" s="6" t="str">
        <f t="shared" si="48"/>
        <v>-</v>
      </c>
      <c r="G1046" s="6" t="str">
        <f t="shared" si="50"/>
        <v>-</v>
      </c>
      <c r="AC1046" s="6" t="str">
        <f t="shared" si="49"/>
        <v>-</v>
      </c>
    </row>
    <row r="1047" spans="6:29">
      <c r="F1047" s="6" t="str">
        <f t="shared" si="48"/>
        <v>-</v>
      </c>
      <c r="G1047" s="6" t="str">
        <f t="shared" si="50"/>
        <v>-</v>
      </c>
      <c r="AC1047" s="6" t="str">
        <f t="shared" si="49"/>
        <v>-</v>
      </c>
    </row>
    <row r="1048" spans="6:29">
      <c r="F1048" s="6" t="str">
        <f t="shared" si="48"/>
        <v>-</v>
      </c>
      <c r="G1048" s="6" t="str">
        <f t="shared" si="50"/>
        <v>-</v>
      </c>
      <c r="AC1048" s="6" t="str">
        <f t="shared" si="49"/>
        <v>-</v>
      </c>
    </row>
    <row r="1049" spans="6:29">
      <c r="F1049" s="6" t="str">
        <f t="shared" si="48"/>
        <v>-</v>
      </c>
      <c r="G1049" s="6" t="str">
        <f t="shared" si="50"/>
        <v>-</v>
      </c>
      <c r="AC1049" s="6" t="str">
        <f t="shared" si="49"/>
        <v>-</v>
      </c>
    </row>
    <row r="1050" spans="6:29">
      <c r="F1050" s="6" t="str">
        <f t="shared" si="48"/>
        <v>-</v>
      </c>
      <c r="G1050" s="6" t="str">
        <f t="shared" si="50"/>
        <v>-</v>
      </c>
      <c r="AC1050" s="6" t="str">
        <f t="shared" si="49"/>
        <v>-</v>
      </c>
    </row>
    <row r="1051" spans="6:29">
      <c r="F1051" s="6" t="str">
        <f t="shared" si="48"/>
        <v>-</v>
      </c>
      <c r="G1051" s="6" t="str">
        <f t="shared" si="50"/>
        <v>-</v>
      </c>
      <c r="AC1051" s="6" t="str">
        <f t="shared" si="49"/>
        <v>-</v>
      </c>
    </row>
    <row r="1052" spans="6:29">
      <c r="F1052" s="6" t="str">
        <f t="shared" si="48"/>
        <v>-</v>
      </c>
      <c r="G1052" s="6" t="str">
        <f t="shared" si="50"/>
        <v>-</v>
      </c>
      <c r="AC1052" s="6" t="str">
        <f t="shared" si="49"/>
        <v>-</v>
      </c>
    </row>
    <row r="1053" spans="6:29">
      <c r="F1053" s="6" t="str">
        <f t="shared" si="48"/>
        <v>-</v>
      </c>
      <c r="G1053" s="6" t="str">
        <f t="shared" si="50"/>
        <v>-</v>
      </c>
      <c r="AC1053" s="6" t="str">
        <f t="shared" si="49"/>
        <v>-</v>
      </c>
    </row>
    <row r="1054" spans="6:29">
      <c r="F1054" s="6" t="str">
        <f t="shared" si="48"/>
        <v>-</v>
      </c>
      <c r="G1054" s="6" t="str">
        <f t="shared" si="50"/>
        <v>-</v>
      </c>
      <c r="AC1054" s="6" t="str">
        <f t="shared" si="49"/>
        <v>-</v>
      </c>
    </row>
    <row r="1055" spans="6:29">
      <c r="F1055" s="6" t="str">
        <f t="shared" si="48"/>
        <v>-</v>
      </c>
      <c r="G1055" s="6" t="str">
        <f t="shared" si="50"/>
        <v>-</v>
      </c>
      <c r="AC1055" s="6" t="str">
        <f t="shared" si="49"/>
        <v>-</v>
      </c>
    </row>
    <row r="1056" spans="6:29">
      <c r="F1056" s="6" t="str">
        <f t="shared" si="48"/>
        <v>-</v>
      </c>
      <c r="G1056" s="6" t="str">
        <f t="shared" si="50"/>
        <v>-</v>
      </c>
      <c r="AC1056" s="6" t="str">
        <f t="shared" si="49"/>
        <v>-</v>
      </c>
    </row>
    <row r="1057" spans="6:29">
      <c r="F1057" s="6" t="str">
        <f t="shared" si="48"/>
        <v>-</v>
      </c>
      <c r="G1057" s="6" t="str">
        <f t="shared" si="50"/>
        <v>-</v>
      </c>
      <c r="AC1057" s="6" t="str">
        <f t="shared" si="49"/>
        <v>-</v>
      </c>
    </row>
    <row r="1058" spans="6:29">
      <c r="F1058" s="6" t="str">
        <f t="shared" si="48"/>
        <v>-</v>
      </c>
      <c r="G1058" s="6" t="str">
        <f t="shared" si="50"/>
        <v>-</v>
      </c>
      <c r="AC1058" s="6" t="str">
        <f t="shared" si="49"/>
        <v>-</v>
      </c>
    </row>
    <row r="1059" spans="6:29">
      <c r="F1059" s="6" t="str">
        <f t="shared" si="48"/>
        <v>-</v>
      </c>
      <c r="G1059" s="6" t="str">
        <f t="shared" si="50"/>
        <v>-</v>
      </c>
      <c r="AC1059" s="6" t="str">
        <f t="shared" si="49"/>
        <v>-</v>
      </c>
    </row>
    <row r="1060" spans="6:29">
      <c r="F1060" s="6" t="str">
        <f t="shared" si="48"/>
        <v>-</v>
      </c>
      <c r="G1060" s="6" t="str">
        <f t="shared" si="50"/>
        <v>-</v>
      </c>
      <c r="AC1060" s="6" t="str">
        <f t="shared" si="49"/>
        <v>-</v>
      </c>
    </row>
    <row r="1061" spans="6:29">
      <c r="F1061" s="6" t="str">
        <f t="shared" si="48"/>
        <v>-</v>
      </c>
      <c r="G1061" s="6" t="str">
        <f t="shared" si="50"/>
        <v>-</v>
      </c>
      <c r="AC1061" s="6" t="str">
        <f t="shared" si="49"/>
        <v>-</v>
      </c>
    </row>
    <row r="1062" spans="6:29">
      <c r="F1062" s="6" t="str">
        <f t="shared" si="48"/>
        <v>-</v>
      </c>
      <c r="G1062" s="6" t="str">
        <f t="shared" si="50"/>
        <v>-</v>
      </c>
      <c r="AC1062" s="6" t="str">
        <f t="shared" si="49"/>
        <v>-</v>
      </c>
    </row>
    <row r="1063" spans="6:29">
      <c r="F1063" s="6" t="str">
        <f t="shared" si="48"/>
        <v>-</v>
      </c>
      <c r="G1063" s="6" t="str">
        <f t="shared" si="50"/>
        <v>-</v>
      </c>
      <c r="AC1063" s="6" t="str">
        <f t="shared" si="49"/>
        <v>-</v>
      </c>
    </row>
    <row r="1064" spans="6:29">
      <c r="F1064" s="6" t="str">
        <f t="shared" si="48"/>
        <v>-</v>
      </c>
      <c r="G1064" s="6" t="str">
        <f t="shared" si="50"/>
        <v>-</v>
      </c>
      <c r="AC1064" s="6" t="str">
        <f t="shared" si="49"/>
        <v>-</v>
      </c>
    </row>
    <row r="1065" spans="6:29">
      <c r="F1065" s="6" t="str">
        <f t="shared" si="48"/>
        <v>-</v>
      </c>
      <c r="G1065" s="6" t="str">
        <f t="shared" si="50"/>
        <v>-</v>
      </c>
      <c r="AC1065" s="6" t="str">
        <f t="shared" si="49"/>
        <v>-</v>
      </c>
    </row>
    <row r="1066" spans="6:29">
      <c r="F1066" s="6" t="str">
        <f t="shared" si="48"/>
        <v>-</v>
      </c>
      <c r="G1066" s="6" t="str">
        <f t="shared" si="50"/>
        <v>-</v>
      </c>
      <c r="AC1066" s="6" t="str">
        <f t="shared" si="49"/>
        <v>-</v>
      </c>
    </row>
    <row r="1067" spans="6:29">
      <c r="F1067" s="6" t="str">
        <f t="shared" si="48"/>
        <v>-</v>
      </c>
      <c r="G1067" s="6" t="str">
        <f t="shared" si="50"/>
        <v>-</v>
      </c>
      <c r="AC1067" s="6" t="str">
        <f t="shared" si="49"/>
        <v>-</v>
      </c>
    </row>
    <row r="1068" spans="6:29">
      <c r="F1068" s="6" t="str">
        <f t="shared" si="48"/>
        <v>-</v>
      </c>
      <c r="G1068" s="6" t="str">
        <f t="shared" si="50"/>
        <v>-</v>
      </c>
      <c r="AC1068" s="6" t="str">
        <f t="shared" si="49"/>
        <v>-</v>
      </c>
    </row>
    <row r="1069" spans="6:29">
      <c r="F1069" s="6" t="str">
        <f t="shared" si="48"/>
        <v>-</v>
      </c>
      <c r="G1069" s="6" t="str">
        <f t="shared" si="50"/>
        <v>-</v>
      </c>
      <c r="AC1069" s="6" t="str">
        <f t="shared" si="49"/>
        <v>-</v>
      </c>
    </row>
    <row r="1070" spans="6:29">
      <c r="F1070" s="6" t="str">
        <f t="shared" si="48"/>
        <v>-</v>
      </c>
      <c r="G1070" s="6" t="str">
        <f t="shared" si="50"/>
        <v>-</v>
      </c>
      <c r="AC1070" s="6" t="str">
        <f t="shared" si="49"/>
        <v>-</v>
      </c>
    </row>
    <row r="1071" spans="6:29">
      <c r="F1071" s="6" t="str">
        <f t="shared" si="48"/>
        <v>-</v>
      </c>
      <c r="G1071" s="6" t="str">
        <f t="shared" si="50"/>
        <v>-</v>
      </c>
      <c r="AC1071" s="6" t="str">
        <f t="shared" si="49"/>
        <v>-</v>
      </c>
    </row>
    <row r="1072" spans="6:29">
      <c r="F1072" s="6" t="str">
        <f t="shared" si="48"/>
        <v>-</v>
      </c>
      <c r="G1072" s="6" t="str">
        <f t="shared" si="50"/>
        <v>-</v>
      </c>
      <c r="AC1072" s="6" t="str">
        <f t="shared" si="49"/>
        <v>-</v>
      </c>
    </row>
    <row r="1073" spans="6:29">
      <c r="F1073" s="6" t="str">
        <f t="shared" si="48"/>
        <v>-</v>
      </c>
      <c r="G1073" s="6" t="str">
        <f t="shared" si="50"/>
        <v>-</v>
      </c>
      <c r="AC1073" s="6" t="str">
        <f t="shared" si="49"/>
        <v>-</v>
      </c>
    </row>
    <row r="1074" spans="6:29">
      <c r="F1074" s="6" t="str">
        <f t="shared" si="48"/>
        <v>-</v>
      </c>
      <c r="G1074" s="6" t="str">
        <f t="shared" si="50"/>
        <v>-</v>
      </c>
      <c r="AC1074" s="6" t="str">
        <f t="shared" si="49"/>
        <v>-</v>
      </c>
    </row>
    <row r="1075" spans="6:29">
      <c r="F1075" s="6" t="str">
        <f t="shared" si="48"/>
        <v>-</v>
      </c>
      <c r="G1075" s="6" t="str">
        <f t="shared" si="50"/>
        <v>-</v>
      </c>
      <c r="AC1075" s="6" t="str">
        <f t="shared" si="49"/>
        <v>-</v>
      </c>
    </row>
    <row r="1076" spans="6:29">
      <c r="F1076" s="6" t="str">
        <f t="shared" si="48"/>
        <v>-</v>
      </c>
      <c r="G1076" s="6" t="str">
        <f t="shared" si="50"/>
        <v>-</v>
      </c>
      <c r="AC1076" s="6" t="str">
        <f t="shared" si="49"/>
        <v>-</v>
      </c>
    </row>
    <row r="1077" spans="6:29">
      <c r="F1077" s="6" t="str">
        <f t="shared" si="48"/>
        <v>-</v>
      </c>
      <c r="G1077" s="6" t="str">
        <f t="shared" si="50"/>
        <v>-</v>
      </c>
      <c r="AC1077" s="6" t="str">
        <f t="shared" si="49"/>
        <v>-</v>
      </c>
    </row>
    <row r="1078" spans="6:29">
      <c r="F1078" s="6" t="str">
        <f t="shared" si="48"/>
        <v>-</v>
      </c>
      <c r="G1078" s="6" t="str">
        <f t="shared" si="50"/>
        <v>-</v>
      </c>
      <c r="AC1078" s="6" t="str">
        <f t="shared" si="49"/>
        <v>-</v>
      </c>
    </row>
    <row r="1079" spans="6:29">
      <c r="F1079" s="6" t="str">
        <f t="shared" si="48"/>
        <v>-</v>
      </c>
      <c r="G1079" s="6" t="str">
        <f t="shared" si="50"/>
        <v>-</v>
      </c>
      <c r="AC1079" s="6" t="str">
        <f t="shared" si="49"/>
        <v>-</v>
      </c>
    </row>
    <row r="1080" spans="6:29">
      <c r="F1080" s="6" t="str">
        <f t="shared" si="48"/>
        <v>-</v>
      </c>
      <c r="G1080" s="6" t="str">
        <f t="shared" si="50"/>
        <v>-</v>
      </c>
      <c r="AC1080" s="6" t="str">
        <f t="shared" si="49"/>
        <v>-</v>
      </c>
    </row>
    <row r="1081" spans="6:29">
      <c r="F1081" s="6" t="str">
        <f t="shared" si="48"/>
        <v>-</v>
      </c>
      <c r="G1081" s="6" t="str">
        <f t="shared" si="50"/>
        <v>-</v>
      </c>
      <c r="AC1081" s="6" t="str">
        <f t="shared" si="49"/>
        <v>-</v>
      </c>
    </row>
    <row r="1082" spans="6:29">
      <c r="F1082" s="6" t="str">
        <f t="shared" si="48"/>
        <v>-</v>
      </c>
      <c r="G1082" s="6" t="str">
        <f t="shared" si="50"/>
        <v>-</v>
      </c>
      <c r="AC1082" s="6" t="str">
        <f t="shared" si="49"/>
        <v>-</v>
      </c>
    </row>
    <row r="1083" spans="6:29">
      <c r="F1083" s="6" t="str">
        <f t="shared" si="48"/>
        <v>-</v>
      </c>
      <c r="G1083" s="6" t="str">
        <f t="shared" si="50"/>
        <v>-</v>
      </c>
      <c r="AC1083" s="6" t="str">
        <f t="shared" si="49"/>
        <v>-</v>
      </c>
    </row>
    <row r="1084" spans="6:29">
      <c r="F1084" s="6" t="str">
        <f t="shared" si="48"/>
        <v>-</v>
      </c>
      <c r="G1084" s="6" t="str">
        <f t="shared" si="50"/>
        <v>-</v>
      </c>
      <c r="AC1084" s="6" t="str">
        <f t="shared" si="49"/>
        <v>-</v>
      </c>
    </row>
    <row r="1085" spans="6:29">
      <c r="F1085" s="6" t="str">
        <f t="shared" si="48"/>
        <v>-</v>
      </c>
      <c r="G1085" s="6" t="str">
        <f t="shared" si="50"/>
        <v>-</v>
      </c>
      <c r="AC1085" s="6" t="str">
        <f t="shared" si="49"/>
        <v>-</v>
      </c>
    </row>
    <row r="1086" spans="6:29">
      <c r="F1086" s="6" t="str">
        <f t="shared" si="48"/>
        <v>-</v>
      </c>
      <c r="G1086" s="6" t="str">
        <f t="shared" si="50"/>
        <v>-</v>
      </c>
      <c r="AC1086" s="6" t="str">
        <f t="shared" si="49"/>
        <v>-</v>
      </c>
    </row>
    <row r="1087" spans="6:29">
      <c r="F1087" s="6" t="str">
        <f t="shared" si="48"/>
        <v>-</v>
      </c>
      <c r="G1087" s="6" t="str">
        <f t="shared" si="50"/>
        <v>-</v>
      </c>
      <c r="AC1087" s="6" t="str">
        <f t="shared" si="49"/>
        <v>-</v>
      </c>
    </row>
    <row r="1088" spans="6:29">
      <c r="F1088" s="6" t="str">
        <f t="shared" si="48"/>
        <v>-</v>
      </c>
      <c r="G1088" s="6" t="str">
        <f t="shared" si="50"/>
        <v>-</v>
      </c>
      <c r="AC1088" s="6" t="str">
        <f t="shared" si="49"/>
        <v>-</v>
      </c>
    </row>
    <row r="1089" spans="6:29">
      <c r="F1089" s="6" t="str">
        <f t="shared" si="48"/>
        <v>-</v>
      </c>
      <c r="G1089" s="6" t="str">
        <f t="shared" si="50"/>
        <v>-</v>
      </c>
      <c r="AC1089" s="6" t="str">
        <f t="shared" si="49"/>
        <v>-</v>
      </c>
    </row>
    <row r="1090" spans="6:29">
      <c r="F1090" s="6" t="str">
        <f t="shared" si="48"/>
        <v>-</v>
      </c>
      <c r="G1090" s="6" t="str">
        <f t="shared" si="50"/>
        <v>-</v>
      </c>
      <c r="AC1090" s="6" t="str">
        <f t="shared" si="49"/>
        <v>-</v>
      </c>
    </row>
    <row r="1091" spans="6:29">
      <c r="F1091" s="6" t="str">
        <f t="shared" si="48"/>
        <v>-</v>
      </c>
      <c r="G1091" s="6" t="str">
        <f t="shared" si="50"/>
        <v>-</v>
      </c>
      <c r="AC1091" s="6" t="str">
        <f t="shared" si="49"/>
        <v>-</v>
      </c>
    </row>
    <row r="1092" spans="6:29">
      <c r="F1092" s="6" t="str">
        <f t="shared" si="48"/>
        <v>-</v>
      </c>
      <c r="G1092" s="6" t="str">
        <f t="shared" si="50"/>
        <v>-</v>
      </c>
      <c r="AC1092" s="6" t="str">
        <f t="shared" si="49"/>
        <v>-</v>
      </c>
    </row>
    <row r="1093" spans="6:29">
      <c r="F1093" s="6" t="str">
        <f t="shared" si="48"/>
        <v>-</v>
      </c>
      <c r="G1093" s="6" t="str">
        <f t="shared" si="50"/>
        <v>-</v>
      </c>
      <c r="AC1093" s="6" t="str">
        <f t="shared" si="49"/>
        <v>-</v>
      </c>
    </row>
    <row r="1094" spans="6:29">
      <c r="F1094" s="6" t="str">
        <f t="shared" ref="F1094:F1157" si="51">IF(D1094-E1094=0,"-",D1094-E1094)</f>
        <v>-</v>
      </c>
      <c r="G1094" s="6" t="str">
        <f t="shared" si="50"/>
        <v>-</v>
      </c>
      <c r="AC1094" s="6" t="str">
        <f t="shared" ref="AC1094:AC1157" si="52">IFERROR(IF(SUM(J1094:AB1094)-F1094=0,"-","NG"),"-")</f>
        <v>-</v>
      </c>
    </row>
    <row r="1095" spans="6:29">
      <c r="F1095" s="6" t="str">
        <f t="shared" si="51"/>
        <v>-</v>
      </c>
      <c r="G1095" s="6" t="str">
        <f t="shared" ref="G1095:G1158" si="53">IF(B1095="","-",IFERROR(G1094+F1095,G1094))</f>
        <v>-</v>
      </c>
      <c r="AC1095" s="6" t="str">
        <f t="shared" si="52"/>
        <v>-</v>
      </c>
    </row>
    <row r="1096" spans="6:29">
      <c r="F1096" s="6" t="str">
        <f t="shared" si="51"/>
        <v>-</v>
      </c>
      <c r="G1096" s="6" t="str">
        <f t="shared" si="53"/>
        <v>-</v>
      </c>
      <c r="AC1096" s="6" t="str">
        <f t="shared" si="52"/>
        <v>-</v>
      </c>
    </row>
    <row r="1097" spans="6:29">
      <c r="F1097" s="6" t="str">
        <f t="shared" si="51"/>
        <v>-</v>
      </c>
      <c r="G1097" s="6" t="str">
        <f t="shared" si="53"/>
        <v>-</v>
      </c>
      <c r="AC1097" s="6" t="str">
        <f t="shared" si="52"/>
        <v>-</v>
      </c>
    </row>
    <row r="1098" spans="6:29">
      <c r="F1098" s="6" t="str">
        <f t="shared" si="51"/>
        <v>-</v>
      </c>
      <c r="G1098" s="6" t="str">
        <f t="shared" si="53"/>
        <v>-</v>
      </c>
      <c r="AC1098" s="6" t="str">
        <f t="shared" si="52"/>
        <v>-</v>
      </c>
    </row>
    <row r="1099" spans="6:29">
      <c r="F1099" s="6" t="str">
        <f t="shared" si="51"/>
        <v>-</v>
      </c>
      <c r="G1099" s="6" t="str">
        <f t="shared" si="53"/>
        <v>-</v>
      </c>
      <c r="AC1099" s="6" t="str">
        <f t="shared" si="52"/>
        <v>-</v>
      </c>
    </row>
    <row r="1100" spans="6:29">
      <c r="F1100" s="6" t="str">
        <f t="shared" si="51"/>
        <v>-</v>
      </c>
      <c r="G1100" s="6" t="str">
        <f t="shared" si="53"/>
        <v>-</v>
      </c>
      <c r="AC1100" s="6" t="str">
        <f t="shared" si="52"/>
        <v>-</v>
      </c>
    </row>
    <row r="1101" spans="6:29">
      <c r="F1101" s="6" t="str">
        <f t="shared" si="51"/>
        <v>-</v>
      </c>
      <c r="G1101" s="6" t="str">
        <f t="shared" si="53"/>
        <v>-</v>
      </c>
      <c r="AC1101" s="6" t="str">
        <f t="shared" si="52"/>
        <v>-</v>
      </c>
    </row>
    <row r="1102" spans="6:29">
      <c r="F1102" s="6" t="str">
        <f t="shared" si="51"/>
        <v>-</v>
      </c>
      <c r="G1102" s="6" t="str">
        <f t="shared" si="53"/>
        <v>-</v>
      </c>
      <c r="AC1102" s="6" t="str">
        <f t="shared" si="52"/>
        <v>-</v>
      </c>
    </row>
    <row r="1103" spans="6:29">
      <c r="F1103" s="6" t="str">
        <f t="shared" si="51"/>
        <v>-</v>
      </c>
      <c r="G1103" s="6" t="str">
        <f t="shared" si="53"/>
        <v>-</v>
      </c>
      <c r="AC1103" s="6" t="str">
        <f t="shared" si="52"/>
        <v>-</v>
      </c>
    </row>
    <row r="1104" spans="6:29">
      <c r="F1104" s="6" t="str">
        <f t="shared" si="51"/>
        <v>-</v>
      </c>
      <c r="G1104" s="6" t="str">
        <f t="shared" si="53"/>
        <v>-</v>
      </c>
      <c r="AC1104" s="6" t="str">
        <f t="shared" si="52"/>
        <v>-</v>
      </c>
    </row>
    <row r="1105" spans="6:29">
      <c r="F1105" s="6" t="str">
        <f t="shared" si="51"/>
        <v>-</v>
      </c>
      <c r="G1105" s="6" t="str">
        <f t="shared" si="53"/>
        <v>-</v>
      </c>
      <c r="AC1105" s="6" t="str">
        <f t="shared" si="52"/>
        <v>-</v>
      </c>
    </row>
    <row r="1106" spans="6:29">
      <c r="F1106" s="6" t="str">
        <f t="shared" si="51"/>
        <v>-</v>
      </c>
      <c r="G1106" s="6" t="str">
        <f t="shared" si="53"/>
        <v>-</v>
      </c>
      <c r="AC1106" s="6" t="str">
        <f t="shared" si="52"/>
        <v>-</v>
      </c>
    </row>
    <row r="1107" spans="6:29">
      <c r="F1107" s="6" t="str">
        <f t="shared" si="51"/>
        <v>-</v>
      </c>
      <c r="G1107" s="6" t="str">
        <f t="shared" si="53"/>
        <v>-</v>
      </c>
      <c r="AC1107" s="6" t="str">
        <f t="shared" si="52"/>
        <v>-</v>
      </c>
    </row>
    <row r="1108" spans="6:29">
      <c r="F1108" s="6" t="str">
        <f t="shared" si="51"/>
        <v>-</v>
      </c>
      <c r="G1108" s="6" t="str">
        <f t="shared" si="53"/>
        <v>-</v>
      </c>
      <c r="AC1108" s="6" t="str">
        <f t="shared" si="52"/>
        <v>-</v>
      </c>
    </row>
    <row r="1109" spans="6:29">
      <c r="F1109" s="6" t="str">
        <f t="shared" si="51"/>
        <v>-</v>
      </c>
      <c r="G1109" s="6" t="str">
        <f t="shared" si="53"/>
        <v>-</v>
      </c>
      <c r="AC1109" s="6" t="str">
        <f t="shared" si="52"/>
        <v>-</v>
      </c>
    </row>
    <row r="1110" spans="6:29">
      <c r="F1110" s="6" t="str">
        <f t="shared" si="51"/>
        <v>-</v>
      </c>
      <c r="G1110" s="6" t="str">
        <f t="shared" si="53"/>
        <v>-</v>
      </c>
      <c r="AC1110" s="6" t="str">
        <f t="shared" si="52"/>
        <v>-</v>
      </c>
    </row>
    <row r="1111" spans="6:29">
      <c r="F1111" s="6" t="str">
        <f t="shared" si="51"/>
        <v>-</v>
      </c>
      <c r="G1111" s="6" t="str">
        <f t="shared" si="53"/>
        <v>-</v>
      </c>
      <c r="AC1111" s="6" t="str">
        <f t="shared" si="52"/>
        <v>-</v>
      </c>
    </row>
    <row r="1112" spans="6:29">
      <c r="F1112" s="6" t="str">
        <f t="shared" si="51"/>
        <v>-</v>
      </c>
      <c r="G1112" s="6" t="str">
        <f t="shared" si="53"/>
        <v>-</v>
      </c>
      <c r="AC1112" s="6" t="str">
        <f t="shared" si="52"/>
        <v>-</v>
      </c>
    </row>
    <row r="1113" spans="6:29">
      <c r="F1113" s="6" t="str">
        <f t="shared" si="51"/>
        <v>-</v>
      </c>
      <c r="G1113" s="6" t="str">
        <f t="shared" si="53"/>
        <v>-</v>
      </c>
      <c r="AC1113" s="6" t="str">
        <f t="shared" si="52"/>
        <v>-</v>
      </c>
    </row>
    <row r="1114" spans="6:29">
      <c r="F1114" s="6" t="str">
        <f t="shared" si="51"/>
        <v>-</v>
      </c>
      <c r="G1114" s="6" t="str">
        <f t="shared" si="53"/>
        <v>-</v>
      </c>
      <c r="AC1114" s="6" t="str">
        <f t="shared" si="52"/>
        <v>-</v>
      </c>
    </row>
    <row r="1115" spans="6:29">
      <c r="F1115" s="6" t="str">
        <f t="shared" si="51"/>
        <v>-</v>
      </c>
      <c r="G1115" s="6" t="str">
        <f t="shared" si="53"/>
        <v>-</v>
      </c>
      <c r="AC1115" s="6" t="str">
        <f t="shared" si="52"/>
        <v>-</v>
      </c>
    </row>
    <row r="1116" spans="6:29">
      <c r="F1116" s="6" t="str">
        <f t="shared" si="51"/>
        <v>-</v>
      </c>
      <c r="G1116" s="6" t="str">
        <f t="shared" si="53"/>
        <v>-</v>
      </c>
      <c r="AC1116" s="6" t="str">
        <f t="shared" si="52"/>
        <v>-</v>
      </c>
    </row>
    <row r="1117" spans="6:29">
      <c r="F1117" s="6" t="str">
        <f t="shared" si="51"/>
        <v>-</v>
      </c>
      <c r="G1117" s="6" t="str">
        <f t="shared" si="53"/>
        <v>-</v>
      </c>
      <c r="AC1117" s="6" t="str">
        <f t="shared" si="52"/>
        <v>-</v>
      </c>
    </row>
    <row r="1118" spans="6:29">
      <c r="F1118" s="6" t="str">
        <f t="shared" si="51"/>
        <v>-</v>
      </c>
      <c r="G1118" s="6" t="str">
        <f t="shared" si="53"/>
        <v>-</v>
      </c>
      <c r="AC1118" s="6" t="str">
        <f t="shared" si="52"/>
        <v>-</v>
      </c>
    </row>
    <row r="1119" spans="6:29">
      <c r="F1119" s="6" t="str">
        <f t="shared" si="51"/>
        <v>-</v>
      </c>
      <c r="G1119" s="6" t="str">
        <f t="shared" si="53"/>
        <v>-</v>
      </c>
      <c r="AC1119" s="6" t="str">
        <f t="shared" si="52"/>
        <v>-</v>
      </c>
    </row>
    <row r="1120" spans="6:29">
      <c r="F1120" s="6" t="str">
        <f t="shared" si="51"/>
        <v>-</v>
      </c>
      <c r="G1120" s="6" t="str">
        <f t="shared" si="53"/>
        <v>-</v>
      </c>
      <c r="AC1120" s="6" t="str">
        <f t="shared" si="52"/>
        <v>-</v>
      </c>
    </row>
    <row r="1121" spans="6:29">
      <c r="F1121" s="6" t="str">
        <f t="shared" si="51"/>
        <v>-</v>
      </c>
      <c r="G1121" s="6" t="str">
        <f t="shared" si="53"/>
        <v>-</v>
      </c>
      <c r="AC1121" s="6" t="str">
        <f t="shared" si="52"/>
        <v>-</v>
      </c>
    </row>
    <row r="1122" spans="6:29">
      <c r="F1122" s="6" t="str">
        <f t="shared" si="51"/>
        <v>-</v>
      </c>
      <c r="G1122" s="6" t="str">
        <f t="shared" si="53"/>
        <v>-</v>
      </c>
      <c r="AC1122" s="6" t="str">
        <f t="shared" si="52"/>
        <v>-</v>
      </c>
    </row>
    <row r="1123" spans="6:29">
      <c r="F1123" s="6" t="str">
        <f t="shared" si="51"/>
        <v>-</v>
      </c>
      <c r="G1123" s="6" t="str">
        <f t="shared" si="53"/>
        <v>-</v>
      </c>
      <c r="AC1123" s="6" t="str">
        <f t="shared" si="52"/>
        <v>-</v>
      </c>
    </row>
    <row r="1124" spans="6:29">
      <c r="F1124" s="6" t="str">
        <f t="shared" si="51"/>
        <v>-</v>
      </c>
      <c r="G1124" s="6" t="str">
        <f t="shared" si="53"/>
        <v>-</v>
      </c>
      <c r="AC1124" s="6" t="str">
        <f t="shared" si="52"/>
        <v>-</v>
      </c>
    </row>
    <row r="1125" spans="6:29">
      <c r="F1125" s="6" t="str">
        <f t="shared" si="51"/>
        <v>-</v>
      </c>
      <c r="G1125" s="6" t="str">
        <f t="shared" si="53"/>
        <v>-</v>
      </c>
      <c r="AC1125" s="6" t="str">
        <f t="shared" si="52"/>
        <v>-</v>
      </c>
    </row>
    <row r="1126" spans="6:29">
      <c r="F1126" s="6" t="str">
        <f t="shared" si="51"/>
        <v>-</v>
      </c>
      <c r="G1126" s="6" t="str">
        <f t="shared" si="53"/>
        <v>-</v>
      </c>
      <c r="AC1126" s="6" t="str">
        <f t="shared" si="52"/>
        <v>-</v>
      </c>
    </row>
    <row r="1127" spans="6:29">
      <c r="F1127" s="6" t="str">
        <f t="shared" si="51"/>
        <v>-</v>
      </c>
      <c r="G1127" s="6" t="str">
        <f t="shared" si="53"/>
        <v>-</v>
      </c>
      <c r="AC1127" s="6" t="str">
        <f t="shared" si="52"/>
        <v>-</v>
      </c>
    </row>
    <row r="1128" spans="6:29">
      <c r="F1128" s="6" t="str">
        <f t="shared" si="51"/>
        <v>-</v>
      </c>
      <c r="G1128" s="6" t="str">
        <f t="shared" si="53"/>
        <v>-</v>
      </c>
      <c r="AC1128" s="6" t="str">
        <f t="shared" si="52"/>
        <v>-</v>
      </c>
    </row>
    <row r="1129" spans="6:29">
      <c r="F1129" s="6" t="str">
        <f t="shared" si="51"/>
        <v>-</v>
      </c>
      <c r="G1129" s="6" t="str">
        <f t="shared" si="53"/>
        <v>-</v>
      </c>
      <c r="AC1129" s="6" t="str">
        <f t="shared" si="52"/>
        <v>-</v>
      </c>
    </row>
    <row r="1130" spans="6:29">
      <c r="F1130" s="6" t="str">
        <f t="shared" si="51"/>
        <v>-</v>
      </c>
      <c r="G1130" s="6" t="str">
        <f t="shared" si="53"/>
        <v>-</v>
      </c>
      <c r="AC1130" s="6" t="str">
        <f t="shared" si="52"/>
        <v>-</v>
      </c>
    </row>
    <row r="1131" spans="6:29">
      <c r="F1131" s="6" t="str">
        <f t="shared" si="51"/>
        <v>-</v>
      </c>
      <c r="G1131" s="6" t="str">
        <f t="shared" si="53"/>
        <v>-</v>
      </c>
      <c r="AC1131" s="6" t="str">
        <f t="shared" si="52"/>
        <v>-</v>
      </c>
    </row>
    <row r="1132" spans="6:29">
      <c r="F1132" s="6" t="str">
        <f t="shared" si="51"/>
        <v>-</v>
      </c>
      <c r="G1132" s="6" t="str">
        <f t="shared" si="53"/>
        <v>-</v>
      </c>
      <c r="AC1132" s="6" t="str">
        <f t="shared" si="52"/>
        <v>-</v>
      </c>
    </row>
    <row r="1133" spans="6:29">
      <c r="F1133" s="6" t="str">
        <f t="shared" si="51"/>
        <v>-</v>
      </c>
      <c r="G1133" s="6" t="str">
        <f t="shared" si="53"/>
        <v>-</v>
      </c>
      <c r="AC1133" s="6" t="str">
        <f t="shared" si="52"/>
        <v>-</v>
      </c>
    </row>
    <row r="1134" spans="6:29">
      <c r="F1134" s="6" t="str">
        <f t="shared" si="51"/>
        <v>-</v>
      </c>
      <c r="G1134" s="6" t="str">
        <f t="shared" si="53"/>
        <v>-</v>
      </c>
      <c r="AC1134" s="6" t="str">
        <f t="shared" si="52"/>
        <v>-</v>
      </c>
    </row>
    <row r="1135" spans="6:29">
      <c r="F1135" s="6" t="str">
        <f t="shared" si="51"/>
        <v>-</v>
      </c>
      <c r="G1135" s="6" t="str">
        <f t="shared" si="53"/>
        <v>-</v>
      </c>
      <c r="AC1135" s="6" t="str">
        <f t="shared" si="52"/>
        <v>-</v>
      </c>
    </row>
    <row r="1136" spans="6:29">
      <c r="F1136" s="6" t="str">
        <f t="shared" si="51"/>
        <v>-</v>
      </c>
      <c r="G1136" s="6" t="str">
        <f t="shared" si="53"/>
        <v>-</v>
      </c>
      <c r="AC1136" s="6" t="str">
        <f t="shared" si="52"/>
        <v>-</v>
      </c>
    </row>
    <row r="1137" spans="6:29">
      <c r="F1137" s="6" t="str">
        <f t="shared" si="51"/>
        <v>-</v>
      </c>
      <c r="G1137" s="6" t="str">
        <f t="shared" si="53"/>
        <v>-</v>
      </c>
      <c r="AC1137" s="6" t="str">
        <f t="shared" si="52"/>
        <v>-</v>
      </c>
    </row>
    <row r="1138" spans="6:29">
      <c r="F1138" s="6" t="str">
        <f t="shared" si="51"/>
        <v>-</v>
      </c>
      <c r="G1138" s="6" t="str">
        <f t="shared" si="53"/>
        <v>-</v>
      </c>
      <c r="AC1138" s="6" t="str">
        <f t="shared" si="52"/>
        <v>-</v>
      </c>
    </row>
    <row r="1139" spans="6:29">
      <c r="F1139" s="6" t="str">
        <f t="shared" si="51"/>
        <v>-</v>
      </c>
      <c r="G1139" s="6" t="str">
        <f t="shared" si="53"/>
        <v>-</v>
      </c>
      <c r="AC1139" s="6" t="str">
        <f t="shared" si="52"/>
        <v>-</v>
      </c>
    </row>
    <row r="1140" spans="6:29">
      <c r="F1140" s="6" t="str">
        <f t="shared" si="51"/>
        <v>-</v>
      </c>
      <c r="G1140" s="6" t="str">
        <f t="shared" si="53"/>
        <v>-</v>
      </c>
      <c r="AC1140" s="6" t="str">
        <f t="shared" si="52"/>
        <v>-</v>
      </c>
    </row>
    <row r="1141" spans="6:29">
      <c r="F1141" s="6" t="str">
        <f t="shared" si="51"/>
        <v>-</v>
      </c>
      <c r="G1141" s="6" t="str">
        <f t="shared" si="53"/>
        <v>-</v>
      </c>
      <c r="AC1141" s="6" t="str">
        <f t="shared" si="52"/>
        <v>-</v>
      </c>
    </row>
    <row r="1142" spans="6:29">
      <c r="F1142" s="6" t="str">
        <f t="shared" si="51"/>
        <v>-</v>
      </c>
      <c r="G1142" s="6" t="str">
        <f t="shared" si="53"/>
        <v>-</v>
      </c>
      <c r="AC1142" s="6" t="str">
        <f t="shared" si="52"/>
        <v>-</v>
      </c>
    </row>
    <row r="1143" spans="6:29">
      <c r="F1143" s="6" t="str">
        <f t="shared" si="51"/>
        <v>-</v>
      </c>
      <c r="G1143" s="6" t="str">
        <f t="shared" si="53"/>
        <v>-</v>
      </c>
      <c r="AC1143" s="6" t="str">
        <f t="shared" si="52"/>
        <v>-</v>
      </c>
    </row>
    <row r="1144" spans="6:29">
      <c r="F1144" s="6" t="str">
        <f t="shared" si="51"/>
        <v>-</v>
      </c>
      <c r="G1144" s="6" t="str">
        <f t="shared" si="53"/>
        <v>-</v>
      </c>
      <c r="AC1144" s="6" t="str">
        <f t="shared" si="52"/>
        <v>-</v>
      </c>
    </row>
    <row r="1145" spans="6:29">
      <c r="F1145" s="6" t="str">
        <f t="shared" si="51"/>
        <v>-</v>
      </c>
      <c r="G1145" s="6" t="str">
        <f t="shared" si="53"/>
        <v>-</v>
      </c>
      <c r="AC1145" s="6" t="str">
        <f t="shared" si="52"/>
        <v>-</v>
      </c>
    </row>
    <row r="1146" spans="6:29">
      <c r="F1146" s="6" t="str">
        <f t="shared" si="51"/>
        <v>-</v>
      </c>
      <c r="G1146" s="6" t="str">
        <f t="shared" si="53"/>
        <v>-</v>
      </c>
      <c r="AC1146" s="6" t="str">
        <f t="shared" si="52"/>
        <v>-</v>
      </c>
    </row>
    <row r="1147" spans="6:29">
      <c r="F1147" s="6" t="str">
        <f t="shared" si="51"/>
        <v>-</v>
      </c>
      <c r="G1147" s="6" t="str">
        <f t="shared" si="53"/>
        <v>-</v>
      </c>
      <c r="AC1147" s="6" t="str">
        <f t="shared" si="52"/>
        <v>-</v>
      </c>
    </row>
    <row r="1148" spans="6:29">
      <c r="F1148" s="6" t="str">
        <f t="shared" si="51"/>
        <v>-</v>
      </c>
      <c r="G1148" s="6" t="str">
        <f t="shared" si="53"/>
        <v>-</v>
      </c>
      <c r="AC1148" s="6" t="str">
        <f t="shared" si="52"/>
        <v>-</v>
      </c>
    </row>
    <row r="1149" spans="6:29">
      <c r="F1149" s="6" t="str">
        <f t="shared" si="51"/>
        <v>-</v>
      </c>
      <c r="G1149" s="6" t="str">
        <f t="shared" si="53"/>
        <v>-</v>
      </c>
      <c r="AC1149" s="6" t="str">
        <f t="shared" si="52"/>
        <v>-</v>
      </c>
    </row>
    <row r="1150" spans="6:29">
      <c r="F1150" s="6" t="str">
        <f t="shared" si="51"/>
        <v>-</v>
      </c>
      <c r="G1150" s="6" t="str">
        <f t="shared" si="53"/>
        <v>-</v>
      </c>
      <c r="AC1150" s="6" t="str">
        <f t="shared" si="52"/>
        <v>-</v>
      </c>
    </row>
    <row r="1151" spans="6:29">
      <c r="F1151" s="6" t="str">
        <f t="shared" si="51"/>
        <v>-</v>
      </c>
      <c r="G1151" s="6" t="str">
        <f t="shared" si="53"/>
        <v>-</v>
      </c>
      <c r="AC1151" s="6" t="str">
        <f t="shared" si="52"/>
        <v>-</v>
      </c>
    </row>
    <row r="1152" spans="6:29">
      <c r="F1152" s="6" t="str">
        <f t="shared" si="51"/>
        <v>-</v>
      </c>
      <c r="G1152" s="6" t="str">
        <f t="shared" si="53"/>
        <v>-</v>
      </c>
      <c r="AC1152" s="6" t="str">
        <f t="shared" si="52"/>
        <v>-</v>
      </c>
    </row>
    <row r="1153" spans="6:29">
      <c r="F1153" s="6" t="str">
        <f t="shared" si="51"/>
        <v>-</v>
      </c>
      <c r="G1153" s="6" t="str">
        <f t="shared" si="53"/>
        <v>-</v>
      </c>
      <c r="AC1153" s="6" t="str">
        <f t="shared" si="52"/>
        <v>-</v>
      </c>
    </row>
    <row r="1154" spans="6:29">
      <c r="F1154" s="6" t="str">
        <f t="shared" si="51"/>
        <v>-</v>
      </c>
      <c r="G1154" s="6" t="str">
        <f t="shared" si="53"/>
        <v>-</v>
      </c>
      <c r="AC1154" s="6" t="str">
        <f t="shared" si="52"/>
        <v>-</v>
      </c>
    </row>
    <row r="1155" spans="6:29">
      <c r="F1155" s="6" t="str">
        <f t="shared" si="51"/>
        <v>-</v>
      </c>
      <c r="G1155" s="6" t="str">
        <f t="shared" si="53"/>
        <v>-</v>
      </c>
      <c r="AC1155" s="6" t="str">
        <f t="shared" si="52"/>
        <v>-</v>
      </c>
    </row>
    <row r="1156" spans="6:29">
      <c r="F1156" s="6" t="str">
        <f t="shared" si="51"/>
        <v>-</v>
      </c>
      <c r="G1156" s="6" t="str">
        <f t="shared" si="53"/>
        <v>-</v>
      </c>
      <c r="AC1156" s="6" t="str">
        <f t="shared" si="52"/>
        <v>-</v>
      </c>
    </row>
    <row r="1157" spans="6:29">
      <c r="F1157" s="6" t="str">
        <f t="shared" si="51"/>
        <v>-</v>
      </c>
      <c r="G1157" s="6" t="str">
        <f t="shared" si="53"/>
        <v>-</v>
      </c>
      <c r="AC1157" s="6" t="str">
        <f t="shared" si="52"/>
        <v>-</v>
      </c>
    </row>
    <row r="1158" spans="6:29">
      <c r="F1158" s="6" t="str">
        <f t="shared" ref="F1158:F1221" si="54">IF(D1158-E1158=0,"-",D1158-E1158)</f>
        <v>-</v>
      </c>
      <c r="G1158" s="6" t="str">
        <f t="shared" si="53"/>
        <v>-</v>
      </c>
      <c r="AC1158" s="6" t="str">
        <f t="shared" ref="AC1158:AC1221" si="55">IFERROR(IF(SUM(J1158:AB1158)-F1158=0,"-","NG"),"-")</f>
        <v>-</v>
      </c>
    </row>
    <row r="1159" spans="6:29">
      <c r="F1159" s="6" t="str">
        <f t="shared" si="54"/>
        <v>-</v>
      </c>
      <c r="G1159" s="6" t="str">
        <f t="shared" ref="G1159:G1222" si="56">IF(B1159="","-",IFERROR(G1158+F1159,G1158))</f>
        <v>-</v>
      </c>
      <c r="AC1159" s="6" t="str">
        <f t="shared" si="55"/>
        <v>-</v>
      </c>
    </row>
    <row r="1160" spans="6:29">
      <c r="F1160" s="6" t="str">
        <f t="shared" si="54"/>
        <v>-</v>
      </c>
      <c r="G1160" s="6" t="str">
        <f t="shared" si="56"/>
        <v>-</v>
      </c>
      <c r="AC1160" s="6" t="str">
        <f t="shared" si="55"/>
        <v>-</v>
      </c>
    </row>
    <row r="1161" spans="6:29">
      <c r="F1161" s="6" t="str">
        <f t="shared" si="54"/>
        <v>-</v>
      </c>
      <c r="G1161" s="6" t="str">
        <f t="shared" si="56"/>
        <v>-</v>
      </c>
      <c r="AC1161" s="6" t="str">
        <f t="shared" si="55"/>
        <v>-</v>
      </c>
    </row>
    <row r="1162" spans="6:29">
      <c r="F1162" s="6" t="str">
        <f t="shared" si="54"/>
        <v>-</v>
      </c>
      <c r="G1162" s="6" t="str">
        <f t="shared" si="56"/>
        <v>-</v>
      </c>
      <c r="AC1162" s="6" t="str">
        <f t="shared" si="55"/>
        <v>-</v>
      </c>
    </row>
    <row r="1163" spans="6:29">
      <c r="F1163" s="6" t="str">
        <f t="shared" si="54"/>
        <v>-</v>
      </c>
      <c r="G1163" s="6" t="str">
        <f t="shared" si="56"/>
        <v>-</v>
      </c>
      <c r="AC1163" s="6" t="str">
        <f t="shared" si="55"/>
        <v>-</v>
      </c>
    </row>
    <row r="1164" spans="6:29">
      <c r="F1164" s="6" t="str">
        <f t="shared" si="54"/>
        <v>-</v>
      </c>
      <c r="G1164" s="6" t="str">
        <f t="shared" si="56"/>
        <v>-</v>
      </c>
      <c r="AC1164" s="6" t="str">
        <f t="shared" si="55"/>
        <v>-</v>
      </c>
    </row>
    <row r="1165" spans="6:29">
      <c r="F1165" s="6" t="str">
        <f t="shared" si="54"/>
        <v>-</v>
      </c>
      <c r="G1165" s="6" t="str">
        <f t="shared" si="56"/>
        <v>-</v>
      </c>
      <c r="AC1165" s="6" t="str">
        <f t="shared" si="55"/>
        <v>-</v>
      </c>
    </row>
    <row r="1166" spans="6:29">
      <c r="F1166" s="6" t="str">
        <f t="shared" si="54"/>
        <v>-</v>
      </c>
      <c r="G1166" s="6" t="str">
        <f t="shared" si="56"/>
        <v>-</v>
      </c>
      <c r="AC1166" s="6" t="str">
        <f t="shared" si="55"/>
        <v>-</v>
      </c>
    </row>
    <row r="1167" spans="6:29">
      <c r="F1167" s="6" t="str">
        <f t="shared" si="54"/>
        <v>-</v>
      </c>
      <c r="G1167" s="6" t="str">
        <f t="shared" si="56"/>
        <v>-</v>
      </c>
      <c r="AC1167" s="6" t="str">
        <f t="shared" si="55"/>
        <v>-</v>
      </c>
    </row>
    <row r="1168" spans="6:29">
      <c r="F1168" s="6" t="str">
        <f t="shared" si="54"/>
        <v>-</v>
      </c>
      <c r="G1168" s="6" t="str">
        <f t="shared" si="56"/>
        <v>-</v>
      </c>
      <c r="AC1168" s="6" t="str">
        <f t="shared" si="55"/>
        <v>-</v>
      </c>
    </row>
    <row r="1169" spans="6:29">
      <c r="F1169" s="6" t="str">
        <f t="shared" si="54"/>
        <v>-</v>
      </c>
      <c r="G1169" s="6" t="str">
        <f t="shared" si="56"/>
        <v>-</v>
      </c>
      <c r="AC1169" s="6" t="str">
        <f t="shared" si="55"/>
        <v>-</v>
      </c>
    </row>
    <row r="1170" spans="6:29">
      <c r="F1170" s="6" t="str">
        <f t="shared" si="54"/>
        <v>-</v>
      </c>
      <c r="G1170" s="6" t="str">
        <f t="shared" si="56"/>
        <v>-</v>
      </c>
      <c r="AC1170" s="6" t="str">
        <f t="shared" si="55"/>
        <v>-</v>
      </c>
    </row>
    <row r="1171" spans="6:29">
      <c r="F1171" s="6" t="str">
        <f t="shared" si="54"/>
        <v>-</v>
      </c>
      <c r="G1171" s="6" t="str">
        <f t="shared" si="56"/>
        <v>-</v>
      </c>
      <c r="AC1171" s="6" t="str">
        <f t="shared" si="55"/>
        <v>-</v>
      </c>
    </row>
    <row r="1172" spans="6:29">
      <c r="F1172" s="6" t="str">
        <f t="shared" si="54"/>
        <v>-</v>
      </c>
      <c r="G1172" s="6" t="str">
        <f t="shared" si="56"/>
        <v>-</v>
      </c>
      <c r="AC1172" s="6" t="str">
        <f t="shared" si="55"/>
        <v>-</v>
      </c>
    </row>
    <row r="1173" spans="6:29">
      <c r="F1173" s="6" t="str">
        <f t="shared" si="54"/>
        <v>-</v>
      </c>
      <c r="G1173" s="6" t="str">
        <f t="shared" si="56"/>
        <v>-</v>
      </c>
      <c r="AC1173" s="6" t="str">
        <f t="shared" si="55"/>
        <v>-</v>
      </c>
    </row>
    <row r="1174" spans="6:29">
      <c r="F1174" s="6" t="str">
        <f t="shared" si="54"/>
        <v>-</v>
      </c>
      <c r="G1174" s="6" t="str">
        <f t="shared" si="56"/>
        <v>-</v>
      </c>
      <c r="AC1174" s="6" t="str">
        <f t="shared" si="55"/>
        <v>-</v>
      </c>
    </row>
    <row r="1175" spans="6:29">
      <c r="F1175" s="6" t="str">
        <f t="shared" si="54"/>
        <v>-</v>
      </c>
      <c r="G1175" s="6" t="str">
        <f t="shared" si="56"/>
        <v>-</v>
      </c>
      <c r="AC1175" s="6" t="str">
        <f t="shared" si="55"/>
        <v>-</v>
      </c>
    </row>
    <row r="1176" spans="6:29">
      <c r="F1176" s="6" t="str">
        <f t="shared" si="54"/>
        <v>-</v>
      </c>
      <c r="G1176" s="6" t="str">
        <f t="shared" si="56"/>
        <v>-</v>
      </c>
      <c r="AC1176" s="6" t="str">
        <f t="shared" si="55"/>
        <v>-</v>
      </c>
    </row>
    <row r="1177" spans="6:29">
      <c r="F1177" s="6" t="str">
        <f t="shared" si="54"/>
        <v>-</v>
      </c>
      <c r="G1177" s="6" t="str">
        <f t="shared" si="56"/>
        <v>-</v>
      </c>
      <c r="AC1177" s="6" t="str">
        <f t="shared" si="55"/>
        <v>-</v>
      </c>
    </row>
    <row r="1178" spans="6:29">
      <c r="F1178" s="6" t="str">
        <f t="shared" si="54"/>
        <v>-</v>
      </c>
      <c r="G1178" s="6" t="str">
        <f t="shared" si="56"/>
        <v>-</v>
      </c>
      <c r="AC1178" s="6" t="str">
        <f t="shared" si="55"/>
        <v>-</v>
      </c>
    </row>
    <row r="1179" spans="6:29">
      <c r="F1179" s="6" t="str">
        <f t="shared" si="54"/>
        <v>-</v>
      </c>
      <c r="G1179" s="6" t="str">
        <f t="shared" si="56"/>
        <v>-</v>
      </c>
      <c r="AC1179" s="6" t="str">
        <f t="shared" si="55"/>
        <v>-</v>
      </c>
    </row>
    <row r="1180" spans="6:29">
      <c r="F1180" s="6" t="str">
        <f t="shared" si="54"/>
        <v>-</v>
      </c>
      <c r="G1180" s="6" t="str">
        <f t="shared" si="56"/>
        <v>-</v>
      </c>
      <c r="AC1180" s="6" t="str">
        <f t="shared" si="55"/>
        <v>-</v>
      </c>
    </row>
    <row r="1181" spans="6:29">
      <c r="F1181" s="6" t="str">
        <f t="shared" si="54"/>
        <v>-</v>
      </c>
      <c r="G1181" s="6" t="str">
        <f t="shared" si="56"/>
        <v>-</v>
      </c>
      <c r="AC1181" s="6" t="str">
        <f t="shared" si="55"/>
        <v>-</v>
      </c>
    </row>
    <row r="1182" spans="6:29">
      <c r="F1182" s="6" t="str">
        <f t="shared" si="54"/>
        <v>-</v>
      </c>
      <c r="G1182" s="6" t="str">
        <f t="shared" si="56"/>
        <v>-</v>
      </c>
      <c r="AC1182" s="6" t="str">
        <f t="shared" si="55"/>
        <v>-</v>
      </c>
    </row>
    <row r="1183" spans="6:29">
      <c r="F1183" s="6" t="str">
        <f t="shared" si="54"/>
        <v>-</v>
      </c>
      <c r="G1183" s="6" t="str">
        <f t="shared" si="56"/>
        <v>-</v>
      </c>
      <c r="AC1183" s="6" t="str">
        <f t="shared" si="55"/>
        <v>-</v>
      </c>
    </row>
    <row r="1184" spans="6:29">
      <c r="F1184" s="6" t="str">
        <f t="shared" si="54"/>
        <v>-</v>
      </c>
      <c r="G1184" s="6" t="str">
        <f t="shared" si="56"/>
        <v>-</v>
      </c>
      <c r="AC1184" s="6" t="str">
        <f t="shared" si="55"/>
        <v>-</v>
      </c>
    </row>
    <row r="1185" spans="6:29">
      <c r="F1185" s="6" t="str">
        <f t="shared" si="54"/>
        <v>-</v>
      </c>
      <c r="G1185" s="6" t="str">
        <f t="shared" si="56"/>
        <v>-</v>
      </c>
      <c r="AC1185" s="6" t="str">
        <f t="shared" si="55"/>
        <v>-</v>
      </c>
    </row>
    <row r="1186" spans="6:29">
      <c r="F1186" s="6" t="str">
        <f t="shared" si="54"/>
        <v>-</v>
      </c>
      <c r="G1186" s="6" t="str">
        <f t="shared" si="56"/>
        <v>-</v>
      </c>
      <c r="AC1186" s="6" t="str">
        <f t="shared" si="55"/>
        <v>-</v>
      </c>
    </row>
    <row r="1187" spans="6:29">
      <c r="F1187" s="6" t="str">
        <f t="shared" si="54"/>
        <v>-</v>
      </c>
      <c r="G1187" s="6" t="str">
        <f t="shared" si="56"/>
        <v>-</v>
      </c>
      <c r="AC1187" s="6" t="str">
        <f t="shared" si="55"/>
        <v>-</v>
      </c>
    </row>
    <row r="1188" spans="6:29">
      <c r="F1188" s="6" t="str">
        <f t="shared" si="54"/>
        <v>-</v>
      </c>
      <c r="G1188" s="6" t="str">
        <f t="shared" si="56"/>
        <v>-</v>
      </c>
      <c r="AC1188" s="6" t="str">
        <f t="shared" si="55"/>
        <v>-</v>
      </c>
    </row>
    <row r="1189" spans="6:29">
      <c r="F1189" s="6" t="str">
        <f t="shared" si="54"/>
        <v>-</v>
      </c>
      <c r="G1189" s="6" t="str">
        <f t="shared" si="56"/>
        <v>-</v>
      </c>
      <c r="AC1189" s="6" t="str">
        <f t="shared" si="55"/>
        <v>-</v>
      </c>
    </row>
    <row r="1190" spans="6:29">
      <c r="F1190" s="6" t="str">
        <f t="shared" si="54"/>
        <v>-</v>
      </c>
      <c r="G1190" s="6" t="str">
        <f t="shared" si="56"/>
        <v>-</v>
      </c>
      <c r="AC1190" s="6" t="str">
        <f t="shared" si="55"/>
        <v>-</v>
      </c>
    </row>
    <row r="1191" spans="6:29">
      <c r="F1191" s="6" t="str">
        <f t="shared" si="54"/>
        <v>-</v>
      </c>
      <c r="G1191" s="6" t="str">
        <f t="shared" si="56"/>
        <v>-</v>
      </c>
      <c r="AC1191" s="6" t="str">
        <f t="shared" si="55"/>
        <v>-</v>
      </c>
    </row>
    <row r="1192" spans="6:29">
      <c r="F1192" s="6" t="str">
        <f t="shared" si="54"/>
        <v>-</v>
      </c>
      <c r="G1192" s="6" t="str">
        <f t="shared" si="56"/>
        <v>-</v>
      </c>
      <c r="AC1192" s="6" t="str">
        <f t="shared" si="55"/>
        <v>-</v>
      </c>
    </row>
    <row r="1193" spans="6:29">
      <c r="F1193" s="6" t="str">
        <f t="shared" si="54"/>
        <v>-</v>
      </c>
      <c r="G1193" s="6" t="str">
        <f t="shared" si="56"/>
        <v>-</v>
      </c>
      <c r="AC1193" s="6" t="str">
        <f t="shared" si="55"/>
        <v>-</v>
      </c>
    </row>
    <row r="1194" spans="6:29">
      <c r="F1194" s="6" t="str">
        <f t="shared" si="54"/>
        <v>-</v>
      </c>
      <c r="G1194" s="6" t="str">
        <f t="shared" si="56"/>
        <v>-</v>
      </c>
      <c r="AC1194" s="6" t="str">
        <f t="shared" si="55"/>
        <v>-</v>
      </c>
    </row>
    <row r="1195" spans="6:29">
      <c r="F1195" s="6" t="str">
        <f t="shared" si="54"/>
        <v>-</v>
      </c>
      <c r="G1195" s="6" t="str">
        <f t="shared" si="56"/>
        <v>-</v>
      </c>
      <c r="AC1195" s="6" t="str">
        <f t="shared" si="55"/>
        <v>-</v>
      </c>
    </row>
    <row r="1196" spans="6:29">
      <c r="F1196" s="6" t="str">
        <f t="shared" si="54"/>
        <v>-</v>
      </c>
      <c r="G1196" s="6" t="str">
        <f t="shared" si="56"/>
        <v>-</v>
      </c>
      <c r="AC1196" s="6" t="str">
        <f t="shared" si="55"/>
        <v>-</v>
      </c>
    </row>
    <row r="1197" spans="6:29">
      <c r="F1197" s="6" t="str">
        <f t="shared" si="54"/>
        <v>-</v>
      </c>
      <c r="G1197" s="6" t="str">
        <f t="shared" si="56"/>
        <v>-</v>
      </c>
      <c r="AC1197" s="6" t="str">
        <f t="shared" si="55"/>
        <v>-</v>
      </c>
    </row>
    <row r="1198" spans="6:29">
      <c r="F1198" s="6" t="str">
        <f t="shared" si="54"/>
        <v>-</v>
      </c>
      <c r="G1198" s="6" t="str">
        <f t="shared" si="56"/>
        <v>-</v>
      </c>
      <c r="AC1198" s="6" t="str">
        <f t="shared" si="55"/>
        <v>-</v>
      </c>
    </row>
    <row r="1199" spans="6:29">
      <c r="F1199" s="6" t="str">
        <f t="shared" si="54"/>
        <v>-</v>
      </c>
      <c r="G1199" s="6" t="str">
        <f t="shared" si="56"/>
        <v>-</v>
      </c>
      <c r="AC1199" s="6" t="str">
        <f t="shared" si="55"/>
        <v>-</v>
      </c>
    </row>
    <row r="1200" spans="6:29">
      <c r="F1200" s="6" t="str">
        <f t="shared" si="54"/>
        <v>-</v>
      </c>
      <c r="G1200" s="6" t="str">
        <f t="shared" si="56"/>
        <v>-</v>
      </c>
      <c r="AC1200" s="6" t="str">
        <f t="shared" si="55"/>
        <v>-</v>
      </c>
    </row>
    <row r="1201" spans="6:29">
      <c r="F1201" s="6" t="str">
        <f t="shared" si="54"/>
        <v>-</v>
      </c>
      <c r="G1201" s="6" t="str">
        <f t="shared" si="56"/>
        <v>-</v>
      </c>
      <c r="AC1201" s="6" t="str">
        <f t="shared" si="55"/>
        <v>-</v>
      </c>
    </row>
    <row r="1202" spans="6:29">
      <c r="F1202" s="6" t="str">
        <f t="shared" si="54"/>
        <v>-</v>
      </c>
      <c r="G1202" s="6" t="str">
        <f t="shared" si="56"/>
        <v>-</v>
      </c>
      <c r="AC1202" s="6" t="str">
        <f t="shared" si="55"/>
        <v>-</v>
      </c>
    </row>
    <row r="1203" spans="6:29">
      <c r="F1203" s="6" t="str">
        <f t="shared" si="54"/>
        <v>-</v>
      </c>
      <c r="G1203" s="6" t="str">
        <f t="shared" si="56"/>
        <v>-</v>
      </c>
      <c r="AC1203" s="6" t="str">
        <f t="shared" si="55"/>
        <v>-</v>
      </c>
    </row>
    <row r="1204" spans="6:29">
      <c r="F1204" s="6" t="str">
        <f t="shared" si="54"/>
        <v>-</v>
      </c>
      <c r="G1204" s="6" t="str">
        <f t="shared" si="56"/>
        <v>-</v>
      </c>
      <c r="AC1204" s="6" t="str">
        <f t="shared" si="55"/>
        <v>-</v>
      </c>
    </row>
    <row r="1205" spans="6:29">
      <c r="F1205" s="6" t="str">
        <f t="shared" si="54"/>
        <v>-</v>
      </c>
      <c r="G1205" s="6" t="str">
        <f t="shared" si="56"/>
        <v>-</v>
      </c>
      <c r="AC1205" s="6" t="str">
        <f t="shared" si="55"/>
        <v>-</v>
      </c>
    </row>
    <row r="1206" spans="6:29">
      <c r="F1206" s="6" t="str">
        <f t="shared" si="54"/>
        <v>-</v>
      </c>
      <c r="G1206" s="6" t="str">
        <f t="shared" si="56"/>
        <v>-</v>
      </c>
      <c r="AC1206" s="6" t="str">
        <f t="shared" si="55"/>
        <v>-</v>
      </c>
    </row>
    <row r="1207" spans="6:29">
      <c r="F1207" s="6" t="str">
        <f t="shared" si="54"/>
        <v>-</v>
      </c>
      <c r="G1207" s="6" t="str">
        <f t="shared" si="56"/>
        <v>-</v>
      </c>
      <c r="AC1207" s="6" t="str">
        <f t="shared" si="55"/>
        <v>-</v>
      </c>
    </row>
    <row r="1208" spans="6:29">
      <c r="F1208" s="6" t="str">
        <f t="shared" si="54"/>
        <v>-</v>
      </c>
      <c r="G1208" s="6" t="str">
        <f t="shared" si="56"/>
        <v>-</v>
      </c>
      <c r="AC1208" s="6" t="str">
        <f t="shared" si="55"/>
        <v>-</v>
      </c>
    </row>
    <row r="1209" spans="6:29">
      <c r="F1209" s="6" t="str">
        <f t="shared" si="54"/>
        <v>-</v>
      </c>
      <c r="G1209" s="6" t="str">
        <f t="shared" si="56"/>
        <v>-</v>
      </c>
      <c r="AC1209" s="6" t="str">
        <f t="shared" si="55"/>
        <v>-</v>
      </c>
    </row>
    <row r="1210" spans="6:29">
      <c r="F1210" s="6" t="str">
        <f t="shared" si="54"/>
        <v>-</v>
      </c>
      <c r="G1210" s="6" t="str">
        <f t="shared" si="56"/>
        <v>-</v>
      </c>
      <c r="AC1210" s="6" t="str">
        <f t="shared" si="55"/>
        <v>-</v>
      </c>
    </row>
    <row r="1211" spans="6:29">
      <c r="F1211" s="6" t="str">
        <f t="shared" si="54"/>
        <v>-</v>
      </c>
      <c r="G1211" s="6" t="str">
        <f t="shared" si="56"/>
        <v>-</v>
      </c>
      <c r="AC1211" s="6" t="str">
        <f t="shared" si="55"/>
        <v>-</v>
      </c>
    </row>
    <row r="1212" spans="6:29">
      <c r="F1212" s="6" t="str">
        <f t="shared" si="54"/>
        <v>-</v>
      </c>
      <c r="G1212" s="6" t="str">
        <f t="shared" si="56"/>
        <v>-</v>
      </c>
      <c r="AC1212" s="6" t="str">
        <f t="shared" si="55"/>
        <v>-</v>
      </c>
    </row>
    <row r="1213" spans="6:29">
      <c r="F1213" s="6" t="str">
        <f t="shared" si="54"/>
        <v>-</v>
      </c>
      <c r="G1213" s="6" t="str">
        <f t="shared" si="56"/>
        <v>-</v>
      </c>
      <c r="AC1213" s="6" t="str">
        <f t="shared" si="55"/>
        <v>-</v>
      </c>
    </row>
    <row r="1214" spans="6:29">
      <c r="F1214" s="6" t="str">
        <f t="shared" si="54"/>
        <v>-</v>
      </c>
      <c r="G1214" s="6" t="str">
        <f t="shared" si="56"/>
        <v>-</v>
      </c>
      <c r="AC1214" s="6" t="str">
        <f t="shared" si="55"/>
        <v>-</v>
      </c>
    </row>
    <row r="1215" spans="6:29">
      <c r="F1215" s="6" t="str">
        <f t="shared" si="54"/>
        <v>-</v>
      </c>
      <c r="G1215" s="6" t="str">
        <f t="shared" si="56"/>
        <v>-</v>
      </c>
      <c r="AC1215" s="6" t="str">
        <f t="shared" si="55"/>
        <v>-</v>
      </c>
    </row>
    <row r="1216" spans="6:29">
      <c r="F1216" s="6" t="str">
        <f t="shared" si="54"/>
        <v>-</v>
      </c>
      <c r="G1216" s="6" t="str">
        <f t="shared" si="56"/>
        <v>-</v>
      </c>
      <c r="AC1216" s="6" t="str">
        <f t="shared" si="55"/>
        <v>-</v>
      </c>
    </row>
    <row r="1217" spans="6:29">
      <c r="F1217" s="6" t="str">
        <f t="shared" si="54"/>
        <v>-</v>
      </c>
      <c r="G1217" s="6" t="str">
        <f t="shared" si="56"/>
        <v>-</v>
      </c>
      <c r="AC1217" s="6" t="str">
        <f t="shared" si="55"/>
        <v>-</v>
      </c>
    </row>
    <row r="1218" spans="6:29">
      <c r="F1218" s="6" t="str">
        <f t="shared" si="54"/>
        <v>-</v>
      </c>
      <c r="G1218" s="6" t="str">
        <f t="shared" si="56"/>
        <v>-</v>
      </c>
      <c r="AC1218" s="6" t="str">
        <f t="shared" si="55"/>
        <v>-</v>
      </c>
    </row>
    <row r="1219" spans="6:29">
      <c r="F1219" s="6" t="str">
        <f t="shared" si="54"/>
        <v>-</v>
      </c>
      <c r="G1219" s="6" t="str">
        <f t="shared" si="56"/>
        <v>-</v>
      </c>
      <c r="AC1219" s="6" t="str">
        <f t="shared" si="55"/>
        <v>-</v>
      </c>
    </row>
    <row r="1220" spans="6:29">
      <c r="F1220" s="6" t="str">
        <f t="shared" si="54"/>
        <v>-</v>
      </c>
      <c r="G1220" s="6" t="str">
        <f t="shared" si="56"/>
        <v>-</v>
      </c>
      <c r="AC1220" s="6" t="str">
        <f t="shared" si="55"/>
        <v>-</v>
      </c>
    </row>
    <row r="1221" spans="6:29">
      <c r="F1221" s="6" t="str">
        <f t="shared" si="54"/>
        <v>-</v>
      </c>
      <c r="G1221" s="6" t="str">
        <f t="shared" si="56"/>
        <v>-</v>
      </c>
      <c r="AC1221" s="6" t="str">
        <f t="shared" si="55"/>
        <v>-</v>
      </c>
    </row>
    <row r="1222" spans="6:29">
      <c r="F1222" s="6" t="str">
        <f t="shared" ref="F1222:F1285" si="57">IF(D1222-E1222=0,"-",D1222-E1222)</f>
        <v>-</v>
      </c>
      <c r="G1222" s="6" t="str">
        <f t="shared" si="56"/>
        <v>-</v>
      </c>
      <c r="AC1222" s="6" t="str">
        <f t="shared" ref="AC1222:AC1285" si="58">IFERROR(IF(SUM(J1222:AB1222)-F1222=0,"-","NG"),"-")</f>
        <v>-</v>
      </c>
    </row>
    <row r="1223" spans="6:29">
      <c r="F1223" s="6" t="str">
        <f t="shared" si="57"/>
        <v>-</v>
      </c>
      <c r="G1223" s="6" t="str">
        <f t="shared" ref="G1223:G1286" si="59">IF(B1223="","-",IFERROR(G1222+F1223,G1222))</f>
        <v>-</v>
      </c>
      <c r="AC1223" s="6" t="str">
        <f t="shared" si="58"/>
        <v>-</v>
      </c>
    </row>
    <row r="1224" spans="6:29">
      <c r="F1224" s="6" t="str">
        <f t="shared" si="57"/>
        <v>-</v>
      </c>
      <c r="G1224" s="6" t="str">
        <f t="shared" si="59"/>
        <v>-</v>
      </c>
      <c r="AC1224" s="6" t="str">
        <f t="shared" si="58"/>
        <v>-</v>
      </c>
    </row>
    <row r="1225" spans="6:29">
      <c r="F1225" s="6" t="str">
        <f t="shared" si="57"/>
        <v>-</v>
      </c>
      <c r="G1225" s="6" t="str">
        <f t="shared" si="59"/>
        <v>-</v>
      </c>
      <c r="AC1225" s="6" t="str">
        <f t="shared" si="58"/>
        <v>-</v>
      </c>
    </row>
    <row r="1226" spans="6:29">
      <c r="F1226" s="6" t="str">
        <f t="shared" si="57"/>
        <v>-</v>
      </c>
      <c r="G1226" s="6" t="str">
        <f t="shared" si="59"/>
        <v>-</v>
      </c>
      <c r="AC1226" s="6" t="str">
        <f t="shared" si="58"/>
        <v>-</v>
      </c>
    </row>
    <row r="1227" spans="6:29">
      <c r="F1227" s="6" t="str">
        <f t="shared" si="57"/>
        <v>-</v>
      </c>
      <c r="G1227" s="6" t="str">
        <f t="shared" si="59"/>
        <v>-</v>
      </c>
      <c r="AC1227" s="6" t="str">
        <f t="shared" si="58"/>
        <v>-</v>
      </c>
    </row>
    <row r="1228" spans="6:29">
      <c r="F1228" s="6" t="str">
        <f t="shared" si="57"/>
        <v>-</v>
      </c>
      <c r="G1228" s="6" t="str">
        <f t="shared" si="59"/>
        <v>-</v>
      </c>
      <c r="AC1228" s="6" t="str">
        <f t="shared" si="58"/>
        <v>-</v>
      </c>
    </row>
    <row r="1229" spans="6:29">
      <c r="F1229" s="6" t="str">
        <f t="shared" si="57"/>
        <v>-</v>
      </c>
      <c r="G1229" s="6" t="str">
        <f t="shared" si="59"/>
        <v>-</v>
      </c>
      <c r="AC1229" s="6" t="str">
        <f t="shared" si="58"/>
        <v>-</v>
      </c>
    </row>
    <row r="1230" spans="6:29">
      <c r="F1230" s="6" t="str">
        <f t="shared" si="57"/>
        <v>-</v>
      </c>
      <c r="G1230" s="6" t="str">
        <f t="shared" si="59"/>
        <v>-</v>
      </c>
      <c r="AC1230" s="6" t="str">
        <f t="shared" si="58"/>
        <v>-</v>
      </c>
    </row>
    <row r="1231" spans="6:29">
      <c r="F1231" s="6" t="str">
        <f t="shared" si="57"/>
        <v>-</v>
      </c>
      <c r="G1231" s="6" t="str">
        <f t="shared" si="59"/>
        <v>-</v>
      </c>
      <c r="AC1231" s="6" t="str">
        <f t="shared" si="58"/>
        <v>-</v>
      </c>
    </row>
    <row r="1232" spans="6:29">
      <c r="F1232" s="6" t="str">
        <f t="shared" si="57"/>
        <v>-</v>
      </c>
      <c r="G1232" s="6" t="str">
        <f t="shared" si="59"/>
        <v>-</v>
      </c>
      <c r="AC1232" s="6" t="str">
        <f t="shared" si="58"/>
        <v>-</v>
      </c>
    </row>
    <row r="1233" spans="6:29">
      <c r="F1233" s="6" t="str">
        <f t="shared" si="57"/>
        <v>-</v>
      </c>
      <c r="G1233" s="6" t="str">
        <f t="shared" si="59"/>
        <v>-</v>
      </c>
      <c r="AC1233" s="6" t="str">
        <f t="shared" si="58"/>
        <v>-</v>
      </c>
    </row>
    <row r="1234" spans="6:29">
      <c r="F1234" s="6" t="str">
        <f t="shared" si="57"/>
        <v>-</v>
      </c>
      <c r="G1234" s="6" t="str">
        <f t="shared" si="59"/>
        <v>-</v>
      </c>
      <c r="AC1234" s="6" t="str">
        <f t="shared" si="58"/>
        <v>-</v>
      </c>
    </row>
    <row r="1235" spans="6:29">
      <c r="F1235" s="6" t="str">
        <f t="shared" si="57"/>
        <v>-</v>
      </c>
      <c r="G1235" s="6" t="str">
        <f t="shared" si="59"/>
        <v>-</v>
      </c>
      <c r="AC1235" s="6" t="str">
        <f t="shared" si="58"/>
        <v>-</v>
      </c>
    </row>
    <row r="1236" spans="6:29">
      <c r="F1236" s="6" t="str">
        <f t="shared" si="57"/>
        <v>-</v>
      </c>
      <c r="G1236" s="6" t="str">
        <f t="shared" si="59"/>
        <v>-</v>
      </c>
      <c r="AC1236" s="6" t="str">
        <f t="shared" si="58"/>
        <v>-</v>
      </c>
    </row>
    <row r="1237" spans="6:29">
      <c r="F1237" s="6" t="str">
        <f t="shared" si="57"/>
        <v>-</v>
      </c>
      <c r="G1237" s="6" t="str">
        <f t="shared" si="59"/>
        <v>-</v>
      </c>
      <c r="AC1237" s="6" t="str">
        <f t="shared" si="58"/>
        <v>-</v>
      </c>
    </row>
    <row r="1238" spans="6:29">
      <c r="F1238" s="6" t="str">
        <f t="shared" si="57"/>
        <v>-</v>
      </c>
      <c r="G1238" s="6" t="str">
        <f t="shared" si="59"/>
        <v>-</v>
      </c>
      <c r="AC1238" s="6" t="str">
        <f t="shared" si="58"/>
        <v>-</v>
      </c>
    </row>
    <row r="1239" spans="6:29">
      <c r="F1239" s="6" t="str">
        <f t="shared" si="57"/>
        <v>-</v>
      </c>
      <c r="G1239" s="6" t="str">
        <f t="shared" si="59"/>
        <v>-</v>
      </c>
      <c r="AC1239" s="6" t="str">
        <f t="shared" si="58"/>
        <v>-</v>
      </c>
    </row>
    <row r="1240" spans="6:29">
      <c r="F1240" s="6" t="str">
        <f t="shared" si="57"/>
        <v>-</v>
      </c>
      <c r="G1240" s="6" t="str">
        <f t="shared" si="59"/>
        <v>-</v>
      </c>
      <c r="AC1240" s="6" t="str">
        <f t="shared" si="58"/>
        <v>-</v>
      </c>
    </row>
    <row r="1241" spans="6:29">
      <c r="F1241" s="6" t="str">
        <f t="shared" si="57"/>
        <v>-</v>
      </c>
      <c r="G1241" s="6" t="str">
        <f t="shared" si="59"/>
        <v>-</v>
      </c>
      <c r="AC1241" s="6" t="str">
        <f t="shared" si="58"/>
        <v>-</v>
      </c>
    </row>
    <row r="1242" spans="6:29">
      <c r="F1242" s="6" t="str">
        <f t="shared" si="57"/>
        <v>-</v>
      </c>
      <c r="G1242" s="6" t="str">
        <f t="shared" si="59"/>
        <v>-</v>
      </c>
      <c r="AC1242" s="6" t="str">
        <f t="shared" si="58"/>
        <v>-</v>
      </c>
    </row>
    <row r="1243" spans="6:29">
      <c r="F1243" s="6" t="str">
        <f t="shared" si="57"/>
        <v>-</v>
      </c>
      <c r="G1243" s="6" t="str">
        <f t="shared" si="59"/>
        <v>-</v>
      </c>
      <c r="AC1243" s="6" t="str">
        <f t="shared" si="58"/>
        <v>-</v>
      </c>
    </row>
    <row r="1244" spans="6:29">
      <c r="F1244" s="6" t="str">
        <f t="shared" si="57"/>
        <v>-</v>
      </c>
      <c r="G1244" s="6" t="str">
        <f t="shared" si="59"/>
        <v>-</v>
      </c>
      <c r="AC1244" s="6" t="str">
        <f t="shared" si="58"/>
        <v>-</v>
      </c>
    </row>
    <row r="1245" spans="6:29">
      <c r="F1245" s="6" t="str">
        <f t="shared" si="57"/>
        <v>-</v>
      </c>
      <c r="G1245" s="6" t="str">
        <f t="shared" si="59"/>
        <v>-</v>
      </c>
      <c r="AC1245" s="6" t="str">
        <f t="shared" si="58"/>
        <v>-</v>
      </c>
    </row>
    <row r="1246" spans="6:29">
      <c r="F1246" s="6" t="str">
        <f t="shared" si="57"/>
        <v>-</v>
      </c>
      <c r="G1246" s="6" t="str">
        <f t="shared" si="59"/>
        <v>-</v>
      </c>
      <c r="AC1246" s="6" t="str">
        <f t="shared" si="58"/>
        <v>-</v>
      </c>
    </row>
    <row r="1247" spans="6:29">
      <c r="F1247" s="6" t="str">
        <f t="shared" si="57"/>
        <v>-</v>
      </c>
      <c r="G1247" s="6" t="str">
        <f t="shared" si="59"/>
        <v>-</v>
      </c>
      <c r="AC1247" s="6" t="str">
        <f t="shared" si="58"/>
        <v>-</v>
      </c>
    </row>
    <row r="1248" spans="6:29">
      <c r="F1248" s="6" t="str">
        <f t="shared" si="57"/>
        <v>-</v>
      </c>
      <c r="G1248" s="6" t="str">
        <f t="shared" si="59"/>
        <v>-</v>
      </c>
      <c r="AC1248" s="6" t="str">
        <f t="shared" si="58"/>
        <v>-</v>
      </c>
    </row>
    <row r="1249" spans="6:29">
      <c r="F1249" s="6" t="str">
        <f t="shared" si="57"/>
        <v>-</v>
      </c>
      <c r="G1249" s="6" t="str">
        <f t="shared" si="59"/>
        <v>-</v>
      </c>
      <c r="AC1249" s="6" t="str">
        <f t="shared" si="58"/>
        <v>-</v>
      </c>
    </row>
    <row r="1250" spans="6:29">
      <c r="F1250" s="6" t="str">
        <f t="shared" si="57"/>
        <v>-</v>
      </c>
      <c r="G1250" s="6" t="str">
        <f t="shared" si="59"/>
        <v>-</v>
      </c>
      <c r="AC1250" s="6" t="str">
        <f t="shared" si="58"/>
        <v>-</v>
      </c>
    </row>
    <row r="1251" spans="6:29">
      <c r="F1251" s="6" t="str">
        <f t="shared" si="57"/>
        <v>-</v>
      </c>
      <c r="G1251" s="6" t="str">
        <f t="shared" si="59"/>
        <v>-</v>
      </c>
      <c r="AC1251" s="6" t="str">
        <f t="shared" si="58"/>
        <v>-</v>
      </c>
    </row>
    <row r="1252" spans="6:29">
      <c r="F1252" s="6" t="str">
        <f t="shared" si="57"/>
        <v>-</v>
      </c>
      <c r="G1252" s="6" t="str">
        <f t="shared" si="59"/>
        <v>-</v>
      </c>
      <c r="AC1252" s="6" t="str">
        <f t="shared" si="58"/>
        <v>-</v>
      </c>
    </row>
    <row r="1253" spans="6:29">
      <c r="F1253" s="6" t="str">
        <f t="shared" si="57"/>
        <v>-</v>
      </c>
      <c r="G1253" s="6" t="str">
        <f t="shared" si="59"/>
        <v>-</v>
      </c>
      <c r="AC1253" s="6" t="str">
        <f t="shared" si="58"/>
        <v>-</v>
      </c>
    </row>
    <row r="1254" spans="6:29">
      <c r="F1254" s="6" t="str">
        <f t="shared" si="57"/>
        <v>-</v>
      </c>
      <c r="G1254" s="6" t="str">
        <f t="shared" si="59"/>
        <v>-</v>
      </c>
      <c r="AC1254" s="6" t="str">
        <f t="shared" si="58"/>
        <v>-</v>
      </c>
    </row>
    <row r="1255" spans="6:29">
      <c r="F1255" s="6" t="str">
        <f t="shared" si="57"/>
        <v>-</v>
      </c>
      <c r="G1255" s="6" t="str">
        <f t="shared" si="59"/>
        <v>-</v>
      </c>
      <c r="AC1255" s="6" t="str">
        <f t="shared" si="58"/>
        <v>-</v>
      </c>
    </row>
    <row r="1256" spans="6:29">
      <c r="F1256" s="6" t="str">
        <f t="shared" si="57"/>
        <v>-</v>
      </c>
      <c r="G1256" s="6" t="str">
        <f t="shared" si="59"/>
        <v>-</v>
      </c>
      <c r="AC1256" s="6" t="str">
        <f t="shared" si="58"/>
        <v>-</v>
      </c>
    </row>
    <row r="1257" spans="6:29">
      <c r="F1257" s="6" t="str">
        <f t="shared" si="57"/>
        <v>-</v>
      </c>
      <c r="G1257" s="6" t="str">
        <f t="shared" si="59"/>
        <v>-</v>
      </c>
      <c r="AC1257" s="6" t="str">
        <f t="shared" si="58"/>
        <v>-</v>
      </c>
    </row>
    <row r="1258" spans="6:29">
      <c r="F1258" s="6" t="str">
        <f t="shared" si="57"/>
        <v>-</v>
      </c>
      <c r="G1258" s="6" t="str">
        <f t="shared" si="59"/>
        <v>-</v>
      </c>
      <c r="AC1258" s="6" t="str">
        <f t="shared" si="58"/>
        <v>-</v>
      </c>
    </row>
    <row r="1259" spans="6:29">
      <c r="F1259" s="6" t="str">
        <f t="shared" si="57"/>
        <v>-</v>
      </c>
      <c r="G1259" s="6" t="str">
        <f t="shared" si="59"/>
        <v>-</v>
      </c>
      <c r="AC1259" s="6" t="str">
        <f t="shared" si="58"/>
        <v>-</v>
      </c>
    </row>
    <row r="1260" spans="6:29">
      <c r="F1260" s="6" t="str">
        <f t="shared" si="57"/>
        <v>-</v>
      </c>
      <c r="G1260" s="6" t="str">
        <f t="shared" si="59"/>
        <v>-</v>
      </c>
      <c r="AC1260" s="6" t="str">
        <f t="shared" si="58"/>
        <v>-</v>
      </c>
    </row>
    <row r="1261" spans="6:29">
      <c r="F1261" s="6" t="str">
        <f t="shared" si="57"/>
        <v>-</v>
      </c>
      <c r="G1261" s="6" t="str">
        <f t="shared" si="59"/>
        <v>-</v>
      </c>
      <c r="AC1261" s="6" t="str">
        <f t="shared" si="58"/>
        <v>-</v>
      </c>
    </row>
    <row r="1262" spans="6:29">
      <c r="F1262" s="6" t="str">
        <f t="shared" si="57"/>
        <v>-</v>
      </c>
      <c r="G1262" s="6" t="str">
        <f t="shared" si="59"/>
        <v>-</v>
      </c>
      <c r="AC1262" s="6" t="str">
        <f t="shared" si="58"/>
        <v>-</v>
      </c>
    </row>
    <row r="1263" spans="6:29">
      <c r="F1263" s="6" t="str">
        <f t="shared" si="57"/>
        <v>-</v>
      </c>
      <c r="G1263" s="6" t="str">
        <f t="shared" si="59"/>
        <v>-</v>
      </c>
      <c r="AC1263" s="6" t="str">
        <f t="shared" si="58"/>
        <v>-</v>
      </c>
    </row>
    <row r="1264" spans="6:29">
      <c r="F1264" s="6" t="str">
        <f t="shared" si="57"/>
        <v>-</v>
      </c>
      <c r="G1264" s="6" t="str">
        <f t="shared" si="59"/>
        <v>-</v>
      </c>
      <c r="AC1264" s="6" t="str">
        <f t="shared" si="58"/>
        <v>-</v>
      </c>
    </row>
    <row r="1265" spans="6:29">
      <c r="F1265" s="6" t="str">
        <f t="shared" si="57"/>
        <v>-</v>
      </c>
      <c r="G1265" s="6" t="str">
        <f t="shared" si="59"/>
        <v>-</v>
      </c>
      <c r="AC1265" s="6" t="str">
        <f t="shared" si="58"/>
        <v>-</v>
      </c>
    </row>
    <row r="1266" spans="6:29">
      <c r="F1266" s="6" t="str">
        <f t="shared" si="57"/>
        <v>-</v>
      </c>
      <c r="G1266" s="6" t="str">
        <f t="shared" si="59"/>
        <v>-</v>
      </c>
      <c r="AC1266" s="6" t="str">
        <f t="shared" si="58"/>
        <v>-</v>
      </c>
    </row>
    <row r="1267" spans="6:29">
      <c r="F1267" s="6" t="str">
        <f t="shared" si="57"/>
        <v>-</v>
      </c>
      <c r="G1267" s="6" t="str">
        <f t="shared" si="59"/>
        <v>-</v>
      </c>
      <c r="AC1267" s="6" t="str">
        <f t="shared" si="58"/>
        <v>-</v>
      </c>
    </row>
    <row r="1268" spans="6:29">
      <c r="F1268" s="6" t="str">
        <f t="shared" si="57"/>
        <v>-</v>
      </c>
      <c r="G1268" s="6" t="str">
        <f t="shared" si="59"/>
        <v>-</v>
      </c>
      <c r="AC1268" s="6" t="str">
        <f t="shared" si="58"/>
        <v>-</v>
      </c>
    </row>
    <row r="1269" spans="6:29">
      <c r="F1269" s="6" t="str">
        <f t="shared" si="57"/>
        <v>-</v>
      </c>
      <c r="G1269" s="6" t="str">
        <f t="shared" si="59"/>
        <v>-</v>
      </c>
      <c r="AC1269" s="6" t="str">
        <f t="shared" si="58"/>
        <v>-</v>
      </c>
    </row>
    <row r="1270" spans="6:29">
      <c r="F1270" s="6" t="str">
        <f t="shared" si="57"/>
        <v>-</v>
      </c>
      <c r="G1270" s="6" t="str">
        <f t="shared" si="59"/>
        <v>-</v>
      </c>
      <c r="AC1270" s="6" t="str">
        <f t="shared" si="58"/>
        <v>-</v>
      </c>
    </row>
    <row r="1271" spans="6:29">
      <c r="F1271" s="6" t="str">
        <f t="shared" si="57"/>
        <v>-</v>
      </c>
      <c r="G1271" s="6" t="str">
        <f t="shared" si="59"/>
        <v>-</v>
      </c>
      <c r="AC1271" s="6" t="str">
        <f t="shared" si="58"/>
        <v>-</v>
      </c>
    </row>
    <row r="1272" spans="6:29">
      <c r="F1272" s="6" t="str">
        <f t="shared" si="57"/>
        <v>-</v>
      </c>
      <c r="G1272" s="6" t="str">
        <f t="shared" si="59"/>
        <v>-</v>
      </c>
      <c r="AC1272" s="6" t="str">
        <f t="shared" si="58"/>
        <v>-</v>
      </c>
    </row>
    <row r="1273" spans="6:29">
      <c r="F1273" s="6" t="str">
        <f t="shared" si="57"/>
        <v>-</v>
      </c>
      <c r="G1273" s="6" t="str">
        <f t="shared" si="59"/>
        <v>-</v>
      </c>
      <c r="AC1273" s="6" t="str">
        <f t="shared" si="58"/>
        <v>-</v>
      </c>
    </row>
    <row r="1274" spans="6:29">
      <c r="F1274" s="6" t="str">
        <f t="shared" si="57"/>
        <v>-</v>
      </c>
      <c r="G1274" s="6" t="str">
        <f t="shared" si="59"/>
        <v>-</v>
      </c>
      <c r="AC1274" s="6" t="str">
        <f t="shared" si="58"/>
        <v>-</v>
      </c>
    </row>
    <row r="1275" spans="6:29">
      <c r="F1275" s="6" t="str">
        <f t="shared" si="57"/>
        <v>-</v>
      </c>
      <c r="G1275" s="6" t="str">
        <f t="shared" si="59"/>
        <v>-</v>
      </c>
      <c r="AC1275" s="6" t="str">
        <f t="shared" si="58"/>
        <v>-</v>
      </c>
    </row>
    <row r="1276" spans="6:29">
      <c r="F1276" s="6" t="str">
        <f t="shared" si="57"/>
        <v>-</v>
      </c>
      <c r="G1276" s="6" t="str">
        <f t="shared" si="59"/>
        <v>-</v>
      </c>
      <c r="AC1276" s="6" t="str">
        <f t="shared" si="58"/>
        <v>-</v>
      </c>
    </row>
    <row r="1277" spans="6:29">
      <c r="F1277" s="6" t="str">
        <f t="shared" si="57"/>
        <v>-</v>
      </c>
      <c r="G1277" s="6" t="str">
        <f t="shared" si="59"/>
        <v>-</v>
      </c>
      <c r="AC1277" s="6" t="str">
        <f t="shared" si="58"/>
        <v>-</v>
      </c>
    </row>
    <row r="1278" spans="6:29">
      <c r="F1278" s="6" t="str">
        <f t="shared" si="57"/>
        <v>-</v>
      </c>
      <c r="G1278" s="6" t="str">
        <f t="shared" si="59"/>
        <v>-</v>
      </c>
      <c r="AC1278" s="6" t="str">
        <f t="shared" si="58"/>
        <v>-</v>
      </c>
    </row>
    <row r="1279" spans="6:29">
      <c r="F1279" s="6" t="str">
        <f t="shared" si="57"/>
        <v>-</v>
      </c>
      <c r="G1279" s="6" t="str">
        <f t="shared" si="59"/>
        <v>-</v>
      </c>
      <c r="AC1279" s="6" t="str">
        <f t="shared" si="58"/>
        <v>-</v>
      </c>
    </row>
    <row r="1280" spans="6:29">
      <c r="F1280" s="6" t="str">
        <f t="shared" si="57"/>
        <v>-</v>
      </c>
      <c r="G1280" s="6" t="str">
        <f t="shared" si="59"/>
        <v>-</v>
      </c>
      <c r="AC1280" s="6" t="str">
        <f t="shared" si="58"/>
        <v>-</v>
      </c>
    </row>
    <row r="1281" spans="6:29">
      <c r="F1281" s="6" t="str">
        <f t="shared" si="57"/>
        <v>-</v>
      </c>
      <c r="G1281" s="6" t="str">
        <f t="shared" si="59"/>
        <v>-</v>
      </c>
      <c r="AC1281" s="6" t="str">
        <f t="shared" si="58"/>
        <v>-</v>
      </c>
    </row>
    <row r="1282" spans="6:29">
      <c r="F1282" s="6" t="str">
        <f t="shared" si="57"/>
        <v>-</v>
      </c>
      <c r="G1282" s="6" t="str">
        <f t="shared" si="59"/>
        <v>-</v>
      </c>
      <c r="AC1282" s="6" t="str">
        <f t="shared" si="58"/>
        <v>-</v>
      </c>
    </row>
    <row r="1283" spans="6:29">
      <c r="F1283" s="6" t="str">
        <f t="shared" si="57"/>
        <v>-</v>
      </c>
      <c r="G1283" s="6" t="str">
        <f t="shared" si="59"/>
        <v>-</v>
      </c>
      <c r="AC1283" s="6" t="str">
        <f t="shared" si="58"/>
        <v>-</v>
      </c>
    </row>
    <row r="1284" spans="6:29">
      <c r="F1284" s="6" t="str">
        <f t="shared" si="57"/>
        <v>-</v>
      </c>
      <c r="G1284" s="6" t="str">
        <f t="shared" si="59"/>
        <v>-</v>
      </c>
      <c r="AC1284" s="6" t="str">
        <f t="shared" si="58"/>
        <v>-</v>
      </c>
    </row>
    <row r="1285" spans="6:29">
      <c r="F1285" s="6" t="str">
        <f t="shared" si="57"/>
        <v>-</v>
      </c>
      <c r="G1285" s="6" t="str">
        <f t="shared" si="59"/>
        <v>-</v>
      </c>
      <c r="AC1285" s="6" t="str">
        <f t="shared" si="58"/>
        <v>-</v>
      </c>
    </row>
    <row r="1286" spans="6:29">
      <c r="F1286" s="6" t="str">
        <f t="shared" ref="F1286:F1349" si="60">IF(D1286-E1286=0,"-",D1286-E1286)</f>
        <v>-</v>
      </c>
      <c r="G1286" s="6" t="str">
        <f t="shared" si="59"/>
        <v>-</v>
      </c>
      <c r="AC1286" s="6" t="str">
        <f t="shared" ref="AC1286:AC1349" si="61">IFERROR(IF(SUM(J1286:AB1286)-F1286=0,"-","NG"),"-")</f>
        <v>-</v>
      </c>
    </row>
    <row r="1287" spans="6:29">
      <c r="F1287" s="6" t="str">
        <f t="shared" si="60"/>
        <v>-</v>
      </c>
      <c r="G1287" s="6" t="str">
        <f t="shared" ref="G1287:G1350" si="62">IF(B1287="","-",IFERROR(G1286+F1287,G1286))</f>
        <v>-</v>
      </c>
      <c r="AC1287" s="6" t="str">
        <f t="shared" si="61"/>
        <v>-</v>
      </c>
    </row>
    <row r="1288" spans="6:29">
      <c r="F1288" s="6" t="str">
        <f t="shared" si="60"/>
        <v>-</v>
      </c>
      <c r="G1288" s="6" t="str">
        <f t="shared" si="62"/>
        <v>-</v>
      </c>
      <c r="AC1288" s="6" t="str">
        <f t="shared" si="61"/>
        <v>-</v>
      </c>
    </row>
    <row r="1289" spans="6:29">
      <c r="F1289" s="6" t="str">
        <f t="shared" si="60"/>
        <v>-</v>
      </c>
      <c r="G1289" s="6" t="str">
        <f t="shared" si="62"/>
        <v>-</v>
      </c>
      <c r="AC1289" s="6" t="str">
        <f t="shared" si="61"/>
        <v>-</v>
      </c>
    </row>
    <row r="1290" spans="6:29">
      <c r="F1290" s="6" t="str">
        <f t="shared" si="60"/>
        <v>-</v>
      </c>
      <c r="G1290" s="6" t="str">
        <f t="shared" si="62"/>
        <v>-</v>
      </c>
      <c r="AC1290" s="6" t="str">
        <f t="shared" si="61"/>
        <v>-</v>
      </c>
    </row>
    <row r="1291" spans="6:29">
      <c r="F1291" s="6" t="str">
        <f t="shared" si="60"/>
        <v>-</v>
      </c>
      <c r="G1291" s="6" t="str">
        <f t="shared" si="62"/>
        <v>-</v>
      </c>
      <c r="AC1291" s="6" t="str">
        <f t="shared" si="61"/>
        <v>-</v>
      </c>
    </row>
    <row r="1292" spans="6:29">
      <c r="F1292" s="6" t="str">
        <f t="shared" si="60"/>
        <v>-</v>
      </c>
      <c r="G1292" s="6" t="str">
        <f t="shared" si="62"/>
        <v>-</v>
      </c>
      <c r="AC1292" s="6" t="str">
        <f t="shared" si="61"/>
        <v>-</v>
      </c>
    </row>
    <row r="1293" spans="6:29">
      <c r="F1293" s="6" t="str">
        <f t="shared" si="60"/>
        <v>-</v>
      </c>
      <c r="G1293" s="6" t="str">
        <f t="shared" si="62"/>
        <v>-</v>
      </c>
      <c r="AC1293" s="6" t="str">
        <f t="shared" si="61"/>
        <v>-</v>
      </c>
    </row>
    <row r="1294" spans="6:29">
      <c r="F1294" s="6" t="str">
        <f t="shared" si="60"/>
        <v>-</v>
      </c>
      <c r="G1294" s="6" t="str">
        <f t="shared" si="62"/>
        <v>-</v>
      </c>
      <c r="AC1294" s="6" t="str">
        <f t="shared" si="61"/>
        <v>-</v>
      </c>
    </row>
    <row r="1295" spans="6:29">
      <c r="F1295" s="6" t="str">
        <f t="shared" si="60"/>
        <v>-</v>
      </c>
      <c r="G1295" s="6" t="str">
        <f t="shared" si="62"/>
        <v>-</v>
      </c>
      <c r="AC1295" s="6" t="str">
        <f t="shared" si="61"/>
        <v>-</v>
      </c>
    </row>
    <row r="1296" spans="6:29">
      <c r="F1296" s="6" t="str">
        <f t="shared" si="60"/>
        <v>-</v>
      </c>
      <c r="G1296" s="6" t="str">
        <f t="shared" si="62"/>
        <v>-</v>
      </c>
      <c r="AC1296" s="6" t="str">
        <f t="shared" si="61"/>
        <v>-</v>
      </c>
    </row>
    <row r="1297" spans="6:29">
      <c r="F1297" s="6" t="str">
        <f t="shared" si="60"/>
        <v>-</v>
      </c>
      <c r="G1297" s="6" t="str">
        <f t="shared" si="62"/>
        <v>-</v>
      </c>
      <c r="AC1297" s="6" t="str">
        <f t="shared" si="61"/>
        <v>-</v>
      </c>
    </row>
    <row r="1298" spans="6:29">
      <c r="F1298" s="6" t="str">
        <f t="shared" si="60"/>
        <v>-</v>
      </c>
      <c r="G1298" s="6" t="str">
        <f t="shared" si="62"/>
        <v>-</v>
      </c>
      <c r="AC1298" s="6" t="str">
        <f t="shared" si="61"/>
        <v>-</v>
      </c>
    </row>
    <row r="1299" spans="6:29">
      <c r="F1299" s="6" t="str">
        <f t="shared" si="60"/>
        <v>-</v>
      </c>
      <c r="G1299" s="6" t="str">
        <f t="shared" si="62"/>
        <v>-</v>
      </c>
      <c r="AC1299" s="6" t="str">
        <f t="shared" si="61"/>
        <v>-</v>
      </c>
    </row>
    <row r="1300" spans="6:29">
      <c r="F1300" s="6" t="str">
        <f t="shared" si="60"/>
        <v>-</v>
      </c>
      <c r="G1300" s="6" t="str">
        <f t="shared" si="62"/>
        <v>-</v>
      </c>
      <c r="AC1300" s="6" t="str">
        <f t="shared" si="61"/>
        <v>-</v>
      </c>
    </row>
    <row r="1301" spans="6:29">
      <c r="F1301" s="6" t="str">
        <f t="shared" si="60"/>
        <v>-</v>
      </c>
      <c r="G1301" s="6" t="str">
        <f t="shared" si="62"/>
        <v>-</v>
      </c>
      <c r="AC1301" s="6" t="str">
        <f t="shared" si="61"/>
        <v>-</v>
      </c>
    </row>
    <row r="1302" spans="6:29">
      <c r="F1302" s="6" t="str">
        <f t="shared" si="60"/>
        <v>-</v>
      </c>
      <c r="G1302" s="6" t="str">
        <f t="shared" si="62"/>
        <v>-</v>
      </c>
      <c r="AC1302" s="6" t="str">
        <f t="shared" si="61"/>
        <v>-</v>
      </c>
    </row>
    <row r="1303" spans="6:29">
      <c r="F1303" s="6" t="str">
        <f t="shared" si="60"/>
        <v>-</v>
      </c>
      <c r="G1303" s="6" t="str">
        <f t="shared" si="62"/>
        <v>-</v>
      </c>
      <c r="AC1303" s="6" t="str">
        <f t="shared" si="61"/>
        <v>-</v>
      </c>
    </row>
    <row r="1304" spans="6:29">
      <c r="F1304" s="6" t="str">
        <f t="shared" si="60"/>
        <v>-</v>
      </c>
      <c r="G1304" s="6" t="str">
        <f t="shared" si="62"/>
        <v>-</v>
      </c>
      <c r="AC1304" s="6" t="str">
        <f t="shared" si="61"/>
        <v>-</v>
      </c>
    </row>
    <row r="1305" spans="6:29">
      <c r="F1305" s="6" t="str">
        <f t="shared" si="60"/>
        <v>-</v>
      </c>
      <c r="G1305" s="6" t="str">
        <f t="shared" si="62"/>
        <v>-</v>
      </c>
      <c r="AC1305" s="6" t="str">
        <f t="shared" si="61"/>
        <v>-</v>
      </c>
    </row>
    <row r="1306" spans="6:29">
      <c r="F1306" s="6" t="str">
        <f t="shared" si="60"/>
        <v>-</v>
      </c>
      <c r="G1306" s="6" t="str">
        <f t="shared" si="62"/>
        <v>-</v>
      </c>
      <c r="AC1306" s="6" t="str">
        <f t="shared" si="61"/>
        <v>-</v>
      </c>
    </row>
    <row r="1307" spans="6:29">
      <c r="F1307" s="6" t="str">
        <f t="shared" si="60"/>
        <v>-</v>
      </c>
      <c r="G1307" s="6" t="str">
        <f t="shared" si="62"/>
        <v>-</v>
      </c>
      <c r="AC1307" s="6" t="str">
        <f t="shared" si="61"/>
        <v>-</v>
      </c>
    </row>
    <row r="1308" spans="6:29">
      <c r="F1308" s="6" t="str">
        <f t="shared" si="60"/>
        <v>-</v>
      </c>
      <c r="G1308" s="6" t="str">
        <f t="shared" si="62"/>
        <v>-</v>
      </c>
      <c r="AC1308" s="6" t="str">
        <f t="shared" si="61"/>
        <v>-</v>
      </c>
    </row>
    <row r="1309" spans="6:29">
      <c r="F1309" s="6" t="str">
        <f t="shared" si="60"/>
        <v>-</v>
      </c>
      <c r="G1309" s="6" t="str">
        <f t="shared" si="62"/>
        <v>-</v>
      </c>
      <c r="AC1309" s="6" t="str">
        <f t="shared" si="61"/>
        <v>-</v>
      </c>
    </row>
    <row r="1310" spans="6:29">
      <c r="F1310" s="6" t="str">
        <f t="shared" si="60"/>
        <v>-</v>
      </c>
      <c r="G1310" s="6" t="str">
        <f t="shared" si="62"/>
        <v>-</v>
      </c>
      <c r="AC1310" s="6" t="str">
        <f t="shared" si="61"/>
        <v>-</v>
      </c>
    </row>
    <row r="1311" spans="6:29">
      <c r="F1311" s="6" t="str">
        <f t="shared" si="60"/>
        <v>-</v>
      </c>
      <c r="G1311" s="6" t="str">
        <f t="shared" si="62"/>
        <v>-</v>
      </c>
      <c r="AC1311" s="6" t="str">
        <f t="shared" si="61"/>
        <v>-</v>
      </c>
    </row>
    <row r="1312" spans="6:29">
      <c r="F1312" s="6" t="str">
        <f t="shared" si="60"/>
        <v>-</v>
      </c>
      <c r="G1312" s="6" t="str">
        <f t="shared" si="62"/>
        <v>-</v>
      </c>
      <c r="AC1312" s="6" t="str">
        <f t="shared" si="61"/>
        <v>-</v>
      </c>
    </row>
    <row r="1313" spans="6:29">
      <c r="F1313" s="6" t="str">
        <f t="shared" si="60"/>
        <v>-</v>
      </c>
      <c r="G1313" s="6" t="str">
        <f t="shared" si="62"/>
        <v>-</v>
      </c>
      <c r="AC1313" s="6" t="str">
        <f t="shared" si="61"/>
        <v>-</v>
      </c>
    </row>
    <row r="1314" spans="6:29">
      <c r="F1314" s="6" t="str">
        <f t="shared" si="60"/>
        <v>-</v>
      </c>
      <c r="G1314" s="6" t="str">
        <f t="shared" si="62"/>
        <v>-</v>
      </c>
      <c r="AC1314" s="6" t="str">
        <f t="shared" si="61"/>
        <v>-</v>
      </c>
    </row>
    <row r="1315" spans="6:29">
      <c r="F1315" s="6" t="str">
        <f t="shared" si="60"/>
        <v>-</v>
      </c>
      <c r="G1315" s="6" t="str">
        <f t="shared" si="62"/>
        <v>-</v>
      </c>
      <c r="AC1315" s="6" t="str">
        <f t="shared" si="61"/>
        <v>-</v>
      </c>
    </row>
    <row r="1316" spans="6:29">
      <c r="F1316" s="6" t="str">
        <f t="shared" si="60"/>
        <v>-</v>
      </c>
      <c r="G1316" s="6" t="str">
        <f t="shared" si="62"/>
        <v>-</v>
      </c>
      <c r="AC1316" s="6" t="str">
        <f t="shared" si="61"/>
        <v>-</v>
      </c>
    </row>
    <row r="1317" spans="6:29">
      <c r="F1317" s="6" t="str">
        <f t="shared" si="60"/>
        <v>-</v>
      </c>
      <c r="G1317" s="6" t="str">
        <f t="shared" si="62"/>
        <v>-</v>
      </c>
      <c r="AC1317" s="6" t="str">
        <f t="shared" si="61"/>
        <v>-</v>
      </c>
    </row>
    <row r="1318" spans="6:29">
      <c r="F1318" s="6" t="str">
        <f t="shared" si="60"/>
        <v>-</v>
      </c>
      <c r="G1318" s="6" t="str">
        <f t="shared" si="62"/>
        <v>-</v>
      </c>
      <c r="AC1318" s="6" t="str">
        <f t="shared" si="61"/>
        <v>-</v>
      </c>
    </row>
    <row r="1319" spans="6:29">
      <c r="F1319" s="6" t="str">
        <f t="shared" si="60"/>
        <v>-</v>
      </c>
      <c r="G1319" s="6" t="str">
        <f t="shared" si="62"/>
        <v>-</v>
      </c>
      <c r="AC1319" s="6" t="str">
        <f t="shared" si="61"/>
        <v>-</v>
      </c>
    </row>
    <row r="1320" spans="6:29">
      <c r="F1320" s="6" t="str">
        <f t="shared" si="60"/>
        <v>-</v>
      </c>
      <c r="G1320" s="6" t="str">
        <f t="shared" si="62"/>
        <v>-</v>
      </c>
      <c r="AC1320" s="6" t="str">
        <f t="shared" si="61"/>
        <v>-</v>
      </c>
    </row>
    <row r="1321" spans="6:29">
      <c r="F1321" s="6" t="str">
        <f t="shared" si="60"/>
        <v>-</v>
      </c>
      <c r="G1321" s="6" t="str">
        <f t="shared" si="62"/>
        <v>-</v>
      </c>
      <c r="AC1321" s="6" t="str">
        <f t="shared" si="61"/>
        <v>-</v>
      </c>
    </row>
    <row r="1322" spans="6:29">
      <c r="F1322" s="6" t="str">
        <f t="shared" si="60"/>
        <v>-</v>
      </c>
      <c r="G1322" s="6" t="str">
        <f t="shared" si="62"/>
        <v>-</v>
      </c>
      <c r="AC1322" s="6" t="str">
        <f t="shared" si="61"/>
        <v>-</v>
      </c>
    </row>
    <row r="1323" spans="6:29">
      <c r="F1323" s="6" t="str">
        <f t="shared" si="60"/>
        <v>-</v>
      </c>
      <c r="G1323" s="6" t="str">
        <f t="shared" si="62"/>
        <v>-</v>
      </c>
      <c r="AC1323" s="6" t="str">
        <f t="shared" si="61"/>
        <v>-</v>
      </c>
    </row>
    <row r="1324" spans="6:29">
      <c r="F1324" s="6" t="str">
        <f t="shared" si="60"/>
        <v>-</v>
      </c>
      <c r="G1324" s="6" t="str">
        <f t="shared" si="62"/>
        <v>-</v>
      </c>
      <c r="AC1324" s="6" t="str">
        <f t="shared" si="61"/>
        <v>-</v>
      </c>
    </row>
    <row r="1325" spans="6:29">
      <c r="F1325" s="6" t="str">
        <f t="shared" si="60"/>
        <v>-</v>
      </c>
      <c r="G1325" s="6" t="str">
        <f t="shared" si="62"/>
        <v>-</v>
      </c>
      <c r="AC1325" s="6" t="str">
        <f t="shared" si="61"/>
        <v>-</v>
      </c>
    </row>
    <row r="1326" spans="6:29">
      <c r="F1326" s="6" t="str">
        <f t="shared" si="60"/>
        <v>-</v>
      </c>
      <c r="G1326" s="6" t="str">
        <f t="shared" si="62"/>
        <v>-</v>
      </c>
      <c r="AC1326" s="6" t="str">
        <f t="shared" si="61"/>
        <v>-</v>
      </c>
    </row>
    <row r="1327" spans="6:29">
      <c r="F1327" s="6" t="str">
        <f t="shared" si="60"/>
        <v>-</v>
      </c>
      <c r="G1327" s="6" t="str">
        <f t="shared" si="62"/>
        <v>-</v>
      </c>
      <c r="AC1327" s="6" t="str">
        <f t="shared" si="61"/>
        <v>-</v>
      </c>
    </row>
    <row r="1328" spans="6:29">
      <c r="F1328" s="6" t="str">
        <f t="shared" si="60"/>
        <v>-</v>
      </c>
      <c r="G1328" s="6" t="str">
        <f t="shared" si="62"/>
        <v>-</v>
      </c>
      <c r="AC1328" s="6" t="str">
        <f t="shared" si="61"/>
        <v>-</v>
      </c>
    </row>
    <row r="1329" spans="6:29">
      <c r="F1329" s="6" t="str">
        <f t="shared" si="60"/>
        <v>-</v>
      </c>
      <c r="G1329" s="6" t="str">
        <f t="shared" si="62"/>
        <v>-</v>
      </c>
      <c r="AC1329" s="6" t="str">
        <f t="shared" si="61"/>
        <v>-</v>
      </c>
    </row>
    <row r="1330" spans="6:29">
      <c r="F1330" s="6" t="str">
        <f t="shared" si="60"/>
        <v>-</v>
      </c>
      <c r="G1330" s="6" t="str">
        <f t="shared" si="62"/>
        <v>-</v>
      </c>
      <c r="AC1330" s="6" t="str">
        <f t="shared" si="61"/>
        <v>-</v>
      </c>
    </row>
    <row r="1331" spans="6:29">
      <c r="F1331" s="6" t="str">
        <f t="shared" si="60"/>
        <v>-</v>
      </c>
      <c r="G1331" s="6" t="str">
        <f t="shared" si="62"/>
        <v>-</v>
      </c>
      <c r="AC1331" s="6" t="str">
        <f t="shared" si="61"/>
        <v>-</v>
      </c>
    </row>
    <row r="1332" spans="6:29">
      <c r="F1332" s="6" t="str">
        <f t="shared" si="60"/>
        <v>-</v>
      </c>
      <c r="G1332" s="6" t="str">
        <f t="shared" si="62"/>
        <v>-</v>
      </c>
      <c r="AC1332" s="6" t="str">
        <f t="shared" si="61"/>
        <v>-</v>
      </c>
    </row>
    <row r="1333" spans="6:29">
      <c r="F1333" s="6" t="str">
        <f t="shared" si="60"/>
        <v>-</v>
      </c>
      <c r="G1333" s="6" t="str">
        <f t="shared" si="62"/>
        <v>-</v>
      </c>
      <c r="AC1333" s="6" t="str">
        <f t="shared" si="61"/>
        <v>-</v>
      </c>
    </row>
    <row r="1334" spans="6:29">
      <c r="F1334" s="6" t="str">
        <f t="shared" si="60"/>
        <v>-</v>
      </c>
      <c r="G1334" s="6" t="str">
        <f t="shared" si="62"/>
        <v>-</v>
      </c>
      <c r="AC1334" s="6" t="str">
        <f t="shared" si="61"/>
        <v>-</v>
      </c>
    </row>
    <row r="1335" spans="6:29">
      <c r="F1335" s="6" t="str">
        <f t="shared" si="60"/>
        <v>-</v>
      </c>
      <c r="G1335" s="6" t="str">
        <f t="shared" si="62"/>
        <v>-</v>
      </c>
      <c r="AC1335" s="6" t="str">
        <f t="shared" si="61"/>
        <v>-</v>
      </c>
    </row>
    <row r="1336" spans="6:29">
      <c r="F1336" s="6" t="str">
        <f t="shared" si="60"/>
        <v>-</v>
      </c>
      <c r="G1336" s="6" t="str">
        <f t="shared" si="62"/>
        <v>-</v>
      </c>
      <c r="AC1336" s="6" t="str">
        <f t="shared" si="61"/>
        <v>-</v>
      </c>
    </row>
    <row r="1337" spans="6:29">
      <c r="F1337" s="6" t="str">
        <f t="shared" si="60"/>
        <v>-</v>
      </c>
      <c r="G1337" s="6" t="str">
        <f t="shared" si="62"/>
        <v>-</v>
      </c>
      <c r="AC1337" s="6" t="str">
        <f t="shared" si="61"/>
        <v>-</v>
      </c>
    </row>
    <row r="1338" spans="6:29">
      <c r="F1338" s="6" t="str">
        <f t="shared" si="60"/>
        <v>-</v>
      </c>
      <c r="G1338" s="6" t="str">
        <f t="shared" si="62"/>
        <v>-</v>
      </c>
      <c r="AC1338" s="6" t="str">
        <f t="shared" si="61"/>
        <v>-</v>
      </c>
    </row>
    <row r="1339" spans="6:29">
      <c r="F1339" s="6" t="str">
        <f t="shared" si="60"/>
        <v>-</v>
      </c>
      <c r="G1339" s="6" t="str">
        <f t="shared" si="62"/>
        <v>-</v>
      </c>
      <c r="AC1339" s="6" t="str">
        <f t="shared" si="61"/>
        <v>-</v>
      </c>
    </row>
    <row r="1340" spans="6:29">
      <c r="F1340" s="6" t="str">
        <f t="shared" si="60"/>
        <v>-</v>
      </c>
      <c r="G1340" s="6" t="str">
        <f t="shared" si="62"/>
        <v>-</v>
      </c>
      <c r="AC1340" s="6" t="str">
        <f t="shared" si="61"/>
        <v>-</v>
      </c>
    </row>
    <row r="1341" spans="6:29">
      <c r="F1341" s="6" t="str">
        <f t="shared" si="60"/>
        <v>-</v>
      </c>
      <c r="G1341" s="6" t="str">
        <f t="shared" si="62"/>
        <v>-</v>
      </c>
      <c r="AC1341" s="6" t="str">
        <f t="shared" si="61"/>
        <v>-</v>
      </c>
    </row>
    <row r="1342" spans="6:29">
      <c r="F1342" s="6" t="str">
        <f t="shared" si="60"/>
        <v>-</v>
      </c>
      <c r="G1342" s="6" t="str">
        <f t="shared" si="62"/>
        <v>-</v>
      </c>
      <c r="AC1342" s="6" t="str">
        <f t="shared" si="61"/>
        <v>-</v>
      </c>
    </row>
    <row r="1343" spans="6:29">
      <c r="F1343" s="6" t="str">
        <f t="shared" si="60"/>
        <v>-</v>
      </c>
      <c r="G1343" s="6" t="str">
        <f t="shared" si="62"/>
        <v>-</v>
      </c>
      <c r="AC1343" s="6" t="str">
        <f t="shared" si="61"/>
        <v>-</v>
      </c>
    </row>
    <row r="1344" spans="6:29">
      <c r="F1344" s="6" t="str">
        <f t="shared" si="60"/>
        <v>-</v>
      </c>
      <c r="G1344" s="6" t="str">
        <f t="shared" si="62"/>
        <v>-</v>
      </c>
      <c r="AC1344" s="6" t="str">
        <f t="shared" si="61"/>
        <v>-</v>
      </c>
    </row>
    <row r="1345" spans="6:29">
      <c r="F1345" s="6" t="str">
        <f t="shared" si="60"/>
        <v>-</v>
      </c>
      <c r="G1345" s="6" t="str">
        <f t="shared" si="62"/>
        <v>-</v>
      </c>
      <c r="AC1345" s="6" t="str">
        <f t="shared" si="61"/>
        <v>-</v>
      </c>
    </row>
    <row r="1346" spans="6:29">
      <c r="F1346" s="6" t="str">
        <f t="shared" si="60"/>
        <v>-</v>
      </c>
      <c r="G1346" s="6" t="str">
        <f t="shared" si="62"/>
        <v>-</v>
      </c>
      <c r="AC1346" s="6" t="str">
        <f t="shared" si="61"/>
        <v>-</v>
      </c>
    </row>
    <row r="1347" spans="6:29">
      <c r="F1347" s="6" t="str">
        <f t="shared" si="60"/>
        <v>-</v>
      </c>
      <c r="G1347" s="6" t="str">
        <f t="shared" si="62"/>
        <v>-</v>
      </c>
      <c r="AC1347" s="6" t="str">
        <f t="shared" si="61"/>
        <v>-</v>
      </c>
    </row>
    <row r="1348" spans="6:29">
      <c r="F1348" s="6" t="str">
        <f t="shared" si="60"/>
        <v>-</v>
      </c>
      <c r="G1348" s="6" t="str">
        <f t="shared" si="62"/>
        <v>-</v>
      </c>
      <c r="AC1348" s="6" t="str">
        <f t="shared" si="61"/>
        <v>-</v>
      </c>
    </row>
    <row r="1349" spans="6:29">
      <c r="F1349" s="6" t="str">
        <f t="shared" si="60"/>
        <v>-</v>
      </c>
      <c r="G1349" s="6" t="str">
        <f t="shared" si="62"/>
        <v>-</v>
      </c>
      <c r="AC1349" s="6" t="str">
        <f t="shared" si="61"/>
        <v>-</v>
      </c>
    </row>
    <row r="1350" spans="6:29">
      <c r="F1350" s="6" t="str">
        <f t="shared" ref="F1350:F1413" si="63">IF(D1350-E1350=0,"-",D1350-E1350)</f>
        <v>-</v>
      </c>
      <c r="G1350" s="6" t="str">
        <f t="shared" si="62"/>
        <v>-</v>
      </c>
      <c r="AC1350" s="6" t="str">
        <f t="shared" ref="AC1350:AC1413" si="64">IFERROR(IF(SUM(J1350:AB1350)-F1350=0,"-","NG"),"-")</f>
        <v>-</v>
      </c>
    </row>
    <row r="1351" spans="6:29">
      <c r="F1351" s="6" t="str">
        <f t="shared" si="63"/>
        <v>-</v>
      </c>
      <c r="G1351" s="6" t="str">
        <f t="shared" ref="G1351:G1414" si="65">IF(B1351="","-",IFERROR(G1350+F1351,G1350))</f>
        <v>-</v>
      </c>
      <c r="AC1351" s="6" t="str">
        <f t="shared" si="64"/>
        <v>-</v>
      </c>
    </row>
    <row r="1352" spans="6:29">
      <c r="F1352" s="6" t="str">
        <f t="shared" si="63"/>
        <v>-</v>
      </c>
      <c r="G1352" s="6" t="str">
        <f t="shared" si="65"/>
        <v>-</v>
      </c>
      <c r="AC1352" s="6" t="str">
        <f t="shared" si="64"/>
        <v>-</v>
      </c>
    </row>
    <row r="1353" spans="6:29">
      <c r="F1353" s="6" t="str">
        <f t="shared" si="63"/>
        <v>-</v>
      </c>
      <c r="G1353" s="6" t="str">
        <f t="shared" si="65"/>
        <v>-</v>
      </c>
      <c r="AC1353" s="6" t="str">
        <f t="shared" si="64"/>
        <v>-</v>
      </c>
    </row>
    <row r="1354" spans="6:29">
      <c r="F1354" s="6" t="str">
        <f t="shared" si="63"/>
        <v>-</v>
      </c>
      <c r="G1354" s="6" t="str">
        <f t="shared" si="65"/>
        <v>-</v>
      </c>
      <c r="AC1354" s="6" t="str">
        <f t="shared" si="64"/>
        <v>-</v>
      </c>
    </row>
    <row r="1355" spans="6:29">
      <c r="F1355" s="6" t="str">
        <f t="shared" si="63"/>
        <v>-</v>
      </c>
      <c r="G1355" s="6" t="str">
        <f t="shared" si="65"/>
        <v>-</v>
      </c>
      <c r="AC1355" s="6" t="str">
        <f t="shared" si="64"/>
        <v>-</v>
      </c>
    </row>
    <row r="1356" spans="6:29">
      <c r="F1356" s="6" t="str">
        <f t="shared" si="63"/>
        <v>-</v>
      </c>
      <c r="G1356" s="6" t="str">
        <f t="shared" si="65"/>
        <v>-</v>
      </c>
      <c r="AC1356" s="6" t="str">
        <f t="shared" si="64"/>
        <v>-</v>
      </c>
    </row>
    <row r="1357" spans="6:29">
      <c r="F1357" s="6" t="str">
        <f t="shared" si="63"/>
        <v>-</v>
      </c>
      <c r="G1357" s="6" t="str">
        <f t="shared" si="65"/>
        <v>-</v>
      </c>
      <c r="AC1357" s="6" t="str">
        <f t="shared" si="64"/>
        <v>-</v>
      </c>
    </row>
    <row r="1358" spans="6:29">
      <c r="F1358" s="6" t="str">
        <f t="shared" si="63"/>
        <v>-</v>
      </c>
      <c r="G1358" s="6" t="str">
        <f t="shared" si="65"/>
        <v>-</v>
      </c>
      <c r="AC1358" s="6" t="str">
        <f t="shared" si="64"/>
        <v>-</v>
      </c>
    </row>
    <row r="1359" spans="6:29">
      <c r="F1359" s="6" t="str">
        <f t="shared" si="63"/>
        <v>-</v>
      </c>
      <c r="G1359" s="6" t="str">
        <f t="shared" si="65"/>
        <v>-</v>
      </c>
      <c r="AC1359" s="6" t="str">
        <f t="shared" si="64"/>
        <v>-</v>
      </c>
    </row>
    <row r="1360" spans="6:29">
      <c r="F1360" s="6" t="str">
        <f t="shared" si="63"/>
        <v>-</v>
      </c>
      <c r="G1360" s="6" t="str">
        <f t="shared" si="65"/>
        <v>-</v>
      </c>
      <c r="AC1360" s="6" t="str">
        <f t="shared" si="64"/>
        <v>-</v>
      </c>
    </row>
    <row r="1361" spans="6:29">
      <c r="F1361" s="6" t="str">
        <f t="shared" si="63"/>
        <v>-</v>
      </c>
      <c r="G1361" s="6" t="str">
        <f t="shared" si="65"/>
        <v>-</v>
      </c>
      <c r="AC1361" s="6" t="str">
        <f t="shared" si="64"/>
        <v>-</v>
      </c>
    </row>
    <row r="1362" spans="6:29">
      <c r="F1362" s="6" t="str">
        <f t="shared" si="63"/>
        <v>-</v>
      </c>
      <c r="G1362" s="6" t="str">
        <f t="shared" si="65"/>
        <v>-</v>
      </c>
      <c r="AC1362" s="6" t="str">
        <f t="shared" si="64"/>
        <v>-</v>
      </c>
    </row>
    <row r="1363" spans="6:29">
      <c r="F1363" s="6" t="str">
        <f t="shared" si="63"/>
        <v>-</v>
      </c>
      <c r="G1363" s="6" t="str">
        <f t="shared" si="65"/>
        <v>-</v>
      </c>
      <c r="AC1363" s="6" t="str">
        <f t="shared" si="64"/>
        <v>-</v>
      </c>
    </row>
    <row r="1364" spans="6:29">
      <c r="F1364" s="6" t="str">
        <f t="shared" si="63"/>
        <v>-</v>
      </c>
      <c r="G1364" s="6" t="str">
        <f t="shared" si="65"/>
        <v>-</v>
      </c>
      <c r="AC1364" s="6" t="str">
        <f t="shared" si="64"/>
        <v>-</v>
      </c>
    </row>
    <row r="1365" spans="6:29">
      <c r="F1365" s="6" t="str">
        <f t="shared" si="63"/>
        <v>-</v>
      </c>
      <c r="G1365" s="6" t="str">
        <f t="shared" si="65"/>
        <v>-</v>
      </c>
      <c r="AC1365" s="6" t="str">
        <f t="shared" si="64"/>
        <v>-</v>
      </c>
    </row>
    <row r="1366" spans="6:29">
      <c r="F1366" s="6" t="str">
        <f t="shared" si="63"/>
        <v>-</v>
      </c>
      <c r="G1366" s="6" t="str">
        <f t="shared" si="65"/>
        <v>-</v>
      </c>
      <c r="AC1366" s="6" t="str">
        <f t="shared" si="64"/>
        <v>-</v>
      </c>
    </row>
    <row r="1367" spans="6:29">
      <c r="F1367" s="6" t="str">
        <f t="shared" si="63"/>
        <v>-</v>
      </c>
      <c r="G1367" s="6" t="str">
        <f t="shared" si="65"/>
        <v>-</v>
      </c>
      <c r="AC1367" s="6" t="str">
        <f t="shared" si="64"/>
        <v>-</v>
      </c>
    </row>
    <row r="1368" spans="6:29">
      <c r="F1368" s="6" t="str">
        <f t="shared" si="63"/>
        <v>-</v>
      </c>
      <c r="G1368" s="6" t="str">
        <f t="shared" si="65"/>
        <v>-</v>
      </c>
      <c r="AC1368" s="6" t="str">
        <f t="shared" si="64"/>
        <v>-</v>
      </c>
    </row>
    <row r="1369" spans="6:29">
      <c r="F1369" s="6" t="str">
        <f t="shared" si="63"/>
        <v>-</v>
      </c>
      <c r="G1369" s="6" t="str">
        <f t="shared" si="65"/>
        <v>-</v>
      </c>
      <c r="AC1369" s="6" t="str">
        <f t="shared" si="64"/>
        <v>-</v>
      </c>
    </row>
    <row r="1370" spans="6:29">
      <c r="F1370" s="6" t="str">
        <f t="shared" si="63"/>
        <v>-</v>
      </c>
      <c r="G1370" s="6" t="str">
        <f t="shared" si="65"/>
        <v>-</v>
      </c>
      <c r="AC1370" s="6" t="str">
        <f t="shared" si="64"/>
        <v>-</v>
      </c>
    </row>
    <row r="1371" spans="6:29">
      <c r="F1371" s="6" t="str">
        <f t="shared" si="63"/>
        <v>-</v>
      </c>
      <c r="G1371" s="6" t="str">
        <f t="shared" si="65"/>
        <v>-</v>
      </c>
      <c r="AC1371" s="6" t="str">
        <f t="shared" si="64"/>
        <v>-</v>
      </c>
    </row>
    <row r="1372" spans="6:29">
      <c r="F1372" s="6" t="str">
        <f t="shared" si="63"/>
        <v>-</v>
      </c>
      <c r="G1372" s="6" t="str">
        <f t="shared" si="65"/>
        <v>-</v>
      </c>
      <c r="AC1372" s="6" t="str">
        <f t="shared" si="64"/>
        <v>-</v>
      </c>
    </row>
    <row r="1373" spans="6:29">
      <c r="F1373" s="6" t="str">
        <f t="shared" si="63"/>
        <v>-</v>
      </c>
      <c r="G1373" s="6" t="str">
        <f t="shared" si="65"/>
        <v>-</v>
      </c>
      <c r="AC1373" s="6" t="str">
        <f t="shared" si="64"/>
        <v>-</v>
      </c>
    </row>
    <row r="1374" spans="6:29">
      <c r="F1374" s="6" t="str">
        <f t="shared" si="63"/>
        <v>-</v>
      </c>
      <c r="G1374" s="6" t="str">
        <f t="shared" si="65"/>
        <v>-</v>
      </c>
      <c r="AC1374" s="6" t="str">
        <f t="shared" si="64"/>
        <v>-</v>
      </c>
    </row>
    <row r="1375" spans="6:29">
      <c r="F1375" s="6" t="str">
        <f t="shared" si="63"/>
        <v>-</v>
      </c>
      <c r="G1375" s="6" t="str">
        <f t="shared" si="65"/>
        <v>-</v>
      </c>
      <c r="AC1375" s="6" t="str">
        <f t="shared" si="64"/>
        <v>-</v>
      </c>
    </row>
    <row r="1376" spans="6:29">
      <c r="F1376" s="6" t="str">
        <f t="shared" si="63"/>
        <v>-</v>
      </c>
      <c r="G1376" s="6" t="str">
        <f t="shared" si="65"/>
        <v>-</v>
      </c>
      <c r="AC1376" s="6" t="str">
        <f t="shared" si="64"/>
        <v>-</v>
      </c>
    </row>
    <row r="1377" spans="6:29">
      <c r="F1377" s="6" t="str">
        <f t="shared" si="63"/>
        <v>-</v>
      </c>
      <c r="G1377" s="6" t="str">
        <f t="shared" si="65"/>
        <v>-</v>
      </c>
      <c r="AC1377" s="6" t="str">
        <f t="shared" si="64"/>
        <v>-</v>
      </c>
    </row>
    <row r="1378" spans="6:29">
      <c r="F1378" s="6" t="str">
        <f t="shared" si="63"/>
        <v>-</v>
      </c>
      <c r="G1378" s="6" t="str">
        <f t="shared" si="65"/>
        <v>-</v>
      </c>
      <c r="AC1378" s="6" t="str">
        <f t="shared" si="64"/>
        <v>-</v>
      </c>
    </row>
    <row r="1379" spans="6:29">
      <c r="F1379" s="6" t="str">
        <f t="shared" si="63"/>
        <v>-</v>
      </c>
      <c r="G1379" s="6" t="str">
        <f t="shared" si="65"/>
        <v>-</v>
      </c>
      <c r="AC1379" s="6" t="str">
        <f t="shared" si="64"/>
        <v>-</v>
      </c>
    </row>
    <row r="1380" spans="6:29">
      <c r="F1380" s="6" t="str">
        <f t="shared" si="63"/>
        <v>-</v>
      </c>
      <c r="G1380" s="6" t="str">
        <f t="shared" si="65"/>
        <v>-</v>
      </c>
      <c r="AC1380" s="6" t="str">
        <f t="shared" si="64"/>
        <v>-</v>
      </c>
    </row>
    <row r="1381" spans="6:29">
      <c r="F1381" s="6" t="str">
        <f t="shared" si="63"/>
        <v>-</v>
      </c>
      <c r="G1381" s="6" t="str">
        <f t="shared" si="65"/>
        <v>-</v>
      </c>
      <c r="AC1381" s="6" t="str">
        <f t="shared" si="64"/>
        <v>-</v>
      </c>
    </row>
    <row r="1382" spans="6:29">
      <c r="F1382" s="6" t="str">
        <f t="shared" si="63"/>
        <v>-</v>
      </c>
      <c r="G1382" s="6" t="str">
        <f t="shared" si="65"/>
        <v>-</v>
      </c>
      <c r="AC1382" s="6" t="str">
        <f t="shared" si="64"/>
        <v>-</v>
      </c>
    </row>
    <row r="1383" spans="6:29">
      <c r="F1383" s="6" t="str">
        <f t="shared" si="63"/>
        <v>-</v>
      </c>
      <c r="G1383" s="6" t="str">
        <f t="shared" si="65"/>
        <v>-</v>
      </c>
      <c r="AC1383" s="6" t="str">
        <f t="shared" si="64"/>
        <v>-</v>
      </c>
    </row>
    <row r="1384" spans="6:29">
      <c r="F1384" s="6" t="str">
        <f t="shared" si="63"/>
        <v>-</v>
      </c>
      <c r="G1384" s="6" t="str">
        <f t="shared" si="65"/>
        <v>-</v>
      </c>
      <c r="AC1384" s="6" t="str">
        <f t="shared" si="64"/>
        <v>-</v>
      </c>
    </row>
    <row r="1385" spans="6:29">
      <c r="F1385" s="6" t="str">
        <f t="shared" si="63"/>
        <v>-</v>
      </c>
      <c r="G1385" s="6" t="str">
        <f t="shared" si="65"/>
        <v>-</v>
      </c>
      <c r="AC1385" s="6" t="str">
        <f t="shared" si="64"/>
        <v>-</v>
      </c>
    </row>
    <row r="1386" spans="6:29">
      <c r="F1386" s="6" t="str">
        <f t="shared" si="63"/>
        <v>-</v>
      </c>
      <c r="G1386" s="6" t="str">
        <f t="shared" si="65"/>
        <v>-</v>
      </c>
      <c r="AC1386" s="6" t="str">
        <f t="shared" si="64"/>
        <v>-</v>
      </c>
    </row>
    <row r="1387" spans="6:29">
      <c r="F1387" s="6" t="str">
        <f t="shared" si="63"/>
        <v>-</v>
      </c>
      <c r="G1387" s="6" t="str">
        <f t="shared" si="65"/>
        <v>-</v>
      </c>
      <c r="AC1387" s="6" t="str">
        <f t="shared" si="64"/>
        <v>-</v>
      </c>
    </row>
    <row r="1388" spans="6:29">
      <c r="F1388" s="6" t="str">
        <f t="shared" si="63"/>
        <v>-</v>
      </c>
      <c r="G1388" s="6" t="str">
        <f t="shared" si="65"/>
        <v>-</v>
      </c>
      <c r="AC1388" s="6" t="str">
        <f t="shared" si="64"/>
        <v>-</v>
      </c>
    </row>
    <row r="1389" spans="6:29">
      <c r="F1389" s="6" t="str">
        <f t="shared" si="63"/>
        <v>-</v>
      </c>
      <c r="G1389" s="6" t="str">
        <f t="shared" si="65"/>
        <v>-</v>
      </c>
      <c r="AC1389" s="6" t="str">
        <f t="shared" si="64"/>
        <v>-</v>
      </c>
    </row>
    <row r="1390" spans="6:29">
      <c r="F1390" s="6" t="str">
        <f t="shared" si="63"/>
        <v>-</v>
      </c>
      <c r="G1390" s="6" t="str">
        <f t="shared" si="65"/>
        <v>-</v>
      </c>
      <c r="AC1390" s="6" t="str">
        <f t="shared" si="64"/>
        <v>-</v>
      </c>
    </row>
    <row r="1391" spans="6:29">
      <c r="F1391" s="6" t="str">
        <f t="shared" si="63"/>
        <v>-</v>
      </c>
      <c r="G1391" s="6" t="str">
        <f t="shared" si="65"/>
        <v>-</v>
      </c>
      <c r="AC1391" s="6" t="str">
        <f t="shared" si="64"/>
        <v>-</v>
      </c>
    </row>
    <row r="1392" spans="6:29">
      <c r="F1392" s="6" t="str">
        <f t="shared" si="63"/>
        <v>-</v>
      </c>
      <c r="G1392" s="6" t="str">
        <f t="shared" si="65"/>
        <v>-</v>
      </c>
      <c r="AC1392" s="6" t="str">
        <f t="shared" si="64"/>
        <v>-</v>
      </c>
    </row>
    <row r="1393" spans="6:29">
      <c r="F1393" s="6" t="str">
        <f t="shared" si="63"/>
        <v>-</v>
      </c>
      <c r="G1393" s="6" t="str">
        <f t="shared" si="65"/>
        <v>-</v>
      </c>
      <c r="AC1393" s="6" t="str">
        <f t="shared" si="64"/>
        <v>-</v>
      </c>
    </row>
    <row r="1394" spans="6:29">
      <c r="F1394" s="6" t="str">
        <f t="shared" si="63"/>
        <v>-</v>
      </c>
      <c r="G1394" s="6" t="str">
        <f t="shared" si="65"/>
        <v>-</v>
      </c>
      <c r="AC1394" s="6" t="str">
        <f t="shared" si="64"/>
        <v>-</v>
      </c>
    </row>
    <row r="1395" spans="6:29">
      <c r="F1395" s="6" t="str">
        <f t="shared" si="63"/>
        <v>-</v>
      </c>
      <c r="G1395" s="6" t="str">
        <f t="shared" si="65"/>
        <v>-</v>
      </c>
      <c r="AC1395" s="6" t="str">
        <f t="shared" si="64"/>
        <v>-</v>
      </c>
    </row>
    <row r="1396" spans="6:29">
      <c r="F1396" s="6" t="str">
        <f t="shared" si="63"/>
        <v>-</v>
      </c>
      <c r="G1396" s="6" t="str">
        <f t="shared" si="65"/>
        <v>-</v>
      </c>
      <c r="AC1396" s="6" t="str">
        <f t="shared" si="64"/>
        <v>-</v>
      </c>
    </row>
    <row r="1397" spans="6:29">
      <c r="F1397" s="6" t="str">
        <f t="shared" si="63"/>
        <v>-</v>
      </c>
      <c r="G1397" s="6" t="str">
        <f t="shared" si="65"/>
        <v>-</v>
      </c>
      <c r="AC1397" s="6" t="str">
        <f t="shared" si="64"/>
        <v>-</v>
      </c>
    </row>
    <row r="1398" spans="6:29">
      <c r="F1398" s="6" t="str">
        <f t="shared" si="63"/>
        <v>-</v>
      </c>
      <c r="G1398" s="6" t="str">
        <f t="shared" si="65"/>
        <v>-</v>
      </c>
      <c r="AC1398" s="6" t="str">
        <f t="shared" si="64"/>
        <v>-</v>
      </c>
    </row>
    <row r="1399" spans="6:29">
      <c r="F1399" s="6" t="str">
        <f t="shared" si="63"/>
        <v>-</v>
      </c>
      <c r="G1399" s="6" t="str">
        <f t="shared" si="65"/>
        <v>-</v>
      </c>
      <c r="AC1399" s="6" t="str">
        <f t="shared" si="64"/>
        <v>-</v>
      </c>
    </row>
    <row r="1400" spans="6:29">
      <c r="F1400" s="6" t="str">
        <f t="shared" si="63"/>
        <v>-</v>
      </c>
      <c r="G1400" s="6" t="str">
        <f t="shared" si="65"/>
        <v>-</v>
      </c>
      <c r="AC1400" s="6" t="str">
        <f t="shared" si="64"/>
        <v>-</v>
      </c>
    </row>
    <row r="1401" spans="6:29">
      <c r="F1401" s="6" t="str">
        <f t="shared" si="63"/>
        <v>-</v>
      </c>
      <c r="G1401" s="6" t="str">
        <f t="shared" si="65"/>
        <v>-</v>
      </c>
      <c r="AC1401" s="6" t="str">
        <f t="shared" si="64"/>
        <v>-</v>
      </c>
    </row>
    <row r="1402" spans="6:29">
      <c r="F1402" s="6" t="str">
        <f t="shared" si="63"/>
        <v>-</v>
      </c>
      <c r="G1402" s="6" t="str">
        <f t="shared" si="65"/>
        <v>-</v>
      </c>
      <c r="AC1402" s="6" t="str">
        <f t="shared" si="64"/>
        <v>-</v>
      </c>
    </row>
    <row r="1403" spans="6:29">
      <c r="F1403" s="6" t="str">
        <f t="shared" si="63"/>
        <v>-</v>
      </c>
      <c r="G1403" s="6" t="str">
        <f t="shared" si="65"/>
        <v>-</v>
      </c>
      <c r="AC1403" s="6" t="str">
        <f t="shared" si="64"/>
        <v>-</v>
      </c>
    </row>
    <row r="1404" spans="6:29">
      <c r="F1404" s="6" t="str">
        <f t="shared" si="63"/>
        <v>-</v>
      </c>
      <c r="G1404" s="6" t="str">
        <f t="shared" si="65"/>
        <v>-</v>
      </c>
      <c r="AC1404" s="6" t="str">
        <f t="shared" si="64"/>
        <v>-</v>
      </c>
    </row>
    <row r="1405" spans="6:29">
      <c r="F1405" s="6" t="str">
        <f t="shared" si="63"/>
        <v>-</v>
      </c>
      <c r="G1405" s="6" t="str">
        <f t="shared" si="65"/>
        <v>-</v>
      </c>
      <c r="AC1405" s="6" t="str">
        <f t="shared" si="64"/>
        <v>-</v>
      </c>
    </row>
    <row r="1406" spans="6:29">
      <c r="F1406" s="6" t="str">
        <f t="shared" si="63"/>
        <v>-</v>
      </c>
      <c r="G1406" s="6" t="str">
        <f t="shared" si="65"/>
        <v>-</v>
      </c>
      <c r="AC1406" s="6" t="str">
        <f t="shared" si="64"/>
        <v>-</v>
      </c>
    </row>
    <row r="1407" spans="6:29">
      <c r="F1407" s="6" t="str">
        <f t="shared" si="63"/>
        <v>-</v>
      </c>
      <c r="G1407" s="6" t="str">
        <f t="shared" si="65"/>
        <v>-</v>
      </c>
      <c r="AC1407" s="6" t="str">
        <f t="shared" si="64"/>
        <v>-</v>
      </c>
    </row>
    <row r="1408" spans="6:29">
      <c r="F1408" s="6" t="str">
        <f t="shared" si="63"/>
        <v>-</v>
      </c>
      <c r="G1408" s="6" t="str">
        <f t="shared" si="65"/>
        <v>-</v>
      </c>
      <c r="AC1408" s="6" t="str">
        <f t="shared" si="64"/>
        <v>-</v>
      </c>
    </row>
    <row r="1409" spans="6:29">
      <c r="F1409" s="6" t="str">
        <f t="shared" si="63"/>
        <v>-</v>
      </c>
      <c r="G1409" s="6" t="str">
        <f t="shared" si="65"/>
        <v>-</v>
      </c>
      <c r="AC1409" s="6" t="str">
        <f t="shared" si="64"/>
        <v>-</v>
      </c>
    </row>
    <row r="1410" spans="6:29">
      <c r="F1410" s="6" t="str">
        <f t="shared" si="63"/>
        <v>-</v>
      </c>
      <c r="G1410" s="6" t="str">
        <f t="shared" si="65"/>
        <v>-</v>
      </c>
      <c r="AC1410" s="6" t="str">
        <f t="shared" si="64"/>
        <v>-</v>
      </c>
    </row>
    <row r="1411" spans="6:29">
      <c r="F1411" s="6" t="str">
        <f t="shared" si="63"/>
        <v>-</v>
      </c>
      <c r="G1411" s="6" t="str">
        <f t="shared" si="65"/>
        <v>-</v>
      </c>
      <c r="AC1411" s="6" t="str">
        <f t="shared" si="64"/>
        <v>-</v>
      </c>
    </row>
    <row r="1412" spans="6:29">
      <c r="F1412" s="6" t="str">
        <f t="shared" si="63"/>
        <v>-</v>
      </c>
      <c r="G1412" s="6" t="str">
        <f t="shared" si="65"/>
        <v>-</v>
      </c>
      <c r="AC1412" s="6" t="str">
        <f t="shared" si="64"/>
        <v>-</v>
      </c>
    </row>
    <row r="1413" spans="6:29">
      <c r="F1413" s="6" t="str">
        <f t="shared" si="63"/>
        <v>-</v>
      </c>
      <c r="G1413" s="6" t="str">
        <f t="shared" si="65"/>
        <v>-</v>
      </c>
      <c r="AC1413" s="6" t="str">
        <f t="shared" si="64"/>
        <v>-</v>
      </c>
    </row>
    <row r="1414" spans="6:29">
      <c r="F1414" s="6" t="str">
        <f t="shared" ref="F1414:F1477" si="66">IF(D1414-E1414=0,"-",D1414-E1414)</f>
        <v>-</v>
      </c>
      <c r="G1414" s="6" t="str">
        <f t="shared" si="65"/>
        <v>-</v>
      </c>
      <c r="AC1414" s="6" t="str">
        <f t="shared" ref="AC1414:AC1477" si="67">IFERROR(IF(SUM(J1414:AB1414)-F1414=0,"-","NG"),"-")</f>
        <v>-</v>
      </c>
    </row>
    <row r="1415" spans="6:29">
      <c r="F1415" s="6" t="str">
        <f t="shared" si="66"/>
        <v>-</v>
      </c>
      <c r="G1415" s="6" t="str">
        <f t="shared" ref="G1415:G1478" si="68">IF(B1415="","-",IFERROR(G1414+F1415,G1414))</f>
        <v>-</v>
      </c>
      <c r="AC1415" s="6" t="str">
        <f t="shared" si="67"/>
        <v>-</v>
      </c>
    </row>
    <row r="1416" spans="6:29">
      <c r="F1416" s="6" t="str">
        <f t="shared" si="66"/>
        <v>-</v>
      </c>
      <c r="G1416" s="6" t="str">
        <f t="shared" si="68"/>
        <v>-</v>
      </c>
      <c r="AC1416" s="6" t="str">
        <f t="shared" si="67"/>
        <v>-</v>
      </c>
    </row>
    <row r="1417" spans="6:29">
      <c r="F1417" s="6" t="str">
        <f t="shared" si="66"/>
        <v>-</v>
      </c>
      <c r="G1417" s="6" t="str">
        <f t="shared" si="68"/>
        <v>-</v>
      </c>
      <c r="AC1417" s="6" t="str">
        <f t="shared" si="67"/>
        <v>-</v>
      </c>
    </row>
    <row r="1418" spans="6:29">
      <c r="F1418" s="6" t="str">
        <f t="shared" si="66"/>
        <v>-</v>
      </c>
      <c r="G1418" s="6" t="str">
        <f t="shared" si="68"/>
        <v>-</v>
      </c>
      <c r="AC1418" s="6" t="str">
        <f t="shared" si="67"/>
        <v>-</v>
      </c>
    </row>
    <row r="1419" spans="6:29">
      <c r="F1419" s="6" t="str">
        <f t="shared" si="66"/>
        <v>-</v>
      </c>
      <c r="G1419" s="6" t="str">
        <f t="shared" si="68"/>
        <v>-</v>
      </c>
      <c r="AC1419" s="6" t="str">
        <f t="shared" si="67"/>
        <v>-</v>
      </c>
    </row>
    <row r="1420" spans="6:29">
      <c r="F1420" s="6" t="str">
        <f t="shared" si="66"/>
        <v>-</v>
      </c>
      <c r="G1420" s="6" t="str">
        <f t="shared" si="68"/>
        <v>-</v>
      </c>
      <c r="AC1420" s="6" t="str">
        <f t="shared" si="67"/>
        <v>-</v>
      </c>
    </row>
    <row r="1421" spans="6:29">
      <c r="F1421" s="6" t="str">
        <f t="shared" si="66"/>
        <v>-</v>
      </c>
      <c r="G1421" s="6" t="str">
        <f t="shared" si="68"/>
        <v>-</v>
      </c>
      <c r="AC1421" s="6" t="str">
        <f t="shared" si="67"/>
        <v>-</v>
      </c>
    </row>
    <row r="1422" spans="6:29">
      <c r="F1422" s="6" t="str">
        <f t="shared" si="66"/>
        <v>-</v>
      </c>
      <c r="G1422" s="6" t="str">
        <f t="shared" si="68"/>
        <v>-</v>
      </c>
      <c r="AC1422" s="6" t="str">
        <f t="shared" si="67"/>
        <v>-</v>
      </c>
    </row>
    <row r="1423" spans="6:29">
      <c r="F1423" s="6" t="str">
        <f t="shared" si="66"/>
        <v>-</v>
      </c>
      <c r="G1423" s="6" t="str">
        <f t="shared" si="68"/>
        <v>-</v>
      </c>
      <c r="AC1423" s="6" t="str">
        <f t="shared" si="67"/>
        <v>-</v>
      </c>
    </row>
    <row r="1424" spans="6:29">
      <c r="F1424" s="6" t="str">
        <f t="shared" si="66"/>
        <v>-</v>
      </c>
      <c r="G1424" s="6" t="str">
        <f t="shared" si="68"/>
        <v>-</v>
      </c>
      <c r="AC1424" s="6" t="str">
        <f t="shared" si="67"/>
        <v>-</v>
      </c>
    </row>
    <row r="1425" spans="6:29">
      <c r="F1425" s="6" t="str">
        <f t="shared" si="66"/>
        <v>-</v>
      </c>
      <c r="G1425" s="6" t="str">
        <f t="shared" si="68"/>
        <v>-</v>
      </c>
      <c r="AC1425" s="6" t="str">
        <f t="shared" si="67"/>
        <v>-</v>
      </c>
    </row>
    <row r="1426" spans="6:29">
      <c r="F1426" s="6" t="str">
        <f t="shared" si="66"/>
        <v>-</v>
      </c>
      <c r="G1426" s="6" t="str">
        <f t="shared" si="68"/>
        <v>-</v>
      </c>
      <c r="AC1426" s="6" t="str">
        <f t="shared" si="67"/>
        <v>-</v>
      </c>
    </row>
    <row r="1427" spans="6:29">
      <c r="F1427" s="6" t="str">
        <f t="shared" si="66"/>
        <v>-</v>
      </c>
      <c r="G1427" s="6" t="str">
        <f t="shared" si="68"/>
        <v>-</v>
      </c>
      <c r="AC1427" s="6" t="str">
        <f t="shared" si="67"/>
        <v>-</v>
      </c>
    </row>
    <row r="1428" spans="6:29">
      <c r="F1428" s="6" t="str">
        <f t="shared" si="66"/>
        <v>-</v>
      </c>
      <c r="G1428" s="6" t="str">
        <f t="shared" si="68"/>
        <v>-</v>
      </c>
      <c r="AC1428" s="6" t="str">
        <f t="shared" si="67"/>
        <v>-</v>
      </c>
    </row>
    <row r="1429" spans="6:29">
      <c r="F1429" s="6" t="str">
        <f t="shared" si="66"/>
        <v>-</v>
      </c>
      <c r="G1429" s="6" t="str">
        <f t="shared" si="68"/>
        <v>-</v>
      </c>
      <c r="AC1429" s="6" t="str">
        <f t="shared" si="67"/>
        <v>-</v>
      </c>
    </row>
    <row r="1430" spans="6:29">
      <c r="F1430" s="6" t="str">
        <f t="shared" si="66"/>
        <v>-</v>
      </c>
      <c r="G1430" s="6" t="str">
        <f t="shared" si="68"/>
        <v>-</v>
      </c>
      <c r="AC1430" s="6" t="str">
        <f t="shared" si="67"/>
        <v>-</v>
      </c>
    </row>
    <row r="1431" spans="6:29">
      <c r="F1431" s="6" t="str">
        <f t="shared" si="66"/>
        <v>-</v>
      </c>
      <c r="G1431" s="6" t="str">
        <f t="shared" si="68"/>
        <v>-</v>
      </c>
      <c r="AC1431" s="6" t="str">
        <f t="shared" si="67"/>
        <v>-</v>
      </c>
    </row>
    <row r="1432" spans="6:29">
      <c r="F1432" s="6" t="str">
        <f t="shared" si="66"/>
        <v>-</v>
      </c>
      <c r="G1432" s="6" t="str">
        <f t="shared" si="68"/>
        <v>-</v>
      </c>
      <c r="AC1432" s="6" t="str">
        <f t="shared" si="67"/>
        <v>-</v>
      </c>
    </row>
    <row r="1433" spans="6:29">
      <c r="F1433" s="6" t="str">
        <f t="shared" si="66"/>
        <v>-</v>
      </c>
      <c r="G1433" s="6" t="str">
        <f t="shared" si="68"/>
        <v>-</v>
      </c>
      <c r="AC1433" s="6" t="str">
        <f t="shared" si="67"/>
        <v>-</v>
      </c>
    </row>
    <row r="1434" spans="6:29">
      <c r="F1434" s="6" t="str">
        <f t="shared" si="66"/>
        <v>-</v>
      </c>
      <c r="G1434" s="6" t="str">
        <f t="shared" si="68"/>
        <v>-</v>
      </c>
      <c r="AC1434" s="6" t="str">
        <f t="shared" si="67"/>
        <v>-</v>
      </c>
    </row>
    <row r="1435" spans="6:29">
      <c r="F1435" s="6" t="str">
        <f t="shared" si="66"/>
        <v>-</v>
      </c>
      <c r="G1435" s="6" t="str">
        <f t="shared" si="68"/>
        <v>-</v>
      </c>
      <c r="AC1435" s="6" t="str">
        <f t="shared" si="67"/>
        <v>-</v>
      </c>
    </row>
    <row r="1436" spans="6:29">
      <c r="F1436" s="6" t="str">
        <f t="shared" si="66"/>
        <v>-</v>
      </c>
      <c r="G1436" s="6" t="str">
        <f t="shared" si="68"/>
        <v>-</v>
      </c>
      <c r="AC1436" s="6" t="str">
        <f t="shared" si="67"/>
        <v>-</v>
      </c>
    </row>
    <row r="1437" spans="6:29">
      <c r="F1437" s="6" t="str">
        <f t="shared" si="66"/>
        <v>-</v>
      </c>
      <c r="G1437" s="6" t="str">
        <f t="shared" si="68"/>
        <v>-</v>
      </c>
      <c r="AC1437" s="6" t="str">
        <f t="shared" si="67"/>
        <v>-</v>
      </c>
    </row>
    <row r="1438" spans="6:29">
      <c r="F1438" s="6" t="str">
        <f t="shared" si="66"/>
        <v>-</v>
      </c>
      <c r="G1438" s="6" t="str">
        <f t="shared" si="68"/>
        <v>-</v>
      </c>
      <c r="AC1438" s="6" t="str">
        <f t="shared" si="67"/>
        <v>-</v>
      </c>
    </row>
    <row r="1439" spans="6:29">
      <c r="F1439" s="6" t="str">
        <f t="shared" si="66"/>
        <v>-</v>
      </c>
      <c r="G1439" s="6" t="str">
        <f t="shared" si="68"/>
        <v>-</v>
      </c>
      <c r="AC1439" s="6" t="str">
        <f t="shared" si="67"/>
        <v>-</v>
      </c>
    </row>
    <row r="1440" spans="6:29">
      <c r="F1440" s="6" t="str">
        <f t="shared" si="66"/>
        <v>-</v>
      </c>
      <c r="G1440" s="6" t="str">
        <f t="shared" si="68"/>
        <v>-</v>
      </c>
      <c r="AC1440" s="6" t="str">
        <f t="shared" si="67"/>
        <v>-</v>
      </c>
    </row>
    <row r="1441" spans="6:29">
      <c r="F1441" s="6" t="str">
        <f t="shared" si="66"/>
        <v>-</v>
      </c>
      <c r="G1441" s="6" t="str">
        <f t="shared" si="68"/>
        <v>-</v>
      </c>
      <c r="AC1441" s="6" t="str">
        <f t="shared" si="67"/>
        <v>-</v>
      </c>
    </row>
    <row r="1442" spans="6:29">
      <c r="F1442" s="6" t="str">
        <f t="shared" si="66"/>
        <v>-</v>
      </c>
      <c r="G1442" s="6" t="str">
        <f t="shared" si="68"/>
        <v>-</v>
      </c>
      <c r="AC1442" s="6" t="str">
        <f t="shared" si="67"/>
        <v>-</v>
      </c>
    </row>
    <row r="1443" spans="6:29">
      <c r="F1443" s="6" t="str">
        <f t="shared" si="66"/>
        <v>-</v>
      </c>
      <c r="G1443" s="6" t="str">
        <f t="shared" si="68"/>
        <v>-</v>
      </c>
      <c r="AC1443" s="6" t="str">
        <f t="shared" si="67"/>
        <v>-</v>
      </c>
    </row>
    <row r="1444" spans="6:29">
      <c r="F1444" s="6" t="str">
        <f t="shared" si="66"/>
        <v>-</v>
      </c>
      <c r="G1444" s="6" t="str">
        <f t="shared" si="68"/>
        <v>-</v>
      </c>
      <c r="AC1444" s="6" t="str">
        <f t="shared" si="67"/>
        <v>-</v>
      </c>
    </row>
    <row r="1445" spans="6:29">
      <c r="F1445" s="6" t="str">
        <f t="shared" si="66"/>
        <v>-</v>
      </c>
      <c r="G1445" s="6" t="str">
        <f t="shared" si="68"/>
        <v>-</v>
      </c>
      <c r="AC1445" s="6" t="str">
        <f t="shared" si="67"/>
        <v>-</v>
      </c>
    </row>
    <row r="1446" spans="6:29">
      <c r="F1446" s="6" t="str">
        <f t="shared" si="66"/>
        <v>-</v>
      </c>
      <c r="G1446" s="6" t="str">
        <f t="shared" si="68"/>
        <v>-</v>
      </c>
      <c r="AC1446" s="6" t="str">
        <f t="shared" si="67"/>
        <v>-</v>
      </c>
    </row>
    <row r="1447" spans="6:29">
      <c r="F1447" s="6" t="str">
        <f t="shared" si="66"/>
        <v>-</v>
      </c>
      <c r="G1447" s="6" t="str">
        <f t="shared" si="68"/>
        <v>-</v>
      </c>
      <c r="AC1447" s="6" t="str">
        <f t="shared" si="67"/>
        <v>-</v>
      </c>
    </row>
    <row r="1448" spans="6:29">
      <c r="F1448" s="6" t="str">
        <f t="shared" si="66"/>
        <v>-</v>
      </c>
      <c r="G1448" s="6" t="str">
        <f t="shared" si="68"/>
        <v>-</v>
      </c>
      <c r="AC1448" s="6" t="str">
        <f t="shared" si="67"/>
        <v>-</v>
      </c>
    </row>
    <row r="1449" spans="6:29">
      <c r="F1449" s="6" t="str">
        <f t="shared" si="66"/>
        <v>-</v>
      </c>
      <c r="G1449" s="6" t="str">
        <f t="shared" si="68"/>
        <v>-</v>
      </c>
      <c r="AC1449" s="6" t="str">
        <f t="shared" si="67"/>
        <v>-</v>
      </c>
    </row>
    <row r="1450" spans="6:29">
      <c r="F1450" s="6" t="str">
        <f t="shared" si="66"/>
        <v>-</v>
      </c>
      <c r="G1450" s="6" t="str">
        <f t="shared" si="68"/>
        <v>-</v>
      </c>
      <c r="AC1450" s="6" t="str">
        <f t="shared" si="67"/>
        <v>-</v>
      </c>
    </row>
    <row r="1451" spans="6:29">
      <c r="F1451" s="6" t="str">
        <f t="shared" si="66"/>
        <v>-</v>
      </c>
      <c r="G1451" s="6" t="str">
        <f t="shared" si="68"/>
        <v>-</v>
      </c>
      <c r="AC1451" s="6" t="str">
        <f t="shared" si="67"/>
        <v>-</v>
      </c>
    </row>
    <row r="1452" spans="6:29">
      <c r="F1452" s="6" t="str">
        <f t="shared" si="66"/>
        <v>-</v>
      </c>
      <c r="G1452" s="6" t="str">
        <f t="shared" si="68"/>
        <v>-</v>
      </c>
      <c r="AC1452" s="6" t="str">
        <f t="shared" si="67"/>
        <v>-</v>
      </c>
    </row>
    <row r="1453" spans="6:29">
      <c r="F1453" s="6" t="str">
        <f t="shared" si="66"/>
        <v>-</v>
      </c>
      <c r="G1453" s="6" t="str">
        <f t="shared" si="68"/>
        <v>-</v>
      </c>
      <c r="AC1453" s="6" t="str">
        <f t="shared" si="67"/>
        <v>-</v>
      </c>
    </row>
    <row r="1454" spans="6:29">
      <c r="F1454" s="6" t="str">
        <f t="shared" si="66"/>
        <v>-</v>
      </c>
      <c r="G1454" s="6" t="str">
        <f t="shared" si="68"/>
        <v>-</v>
      </c>
      <c r="AC1454" s="6" t="str">
        <f t="shared" si="67"/>
        <v>-</v>
      </c>
    </row>
    <row r="1455" spans="6:29">
      <c r="F1455" s="6" t="str">
        <f t="shared" si="66"/>
        <v>-</v>
      </c>
      <c r="G1455" s="6" t="str">
        <f t="shared" si="68"/>
        <v>-</v>
      </c>
      <c r="AC1455" s="6" t="str">
        <f t="shared" si="67"/>
        <v>-</v>
      </c>
    </row>
    <row r="1456" spans="6:29">
      <c r="F1456" s="6" t="str">
        <f t="shared" si="66"/>
        <v>-</v>
      </c>
      <c r="G1456" s="6" t="str">
        <f t="shared" si="68"/>
        <v>-</v>
      </c>
      <c r="AC1456" s="6" t="str">
        <f t="shared" si="67"/>
        <v>-</v>
      </c>
    </row>
    <row r="1457" spans="6:29">
      <c r="F1457" s="6" t="str">
        <f t="shared" si="66"/>
        <v>-</v>
      </c>
      <c r="G1457" s="6" t="str">
        <f t="shared" si="68"/>
        <v>-</v>
      </c>
      <c r="AC1457" s="6" t="str">
        <f t="shared" si="67"/>
        <v>-</v>
      </c>
    </row>
    <row r="1458" spans="6:29">
      <c r="F1458" s="6" t="str">
        <f t="shared" si="66"/>
        <v>-</v>
      </c>
      <c r="G1458" s="6" t="str">
        <f t="shared" si="68"/>
        <v>-</v>
      </c>
      <c r="AC1458" s="6" t="str">
        <f t="shared" si="67"/>
        <v>-</v>
      </c>
    </row>
    <row r="1459" spans="6:29">
      <c r="F1459" s="6" t="str">
        <f t="shared" si="66"/>
        <v>-</v>
      </c>
      <c r="G1459" s="6" t="str">
        <f t="shared" si="68"/>
        <v>-</v>
      </c>
      <c r="AC1459" s="6" t="str">
        <f t="shared" si="67"/>
        <v>-</v>
      </c>
    </row>
    <row r="1460" spans="6:29">
      <c r="F1460" s="6" t="str">
        <f t="shared" si="66"/>
        <v>-</v>
      </c>
      <c r="G1460" s="6" t="str">
        <f t="shared" si="68"/>
        <v>-</v>
      </c>
      <c r="AC1460" s="6" t="str">
        <f t="shared" si="67"/>
        <v>-</v>
      </c>
    </row>
    <row r="1461" spans="6:29">
      <c r="F1461" s="6" t="str">
        <f t="shared" si="66"/>
        <v>-</v>
      </c>
      <c r="G1461" s="6" t="str">
        <f t="shared" si="68"/>
        <v>-</v>
      </c>
      <c r="AC1461" s="6" t="str">
        <f t="shared" si="67"/>
        <v>-</v>
      </c>
    </row>
    <row r="1462" spans="6:29">
      <c r="F1462" s="6" t="str">
        <f t="shared" si="66"/>
        <v>-</v>
      </c>
      <c r="G1462" s="6" t="str">
        <f t="shared" si="68"/>
        <v>-</v>
      </c>
      <c r="AC1462" s="6" t="str">
        <f t="shared" si="67"/>
        <v>-</v>
      </c>
    </row>
    <row r="1463" spans="6:29">
      <c r="F1463" s="6" t="str">
        <f t="shared" si="66"/>
        <v>-</v>
      </c>
      <c r="G1463" s="6" t="str">
        <f t="shared" si="68"/>
        <v>-</v>
      </c>
      <c r="AC1463" s="6" t="str">
        <f t="shared" si="67"/>
        <v>-</v>
      </c>
    </row>
    <row r="1464" spans="6:29">
      <c r="F1464" s="6" t="str">
        <f t="shared" si="66"/>
        <v>-</v>
      </c>
      <c r="G1464" s="6" t="str">
        <f t="shared" si="68"/>
        <v>-</v>
      </c>
      <c r="AC1464" s="6" t="str">
        <f t="shared" si="67"/>
        <v>-</v>
      </c>
    </row>
    <row r="1465" spans="6:29">
      <c r="F1465" s="6" t="str">
        <f t="shared" si="66"/>
        <v>-</v>
      </c>
      <c r="G1465" s="6" t="str">
        <f t="shared" si="68"/>
        <v>-</v>
      </c>
      <c r="AC1465" s="6" t="str">
        <f t="shared" si="67"/>
        <v>-</v>
      </c>
    </row>
    <row r="1466" spans="6:29">
      <c r="F1466" s="6" t="str">
        <f t="shared" si="66"/>
        <v>-</v>
      </c>
      <c r="G1466" s="6" t="str">
        <f t="shared" si="68"/>
        <v>-</v>
      </c>
      <c r="AC1466" s="6" t="str">
        <f t="shared" si="67"/>
        <v>-</v>
      </c>
    </row>
    <row r="1467" spans="6:29">
      <c r="F1467" s="6" t="str">
        <f t="shared" si="66"/>
        <v>-</v>
      </c>
      <c r="G1467" s="6" t="str">
        <f t="shared" si="68"/>
        <v>-</v>
      </c>
      <c r="AC1467" s="6" t="str">
        <f t="shared" si="67"/>
        <v>-</v>
      </c>
    </row>
    <row r="1468" spans="6:29">
      <c r="F1468" s="6" t="str">
        <f t="shared" si="66"/>
        <v>-</v>
      </c>
      <c r="G1468" s="6" t="str">
        <f t="shared" si="68"/>
        <v>-</v>
      </c>
      <c r="AC1468" s="6" t="str">
        <f t="shared" si="67"/>
        <v>-</v>
      </c>
    </row>
    <row r="1469" spans="6:29">
      <c r="F1469" s="6" t="str">
        <f t="shared" si="66"/>
        <v>-</v>
      </c>
      <c r="G1469" s="6" t="str">
        <f t="shared" si="68"/>
        <v>-</v>
      </c>
      <c r="AC1469" s="6" t="str">
        <f t="shared" si="67"/>
        <v>-</v>
      </c>
    </row>
    <row r="1470" spans="6:29">
      <c r="F1470" s="6" t="str">
        <f t="shared" si="66"/>
        <v>-</v>
      </c>
      <c r="G1470" s="6" t="str">
        <f t="shared" si="68"/>
        <v>-</v>
      </c>
      <c r="AC1470" s="6" t="str">
        <f t="shared" si="67"/>
        <v>-</v>
      </c>
    </row>
    <row r="1471" spans="6:29">
      <c r="F1471" s="6" t="str">
        <f t="shared" si="66"/>
        <v>-</v>
      </c>
      <c r="G1471" s="6" t="str">
        <f t="shared" si="68"/>
        <v>-</v>
      </c>
      <c r="AC1471" s="6" t="str">
        <f t="shared" si="67"/>
        <v>-</v>
      </c>
    </row>
    <row r="1472" spans="6:29">
      <c r="F1472" s="6" t="str">
        <f t="shared" si="66"/>
        <v>-</v>
      </c>
      <c r="G1472" s="6" t="str">
        <f t="shared" si="68"/>
        <v>-</v>
      </c>
      <c r="AC1472" s="6" t="str">
        <f t="shared" si="67"/>
        <v>-</v>
      </c>
    </row>
    <row r="1473" spans="6:29">
      <c r="F1473" s="6" t="str">
        <f t="shared" si="66"/>
        <v>-</v>
      </c>
      <c r="G1473" s="6" t="str">
        <f t="shared" si="68"/>
        <v>-</v>
      </c>
      <c r="AC1473" s="6" t="str">
        <f t="shared" si="67"/>
        <v>-</v>
      </c>
    </row>
    <row r="1474" spans="6:29">
      <c r="F1474" s="6" t="str">
        <f t="shared" si="66"/>
        <v>-</v>
      </c>
      <c r="G1474" s="6" t="str">
        <f t="shared" si="68"/>
        <v>-</v>
      </c>
      <c r="AC1474" s="6" t="str">
        <f t="shared" si="67"/>
        <v>-</v>
      </c>
    </row>
    <row r="1475" spans="6:29">
      <c r="F1475" s="6" t="str">
        <f t="shared" si="66"/>
        <v>-</v>
      </c>
      <c r="G1475" s="6" t="str">
        <f t="shared" si="68"/>
        <v>-</v>
      </c>
      <c r="AC1475" s="6" t="str">
        <f t="shared" si="67"/>
        <v>-</v>
      </c>
    </row>
    <row r="1476" spans="6:29">
      <c r="F1476" s="6" t="str">
        <f t="shared" si="66"/>
        <v>-</v>
      </c>
      <c r="G1476" s="6" t="str">
        <f t="shared" si="68"/>
        <v>-</v>
      </c>
      <c r="AC1476" s="6" t="str">
        <f t="shared" si="67"/>
        <v>-</v>
      </c>
    </row>
    <row r="1477" spans="6:29">
      <c r="F1477" s="6" t="str">
        <f t="shared" si="66"/>
        <v>-</v>
      </c>
      <c r="G1477" s="6" t="str">
        <f t="shared" si="68"/>
        <v>-</v>
      </c>
      <c r="AC1477" s="6" t="str">
        <f t="shared" si="67"/>
        <v>-</v>
      </c>
    </row>
    <row r="1478" spans="6:29">
      <c r="F1478" s="6" t="str">
        <f t="shared" ref="F1478:F1541" si="69">IF(D1478-E1478=0,"-",D1478-E1478)</f>
        <v>-</v>
      </c>
      <c r="G1478" s="6" t="str">
        <f t="shared" si="68"/>
        <v>-</v>
      </c>
      <c r="AC1478" s="6" t="str">
        <f t="shared" ref="AC1478:AC1541" si="70">IFERROR(IF(SUM(J1478:AB1478)-F1478=0,"-","NG"),"-")</f>
        <v>-</v>
      </c>
    </row>
    <row r="1479" spans="6:29">
      <c r="F1479" s="6" t="str">
        <f t="shared" si="69"/>
        <v>-</v>
      </c>
      <c r="G1479" s="6" t="str">
        <f t="shared" ref="G1479:G1542" si="71">IF(B1479="","-",IFERROR(G1478+F1479,G1478))</f>
        <v>-</v>
      </c>
      <c r="AC1479" s="6" t="str">
        <f t="shared" si="70"/>
        <v>-</v>
      </c>
    </row>
    <row r="1480" spans="6:29">
      <c r="F1480" s="6" t="str">
        <f t="shared" si="69"/>
        <v>-</v>
      </c>
      <c r="G1480" s="6" t="str">
        <f t="shared" si="71"/>
        <v>-</v>
      </c>
      <c r="AC1480" s="6" t="str">
        <f t="shared" si="70"/>
        <v>-</v>
      </c>
    </row>
    <row r="1481" spans="6:29">
      <c r="F1481" s="6" t="str">
        <f t="shared" si="69"/>
        <v>-</v>
      </c>
      <c r="G1481" s="6" t="str">
        <f t="shared" si="71"/>
        <v>-</v>
      </c>
      <c r="AC1481" s="6" t="str">
        <f t="shared" si="70"/>
        <v>-</v>
      </c>
    </row>
    <row r="1482" spans="6:29">
      <c r="F1482" s="6" t="str">
        <f t="shared" si="69"/>
        <v>-</v>
      </c>
      <c r="G1482" s="6" t="str">
        <f t="shared" si="71"/>
        <v>-</v>
      </c>
      <c r="AC1482" s="6" t="str">
        <f t="shared" si="70"/>
        <v>-</v>
      </c>
    </row>
    <row r="1483" spans="6:29">
      <c r="F1483" s="6" t="str">
        <f t="shared" si="69"/>
        <v>-</v>
      </c>
      <c r="G1483" s="6" t="str">
        <f t="shared" si="71"/>
        <v>-</v>
      </c>
      <c r="AC1483" s="6" t="str">
        <f t="shared" si="70"/>
        <v>-</v>
      </c>
    </row>
    <row r="1484" spans="6:29">
      <c r="F1484" s="6" t="str">
        <f t="shared" si="69"/>
        <v>-</v>
      </c>
      <c r="G1484" s="6" t="str">
        <f t="shared" si="71"/>
        <v>-</v>
      </c>
      <c r="AC1484" s="6" t="str">
        <f t="shared" si="70"/>
        <v>-</v>
      </c>
    </row>
    <row r="1485" spans="6:29">
      <c r="F1485" s="6" t="str">
        <f t="shared" si="69"/>
        <v>-</v>
      </c>
      <c r="G1485" s="6" t="str">
        <f t="shared" si="71"/>
        <v>-</v>
      </c>
      <c r="AC1485" s="6" t="str">
        <f t="shared" si="70"/>
        <v>-</v>
      </c>
    </row>
    <row r="1486" spans="6:29">
      <c r="F1486" s="6" t="str">
        <f t="shared" si="69"/>
        <v>-</v>
      </c>
      <c r="G1486" s="6" t="str">
        <f t="shared" si="71"/>
        <v>-</v>
      </c>
      <c r="AC1486" s="6" t="str">
        <f t="shared" si="70"/>
        <v>-</v>
      </c>
    </row>
    <row r="1487" spans="6:29">
      <c r="F1487" s="6" t="str">
        <f t="shared" si="69"/>
        <v>-</v>
      </c>
      <c r="G1487" s="6" t="str">
        <f t="shared" si="71"/>
        <v>-</v>
      </c>
      <c r="AC1487" s="6" t="str">
        <f t="shared" si="70"/>
        <v>-</v>
      </c>
    </row>
    <row r="1488" spans="6:29">
      <c r="F1488" s="6" t="str">
        <f t="shared" si="69"/>
        <v>-</v>
      </c>
      <c r="G1488" s="6" t="str">
        <f t="shared" si="71"/>
        <v>-</v>
      </c>
      <c r="AC1488" s="6" t="str">
        <f t="shared" si="70"/>
        <v>-</v>
      </c>
    </row>
    <row r="1489" spans="6:29">
      <c r="F1489" s="6" t="str">
        <f t="shared" si="69"/>
        <v>-</v>
      </c>
      <c r="G1489" s="6" t="str">
        <f t="shared" si="71"/>
        <v>-</v>
      </c>
      <c r="AC1489" s="6" t="str">
        <f t="shared" si="70"/>
        <v>-</v>
      </c>
    </row>
    <row r="1490" spans="6:29">
      <c r="F1490" s="6" t="str">
        <f t="shared" si="69"/>
        <v>-</v>
      </c>
      <c r="G1490" s="6" t="str">
        <f t="shared" si="71"/>
        <v>-</v>
      </c>
      <c r="AC1490" s="6" t="str">
        <f t="shared" si="70"/>
        <v>-</v>
      </c>
    </row>
    <row r="1491" spans="6:29">
      <c r="F1491" s="6" t="str">
        <f t="shared" si="69"/>
        <v>-</v>
      </c>
      <c r="G1491" s="6" t="str">
        <f t="shared" si="71"/>
        <v>-</v>
      </c>
      <c r="AC1491" s="6" t="str">
        <f t="shared" si="70"/>
        <v>-</v>
      </c>
    </row>
    <row r="1492" spans="6:29">
      <c r="F1492" s="6" t="str">
        <f t="shared" si="69"/>
        <v>-</v>
      </c>
      <c r="G1492" s="6" t="str">
        <f t="shared" si="71"/>
        <v>-</v>
      </c>
      <c r="AC1492" s="6" t="str">
        <f t="shared" si="70"/>
        <v>-</v>
      </c>
    </row>
    <row r="1493" spans="6:29">
      <c r="F1493" s="6" t="str">
        <f t="shared" si="69"/>
        <v>-</v>
      </c>
      <c r="G1493" s="6" t="str">
        <f t="shared" si="71"/>
        <v>-</v>
      </c>
      <c r="AC1493" s="6" t="str">
        <f t="shared" si="70"/>
        <v>-</v>
      </c>
    </row>
    <row r="1494" spans="6:29">
      <c r="F1494" s="6" t="str">
        <f t="shared" si="69"/>
        <v>-</v>
      </c>
      <c r="G1494" s="6" t="str">
        <f t="shared" si="71"/>
        <v>-</v>
      </c>
      <c r="AC1494" s="6" t="str">
        <f t="shared" si="70"/>
        <v>-</v>
      </c>
    </row>
    <row r="1495" spans="6:29">
      <c r="F1495" s="6" t="str">
        <f t="shared" si="69"/>
        <v>-</v>
      </c>
      <c r="G1495" s="6" t="str">
        <f t="shared" si="71"/>
        <v>-</v>
      </c>
      <c r="AC1495" s="6" t="str">
        <f t="shared" si="70"/>
        <v>-</v>
      </c>
    </row>
    <row r="1496" spans="6:29">
      <c r="F1496" s="6" t="str">
        <f t="shared" si="69"/>
        <v>-</v>
      </c>
      <c r="G1496" s="6" t="str">
        <f t="shared" si="71"/>
        <v>-</v>
      </c>
      <c r="AC1496" s="6" t="str">
        <f t="shared" si="70"/>
        <v>-</v>
      </c>
    </row>
    <row r="1497" spans="6:29">
      <c r="F1497" s="6" t="str">
        <f t="shared" si="69"/>
        <v>-</v>
      </c>
      <c r="G1497" s="6" t="str">
        <f t="shared" si="71"/>
        <v>-</v>
      </c>
      <c r="AC1497" s="6" t="str">
        <f t="shared" si="70"/>
        <v>-</v>
      </c>
    </row>
    <row r="1498" spans="6:29">
      <c r="F1498" s="6" t="str">
        <f t="shared" si="69"/>
        <v>-</v>
      </c>
      <c r="G1498" s="6" t="str">
        <f t="shared" si="71"/>
        <v>-</v>
      </c>
      <c r="AC1498" s="6" t="str">
        <f t="shared" si="70"/>
        <v>-</v>
      </c>
    </row>
    <row r="1499" spans="6:29">
      <c r="F1499" s="6" t="str">
        <f t="shared" si="69"/>
        <v>-</v>
      </c>
      <c r="G1499" s="6" t="str">
        <f t="shared" si="71"/>
        <v>-</v>
      </c>
      <c r="AC1499" s="6" t="str">
        <f t="shared" si="70"/>
        <v>-</v>
      </c>
    </row>
    <row r="1500" spans="6:29">
      <c r="F1500" s="6" t="str">
        <f t="shared" si="69"/>
        <v>-</v>
      </c>
      <c r="G1500" s="6" t="str">
        <f t="shared" si="71"/>
        <v>-</v>
      </c>
      <c r="AC1500" s="6" t="str">
        <f t="shared" si="70"/>
        <v>-</v>
      </c>
    </row>
    <row r="1501" spans="6:29">
      <c r="F1501" s="6" t="str">
        <f t="shared" si="69"/>
        <v>-</v>
      </c>
      <c r="G1501" s="6" t="str">
        <f t="shared" si="71"/>
        <v>-</v>
      </c>
      <c r="AC1501" s="6" t="str">
        <f t="shared" si="70"/>
        <v>-</v>
      </c>
    </row>
    <row r="1502" spans="6:29">
      <c r="F1502" s="6" t="str">
        <f t="shared" si="69"/>
        <v>-</v>
      </c>
      <c r="G1502" s="6" t="str">
        <f t="shared" si="71"/>
        <v>-</v>
      </c>
      <c r="AC1502" s="6" t="str">
        <f t="shared" si="70"/>
        <v>-</v>
      </c>
    </row>
    <row r="1503" spans="6:29">
      <c r="F1503" s="6" t="str">
        <f t="shared" si="69"/>
        <v>-</v>
      </c>
      <c r="G1503" s="6" t="str">
        <f t="shared" si="71"/>
        <v>-</v>
      </c>
      <c r="AC1503" s="6" t="str">
        <f t="shared" si="70"/>
        <v>-</v>
      </c>
    </row>
    <row r="1504" spans="6:29">
      <c r="F1504" s="6" t="str">
        <f t="shared" si="69"/>
        <v>-</v>
      </c>
      <c r="G1504" s="6" t="str">
        <f t="shared" si="71"/>
        <v>-</v>
      </c>
      <c r="AC1504" s="6" t="str">
        <f t="shared" si="70"/>
        <v>-</v>
      </c>
    </row>
    <row r="1505" spans="6:29">
      <c r="F1505" s="6" t="str">
        <f t="shared" si="69"/>
        <v>-</v>
      </c>
      <c r="G1505" s="6" t="str">
        <f t="shared" si="71"/>
        <v>-</v>
      </c>
      <c r="AC1505" s="6" t="str">
        <f t="shared" si="70"/>
        <v>-</v>
      </c>
    </row>
    <row r="1506" spans="6:29">
      <c r="F1506" s="6" t="str">
        <f t="shared" si="69"/>
        <v>-</v>
      </c>
      <c r="G1506" s="6" t="str">
        <f t="shared" si="71"/>
        <v>-</v>
      </c>
      <c r="AC1506" s="6" t="str">
        <f t="shared" si="70"/>
        <v>-</v>
      </c>
    </row>
    <row r="1507" spans="6:29">
      <c r="F1507" s="6" t="str">
        <f t="shared" si="69"/>
        <v>-</v>
      </c>
      <c r="G1507" s="6" t="str">
        <f t="shared" si="71"/>
        <v>-</v>
      </c>
      <c r="AC1507" s="6" t="str">
        <f t="shared" si="70"/>
        <v>-</v>
      </c>
    </row>
    <row r="1508" spans="6:29">
      <c r="F1508" s="6" t="str">
        <f t="shared" si="69"/>
        <v>-</v>
      </c>
      <c r="G1508" s="6" t="str">
        <f t="shared" si="71"/>
        <v>-</v>
      </c>
      <c r="AC1508" s="6" t="str">
        <f t="shared" si="70"/>
        <v>-</v>
      </c>
    </row>
    <row r="1509" spans="6:29">
      <c r="F1509" s="6" t="str">
        <f t="shared" si="69"/>
        <v>-</v>
      </c>
      <c r="G1509" s="6" t="str">
        <f t="shared" si="71"/>
        <v>-</v>
      </c>
      <c r="AC1509" s="6" t="str">
        <f t="shared" si="70"/>
        <v>-</v>
      </c>
    </row>
    <row r="1510" spans="6:29">
      <c r="F1510" s="6" t="str">
        <f t="shared" si="69"/>
        <v>-</v>
      </c>
      <c r="G1510" s="6" t="str">
        <f t="shared" si="71"/>
        <v>-</v>
      </c>
      <c r="AC1510" s="6" t="str">
        <f t="shared" si="70"/>
        <v>-</v>
      </c>
    </row>
    <row r="1511" spans="6:29">
      <c r="F1511" s="6" t="str">
        <f t="shared" si="69"/>
        <v>-</v>
      </c>
      <c r="G1511" s="6" t="str">
        <f t="shared" si="71"/>
        <v>-</v>
      </c>
      <c r="AC1511" s="6" t="str">
        <f t="shared" si="70"/>
        <v>-</v>
      </c>
    </row>
    <row r="1512" spans="6:29">
      <c r="F1512" s="6" t="str">
        <f t="shared" si="69"/>
        <v>-</v>
      </c>
      <c r="G1512" s="6" t="str">
        <f t="shared" si="71"/>
        <v>-</v>
      </c>
      <c r="AC1512" s="6" t="str">
        <f t="shared" si="70"/>
        <v>-</v>
      </c>
    </row>
    <row r="1513" spans="6:29">
      <c r="F1513" s="6" t="str">
        <f t="shared" si="69"/>
        <v>-</v>
      </c>
      <c r="G1513" s="6" t="str">
        <f t="shared" si="71"/>
        <v>-</v>
      </c>
      <c r="AC1513" s="6" t="str">
        <f t="shared" si="70"/>
        <v>-</v>
      </c>
    </row>
    <row r="1514" spans="6:29">
      <c r="F1514" s="6" t="str">
        <f t="shared" si="69"/>
        <v>-</v>
      </c>
      <c r="G1514" s="6" t="str">
        <f t="shared" si="71"/>
        <v>-</v>
      </c>
      <c r="AC1514" s="6" t="str">
        <f t="shared" si="70"/>
        <v>-</v>
      </c>
    </row>
    <row r="1515" spans="6:29">
      <c r="F1515" s="6" t="str">
        <f t="shared" si="69"/>
        <v>-</v>
      </c>
      <c r="G1515" s="6" t="str">
        <f t="shared" si="71"/>
        <v>-</v>
      </c>
      <c r="AC1515" s="6" t="str">
        <f t="shared" si="70"/>
        <v>-</v>
      </c>
    </row>
    <row r="1516" spans="6:29">
      <c r="F1516" s="6" t="str">
        <f t="shared" si="69"/>
        <v>-</v>
      </c>
      <c r="G1516" s="6" t="str">
        <f t="shared" si="71"/>
        <v>-</v>
      </c>
      <c r="AC1516" s="6" t="str">
        <f t="shared" si="70"/>
        <v>-</v>
      </c>
    </row>
    <row r="1517" spans="6:29">
      <c r="F1517" s="6" t="str">
        <f t="shared" si="69"/>
        <v>-</v>
      </c>
      <c r="G1517" s="6" t="str">
        <f t="shared" si="71"/>
        <v>-</v>
      </c>
      <c r="AC1517" s="6" t="str">
        <f t="shared" si="70"/>
        <v>-</v>
      </c>
    </row>
    <row r="1518" spans="6:29">
      <c r="F1518" s="6" t="str">
        <f t="shared" si="69"/>
        <v>-</v>
      </c>
      <c r="G1518" s="6" t="str">
        <f t="shared" si="71"/>
        <v>-</v>
      </c>
      <c r="AC1518" s="6" t="str">
        <f t="shared" si="70"/>
        <v>-</v>
      </c>
    </row>
    <row r="1519" spans="6:29">
      <c r="F1519" s="6" t="str">
        <f t="shared" si="69"/>
        <v>-</v>
      </c>
      <c r="G1519" s="6" t="str">
        <f t="shared" si="71"/>
        <v>-</v>
      </c>
      <c r="AC1519" s="6" t="str">
        <f t="shared" si="70"/>
        <v>-</v>
      </c>
    </row>
    <row r="1520" spans="6:29">
      <c r="F1520" s="6" t="str">
        <f t="shared" si="69"/>
        <v>-</v>
      </c>
      <c r="G1520" s="6" t="str">
        <f t="shared" si="71"/>
        <v>-</v>
      </c>
      <c r="AC1520" s="6" t="str">
        <f t="shared" si="70"/>
        <v>-</v>
      </c>
    </row>
    <row r="1521" spans="6:29">
      <c r="F1521" s="6" t="str">
        <f t="shared" si="69"/>
        <v>-</v>
      </c>
      <c r="G1521" s="6" t="str">
        <f t="shared" si="71"/>
        <v>-</v>
      </c>
      <c r="AC1521" s="6" t="str">
        <f t="shared" si="70"/>
        <v>-</v>
      </c>
    </row>
    <row r="1522" spans="6:29">
      <c r="F1522" s="6" t="str">
        <f t="shared" si="69"/>
        <v>-</v>
      </c>
      <c r="G1522" s="6" t="str">
        <f t="shared" si="71"/>
        <v>-</v>
      </c>
      <c r="AC1522" s="6" t="str">
        <f t="shared" si="70"/>
        <v>-</v>
      </c>
    </row>
    <row r="1523" spans="6:29">
      <c r="F1523" s="6" t="str">
        <f t="shared" si="69"/>
        <v>-</v>
      </c>
      <c r="G1523" s="6" t="str">
        <f t="shared" si="71"/>
        <v>-</v>
      </c>
      <c r="AC1523" s="6" t="str">
        <f t="shared" si="70"/>
        <v>-</v>
      </c>
    </row>
    <row r="1524" spans="6:29">
      <c r="F1524" s="6" t="str">
        <f t="shared" si="69"/>
        <v>-</v>
      </c>
      <c r="G1524" s="6" t="str">
        <f t="shared" si="71"/>
        <v>-</v>
      </c>
      <c r="AC1524" s="6" t="str">
        <f t="shared" si="70"/>
        <v>-</v>
      </c>
    </row>
    <row r="1525" spans="6:29">
      <c r="F1525" s="6" t="str">
        <f t="shared" si="69"/>
        <v>-</v>
      </c>
      <c r="G1525" s="6" t="str">
        <f t="shared" si="71"/>
        <v>-</v>
      </c>
      <c r="AC1525" s="6" t="str">
        <f t="shared" si="70"/>
        <v>-</v>
      </c>
    </row>
    <row r="1526" spans="6:29">
      <c r="F1526" s="6" t="str">
        <f t="shared" si="69"/>
        <v>-</v>
      </c>
      <c r="G1526" s="6" t="str">
        <f t="shared" si="71"/>
        <v>-</v>
      </c>
      <c r="AC1526" s="6" t="str">
        <f t="shared" si="70"/>
        <v>-</v>
      </c>
    </row>
    <row r="1527" spans="6:29">
      <c r="F1527" s="6" t="str">
        <f t="shared" si="69"/>
        <v>-</v>
      </c>
      <c r="G1527" s="6" t="str">
        <f t="shared" si="71"/>
        <v>-</v>
      </c>
      <c r="AC1527" s="6" t="str">
        <f t="shared" si="70"/>
        <v>-</v>
      </c>
    </row>
    <row r="1528" spans="6:29">
      <c r="F1528" s="6" t="str">
        <f t="shared" si="69"/>
        <v>-</v>
      </c>
      <c r="G1528" s="6" t="str">
        <f t="shared" si="71"/>
        <v>-</v>
      </c>
      <c r="AC1528" s="6" t="str">
        <f t="shared" si="70"/>
        <v>-</v>
      </c>
    </row>
    <row r="1529" spans="6:29">
      <c r="F1529" s="6" t="str">
        <f t="shared" si="69"/>
        <v>-</v>
      </c>
      <c r="G1529" s="6" t="str">
        <f t="shared" si="71"/>
        <v>-</v>
      </c>
      <c r="AC1529" s="6" t="str">
        <f t="shared" si="70"/>
        <v>-</v>
      </c>
    </row>
    <row r="1530" spans="6:29">
      <c r="F1530" s="6" t="str">
        <f t="shared" si="69"/>
        <v>-</v>
      </c>
      <c r="G1530" s="6" t="str">
        <f t="shared" si="71"/>
        <v>-</v>
      </c>
      <c r="AC1530" s="6" t="str">
        <f t="shared" si="70"/>
        <v>-</v>
      </c>
    </row>
    <row r="1531" spans="6:29">
      <c r="F1531" s="6" t="str">
        <f t="shared" si="69"/>
        <v>-</v>
      </c>
      <c r="G1531" s="6" t="str">
        <f t="shared" si="71"/>
        <v>-</v>
      </c>
      <c r="AC1531" s="6" t="str">
        <f t="shared" si="70"/>
        <v>-</v>
      </c>
    </row>
    <row r="1532" spans="6:29">
      <c r="F1532" s="6" t="str">
        <f t="shared" si="69"/>
        <v>-</v>
      </c>
      <c r="G1532" s="6" t="str">
        <f t="shared" si="71"/>
        <v>-</v>
      </c>
      <c r="AC1532" s="6" t="str">
        <f t="shared" si="70"/>
        <v>-</v>
      </c>
    </row>
    <row r="1533" spans="6:29">
      <c r="F1533" s="6" t="str">
        <f t="shared" si="69"/>
        <v>-</v>
      </c>
      <c r="G1533" s="6" t="str">
        <f t="shared" si="71"/>
        <v>-</v>
      </c>
      <c r="AC1533" s="6" t="str">
        <f t="shared" si="70"/>
        <v>-</v>
      </c>
    </row>
    <row r="1534" spans="6:29">
      <c r="F1534" s="6" t="str">
        <f t="shared" si="69"/>
        <v>-</v>
      </c>
      <c r="G1534" s="6" t="str">
        <f t="shared" si="71"/>
        <v>-</v>
      </c>
      <c r="AC1534" s="6" t="str">
        <f t="shared" si="70"/>
        <v>-</v>
      </c>
    </row>
    <row r="1535" spans="6:29">
      <c r="F1535" s="6" t="str">
        <f t="shared" si="69"/>
        <v>-</v>
      </c>
      <c r="G1535" s="6" t="str">
        <f t="shared" si="71"/>
        <v>-</v>
      </c>
      <c r="AC1535" s="6" t="str">
        <f t="shared" si="70"/>
        <v>-</v>
      </c>
    </row>
    <row r="1536" spans="6:29">
      <c r="F1536" s="6" t="str">
        <f t="shared" si="69"/>
        <v>-</v>
      </c>
      <c r="G1536" s="6" t="str">
        <f t="shared" si="71"/>
        <v>-</v>
      </c>
      <c r="AC1536" s="6" t="str">
        <f t="shared" si="70"/>
        <v>-</v>
      </c>
    </row>
    <row r="1537" spans="6:29">
      <c r="F1537" s="6" t="str">
        <f t="shared" si="69"/>
        <v>-</v>
      </c>
      <c r="G1537" s="6" t="str">
        <f t="shared" si="71"/>
        <v>-</v>
      </c>
      <c r="AC1537" s="6" t="str">
        <f t="shared" si="70"/>
        <v>-</v>
      </c>
    </row>
    <row r="1538" spans="6:29">
      <c r="F1538" s="6" t="str">
        <f t="shared" si="69"/>
        <v>-</v>
      </c>
      <c r="G1538" s="6" t="str">
        <f t="shared" si="71"/>
        <v>-</v>
      </c>
      <c r="AC1538" s="6" t="str">
        <f t="shared" si="70"/>
        <v>-</v>
      </c>
    </row>
    <row r="1539" spans="6:29">
      <c r="F1539" s="6" t="str">
        <f t="shared" si="69"/>
        <v>-</v>
      </c>
      <c r="G1539" s="6" t="str">
        <f t="shared" si="71"/>
        <v>-</v>
      </c>
      <c r="AC1539" s="6" t="str">
        <f t="shared" si="70"/>
        <v>-</v>
      </c>
    </row>
    <row r="1540" spans="6:29">
      <c r="F1540" s="6" t="str">
        <f t="shared" si="69"/>
        <v>-</v>
      </c>
      <c r="G1540" s="6" t="str">
        <f t="shared" si="71"/>
        <v>-</v>
      </c>
      <c r="AC1540" s="6" t="str">
        <f t="shared" si="70"/>
        <v>-</v>
      </c>
    </row>
    <row r="1541" spans="6:29">
      <c r="F1541" s="6" t="str">
        <f t="shared" si="69"/>
        <v>-</v>
      </c>
      <c r="G1541" s="6" t="str">
        <f t="shared" si="71"/>
        <v>-</v>
      </c>
      <c r="AC1541" s="6" t="str">
        <f t="shared" si="70"/>
        <v>-</v>
      </c>
    </row>
    <row r="1542" spans="6:29">
      <c r="F1542" s="6" t="str">
        <f t="shared" ref="F1542:F1605" si="72">IF(D1542-E1542=0,"-",D1542-E1542)</f>
        <v>-</v>
      </c>
      <c r="G1542" s="6" t="str">
        <f t="shared" si="71"/>
        <v>-</v>
      </c>
      <c r="AC1542" s="6" t="str">
        <f t="shared" ref="AC1542:AC1605" si="73">IFERROR(IF(SUM(J1542:AB1542)-F1542=0,"-","NG"),"-")</f>
        <v>-</v>
      </c>
    </row>
    <row r="1543" spans="6:29">
      <c r="F1543" s="6" t="str">
        <f t="shared" si="72"/>
        <v>-</v>
      </c>
      <c r="G1543" s="6" t="str">
        <f t="shared" ref="G1543:G1606" si="74">IF(B1543="","-",IFERROR(G1542+F1543,G1542))</f>
        <v>-</v>
      </c>
      <c r="AC1543" s="6" t="str">
        <f t="shared" si="73"/>
        <v>-</v>
      </c>
    </row>
    <row r="1544" spans="6:29">
      <c r="F1544" s="6" t="str">
        <f t="shared" si="72"/>
        <v>-</v>
      </c>
      <c r="G1544" s="6" t="str">
        <f t="shared" si="74"/>
        <v>-</v>
      </c>
      <c r="AC1544" s="6" t="str">
        <f t="shared" si="73"/>
        <v>-</v>
      </c>
    </row>
    <row r="1545" spans="6:29">
      <c r="F1545" s="6" t="str">
        <f t="shared" si="72"/>
        <v>-</v>
      </c>
      <c r="G1545" s="6" t="str">
        <f t="shared" si="74"/>
        <v>-</v>
      </c>
      <c r="AC1545" s="6" t="str">
        <f t="shared" si="73"/>
        <v>-</v>
      </c>
    </row>
    <row r="1546" spans="6:29">
      <c r="F1546" s="6" t="str">
        <f t="shared" si="72"/>
        <v>-</v>
      </c>
      <c r="G1546" s="6" t="str">
        <f t="shared" si="74"/>
        <v>-</v>
      </c>
      <c r="AC1546" s="6" t="str">
        <f t="shared" si="73"/>
        <v>-</v>
      </c>
    </row>
    <row r="1547" spans="6:29">
      <c r="F1547" s="6" t="str">
        <f t="shared" si="72"/>
        <v>-</v>
      </c>
      <c r="G1547" s="6" t="str">
        <f t="shared" si="74"/>
        <v>-</v>
      </c>
      <c r="AC1547" s="6" t="str">
        <f t="shared" si="73"/>
        <v>-</v>
      </c>
    </row>
    <row r="1548" spans="6:29">
      <c r="F1548" s="6" t="str">
        <f t="shared" si="72"/>
        <v>-</v>
      </c>
      <c r="G1548" s="6" t="str">
        <f t="shared" si="74"/>
        <v>-</v>
      </c>
      <c r="AC1548" s="6" t="str">
        <f t="shared" si="73"/>
        <v>-</v>
      </c>
    </row>
    <row r="1549" spans="6:29">
      <c r="F1549" s="6" t="str">
        <f t="shared" si="72"/>
        <v>-</v>
      </c>
      <c r="G1549" s="6" t="str">
        <f t="shared" si="74"/>
        <v>-</v>
      </c>
      <c r="AC1549" s="6" t="str">
        <f t="shared" si="73"/>
        <v>-</v>
      </c>
    </row>
    <row r="1550" spans="6:29">
      <c r="F1550" s="6" t="str">
        <f t="shared" si="72"/>
        <v>-</v>
      </c>
      <c r="G1550" s="6" t="str">
        <f t="shared" si="74"/>
        <v>-</v>
      </c>
      <c r="AC1550" s="6" t="str">
        <f t="shared" si="73"/>
        <v>-</v>
      </c>
    </row>
    <row r="1551" spans="6:29">
      <c r="F1551" s="6" t="str">
        <f t="shared" si="72"/>
        <v>-</v>
      </c>
      <c r="G1551" s="6" t="str">
        <f t="shared" si="74"/>
        <v>-</v>
      </c>
      <c r="AC1551" s="6" t="str">
        <f t="shared" si="73"/>
        <v>-</v>
      </c>
    </row>
    <row r="1552" spans="6:29">
      <c r="F1552" s="6" t="str">
        <f t="shared" si="72"/>
        <v>-</v>
      </c>
      <c r="G1552" s="6" t="str">
        <f t="shared" si="74"/>
        <v>-</v>
      </c>
      <c r="AC1552" s="6" t="str">
        <f t="shared" si="73"/>
        <v>-</v>
      </c>
    </row>
    <row r="1553" spans="6:29">
      <c r="F1553" s="6" t="str">
        <f t="shared" si="72"/>
        <v>-</v>
      </c>
      <c r="G1553" s="6" t="str">
        <f t="shared" si="74"/>
        <v>-</v>
      </c>
      <c r="AC1553" s="6" t="str">
        <f t="shared" si="73"/>
        <v>-</v>
      </c>
    </row>
    <row r="1554" spans="6:29">
      <c r="F1554" s="6" t="str">
        <f t="shared" si="72"/>
        <v>-</v>
      </c>
      <c r="G1554" s="6" t="str">
        <f t="shared" si="74"/>
        <v>-</v>
      </c>
      <c r="AC1554" s="6" t="str">
        <f t="shared" si="73"/>
        <v>-</v>
      </c>
    </row>
    <row r="1555" spans="6:29">
      <c r="F1555" s="6" t="str">
        <f t="shared" si="72"/>
        <v>-</v>
      </c>
      <c r="G1555" s="6" t="str">
        <f t="shared" si="74"/>
        <v>-</v>
      </c>
      <c r="AC1555" s="6" t="str">
        <f t="shared" si="73"/>
        <v>-</v>
      </c>
    </row>
    <row r="1556" spans="6:29">
      <c r="F1556" s="6" t="str">
        <f t="shared" si="72"/>
        <v>-</v>
      </c>
      <c r="G1556" s="6" t="str">
        <f t="shared" si="74"/>
        <v>-</v>
      </c>
      <c r="AC1556" s="6" t="str">
        <f t="shared" si="73"/>
        <v>-</v>
      </c>
    </row>
    <row r="1557" spans="6:29">
      <c r="F1557" s="6" t="str">
        <f t="shared" si="72"/>
        <v>-</v>
      </c>
      <c r="G1557" s="6" t="str">
        <f t="shared" si="74"/>
        <v>-</v>
      </c>
      <c r="AC1557" s="6" t="str">
        <f t="shared" si="73"/>
        <v>-</v>
      </c>
    </row>
    <row r="1558" spans="6:29">
      <c r="F1558" s="6" t="str">
        <f t="shared" si="72"/>
        <v>-</v>
      </c>
      <c r="G1558" s="6" t="str">
        <f t="shared" si="74"/>
        <v>-</v>
      </c>
      <c r="AC1558" s="6" t="str">
        <f t="shared" si="73"/>
        <v>-</v>
      </c>
    </row>
    <row r="1559" spans="6:29">
      <c r="F1559" s="6" t="str">
        <f t="shared" si="72"/>
        <v>-</v>
      </c>
      <c r="G1559" s="6" t="str">
        <f t="shared" si="74"/>
        <v>-</v>
      </c>
      <c r="AC1559" s="6" t="str">
        <f t="shared" si="73"/>
        <v>-</v>
      </c>
    </row>
    <row r="1560" spans="6:29">
      <c r="F1560" s="6" t="str">
        <f t="shared" si="72"/>
        <v>-</v>
      </c>
      <c r="G1560" s="6" t="str">
        <f t="shared" si="74"/>
        <v>-</v>
      </c>
      <c r="AC1560" s="6" t="str">
        <f t="shared" si="73"/>
        <v>-</v>
      </c>
    </row>
    <row r="1561" spans="6:29">
      <c r="F1561" s="6" t="str">
        <f t="shared" si="72"/>
        <v>-</v>
      </c>
      <c r="G1561" s="6" t="str">
        <f t="shared" si="74"/>
        <v>-</v>
      </c>
      <c r="AC1561" s="6" t="str">
        <f t="shared" si="73"/>
        <v>-</v>
      </c>
    </row>
    <row r="1562" spans="6:29">
      <c r="F1562" s="6" t="str">
        <f t="shared" si="72"/>
        <v>-</v>
      </c>
      <c r="G1562" s="6" t="str">
        <f t="shared" si="74"/>
        <v>-</v>
      </c>
      <c r="AC1562" s="6" t="str">
        <f t="shared" si="73"/>
        <v>-</v>
      </c>
    </row>
    <row r="1563" spans="6:29">
      <c r="F1563" s="6" t="str">
        <f t="shared" si="72"/>
        <v>-</v>
      </c>
      <c r="G1563" s="6" t="str">
        <f t="shared" si="74"/>
        <v>-</v>
      </c>
      <c r="AC1563" s="6" t="str">
        <f t="shared" si="73"/>
        <v>-</v>
      </c>
    </row>
    <row r="1564" spans="6:29">
      <c r="F1564" s="6" t="str">
        <f t="shared" si="72"/>
        <v>-</v>
      </c>
      <c r="G1564" s="6" t="str">
        <f t="shared" si="74"/>
        <v>-</v>
      </c>
      <c r="AC1564" s="6" t="str">
        <f t="shared" si="73"/>
        <v>-</v>
      </c>
    </row>
    <row r="1565" spans="6:29">
      <c r="F1565" s="6" t="str">
        <f t="shared" si="72"/>
        <v>-</v>
      </c>
      <c r="G1565" s="6" t="str">
        <f t="shared" si="74"/>
        <v>-</v>
      </c>
      <c r="AC1565" s="6" t="str">
        <f t="shared" si="73"/>
        <v>-</v>
      </c>
    </row>
    <row r="1566" spans="6:29">
      <c r="F1566" s="6" t="str">
        <f t="shared" si="72"/>
        <v>-</v>
      </c>
      <c r="G1566" s="6" t="str">
        <f t="shared" si="74"/>
        <v>-</v>
      </c>
      <c r="AC1566" s="6" t="str">
        <f t="shared" si="73"/>
        <v>-</v>
      </c>
    </row>
    <row r="1567" spans="6:29">
      <c r="F1567" s="6" t="str">
        <f t="shared" si="72"/>
        <v>-</v>
      </c>
      <c r="G1567" s="6" t="str">
        <f t="shared" si="74"/>
        <v>-</v>
      </c>
      <c r="AC1567" s="6" t="str">
        <f t="shared" si="73"/>
        <v>-</v>
      </c>
    </row>
    <row r="1568" spans="6:29">
      <c r="F1568" s="6" t="str">
        <f t="shared" si="72"/>
        <v>-</v>
      </c>
      <c r="G1568" s="6" t="str">
        <f t="shared" si="74"/>
        <v>-</v>
      </c>
      <c r="AC1568" s="6" t="str">
        <f t="shared" si="73"/>
        <v>-</v>
      </c>
    </row>
    <row r="1569" spans="6:29">
      <c r="F1569" s="6" t="str">
        <f t="shared" si="72"/>
        <v>-</v>
      </c>
      <c r="G1569" s="6" t="str">
        <f t="shared" si="74"/>
        <v>-</v>
      </c>
      <c r="AC1569" s="6" t="str">
        <f t="shared" si="73"/>
        <v>-</v>
      </c>
    </row>
    <row r="1570" spans="6:29">
      <c r="F1570" s="6" t="str">
        <f t="shared" si="72"/>
        <v>-</v>
      </c>
      <c r="G1570" s="6" t="str">
        <f t="shared" si="74"/>
        <v>-</v>
      </c>
      <c r="AC1570" s="6" t="str">
        <f t="shared" si="73"/>
        <v>-</v>
      </c>
    </row>
    <row r="1571" spans="6:29">
      <c r="F1571" s="6" t="str">
        <f t="shared" si="72"/>
        <v>-</v>
      </c>
      <c r="G1571" s="6" t="str">
        <f t="shared" si="74"/>
        <v>-</v>
      </c>
      <c r="AC1571" s="6" t="str">
        <f t="shared" si="73"/>
        <v>-</v>
      </c>
    </row>
    <row r="1572" spans="6:29">
      <c r="F1572" s="6" t="str">
        <f t="shared" si="72"/>
        <v>-</v>
      </c>
      <c r="G1572" s="6" t="str">
        <f t="shared" si="74"/>
        <v>-</v>
      </c>
      <c r="AC1572" s="6" t="str">
        <f t="shared" si="73"/>
        <v>-</v>
      </c>
    </row>
    <row r="1573" spans="6:29">
      <c r="F1573" s="6" t="str">
        <f t="shared" si="72"/>
        <v>-</v>
      </c>
      <c r="G1573" s="6" t="str">
        <f t="shared" si="74"/>
        <v>-</v>
      </c>
      <c r="AC1573" s="6" t="str">
        <f t="shared" si="73"/>
        <v>-</v>
      </c>
    </row>
    <row r="1574" spans="6:29">
      <c r="F1574" s="6" t="str">
        <f t="shared" si="72"/>
        <v>-</v>
      </c>
      <c r="G1574" s="6" t="str">
        <f t="shared" si="74"/>
        <v>-</v>
      </c>
      <c r="AC1574" s="6" t="str">
        <f t="shared" si="73"/>
        <v>-</v>
      </c>
    </row>
    <row r="1575" spans="6:29">
      <c r="F1575" s="6" t="str">
        <f t="shared" si="72"/>
        <v>-</v>
      </c>
      <c r="G1575" s="6" t="str">
        <f t="shared" si="74"/>
        <v>-</v>
      </c>
      <c r="AC1575" s="6" t="str">
        <f t="shared" si="73"/>
        <v>-</v>
      </c>
    </row>
    <row r="1576" spans="6:29">
      <c r="F1576" s="6" t="str">
        <f t="shared" si="72"/>
        <v>-</v>
      </c>
      <c r="G1576" s="6" t="str">
        <f t="shared" si="74"/>
        <v>-</v>
      </c>
      <c r="AC1576" s="6" t="str">
        <f t="shared" si="73"/>
        <v>-</v>
      </c>
    </row>
    <row r="1577" spans="6:29">
      <c r="F1577" s="6" t="str">
        <f t="shared" si="72"/>
        <v>-</v>
      </c>
      <c r="G1577" s="6" t="str">
        <f t="shared" si="74"/>
        <v>-</v>
      </c>
      <c r="AC1577" s="6" t="str">
        <f t="shared" si="73"/>
        <v>-</v>
      </c>
    </row>
    <row r="1578" spans="6:29">
      <c r="F1578" s="6" t="str">
        <f t="shared" si="72"/>
        <v>-</v>
      </c>
      <c r="G1578" s="6" t="str">
        <f t="shared" si="74"/>
        <v>-</v>
      </c>
      <c r="AC1578" s="6" t="str">
        <f t="shared" si="73"/>
        <v>-</v>
      </c>
    </row>
    <row r="1579" spans="6:29">
      <c r="F1579" s="6" t="str">
        <f t="shared" si="72"/>
        <v>-</v>
      </c>
      <c r="G1579" s="6" t="str">
        <f t="shared" si="74"/>
        <v>-</v>
      </c>
      <c r="AC1579" s="6" t="str">
        <f t="shared" si="73"/>
        <v>-</v>
      </c>
    </row>
    <row r="1580" spans="6:29">
      <c r="F1580" s="6" t="str">
        <f t="shared" si="72"/>
        <v>-</v>
      </c>
      <c r="G1580" s="6" t="str">
        <f t="shared" si="74"/>
        <v>-</v>
      </c>
      <c r="AC1580" s="6" t="str">
        <f t="shared" si="73"/>
        <v>-</v>
      </c>
    </row>
    <row r="1581" spans="6:29">
      <c r="F1581" s="6" t="str">
        <f t="shared" si="72"/>
        <v>-</v>
      </c>
      <c r="G1581" s="6" t="str">
        <f t="shared" si="74"/>
        <v>-</v>
      </c>
      <c r="AC1581" s="6" t="str">
        <f t="shared" si="73"/>
        <v>-</v>
      </c>
    </row>
    <row r="1582" spans="6:29">
      <c r="F1582" s="6" t="str">
        <f t="shared" si="72"/>
        <v>-</v>
      </c>
      <c r="G1582" s="6" t="str">
        <f t="shared" si="74"/>
        <v>-</v>
      </c>
      <c r="AC1582" s="6" t="str">
        <f t="shared" si="73"/>
        <v>-</v>
      </c>
    </row>
    <row r="1583" spans="6:29">
      <c r="F1583" s="6" t="str">
        <f t="shared" si="72"/>
        <v>-</v>
      </c>
      <c r="G1583" s="6" t="str">
        <f t="shared" si="74"/>
        <v>-</v>
      </c>
      <c r="AC1583" s="6" t="str">
        <f t="shared" si="73"/>
        <v>-</v>
      </c>
    </row>
    <row r="1584" spans="6:29">
      <c r="F1584" s="6" t="str">
        <f t="shared" si="72"/>
        <v>-</v>
      </c>
      <c r="G1584" s="6" t="str">
        <f t="shared" si="74"/>
        <v>-</v>
      </c>
      <c r="AC1584" s="6" t="str">
        <f t="shared" si="73"/>
        <v>-</v>
      </c>
    </row>
    <row r="1585" spans="6:29">
      <c r="F1585" s="6" t="str">
        <f t="shared" si="72"/>
        <v>-</v>
      </c>
      <c r="G1585" s="6" t="str">
        <f t="shared" si="74"/>
        <v>-</v>
      </c>
      <c r="AC1585" s="6" t="str">
        <f t="shared" si="73"/>
        <v>-</v>
      </c>
    </row>
    <row r="1586" spans="6:29">
      <c r="F1586" s="6" t="str">
        <f t="shared" si="72"/>
        <v>-</v>
      </c>
      <c r="G1586" s="6" t="str">
        <f t="shared" si="74"/>
        <v>-</v>
      </c>
      <c r="AC1586" s="6" t="str">
        <f t="shared" si="73"/>
        <v>-</v>
      </c>
    </row>
    <row r="1587" spans="6:29">
      <c r="F1587" s="6" t="str">
        <f t="shared" si="72"/>
        <v>-</v>
      </c>
      <c r="G1587" s="6" t="str">
        <f t="shared" si="74"/>
        <v>-</v>
      </c>
      <c r="AC1587" s="6" t="str">
        <f t="shared" si="73"/>
        <v>-</v>
      </c>
    </row>
    <row r="1588" spans="6:29">
      <c r="F1588" s="6" t="str">
        <f t="shared" si="72"/>
        <v>-</v>
      </c>
      <c r="G1588" s="6" t="str">
        <f t="shared" si="74"/>
        <v>-</v>
      </c>
      <c r="AC1588" s="6" t="str">
        <f t="shared" si="73"/>
        <v>-</v>
      </c>
    </row>
    <row r="1589" spans="6:29">
      <c r="F1589" s="6" t="str">
        <f t="shared" si="72"/>
        <v>-</v>
      </c>
      <c r="G1589" s="6" t="str">
        <f t="shared" si="74"/>
        <v>-</v>
      </c>
      <c r="AC1589" s="6" t="str">
        <f t="shared" si="73"/>
        <v>-</v>
      </c>
    </row>
    <row r="1590" spans="6:29">
      <c r="F1590" s="6" t="str">
        <f t="shared" si="72"/>
        <v>-</v>
      </c>
      <c r="G1590" s="6" t="str">
        <f t="shared" si="74"/>
        <v>-</v>
      </c>
      <c r="AC1590" s="6" t="str">
        <f t="shared" si="73"/>
        <v>-</v>
      </c>
    </row>
    <row r="1591" spans="6:29">
      <c r="F1591" s="6" t="str">
        <f t="shared" si="72"/>
        <v>-</v>
      </c>
      <c r="G1591" s="6" t="str">
        <f t="shared" si="74"/>
        <v>-</v>
      </c>
      <c r="AC1591" s="6" t="str">
        <f t="shared" si="73"/>
        <v>-</v>
      </c>
    </row>
    <row r="1592" spans="6:29">
      <c r="F1592" s="6" t="str">
        <f t="shared" si="72"/>
        <v>-</v>
      </c>
      <c r="G1592" s="6" t="str">
        <f t="shared" si="74"/>
        <v>-</v>
      </c>
      <c r="AC1592" s="6" t="str">
        <f t="shared" si="73"/>
        <v>-</v>
      </c>
    </row>
    <row r="1593" spans="6:29">
      <c r="F1593" s="6" t="str">
        <f t="shared" si="72"/>
        <v>-</v>
      </c>
      <c r="G1593" s="6" t="str">
        <f t="shared" si="74"/>
        <v>-</v>
      </c>
      <c r="AC1593" s="6" t="str">
        <f t="shared" si="73"/>
        <v>-</v>
      </c>
    </row>
    <row r="1594" spans="6:29">
      <c r="F1594" s="6" t="str">
        <f t="shared" si="72"/>
        <v>-</v>
      </c>
      <c r="G1594" s="6" t="str">
        <f t="shared" si="74"/>
        <v>-</v>
      </c>
      <c r="AC1594" s="6" t="str">
        <f t="shared" si="73"/>
        <v>-</v>
      </c>
    </row>
    <row r="1595" spans="6:29">
      <c r="F1595" s="6" t="str">
        <f t="shared" si="72"/>
        <v>-</v>
      </c>
      <c r="G1595" s="6" t="str">
        <f t="shared" si="74"/>
        <v>-</v>
      </c>
      <c r="AC1595" s="6" t="str">
        <f t="shared" si="73"/>
        <v>-</v>
      </c>
    </row>
    <row r="1596" spans="6:29">
      <c r="F1596" s="6" t="str">
        <f t="shared" si="72"/>
        <v>-</v>
      </c>
      <c r="G1596" s="6" t="str">
        <f t="shared" si="74"/>
        <v>-</v>
      </c>
      <c r="AC1596" s="6" t="str">
        <f t="shared" si="73"/>
        <v>-</v>
      </c>
    </row>
    <row r="1597" spans="6:29">
      <c r="F1597" s="6" t="str">
        <f t="shared" si="72"/>
        <v>-</v>
      </c>
      <c r="G1597" s="6" t="str">
        <f t="shared" si="74"/>
        <v>-</v>
      </c>
      <c r="AC1597" s="6" t="str">
        <f t="shared" si="73"/>
        <v>-</v>
      </c>
    </row>
    <row r="1598" spans="6:29">
      <c r="F1598" s="6" t="str">
        <f t="shared" si="72"/>
        <v>-</v>
      </c>
      <c r="G1598" s="6" t="str">
        <f t="shared" si="74"/>
        <v>-</v>
      </c>
      <c r="AC1598" s="6" t="str">
        <f t="shared" si="73"/>
        <v>-</v>
      </c>
    </row>
    <row r="1599" spans="6:29">
      <c r="F1599" s="6" t="str">
        <f t="shared" si="72"/>
        <v>-</v>
      </c>
      <c r="G1599" s="6" t="str">
        <f t="shared" si="74"/>
        <v>-</v>
      </c>
      <c r="AC1599" s="6" t="str">
        <f t="shared" si="73"/>
        <v>-</v>
      </c>
    </row>
    <row r="1600" spans="6:29">
      <c r="F1600" s="6" t="str">
        <f t="shared" si="72"/>
        <v>-</v>
      </c>
      <c r="G1600" s="6" t="str">
        <f t="shared" si="74"/>
        <v>-</v>
      </c>
      <c r="AC1600" s="6" t="str">
        <f t="shared" si="73"/>
        <v>-</v>
      </c>
    </row>
    <row r="1601" spans="6:29">
      <c r="F1601" s="6" t="str">
        <f t="shared" si="72"/>
        <v>-</v>
      </c>
      <c r="G1601" s="6" t="str">
        <f t="shared" si="74"/>
        <v>-</v>
      </c>
      <c r="AC1601" s="6" t="str">
        <f t="shared" si="73"/>
        <v>-</v>
      </c>
    </row>
    <row r="1602" spans="6:29">
      <c r="F1602" s="6" t="str">
        <f t="shared" si="72"/>
        <v>-</v>
      </c>
      <c r="G1602" s="6" t="str">
        <f t="shared" si="74"/>
        <v>-</v>
      </c>
      <c r="AC1602" s="6" t="str">
        <f t="shared" si="73"/>
        <v>-</v>
      </c>
    </row>
    <row r="1603" spans="6:29">
      <c r="F1603" s="6" t="str">
        <f t="shared" si="72"/>
        <v>-</v>
      </c>
      <c r="G1603" s="6" t="str">
        <f t="shared" si="74"/>
        <v>-</v>
      </c>
      <c r="AC1603" s="6" t="str">
        <f t="shared" si="73"/>
        <v>-</v>
      </c>
    </row>
    <row r="1604" spans="6:29">
      <c r="F1604" s="6" t="str">
        <f t="shared" si="72"/>
        <v>-</v>
      </c>
      <c r="G1604" s="6" t="str">
        <f t="shared" si="74"/>
        <v>-</v>
      </c>
      <c r="AC1604" s="6" t="str">
        <f t="shared" si="73"/>
        <v>-</v>
      </c>
    </row>
    <row r="1605" spans="6:29">
      <c r="F1605" s="6" t="str">
        <f t="shared" si="72"/>
        <v>-</v>
      </c>
      <c r="G1605" s="6" t="str">
        <f t="shared" si="74"/>
        <v>-</v>
      </c>
      <c r="AC1605" s="6" t="str">
        <f t="shared" si="73"/>
        <v>-</v>
      </c>
    </row>
    <row r="1606" spans="6:29">
      <c r="F1606" s="6" t="str">
        <f t="shared" ref="F1606:F1669" si="75">IF(D1606-E1606=0,"-",D1606-E1606)</f>
        <v>-</v>
      </c>
      <c r="G1606" s="6" t="str">
        <f t="shared" si="74"/>
        <v>-</v>
      </c>
      <c r="AC1606" s="6" t="str">
        <f t="shared" ref="AC1606:AC1669" si="76">IFERROR(IF(SUM(J1606:AB1606)-F1606=0,"-","NG"),"-")</f>
        <v>-</v>
      </c>
    </row>
    <row r="1607" spans="6:29">
      <c r="F1607" s="6" t="str">
        <f t="shared" si="75"/>
        <v>-</v>
      </c>
      <c r="G1607" s="6" t="str">
        <f t="shared" ref="G1607:G1670" si="77">IF(B1607="","-",IFERROR(G1606+F1607,G1606))</f>
        <v>-</v>
      </c>
      <c r="AC1607" s="6" t="str">
        <f t="shared" si="76"/>
        <v>-</v>
      </c>
    </row>
    <row r="1608" spans="6:29">
      <c r="F1608" s="6" t="str">
        <f t="shared" si="75"/>
        <v>-</v>
      </c>
      <c r="G1608" s="6" t="str">
        <f t="shared" si="77"/>
        <v>-</v>
      </c>
      <c r="AC1608" s="6" t="str">
        <f t="shared" si="76"/>
        <v>-</v>
      </c>
    </row>
    <row r="1609" spans="6:29">
      <c r="F1609" s="6" t="str">
        <f t="shared" si="75"/>
        <v>-</v>
      </c>
      <c r="G1609" s="6" t="str">
        <f t="shared" si="77"/>
        <v>-</v>
      </c>
      <c r="AC1609" s="6" t="str">
        <f t="shared" si="76"/>
        <v>-</v>
      </c>
    </row>
    <row r="1610" spans="6:29">
      <c r="F1610" s="6" t="str">
        <f t="shared" si="75"/>
        <v>-</v>
      </c>
      <c r="G1610" s="6" t="str">
        <f t="shared" si="77"/>
        <v>-</v>
      </c>
      <c r="AC1610" s="6" t="str">
        <f t="shared" si="76"/>
        <v>-</v>
      </c>
    </row>
    <row r="1611" spans="6:29">
      <c r="F1611" s="6" t="str">
        <f t="shared" si="75"/>
        <v>-</v>
      </c>
      <c r="G1611" s="6" t="str">
        <f t="shared" si="77"/>
        <v>-</v>
      </c>
      <c r="AC1611" s="6" t="str">
        <f t="shared" si="76"/>
        <v>-</v>
      </c>
    </row>
    <row r="1612" spans="6:29">
      <c r="F1612" s="6" t="str">
        <f t="shared" si="75"/>
        <v>-</v>
      </c>
      <c r="G1612" s="6" t="str">
        <f t="shared" si="77"/>
        <v>-</v>
      </c>
      <c r="AC1612" s="6" t="str">
        <f t="shared" si="76"/>
        <v>-</v>
      </c>
    </row>
    <row r="1613" spans="6:29">
      <c r="F1613" s="6" t="str">
        <f t="shared" si="75"/>
        <v>-</v>
      </c>
      <c r="G1613" s="6" t="str">
        <f t="shared" si="77"/>
        <v>-</v>
      </c>
      <c r="AC1613" s="6" t="str">
        <f t="shared" si="76"/>
        <v>-</v>
      </c>
    </row>
    <row r="1614" spans="6:29">
      <c r="F1614" s="6" t="str">
        <f t="shared" si="75"/>
        <v>-</v>
      </c>
      <c r="G1614" s="6" t="str">
        <f t="shared" si="77"/>
        <v>-</v>
      </c>
      <c r="AC1614" s="6" t="str">
        <f t="shared" si="76"/>
        <v>-</v>
      </c>
    </row>
    <row r="1615" spans="6:29">
      <c r="F1615" s="6" t="str">
        <f t="shared" si="75"/>
        <v>-</v>
      </c>
      <c r="G1615" s="6" t="str">
        <f t="shared" si="77"/>
        <v>-</v>
      </c>
      <c r="AC1615" s="6" t="str">
        <f t="shared" si="76"/>
        <v>-</v>
      </c>
    </row>
    <row r="1616" spans="6:29">
      <c r="F1616" s="6" t="str">
        <f t="shared" si="75"/>
        <v>-</v>
      </c>
      <c r="G1616" s="6" t="str">
        <f t="shared" si="77"/>
        <v>-</v>
      </c>
      <c r="AC1616" s="6" t="str">
        <f t="shared" si="76"/>
        <v>-</v>
      </c>
    </row>
    <row r="1617" spans="6:29">
      <c r="F1617" s="6" t="str">
        <f t="shared" si="75"/>
        <v>-</v>
      </c>
      <c r="G1617" s="6" t="str">
        <f t="shared" si="77"/>
        <v>-</v>
      </c>
      <c r="AC1617" s="6" t="str">
        <f t="shared" si="76"/>
        <v>-</v>
      </c>
    </row>
    <row r="1618" spans="6:29">
      <c r="F1618" s="6" t="str">
        <f t="shared" si="75"/>
        <v>-</v>
      </c>
      <c r="G1618" s="6" t="str">
        <f t="shared" si="77"/>
        <v>-</v>
      </c>
      <c r="AC1618" s="6" t="str">
        <f t="shared" si="76"/>
        <v>-</v>
      </c>
    </row>
    <row r="1619" spans="6:29">
      <c r="F1619" s="6" t="str">
        <f t="shared" si="75"/>
        <v>-</v>
      </c>
      <c r="G1619" s="6" t="str">
        <f t="shared" si="77"/>
        <v>-</v>
      </c>
      <c r="AC1619" s="6" t="str">
        <f t="shared" si="76"/>
        <v>-</v>
      </c>
    </row>
    <row r="1620" spans="6:29">
      <c r="F1620" s="6" t="str">
        <f t="shared" si="75"/>
        <v>-</v>
      </c>
      <c r="G1620" s="6" t="str">
        <f t="shared" si="77"/>
        <v>-</v>
      </c>
      <c r="AC1620" s="6" t="str">
        <f t="shared" si="76"/>
        <v>-</v>
      </c>
    </row>
    <row r="1621" spans="6:29">
      <c r="F1621" s="6" t="str">
        <f t="shared" si="75"/>
        <v>-</v>
      </c>
      <c r="G1621" s="6" t="str">
        <f t="shared" si="77"/>
        <v>-</v>
      </c>
      <c r="AC1621" s="6" t="str">
        <f t="shared" si="76"/>
        <v>-</v>
      </c>
    </row>
    <row r="1622" spans="6:29">
      <c r="F1622" s="6" t="str">
        <f t="shared" si="75"/>
        <v>-</v>
      </c>
      <c r="G1622" s="6" t="str">
        <f t="shared" si="77"/>
        <v>-</v>
      </c>
      <c r="AC1622" s="6" t="str">
        <f t="shared" si="76"/>
        <v>-</v>
      </c>
    </row>
    <row r="1623" spans="6:29">
      <c r="F1623" s="6" t="str">
        <f t="shared" si="75"/>
        <v>-</v>
      </c>
      <c r="G1623" s="6" t="str">
        <f t="shared" si="77"/>
        <v>-</v>
      </c>
      <c r="AC1623" s="6" t="str">
        <f t="shared" si="76"/>
        <v>-</v>
      </c>
    </row>
    <row r="1624" spans="6:29">
      <c r="F1624" s="6" t="str">
        <f t="shared" si="75"/>
        <v>-</v>
      </c>
      <c r="G1624" s="6" t="str">
        <f t="shared" si="77"/>
        <v>-</v>
      </c>
      <c r="AC1624" s="6" t="str">
        <f t="shared" si="76"/>
        <v>-</v>
      </c>
    </row>
    <row r="1625" spans="6:29">
      <c r="F1625" s="6" t="str">
        <f t="shared" si="75"/>
        <v>-</v>
      </c>
      <c r="G1625" s="6" t="str">
        <f t="shared" si="77"/>
        <v>-</v>
      </c>
      <c r="AC1625" s="6" t="str">
        <f t="shared" si="76"/>
        <v>-</v>
      </c>
    </row>
    <row r="1626" spans="6:29">
      <c r="F1626" s="6" t="str">
        <f t="shared" si="75"/>
        <v>-</v>
      </c>
      <c r="G1626" s="6" t="str">
        <f t="shared" si="77"/>
        <v>-</v>
      </c>
      <c r="AC1626" s="6" t="str">
        <f t="shared" si="76"/>
        <v>-</v>
      </c>
    </row>
    <row r="1627" spans="6:29">
      <c r="F1627" s="6" t="str">
        <f t="shared" si="75"/>
        <v>-</v>
      </c>
      <c r="G1627" s="6" t="str">
        <f t="shared" si="77"/>
        <v>-</v>
      </c>
      <c r="AC1627" s="6" t="str">
        <f t="shared" si="76"/>
        <v>-</v>
      </c>
    </row>
    <row r="1628" spans="6:29">
      <c r="F1628" s="6" t="str">
        <f t="shared" si="75"/>
        <v>-</v>
      </c>
      <c r="G1628" s="6" t="str">
        <f t="shared" si="77"/>
        <v>-</v>
      </c>
      <c r="AC1628" s="6" t="str">
        <f t="shared" si="76"/>
        <v>-</v>
      </c>
    </row>
    <row r="1629" spans="6:29">
      <c r="F1629" s="6" t="str">
        <f t="shared" si="75"/>
        <v>-</v>
      </c>
      <c r="G1629" s="6" t="str">
        <f t="shared" si="77"/>
        <v>-</v>
      </c>
      <c r="AC1629" s="6" t="str">
        <f t="shared" si="76"/>
        <v>-</v>
      </c>
    </row>
    <row r="1630" spans="6:29">
      <c r="F1630" s="6" t="str">
        <f t="shared" si="75"/>
        <v>-</v>
      </c>
      <c r="G1630" s="6" t="str">
        <f t="shared" si="77"/>
        <v>-</v>
      </c>
      <c r="AC1630" s="6" t="str">
        <f t="shared" si="76"/>
        <v>-</v>
      </c>
    </row>
    <row r="1631" spans="6:29">
      <c r="F1631" s="6" t="str">
        <f t="shared" si="75"/>
        <v>-</v>
      </c>
      <c r="G1631" s="6" t="str">
        <f t="shared" si="77"/>
        <v>-</v>
      </c>
      <c r="AC1631" s="6" t="str">
        <f t="shared" si="76"/>
        <v>-</v>
      </c>
    </row>
    <row r="1632" spans="6:29">
      <c r="F1632" s="6" t="str">
        <f t="shared" si="75"/>
        <v>-</v>
      </c>
      <c r="G1632" s="6" t="str">
        <f t="shared" si="77"/>
        <v>-</v>
      </c>
      <c r="AC1632" s="6" t="str">
        <f t="shared" si="76"/>
        <v>-</v>
      </c>
    </row>
    <row r="1633" spans="6:29">
      <c r="F1633" s="6" t="str">
        <f t="shared" si="75"/>
        <v>-</v>
      </c>
      <c r="G1633" s="6" t="str">
        <f t="shared" si="77"/>
        <v>-</v>
      </c>
      <c r="AC1633" s="6" t="str">
        <f t="shared" si="76"/>
        <v>-</v>
      </c>
    </row>
    <row r="1634" spans="6:29">
      <c r="F1634" s="6" t="str">
        <f t="shared" si="75"/>
        <v>-</v>
      </c>
      <c r="G1634" s="6" t="str">
        <f t="shared" si="77"/>
        <v>-</v>
      </c>
      <c r="AC1634" s="6" t="str">
        <f t="shared" si="76"/>
        <v>-</v>
      </c>
    </row>
    <row r="1635" spans="6:29">
      <c r="F1635" s="6" t="str">
        <f t="shared" si="75"/>
        <v>-</v>
      </c>
      <c r="G1635" s="6" t="str">
        <f t="shared" si="77"/>
        <v>-</v>
      </c>
      <c r="AC1635" s="6" t="str">
        <f t="shared" si="76"/>
        <v>-</v>
      </c>
    </row>
    <row r="1636" spans="6:29">
      <c r="F1636" s="6" t="str">
        <f t="shared" si="75"/>
        <v>-</v>
      </c>
      <c r="G1636" s="6" t="str">
        <f t="shared" si="77"/>
        <v>-</v>
      </c>
      <c r="AC1636" s="6" t="str">
        <f t="shared" si="76"/>
        <v>-</v>
      </c>
    </row>
    <row r="1637" spans="6:29">
      <c r="F1637" s="6" t="str">
        <f t="shared" si="75"/>
        <v>-</v>
      </c>
      <c r="G1637" s="6" t="str">
        <f t="shared" si="77"/>
        <v>-</v>
      </c>
      <c r="AC1637" s="6" t="str">
        <f t="shared" si="76"/>
        <v>-</v>
      </c>
    </row>
    <row r="1638" spans="6:29">
      <c r="F1638" s="6" t="str">
        <f t="shared" si="75"/>
        <v>-</v>
      </c>
      <c r="G1638" s="6" t="str">
        <f t="shared" si="77"/>
        <v>-</v>
      </c>
      <c r="AC1638" s="6" t="str">
        <f t="shared" si="76"/>
        <v>-</v>
      </c>
    </row>
    <row r="1639" spans="6:29">
      <c r="F1639" s="6" t="str">
        <f t="shared" si="75"/>
        <v>-</v>
      </c>
      <c r="G1639" s="6" t="str">
        <f t="shared" si="77"/>
        <v>-</v>
      </c>
      <c r="AC1639" s="6" t="str">
        <f t="shared" si="76"/>
        <v>-</v>
      </c>
    </row>
    <row r="1640" spans="6:29">
      <c r="F1640" s="6" t="str">
        <f t="shared" si="75"/>
        <v>-</v>
      </c>
      <c r="G1640" s="6" t="str">
        <f t="shared" si="77"/>
        <v>-</v>
      </c>
      <c r="AC1640" s="6" t="str">
        <f t="shared" si="76"/>
        <v>-</v>
      </c>
    </row>
    <row r="1641" spans="6:29">
      <c r="F1641" s="6" t="str">
        <f t="shared" si="75"/>
        <v>-</v>
      </c>
      <c r="G1641" s="6" t="str">
        <f t="shared" si="77"/>
        <v>-</v>
      </c>
      <c r="AC1641" s="6" t="str">
        <f t="shared" si="76"/>
        <v>-</v>
      </c>
    </row>
    <row r="1642" spans="6:29">
      <c r="F1642" s="6" t="str">
        <f t="shared" si="75"/>
        <v>-</v>
      </c>
      <c r="G1642" s="6" t="str">
        <f t="shared" si="77"/>
        <v>-</v>
      </c>
      <c r="AC1642" s="6" t="str">
        <f t="shared" si="76"/>
        <v>-</v>
      </c>
    </row>
    <row r="1643" spans="6:29">
      <c r="F1643" s="6" t="str">
        <f t="shared" si="75"/>
        <v>-</v>
      </c>
      <c r="G1643" s="6" t="str">
        <f t="shared" si="77"/>
        <v>-</v>
      </c>
      <c r="AC1643" s="6" t="str">
        <f t="shared" si="76"/>
        <v>-</v>
      </c>
    </row>
    <row r="1644" spans="6:29">
      <c r="F1644" s="6" t="str">
        <f t="shared" si="75"/>
        <v>-</v>
      </c>
      <c r="G1644" s="6" t="str">
        <f t="shared" si="77"/>
        <v>-</v>
      </c>
      <c r="AC1644" s="6" t="str">
        <f t="shared" si="76"/>
        <v>-</v>
      </c>
    </row>
    <row r="1645" spans="6:29">
      <c r="F1645" s="6" t="str">
        <f t="shared" si="75"/>
        <v>-</v>
      </c>
      <c r="G1645" s="6" t="str">
        <f t="shared" si="77"/>
        <v>-</v>
      </c>
      <c r="AC1645" s="6" t="str">
        <f t="shared" si="76"/>
        <v>-</v>
      </c>
    </row>
    <row r="1646" spans="6:29">
      <c r="F1646" s="6" t="str">
        <f t="shared" si="75"/>
        <v>-</v>
      </c>
      <c r="G1646" s="6" t="str">
        <f t="shared" si="77"/>
        <v>-</v>
      </c>
      <c r="AC1646" s="6" t="str">
        <f t="shared" si="76"/>
        <v>-</v>
      </c>
    </row>
    <row r="1647" spans="6:29">
      <c r="F1647" s="6" t="str">
        <f t="shared" si="75"/>
        <v>-</v>
      </c>
      <c r="G1647" s="6" t="str">
        <f t="shared" si="77"/>
        <v>-</v>
      </c>
      <c r="AC1647" s="6" t="str">
        <f t="shared" si="76"/>
        <v>-</v>
      </c>
    </row>
    <row r="1648" spans="6:29">
      <c r="F1648" s="6" t="str">
        <f t="shared" si="75"/>
        <v>-</v>
      </c>
      <c r="G1648" s="6" t="str">
        <f t="shared" si="77"/>
        <v>-</v>
      </c>
      <c r="AC1648" s="6" t="str">
        <f t="shared" si="76"/>
        <v>-</v>
      </c>
    </row>
    <row r="1649" spans="6:29">
      <c r="F1649" s="6" t="str">
        <f t="shared" si="75"/>
        <v>-</v>
      </c>
      <c r="G1649" s="6" t="str">
        <f t="shared" si="77"/>
        <v>-</v>
      </c>
      <c r="AC1649" s="6" t="str">
        <f t="shared" si="76"/>
        <v>-</v>
      </c>
    </row>
    <row r="1650" spans="6:29">
      <c r="F1650" s="6" t="str">
        <f t="shared" si="75"/>
        <v>-</v>
      </c>
      <c r="G1650" s="6" t="str">
        <f t="shared" si="77"/>
        <v>-</v>
      </c>
      <c r="AC1650" s="6" t="str">
        <f t="shared" si="76"/>
        <v>-</v>
      </c>
    </row>
    <row r="1651" spans="6:29">
      <c r="F1651" s="6" t="str">
        <f t="shared" si="75"/>
        <v>-</v>
      </c>
      <c r="G1651" s="6" t="str">
        <f t="shared" si="77"/>
        <v>-</v>
      </c>
      <c r="AC1651" s="6" t="str">
        <f t="shared" si="76"/>
        <v>-</v>
      </c>
    </row>
    <row r="1652" spans="6:29">
      <c r="F1652" s="6" t="str">
        <f t="shared" si="75"/>
        <v>-</v>
      </c>
      <c r="G1652" s="6" t="str">
        <f t="shared" si="77"/>
        <v>-</v>
      </c>
      <c r="AC1652" s="6" t="str">
        <f t="shared" si="76"/>
        <v>-</v>
      </c>
    </row>
    <row r="1653" spans="6:29">
      <c r="F1653" s="6" t="str">
        <f t="shared" si="75"/>
        <v>-</v>
      </c>
      <c r="G1653" s="6" t="str">
        <f t="shared" si="77"/>
        <v>-</v>
      </c>
      <c r="AC1653" s="6" t="str">
        <f t="shared" si="76"/>
        <v>-</v>
      </c>
    </row>
    <row r="1654" spans="6:29">
      <c r="F1654" s="6" t="str">
        <f t="shared" si="75"/>
        <v>-</v>
      </c>
      <c r="G1654" s="6" t="str">
        <f t="shared" si="77"/>
        <v>-</v>
      </c>
      <c r="AC1654" s="6" t="str">
        <f t="shared" si="76"/>
        <v>-</v>
      </c>
    </row>
    <row r="1655" spans="6:29">
      <c r="F1655" s="6" t="str">
        <f t="shared" si="75"/>
        <v>-</v>
      </c>
      <c r="G1655" s="6" t="str">
        <f t="shared" si="77"/>
        <v>-</v>
      </c>
      <c r="AC1655" s="6" t="str">
        <f t="shared" si="76"/>
        <v>-</v>
      </c>
    </row>
    <row r="1656" spans="6:29">
      <c r="F1656" s="6" t="str">
        <f t="shared" si="75"/>
        <v>-</v>
      </c>
      <c r="G1656" s="6" t="str">
        <f t="shared" si="77"/>
        <v>-</v>
      </c>
      <c r="AC1656" s="6" t="str">
        <f t="shared" si="76"/>
        <v>-</v>
      </c>
    </row>
    <row r="1657" spans="6:29">
      <c r="F1657" s="6" t="str">
        <f t="shared" si="75"/>
        <v>-</v>
      </c>
      <c r="G1657" s="6" t="str">
        <f t="shared" si="77"/>
        <v>-</v>
      </c>
      <c r="AC1657" s="6" t="str">
        <f t="shared" si="76"/>
        <v>-</v>
      </c>
    </row>
    <row r="1658" spans="6:29">
      <c r="F1658" s="6" t="str">
        <f t="shared" si="75"/>
        <v>-</v>
      </c>
      <c r="G1658" s="6" t="str">
        <f t="shared" si="77"/>
        <v>-</v>
      </c>
      <c r="AC1658" s="6" t="str">
        <f t="shared" si="76"/>
        <v>-</v>
      </c>
    </row>
    <row r="1659" spans="6:29">
      <c r="F1659" s="6" t="str">
        <f t="shared" si="75"/>
        <v>-</v>
      </c>
      <c r="G1659" s="6" t="str">
        <f t="shared" si="77"/>
        <v>-</v>
      </c>
      <c r="AC1659" s="6" t="str">
        <f t="shared" si="76"/>
        <v>-</v>
      </c>
    </row>
    <row r="1660" spans="6:29">
      <c r="F1660" s="6" t="str">
        <f t="shared" si="75"/>
        <v>-</v>
      </c>
      <c r="G1660" s="6" t="str">
        <f t="shared" si="77"/>
        <v>-</v>
      </c>
      <c r="AC1660" s="6" t="str">
        <f t="shared" si="76"/>
        <v>-</v>
      </c>
    </row>
    <row r="1661" spans="6:29">
      <c r="F1661" s="6" t="str">
        <f t="shared" si="75"/>
        <v>-</v>
      </c>
      <c r="G1661" s="6" t="str">
        <f t="shared" si="77"/>
        <v>-</v>
      </c>
      <c r="AC1661" s="6" t="str">
        <f t="shared" si="76"/>
        <v>-</v>
      </c>
    </row>
    <row r="1662" spans="6:29">
      <c r="F1662" s="6" t="str">
        <f t="shared" si="75"/>
        <v>-</v>
      </c>
      <c r="G1662" s="6" t="str">
        <f t="shared" si="77"/>
        <v>-</v>
      </c>
      <c r="AC1662" s="6" t="str">
        <f t="shared" si="76"/>
        <v>-</v>
      </c>
    </row>
    <row r="1663" spans="6:29">
      <c r="F1663" s="6" t="str">
        <f t="shared" si="75"/>
        <v>-</v>
      </c>
      <c r="G1663" s="6" t="str">
        <f t="shared" si="77"/>
        <v>-</v>
      </c>
      <c r="AC1663" s="6" t="str">
        <f t="shared" si="76"/>
        <v>-</v>
      </c>
    </row>
    <row r="1664" spans="6:29">
      <c r="F1664" s="6" t="str">
        <f t="shared" si="75"/>
        <v>-</v>
      </c>
      <c r="G1664" s="6" t="str">
        <f t="shared" si="77"/>
        <v>-</v>
      </c>
      <c r="AC1664" s="6" t="str">
        <f t="shared" si="76"/>
        <v>-</v>
      </c>
    </row>
    <row r="1665" spans="6:29">
      <c r="F1665" s="6" t="str">
        <f t="shared" si="75"/>
        <v>-</v>
      </c>
      <c r="G1665" s="6" t="str">
        <f t="shared" si="77"/>
        <v>-</v>
      </c>
      <c r="AC1665" s="6" t="str">
        <f t="shared" si="76"/>
        <v>-</v>
      </c>
    </row>
    <row r="1666" spans="6:29">
      <c r="F1666" s="6" t="str">
        <f t="shared" si="75"/>
        <v>-</v>
      </c>
      <c r="G1666" s="6" t="str">
        <f t="shared" si="77"/>
        <v>-</v>
      </c>
      <c r="AC1666" s="6" t="str">
        <f t="shared" si="76"/>
        <v>-</v>
      </c>
    </row>
    <row r="1667" spans="6:29">
      <c r="F1667" s="6" t="str">
        <f t="shared" si="75"/>
        <v>-</v>
      </c>
      <c r="G1667" s="6" t="str">
        <f t="shared" si="77"/>
        <v>-</v>
      </c>
      <c r="AC1667" s="6" t="str">
        <f t="shared" si="76"/>
        <v>-</v>
      </c>
    </row>
    <row r="1668" spans="6:29">
      <c r="F1668" s="6" t="str">
        <f t="shared" si="75"/>
        <v>-</v>
      </c>
      <c r="G1668" s="6" t="str">
        <f t="shared" si="77"/>
        <v>-</v>
      </c>
      <c r="AC1668" s="6" t="str">
        <f t="shared" si="76"/>
        <v>-</v>
      </c>
    </row>
    <row r="1669" spans="6:29">
      <c r="F1669" s="6" t="str">
        <f t="shared" si="75"/>
        <v>-</v>
      </c>
      <c r="G1669" s="6" t="str">
        <f t="shared" si="77"/>
        <v>-</v>
      </c>
      <c r="AC1669" s="6" t="str">
        <f t="shared" si="76"/>
        <v>-</v>
      </c>
    </row>
    <row r="1670" spans="6:29">
      <c r="F1670" s="6" t="str">
        <f t="shared" ref="F1670:F1733" si="78">IF(D1670-E1670=0,"-",D1670-E1670)</f>
        <v>-</v>
      </c>
      <c r="G1670" s="6" t="str">
        <f t="shared" si="77"/>
        <v>-</v>
      </c>
      <c r="AC1670" s="6" t="str">
        <f t="shared" ref="AC1670:AC1733" si="79">IFERROR(IF(SUM(J1670:AB1670)-F1670=0,"-","NG"),"-")</f>
        <v>-</v>
      </c>
    </row>
    <row r="1671" spans="6:29">
      <c r="F1671" s="6" t="str">
        <f t="shared" si="78"/>
        <v>-</v>
      </c>
      <c r="G1671" s="6" t="str">
        <f t="shared" ref="G1671:G1734" si="80">IF(B1671="","-",IFERROR(G1670+F1671,G1670))</f>
        <v>-</v>
      </c>
      <c r="AC1671" s="6" t="str">
        <f t="shared" si="79"/>
        <v>-</v>
      </c>
    </row>
    <row r="1672" spans="6:29">
      <c r="F1672" s="6" t="str">
        <f t="shared" si="78"/>
        <v>-</v>
      </c>
      <c r="G1672" s="6" t="str">
        <f t="shared" si="80"/>
        <v>-</v>
      </c>
      <c r="AC1672" s="6" t="str">
        <f t="shared" si="79"/>
        <v>-</v>
      </c>
    </row>
    <row r="1673" spans="6:29">
      <c r="F1673" s="6" t="str">
        <f t="shared" si="78"/>
        <v>-</v>
      </c>
      <c r="G1673" s="6" t="str">
        <f t="shared" si="80"/>
        <v>-</v>
      </c>
      <c r="AC1673" s="6" t="str">
        <f t="shared" si="79"/>
        <v>-</v>
      </c>
    </row>
    <row r="1674" spans="6:29">
      <c r="F1674" s="6" t="str">
        <f t="shared" si="78"/>
        <v>-</v>
      </c>
      <c r="G1674" s="6" t="str">
        <f t="shared" si="80"/>
        <v>-</v>
      </c>
      <c r="AC1674" s="6" t="str">
        <f t="shared" si="79"/>
        <v>-</v>
      </c>
    </row>
    <row r="1675" spans="6:29">
      <c r="F1675" s="6" t="str">
        <f t="shared" si="78"/>
        <v>-</v>
      </c>
      <c r="G1675" s="6" t="str">
        <f t="shared" si="80"/>
        <v>-</v>
      </c>
      <c r="AC1675" s="6" t="str">
        <f t="shared" si="79"/>
        <v>-</v>
      </c>
    </row>
    <row r="1676" spans="6:29">
      <c r="F1676" s="6" t="str">
        <f t="shared" si="78"/>
        <v>-</v>
      </c>
      <c r="G1676" s="6" t="str">
        <f t="shared" si="80"/>
        <v>-</v>
      </c>
      <c r="AC1676" s="6" t="str">
        <f t="shared" si="79"/>
        <v>-</v>
      </c>
    </row>
    <row r="1677" spans="6:29">
      <c r="F1677" s="6" t="str">
        <f t="shared" si="78"/>
        <v>-</v>
      </c>
      <c r="G1677" s="6" t="str">
        <f t="shared" si="80"/>
        <v>-</v>
      </c>
      <c r="AC1677" s="6" t="str">
        <f t="shared" si="79"/>
        <v>-</v>
      </c>
    </row>
    <row r="1678" spans="6:29">
      <c r="F1678" s="6" t="str">
        <f t="shared" si="78"/>
        <v>-</v>
      </c>
      <c r="G1678" s="6" t="str">
        <f t="shared" si="80"/>
        <v>-</v>
      </c>
      <c r="AC1678" s="6" t="str">
        <f t="shared" si="79"/>
        <v>-</v>
      </c>
    </row>
    <row r="1679" spans="6:29">
      <c r="F1679" s="6" t="str">
        <f t="shared" si="78"/>
        <v>-</v>
      </c>
      <c r="G1679" s="6" t="str">
        <f t="shared" si="80"/>
        <v>-</v>
      </c>
      <c r="AC1679" s="6" t="str">
        <f t="shared" si="79"/>
        <v>-</v>
      </c>
    </row>
    <row r="1680" spans="6:29">
      <c r="F1680" s="6" t="str">
        <f t="shared" si="78"/>
        <v>-</v>
      </c>
      <c r="G1680" s="6" t="str">
        <f t="shared" si="80"/>
        <v>-</v>
      </c>
      <c r="AC1680" s="6" t="str">
        <f t="shared" si="79"/>
        <v>-</v>
      </c>
    </row>
    <row r="1681" spans="6:29">
      <c r="F1681" s="6" t="str">
        <f t="shared" si="78"/>
        <v>-</v>
      </c>
      <c r="G1681" s="6" t="str">
        <f t="shared" si="80"/>
        <v>-</v>
      </c>
      <c r="AC1681" s="6" t="str">
        <f t="shared" si="79"/>
        <v>-</v>
      </c>
    </row>
    <row r="1682" spans="6:29">
      <c r="F1682" s="6" t="str">
        <f t="shared" si="78"/>
        <v>-</v>
      </c>
      <c r="G1682" s="6" t="str">
        <f t="shared" si="80"/>
        <v>-</v>
      </c>
      <c r="AC1682" s="6" t="str">
        <f t="shared" si="79"/>
        <v>-</v>
      </c>
    </row>
    <row r="1683" spans="6:29">
      <c r="F1683" s="6" t="str">
        <f t="shared" si="78"/>
        <v>-</v>
      </c>
      <c r="G1683" s="6" t="str">
        <f t="shared" si="80"/>
        <v>-</v>
      </c>
      <c r="AC1683" s="6" t="str">
        <f t="shared" si="79"/>
        <v>-</v>
      </c>
    </row>
    <row r="1684" spans="6:29">
      <c r="F1684" s="6" t="str">
        <f t="shared" si="78"/>
        <v>-</v>
      </c>
      <c r="G1684" s="6" t="str">
        <f t="shared" si="80"/>
        <v>-</v>
      </c>
      <c r="AC1684" s="6" t="str">
        <f t="shared" si="79"/>
        <v>-</v>
      </c>
    </row>
    <row r="1685" spans="6:29">
      <c r="F1685" s="6" t="str">
        <f t="shared" si="78"/>
        <v>-</v>
      </c>
      <c r="G1685" s="6" t="str">
        <f t="shared" si="80"/>
        <v>-</v>
      </c>
      <c r="AC1685" s="6" t="str">
        <f t="shared" si="79"/>
        <v>-</v>
      </c>
    </row>
    <row r="1686" spans="6:29">
      <c r="F1686" s="6" t="str">
        <f t="shared" si="78"/>
        <v>-</v>
      </c>
      <c r="G1686" s="6" t="str">
        <f t="shared" si="80"/>
        <v>-</v>
      </c>
      <c r="AC1686" s="6" t="str">
        <f t="shared" si="79"/>
        <v>-</v>
      </c>
    </row>
    <row r="1687" spans="6:29">
      <c r="F1687" s="6" t="str">
        <f t="shared" si="78"/>
        <v>-</v>
      </c>
      <c r="G1687" s="6" t="str">
        <f t="shared" si="80"/>
        <v>-</v>
      </c>
      <c r="AC1687" s="6" t="str">
        <f t="shared" si="79"/>
        <v>-</v>
      </c>
    </row>
    <row r="1688" spans="6:29">
      <c r="F1688" s="6" t="str">
        <f t="shared" si="78"/>
        <v>-</v>
      </c>
      <c r="G1688" s="6" t="str">
        <f t="shared" si="80"/>
        <v>-</v>
      </c>
      <c r="AC1688" s="6" t="str">
        <f t="shared" si="79"/>
        <v>-</v>
      </c>
    </row>
    <row r="1689" spans="6:29">
      <c r="F1689" s="6" t="str">
        <f t="shared" si="78"/>
        <v>-</v>
      </c>
      <c r="G1689" s="6" t="str">
        <f t="shared" si="80"/>
        <v>-</v>
      </c>
      <c r="AC1689" s="6" t="str">
        <f t="shared" si="79"/>
        <v>-</v>
      </c>
    </row>
    <row r="1690" spans="6:29">
      <c r="F1690" s="6" t="str">
        <f t="shared" si="78"/>
        <v>-</v>
      </c>
      <c r="G1690" s="6" t="str">
        <f t="shared" si="80"/>
        <v>-</v>
      </c>
      <c r="AC1690" s="6" t="str">
        <f t="shared" si="79"/>
        <v>-</v>
      </c>
    </row>
    <row r="1691" spans="6:29">
      <c r="F1691" s="6" t="str">
        <f t="shared" si="78"/>
        <v>-</v>
      </c>
      <c r="G1691" s="6" t="str">
        <f t="shared" si="80"/>
        <v>-</v>
      </c>
      <c r="AC1691" s="6" t="str">
        <f t="shared" si="79"/>
        <v>-</v>
      </c>
    </row>
    <row r="1692" spans="6:29">
      <c r="F1692" s="6" t="str">
        <f t="shared" si="78"/>
        <v>-</v>
      </c>
      <c r="G1692" s="6" t="str">
        <f t="shared" si="80"/>
        <v>-</v>
      </c>
      <c r="AC1692" s="6" t="str">
        <f t="shared" si="79"/>
        <v>-</v>
      </c>
    </row>
    <row r="1693" spans="6:29">
      <c r="F1693" s="6" t="str">
        <f t="shared" si="78"/>
        <v>-</v>
      </c>
      <c r="G1693" s="6" t="str">
        <f t="shared" si="80"/>
        <v>-</v>
      </c>
      <c r="AC1693" s="6" t="str">
        <f t="shared" si="79"/>
        <v>-</v>
      </c>
    </row>
    <row r="1694" spans="6:29">
      <c r="F1694" s="6" t="str">
        <f t="shared" si="78"/>
        <v>-</v>
      </c>
      <c r="G1694" s="6" t="str">
        <f t="shared" si="80"/>
        <v>-</v>
      </c>
      <c r="AC1694" s="6" t="str">
        <f t="shared" si="79"/>
        <v>-</v>
      </c>
    </row>
    <row r="1695" spans="6:29">
      <c r="F1695" s="6" t="str">
        <f t="shared" si="78"/>
        <v>-</v>
      </c>
      <c r="G1695" s="6" t="str">
        <f t="shared" si="80"/>
        <v>-</v>
      </c>
      <c r="AC1695" s="6" t="str">
        <f t="shared" si="79"/>
        <v>-</v>
      </c>
    </row>
    <row r="1696" spans="6:29">
      <c r="F1696" s="6" t="str">
        <f t="shared" si="78"/>
        <v>-</v>
      </c>
      <c r="G1696" s="6" t="str">
        <f t="shared" si="80"/>
        <v>-</v>
      </c>
      <c r="AC1696" s="6" t="str">
        <f t="shared" si="79"/>
        <v>-</v>
      </c>
    </row>
    <row r="1697" spans="6:29">
      <c r="F1697" s="6" t="str">
        <f t="shared" si="78"/>
        <v>-</v>
      </c>
      <c r="G1697" s="6" t="str">
        <f t="shared" si="80"/>
        <v>-</v>
      </c>
      <c r="AC1697" s="6" t="str">
        <f t="shared" si="79"/>
        <v>-</v>
      </c>
    </row>
    <row r="1698" spans="6:29">
      <c r="F1698" s="6" t="str">
        <f t="shared" si="78"/>
        <v>-</v>
      </c>
      <c r="G1698" s="6" t="str">
        <f t="shared" si="80"/>
        <v>-</v>
      </c>
      <c r="AC1698" s="6" t="str">
        <f t="shared" si="79"/>
        <v>-</v>
      </c>
    </row>
    <row r="1699" spans="6:29">
      <c r="F1699" s="6" t="str">
        <f t="shared" si="78"/>
        <v>-</v>
      </c>
      <c r="G1699" s="6" t="str">
        <f t="shared" si="80"/>
        <v>-</v>
      </c>
      <c r="AC1699" s="6" t="str">
        <f t="shared" si="79"/>
        <v>-</v>
      </c>
    </row>
    <row r="1700" spans="6:29">
      <c r="F1700" s="6" t="str">
        <f t="shared" si="78"/>
        <v>-</v>
      </c>
      <c r="G1700" s="6" t="str">
        <f t="shared" si="80"/>
        <v>-</v>
      </c>
      <c r="AC1700" s="6" t="str">
        <f t="shared" si="79"/>
        <v>-</v>
      </c>
    </row>
    <row r="1701" spans="6:29">
      <c r="F1701" s="6" t="str">
        <f t="shared" si="78"/>
        <v>-</v>
      </c>
      <c r="G1701" s="6" t="str">
        <f t="shared" si="80"/>
        <v>-</v>
      </c>
      <c r="AC1701" s="6" t="str">
        <f t="shared" si="79"/>
        <v>-</v>
      </c>
    </row>
    <row r="1702" spans="6:29">
      <c r="F1702" s="6" t="str">
        <f t="shared" si="78"/>
        <v>-</v>
      </c>
      <c r="G1702" s="6" t="str">
        <f t="shared" si="80"/>
        <v>-</v>
      </c>
      <c r="AC1702" s="6" t="str">
        <f t="shared" si="79"/>
        <v>-</v>
      </c>
    </row>
    <row r="1703" spans="6:29">
      <c r="F1703" s="6" t="str">
        <f t="shared" si="78"/>
        <v>-</v>
      </c>
      <c r="G1703" s="6" t="str">
        <f t="shared" si="80"/>
        <v>-</v>
      </c>
      <c r="AC1703" s="6" t="str">
        <f t="shared" si="79"/>
        <v>-</v>
      </c>
    </row>
    <row r="1704" spans="6:29">
      <c r="F1704" s="6" t="str">
        <f t="shared" si="78"/>
        <v>-</v>
      </c>
      <c r="G1704" s="6" t="str">
        <f t="shared" si="80"/>
        <v>-</v>
      </c>
      <c r="AC1704" s="6" t="str">
        <f t="shared" si="79"/>
        <v>-</v>
      </c>
    </row>
    <row r="1705" spans="6:29">
      <c r="F1705" s="6" t="str">
        <f t="shared" si="78"/>
        <v>-</v>
      </c>
      <c r="G1705" s="6" t="str">
        <f t="shared" si="80"/>
        <v>-</v>
      </c>
      <c r="AC1705" s="6" t="str">
        <f t="shared" si="79"/>
        <v>-</v>
      </c>
    </row>
    <row r="1706" spans="6:29">
      <c r="F1706" s="6" t="str">
        <f t="shared" si="78"/>
        <v>-</v>
      </c>
      <c r="G1706" s="6" t="str">
        <f t="shared" si="80"/>
        <v>-</v>
      </c>
      <c r="AC1706" s="6" t="str">
        <f t="shared" si="79"/>
        <v>-</v>
      </c>
    </row>
    <row r="1707" spans="6:29">
      <c r="F1707" s="6" t="str">
        <f t="shared" si="78"/>
        <v>-</v>
      </c>
      <c r="G1707" s="6" t="str">
        <f t="shared" si="80"/>
        <v>-</v>
      </c>
      <c r="AC1707" s="6" t="str">
        <f t="shared" si="79"/>
        <v>-</v>
      </c>
    </row>
    <row r="1708" spans="6:29">
      <c r="F1708" s="6" t="str">
        <f t="shared" si="78"/>
        <v>-</v>
      </c>
      <c r="G1708" s="6" t="str">
        <f t="shared" si="80"/>
        <v>-</v>
      </c>
      <c r="AC1708" s="6" t="str">
        <f t="shared" si="79"/>
        <v>-</v>
      </c>
    </row>
    <row r="1709" spans="6:29">
      <c r="F1709" s="6" t="str">
        <f t="shared" si="78"/>
        <v>-</v>
      </c>
      <c r="G1709" s="6" t="str">
        <f t="shared" si="80"/>
        <v>-</v>
      </c>
      <c r="AC1709" s="6" t="str">
        <f t="shared" si="79"/>
        <v>-</v>
      </c>
    </row>
    <row r="1710" spans="6:29">
      <c r="F1710" s="6" t="str">
        <f t="shared" si="78"/>
        <v>-</v>
      </c>
      <c r="G1710" s="6" t="str">
        <f t="shared" si="80"/>
        <v>-</v>
      </c>
      <c r="AC1710" s="6" t="str">
        <f t="shared" si="79"/>
        <v>-</v>
      </c>
    </row>
    <row r="1711" spans="6:29">
      <c r="F1711" s="6" t="str">
        <f t="shared" si="78"/>
        <v>-</v>
      </c>
      <c r="G1711" s="6" t="str">
        <f t="shared" si="80"/>
        <v>-</v>
      </c>
      <c r="AC1711" s="6" t="str">
        <f t="shared" si="79"/>
        <v>-</v>
      </c>
    </row>
    <row r="1712" spans="6:29">
      <c r="F1712" s="6" t="str">
        <f t="shared" si="78"/>
        <v>-</v>
      </c>
      <c r="G1712" s="6" t="str">
        <f t="shared" si="80"/>
        <v>-</v>
      </c>
      <c r="AC1712" s="6" t="str">
        <f t="shared" si="79"/>
        <v>-</v>
      </c>
    </row>
    <row r="1713" spans="6:29">
      <c r="F1713" s="6" t="str">
        <f t="shared" si="78"/>
        <v>-</v>
      </c>
      <c r="G1713" s="6" t="str">
        <f t="shared" si="80"/>
        <v>-</v>
      </c>
      <c r="AC1713" s="6" t="str">
        <f t="shared" si="79"/>
        <v>-</v>
      </c>
    </row>
    <row r="1714" spans="6:29">
      <c r="F1714" s="6" t="str">
        <f t="shared" si="78"/>
        <v>-</v>
      </c>
      <c r="G1714" s="6" t="str">
        <f t="shared" si="80"/>
        <v>-</v>
      </c>
      <c r="AC1714" s="6" t="str">
        <f t="shared" si="79"/>
        <v>-</v>
      </c>
    </row>
    <row r="1715" spans="6:29">
      <c r="F1715" s="6" t="str">
        <f t="shared" si="78"/>
        <v>-</v>
      </c>
      <c r="G1715" s="6" t="str">
        <f t="shared" si="80"/>
        <v>-</v>
      </c>
      <c r="AC1715" s="6" t="str">
        <f t="shared" si="79"/>
        <v>-</v>
      </c>
    </row>
    <row r="1716" spans="6:29">
      <c r="F1716" s="6" t="str">
        <f t="shared" si="78"/>
        <v>-</v>
      </c>
      <c r="G1716" s="6" t="str">
        <f t="shared" si="80"/>
        <v>-</v>
      </c>
      <c r="AC1716" s="6" t="str">
        <f t="shared" si="79"/>
        <v>-</v>
      </c>
    </row>
    <row r="1717" spans="6:29">
      <c r="F1717" s="6" t="str">
        <f t="shared" si="78"/>
        <v>-</v>
      </c>
      <c r="G1717" s="6" t="str">
        <f t="shared" si="80"/>
        <v>-</v>
      </c>
      <c r="AC1717" s="6" t="str">
        <f t="shared" si="79"/>
        <v>-</v>
      </c>
    </row>
    <row r="1718" spans="6:29">
      <c r="F1718" s="6" t="str">
        <f t="shared" si="78"/>
        <v>-</v>
      </c>
      <c r="G1718" s="6" t="str">
        <f t="shared" si="80"/>
        <v>-</v>
      </c>
      <c r="AC1718" s="6" t="str">
        <f t="shared" si="79"/>
        <v>-</v>
      </c>
    </row>
    <row r="1719" spans="6:29">
      <c r="F1719" s="6" t="str">
        <f t="shared" si="78"/>
        <v>-</v>
      </c>
      <c r="G1719" s="6" t="str">
        <f t="shared" si="80"/>
        <v>-</v>
      </c>
      <c r="AC1719" s="6" t="str">
        <f t="shared" si="79"/>
        <v>-</v>
      </c>
    </row>
    <row r="1720" spans="6:29">
      <c r="F1720" s="6" t="str">
        <f t="shared" si="78"/>
        <v>-</v>
      </c>
      <c r="G1720" s="6" t="str">
        <f t="shared" si="80"/>
        <v>-</v>
      </c>
      <c r="AC1720" s="6" t="str">
        <f t="shared" si="79"/>
        <v>-</v>
      </c>
    </row>
    <row r="1721" spans="6:29">
      <c r="F1721" s="6" t="str">
        <f t="shared" si="78"/>
        <v>-</v>
      </c>
      <c r="G1721" s="6" t="str">
        <f t="shared" si="80"/>
        <v>-</v>
      </c>
      <c r="AC1721" s="6" t="str">
        <f t="shared" si="79"/>
        <v>-</v>
      </c>
    </row>
    <row r="1722" spans="6:29">
      <c r="F1722" s="6" t="str">
        <f t="shared" si="78"/>
        <v>-</v>
      </c>
      <c r="G1722" s="6" t="str">
        <f t="shared" si="80"/>
        <v>-</v>
      </c>
      <c r="AC1722" s="6" t="str">
        <f t="shared" si="79"/>
        <v>-</v>
      </c>
    </row>
    <row r="1723" spans="6:29">
      <c r="F1723" s="6" t="str">
        <f t="shared" si="78"/>
        <v>-</v>
      </c>
      <c r="G1723" s="6" t="str">
        <f t="shared" si="80"/>
        <v>-</v>
      </c>
      <c r="AC1723" s="6" t="str">
        <f t="shared" si="79"/>
        <v>-</v>
      </c>
    </row>
    <row r="1724" spans="6:29">
      <c r="F1724" s="6" t="str">
        <f t="shared" si="78"/>
        <v>-</v>
      </c>
      <c r="G1724" s="6" t="str">
        <f t="shared" si="80"/>
        <v>-</v>
      </c>
      <c r="AC1724" s="6" t="str">
        <f t="shared" si="79"/>
        <v>-</v>
      </c>
    </row>
    <row r="1725" spans="6:29">
      <c r="F1725" s="6" t="str">
        <f t="shared" si="78"/>
        <v>-</v>
      </c>
      <c r="G1725" s="6" t="str">
        <f t="shared" si="80"/>
        <v>-</v>
      </c>
      <c r="AC1725" s="6" t="str">
        <f t="shared" si="79"/>
        <v>-</v>
      </c>
    </row>
    <row r="1726" spans="6:29">
      <c r="F1726" s="6" t="str">
        <f t="shared" si="78"/>
        <v>-</v>
      </c>
      <c r="G1726" s="6" t="str">
        <f t="shared" si="80"/>
        <v>-</v>
      </c>
      <c r="AC1726" s="6" t="str">
        <f t="shared" si="79"/>
        <v>-</v>
      </c>
    </row>
    <row r="1727" spans="6:29">
      <c r="F1727" s="6" t="str">
        <f t="shared" si="78"/>
        <v>-</v>
      </c>
      <c r="G1727" s="6" t="str">
        <f t="shared" si="80"/>
        <v>-</v>
      </c>
      <c r="AC1727" s="6" t="str">
        <f t="shared" si="79"/>
        <v>-</v>
      </c>
    </row>
    <row r="1728" spans="6:29">
      <c r="F1728" s="6" t="str">
        <f t="shared" si="78"/>
        <v>-</v>
      </c>
      <c r="G1728" s="6" t="str">
        <f t="shared" si="80"/>
        <v>-</v>
      </c>
      <c r="AC1728" s="6" t="str">
        <f t="shared" si="79"/>
        <v>-</v>
      </c>
    </row>
    <row r="1729" spans="6:29">
      <c r="F1729" s="6" t="str">
        <f t="shared" si="78"/>
        <v>-</v>
      </c>
      <c r="G1729" s="6" t="str">
        <f t="shared" si="80"/>
        <v>-</v>
      </c>
      <c r="AC1729" s="6" t="str">
        <f t="shared" si="79"/>
        <v>-</v>
      </c>
    </row>
    <row r="1730" spans="6:29">
      <c r="F1730" s="6" t="str">
        <f t="shared" si="78"/>
        <v>-</v>
      </c>
      <c r="G1730" s="6" t="str">
        <f t="shared" si="80"/>
        <v>-</v>
      </c>
      <c r="AC1730" s="6" t="str">
        <f t="shared" si="79"/>
        <v>-</v>
      </c>
    </row>
    <row r="1731" spans="6:29">
      <c r="F1731" s="6" t="str">
        <f t="shared" si="78"/>
        <v>-</v>
      </c>
      <c r="G1731" s="6" t="str">
        <f t="shared" si="80"/>
        <v>-</v>
      </c>
      <c r="AC1731" s="6" t="str">
        <f t="shared" si="79"/>
        <v>-</v>
      </c>
    </row>
    <row r="1732" spans="6:29">
      <c r="F1732" s="6" t="str">
        <f t="shared" si="78"/>
        <v>-</v>
      </c>
      <c r="G1732" s="6" t="str">
        <f t="shared" si="80"/>
        <v>-</v>
      </c>
      <c r="AC1732" s="6" t="str">
        <f t="shared" si="79"/>
        <v>-</v>
      </c>
    </row>
    <row r="1733" spans="6:29">
      <c r="F1733" s="6" t="str">
        <f t="shared" si="78"/>
        <v>-</v>
      </c>
      <c r="G1733" s="6" t="str">
        <f t="shared" si="80"/>
        <v>-</v>
      </c>
      <c r="AC1733" s="6" t="str">
        <f t="shared" si="79"/>
        <v>-</v>
      </c>
    </row>
    <row r="1734" spans="6:29">
      <c r="F1734" s="6" t="str">
        <f t="shared" ref="F1734:F1797" si="81">IF(D1734-E1734=0,"-",D1734-E1734)</f>
        <v>-</v>
      </c>
      <c r="G1734" s="6" t="str">
        <f t="shared" si="80"/>
        <v>-</v>
      </c>
      <c r="AC1734" s="6" t="str">
        <f t="shared" ref="AC1734:AC1797" si="82">IFERROR(IF(SUM(J1734:AB1734)-F1734=0,"-","NG"),"-")</f>
        <v>-</v>
      </c>
    </row>
    <row r="1735" spans="6:29">
      <c r="F1735" s="6" t="str">
        <f t="shared" si="81"/>
        <v>-</v>
      </c>
      <c r="G1735" s="6" t="str">
        <f t="shared" ref="G1735:G1798" si="83">IF(B1735="","-",IFERROR(G1734+F1735,G1734))</f>
        <v>-</v>
      </c>
      <c r="AC1735" s="6" t="str">
        <f t="shared" si="82"/>
        <v>-</v>
      </c>
    </row>
    <row r="1736" spans="6:29">
      <c r="F1736" s="6" t="str">
        <f t="shared" si="81"/>
        <v>-</v>
      </c>
      <c r="G1736" s="6" t="str">
        <f t="shared" si="83"/>
        <v>-</v>
      </c>
      <c r="AC1736" s="6" t="str">
        <f t="shared" si="82"/>
        <v>-</v>
      </c>
    </row>
    <row r="1737" spans="6:29">
      <c r="F1737" s="6" t="str">
        <f t="shared" si="81"/>
        <v>-</v>
      </c>
      <c r="G1737" s="6" t="str">
        <f t="shared" si="83"/>
        <v>-</v>
      </c>
      <c r="AC1737" s="6" t="str">
        <f t="shared" si="82"/>
        <v>-</v>
      </c>
    </row>
    <row r="1738" spans="6:29">
      <c r="F1738" s="6" t="str">
        <f t="shared" si="81"/>
        <v>-</v>
      </c>
      <c r="G1738" s="6" t="str">
        <f t="shared" si="83"/>
        <v>-</v>
      </c>
      <c r="AC1738" s="6" t="str">
        <f t="shared" si="82"/>
        <v>-</v>
      </c>
    </row>
    <row r="1739" spans="6:29">
      <c r="F1739" s="6" t="str">
        <f t="shared" si="81"/>
        <v>-</v>
      </c>
      <c r="G1739" s="6" t="str">
        <f t="shared" si="83"/>
        <v>-</v>
      </c>
      <c r="AC1739" s="6" t="str">
        <f t="shared" si="82"/>
        <v>-</v>
      </c>
    </row>
    <row r="1740" spans="6:29">
      <c r="F1740" s="6" t="str">
        <f t="shared" si="81"/>
        <v>-</v>
      </c>
      <c r="G1740" s="6" t="str">
        <f t="shared" si="83"/>
        <v>-</v>
      </c>
      <c r="AC1740" s="6" t="str">
        <f t="shared" si="82"/>
        <v>-</v>
      </c>
    </row>
    <row r="1741" spans="6:29">
      <c r="F1741" s="6" t="str">
        <f t="shared" si="81"/>
        <v>-</v>
      </c>
      <c r="G1741" s="6" t="str">
        <f t="shared" si="83"/>
        <v>-</v>
      </c>
      <c r="AC1741" s="6" t="str">
        <f t="shared" si="82"/>
        <v>-</v>
      </c>
    </row>
    <row r="1742" spans="6:29">
      <c r="F1742" s="6" t="str">
        <f t="shared" si="81"/>
        <v>-</v>
      </c>
      <c r="G1742" s="6" t="str">
        <f t="shared" si="83"/>
        <v>-</v>
      </c>
      <c r="AC1742" s="6" t="str">
        <f t="shared" si="82"/>
        <v>-</v>
      </c>
    </row>
    <row r="1743" spans="6:29">
      <c r="F1743" s="6" t="str">
        <f t="shared" si="81"/>
        <v>-</v>
      </c>
      <c r="G1743" s="6" t="str">
        <f t="shared" si="83"/>
        <v>-</v>
      </c>
      <c r="AC1743" s="6" t="str">
        <f t="shared" si="82"/>
        <v>-</v>
      </c>
    </row>
    <row r="1744" spans="6:29">
      <c r="F1744" s="6" t="str">
        <f t="shared" si="81"/>
        <v>-</v>
      </c>
      <c r="G1744" s="6" t="str">
        <f t="shared" si="83"/>
        <v>-</v>
      </c>
      <c r="AC1744" s="6" t="str">
        <f t="shared" si="82"/>
        <v>-</v>
      </c>
    </row>
    <row r="1745" spans="6:29">
      <c r="F1745" s="6" t="str">
        <f t="shared" si="81"/>
        <v>-</v>
      </c>
      <c r="G1745" s="6" t="str">
        <f t="shared" si="83"/>
        <v>-</v>
      </c>
      <c r="AC1745" s="6" t="str">
        <f t="shared" si="82"/>
        <v>-</v>
      </c>
    </row>
    <row r="1746" spans="6:29">
      <c r="F1746" s="6" t="str">
        <f t="shared" si="81"/>
        <v>-</v>
      </c>
      <c r="G1746" s="6" t="str">
        <f t="shared" si="83"/>
        <v>-</v>
      </c>
      <c r="AC1746" s="6" t="str">
        <f t="shared" si="82"/>
        <v>-</v>
      </c>
    </row>
    <row r="1747" spans="6:29">
      <c r="F1747" s="6" t="str">
        <f t="shared" si="81"/>
        <v>-</v>
      </c>
      <c r="G1747" s="6" t="str">
        <f t="shared" si="83"/>
        <v>-</v>
      </c>
      <c r="AC1747" s="6" t="str">
        <f t="shared" si="82"/>
        <v>-</v>
      </c>
    </row>
    <row r="1748" spans="6:29">
      <c r="F1748" s="6" t="str">
        <f t="shared" si="81"/>
        <v>-</v>
      </c>
      <c r="G1748" s="6" t="str">
        <f t="shared" si="83"/>
        <v>-</v>
      </c>
      <c r="AC1748" s="6" t="str">
        <f t="shared" si="82"/>
        <v>-</v>
      </c>
    </row>
    <row r="1749" spans="6:29">
      <c r="F1749" s="6" t="str">
        <f t="shared" si="81"/>
        <v>-</v>
      </c>
      <c r="G1749" s="6" t="str">
        <f t="shared" si="83"/>
        <v>-</v>
      </c>
      <c r="AC1749" s="6" t="str">
        <f t="shared" si="82"/>
        <v>-</v>
      </c>
    </row>
    <row r="1750" spans="6:29">
      <c r="F1750" s="6" t="str">
        <f t="shared" si="81"/>
        <v>-</v>
      </c>
      <c r="G1750" s="6" t="str">
        <f t="shared" si="83"/>
        <v>-</v>
      </c>
      <c r="AC1750" s="6" t="str">
        <f t="shared" si="82"/>
        <v>-</v>
      </c>
    </row>
    <row r="1751" spans="6:29">
      <c r="F1751" s="6" t="str">
        <f t="shared" si="81"/>
        <v>-</v>
      </c>
      <c r="G1751" s="6" t="str">
        <f t="shared" si="83"/>
        <v>-</v>
      </c>
      <c r="AC1751" s="6" t="str">
        <f t="shared" si="82"/>
        <v>-</v>
      </c>
    </row>
    <row r="1752" spans="6:29">
      <c r="F1752" s="6" t="str">
        <f t="shared" si="81"/>
        <v>-</v>
      </c>
      <c r="G1752" s="6" t="str">
        <f t="shared" si="83"/>
        <v>-</v>
      </c>
      <c r="AC1752" s="6" t="str">
        <f t="shared" si="82"/>
        <v>-</v>
      </c>
    </row>
    <row r="1753" spans="6:29">
      <c r="F1753" s="6" t="str">
        <f t="shared" si="81"/>
        <v>-</v>
      </c>
      <c r="G1753" s="6" t="str">
        <f t="shared" si="83"/>
        <v>-</v>
      </c>
      <c r="AC1753" s="6" t="str">
        <f t="shared" si="82"/>
        <v>-</v>
      </c>
    </row>
    <row r="1754" spans="6:29">
      <c r="F1754" s="6" t="str">
        <f t="shared" si="81"/>
        <v>-</v>
      </c>
      <c r="G1754" s="6" t="str">
        <f t="shared" si="83"/>
        <v>-</v>
      </c>
      <c r="AC1754" s="6" t="str">
        <f t="shared" si="82"/>
        <v>-</v>
      </c>
    </row>
    <row r="1755" spans="6:29">
      <c r="F1755" s="6" t="str">
        <f t="shared" si="81"/>
        <v>-</v>
      </c>
      <c r="G1755" s="6" t="str">
        <f t="shared" si="83"/>
        <v>-</v>
      </c>
      <c r="AC1755" s="6" t="str">
        <f t="shared" si="82"/>
        <v>-</v>
      </c>
    </row>
    <row r="1756" spans="6:29">
      <c r="F1756" s="6" t="str">
        <f t="shared" si="81"/>
        <v>-</v>
      </c>
      <c r="G1756" s="6" t="str">
        <f t="shared" si="83"/>
        <v>-</v>
      </c>
      <c r="AC1756" s="6" t="str">
        <f t="shared" si="82"/>
        <v>-</v>
      </c>
    </row>
    <row r="1757" spans="6:29">
      <c r="F1757" s="6" t="str">
        <f t="shared" si="81"/>
        <v>-</v>
      </c>
      <c r="G1757" s="6" t="str">
        <f t="shared" si="83"/>
        <v>-</v>
      </c>
      <c r="AC1757" s="6" t="str">
        <f t="shared" si="82"/>
        <v>-</v>
      </c>
    </row>
    <row r="1758" spans="6:29">
      <c r="F1758" s="6" t="str">
        <f t="shared" si="81"/>
        <v>-</v>
      </c>
      <c r="G1758" s="6" t="str">
        <f t="shared" si="83"/>
        <v>-</v>
      </c>
      <c r="AC1758" s="6" t="str">
        <f t="shared" si="82"/>
        <v>-</v>
      </c>
    </row>
    <row r="1759" spans="6:29">
      <c r="F1759" s="6" t="str">
        <f t="shared" si="81"/>
        <v>-</v>
      </c>
      <c r="G1759" s="6" t="str">
        <f t="shared" si="83"/>
        <v>-</v>
      </c>
      <c r="AC1759" s="6" t="str">
        <f t="shared" si="82"/>
        <v>-</v>
      </c>
    </row>
    <row r="1760" spans="6:29">
      <c r="F1760" s="6" t="str">
        <f t="shared" si="81"/>
        <v>-</v>
      </c>
      <c r="G1760" s="6" t="str">
        <f t="shared" si="83"/>
        <v>-</v>
      </c>
      <c r="AC1760" s="6" t="str">
        <f t="shared" si="82"/>
        <v>-</v>
      </c>
    </row>
    <row r="1761" spans="6:29">
      <c r="F1761" s="6" t="str">
        <f t="shared" si="81"/>
        <v>-</v>
      </c>
      <c r="G1761" s="6" t="str">
        <f t="shared" si="83"/>
        <v>-</v>
      </c>
      <c r="AC1761" s="6" t="str">
        <f t="shared" si="82"/>
        <v>-</v>
      </c>
    </row>
    <row r="1762" spans="6:29">
      <c r="F1762" s="6" t="str">
        <f t="shared" si="81"/>
        <v>-</v>
      </c>
      <c r="G1762" s="6" t="str">
        <f t="shared" si="83"/>
        <v>-</v>
      </c>
      <c r="AC1762" s="6" t="str">
        <f t="shared" si="82"/>
        <v>-</v>
      </c>
    </row>
    <row r="1763" spans="6:29">
      <c r="F1763" s="6" t="str">
        <f t="shared" si="81"/>
        <v>-</v>
      </c>
      <c r="G1763" s="6" t="str">
        <f t="shared" si="83"/>
        <v>-</v>
      </c>
      <c r="AC1763" s="6" t="str">
        <f t="shared" si="82"/>
        <v>-</v>
      </c>
    </row>
    <row r="1764" spans="6:29">
      <c r="F1764" s="6" t="str">
        <f t="shared" si="81"/>
        <v>-</v>
      </c>
      <c r="G1764" s="6" t="str">
        <f t="shared" si="83"/>
        <v>-</v>
      </c>
      <c r="AC1764" s="6" t="str">
        <f t="shared" si="82"/>
        <v>-</v>
      </c>
    </row>
    <row r="1765" spans="6:29">
      <c r="F1765" s="6" t="str">
        <f t="shared" si="81"/>
        <v>-</v>
      </c>
      <c r="G1765" s="6" t="str">
        <f t="shared" si="83"/>
        <v>-</v>
      </c>
      <c r="AC1765" s="6" t="str">
        <f t="shared" si="82"/>
        <v>-</v>
      </c>
    </row>
    <row r="1766" spans="6:29">
      <c r="F1766" s="6" t="str">
        <f t="shared" si="81"/>
        <v>-</v>
      </c>
      <c r="G1766" s="6" t="str">
        <f t="shared" si="83"/>
        <v>-</v>
      </c>
      <c r="AC1766" s="6" t="str">
        <f t="shared" si="82"/>
        <v>-</v>
      </c>
    </row>
    <row r="1767" spans="6:29">
      <c r="F1767" s="6" t="str">
        <f t="shared" si="81"/>
        <v>-</v>
      </c>
      <c r="G1767" s="6" t="str">
        <f t="shared" si="83"/>
        <v>-</v>
      </c>
      <c r="AC1767" s="6" t="str">
        <f t="shared" si="82"/>
        <v>-</v>
      </c>
    </row>
    <row r="1768" spans="6:29">
      <c r="F1768" s="6" t="str">
        <f t="shared" si="81"/>
        <v>-</v>
      </c>
      <c r="G1768" s="6" t="str">
        <f t="shared" si="83"/>
        <v>-</v>
      </c>
      <c r="AC1768" s="6" t="str">
        <f t="shared" si="82"/>
        <v>-</v>
      </c>
    </row>
    <row r="1769" spans="6:29">
      <c r="F1769" s="6" t="str">
        <f t="shared" si="81"/>
        <v>-</v>
      </c>
      <c r="G1769" s="6" t="str">
        <f t="shared" si="83"/>
        <v>-</v>
      </c>
      <c r="AC1769" s="6" t="str">
        <f t="shared" si="82"/>
        <v>-</v>
      </c>
    </row>
    <row r="1770" spans="6:29">
      <c r="F1770" s="6" t="str">
        <f t="shared" si="81"/>
        <v>-</v>
      </c>
      <c r="G1770" s="6" t="str">
        <f t="shared" si="83"/>
        <v>-</v>
      </c>
      <c r="AC1770" s="6" t="str">
        <f t="shared" si="82"/>
        <v>-</v>
      </c>
    </row>
    <row r="1771" spans="6:29">
      <c r="F1771" s="6" t="str">
        <f t="shared" si="81"/>
        <v>-</v>
      </c>
      <c r="G1771" s="6" t="str">
        <f t="shared" si="83"/>
        <v>-</v>
      </c>
      <c r="AC1771" s="6" t="str">
        <f t="shared" si="82"/>
        <v>-</v>
      </c>
    </row>
    <row r="1772" spans="6:29">
      <c r="F1772" s="6" t="str">
        <f t="shared" si="81"/>
        <v>-</v>
      </c>
      <c r="G1772" s="6" t="str">
        <f t="shared" si="83"/>
        <v>-</v>
      </c>
      <c r="AC1772" s="6" t="str">
        <f t="shared" si="82"/>
        <v>-</v>
      </c>
    </row>
    <row r="1773" spans="6:29">
      <c r="F1773" s="6" t="str">
        <f t="shared" si="81"/>
        <v>-</v>
      </c>
      <c r="G1773" s="6" t="str">
        <f t="shared" si="83"/>
        <v>-</v>
      </c>
      <c r="AC1773" s="6" t="str">
        <f t="shared" si="82"/>
        <v>-</v>
      </c>
    </row>
    <row r="1774" spans="6:29">
      <c r="F1774" s="6" t="str">
        <f t="shared" si="81"/>
        <v>-</v>
      </c>
      <c r="G1774" s="6" t="str">
        <f t="shared" si="83"/>
        <v>-</v>
      </c>
      <c r="AC1774" s="6" t="str">
        <f t="shared" si="82"/>
        <v>-</v>
      </c>
    </row>
    <row r="1775" spans="6:29">
      <c r="F1775" s="6" t="str">
        <f t="shared" si="81"/>
        <v>-</v>
      </c>
      <c r="G1775" s="6" t="str">
        <f t="shared" si="83"/>
        <v>-</v>
      </c>
      <c r="AC1775" s="6" t="str">
        <f t="shared" si="82"/>
        <v>-</v>
      </c>
    </row>
    <row r="1776" spans="6:29">
      <c r="F1776" s="6" t="str">
        <f t="shared" si="81"/>
        <v>-</v>
      </c>
      <c r="G1776" s="6" t="str">
        <f t="shared" si="83"/>
        <v>-</v>
      </c>
      <c r="AC1776" s="6" t="str">
        <f t="shared" si="82"/>
        <v>-</v>
      </c>
    </row>
    <row r="1777" spans="6:29">
      <c r="F1777" s="6" t="str">
        <f t="shared" si="81"/>
        <v>-</v>
      </c>
      <c r="G1777" s="6" t="str">
        <f t="shared" si="83"/>
        <v>-</v>
      </c>
      <c r="AC1777" s="6" t="str">
        <f t="shared" si="82"/>
        <v>-</v>
      </c>
    </row>
    <row r="1778" spans="6:29">
      <c r="F1778" s="6" t="str">
        <f t="shared" si="81"/>
        <v>-</v>
      </c>
      <c r="G1778" s="6" t="str">
        <f t="shared" si="83"/>
        <v>-</v>
      </c>
      <c r="AC1778" s="6" t="str">
        <f t="shared" si="82"/>
        <v>-</v>
      </c>
    </row>
    <row r="1779" spans="6:29">
      <c r="F1779" s="6" t="str">
        <f t="shared" si="81"/>
        <v>-</v>
      </c>
      <c r="G1779" s="6" t="str">
        <f t="shared" si="83"/>
        <v>-</v>
      </c>
      <c r="AC1779" s="6" t="str">
        <f t="shared" si="82"/>
        <v>-</v>
      </c>
    </row>
    <row r="1780" spans="6:29">
      <c r="F1780" s="6" t="str">
        <f t="shared" si="81"/>
        <v>-</v>
      </c>
      <c r="G1780" s="6" t="str">
        <f t="shared" si="83"/>
        <v>-</v>
      </c>
      <c r="AC1780" s="6" t="str">
        <f t="shared" si="82"/>
        <v>-</v>
      </c>
    </row>
    <row r="1781" spans="6:29">
      <c r="F1781" s="6" t="str">
        <f t="shared" si="81"/>
        <v>-</v>
      </c>
      <c r="G1781" s="6" t="str">
        <f t="shared" si="83"/>
        <v>-</v>
      </c>
      <c r="AC1781" s="6" t="str">
        <f t="shared" si="82"/>
        <v>-</v>
      </c>
    </row>
    <row r="1782" spans="6:29">
      <c r="F1782" s="6" t="str">
        <f t="shared" si="81"/>
        <v>-</v>
      </c>
      <c r="G1782" s="6" t="str">
        <f t="shared" si="83"/>
        <v>-</v>
      </c>
      <c r="AC1782" s="6" t="str">
        <f t="shared" si="82"/>
        <v>-</v>
      </c>
    </row>
    <row r="1783" spans="6:29">
      <c r="F1783" s="6" t="str">
        <f t="shared" si="81"/>
        <v>-</v>
      </c>
      <c r="G1783" s="6" t="str">
        <f t="shared" si="83"/>
        <v>-</v>
      </c>
      <c r="AC1783" s="6" t="str">
        <f t="shared" si="82"/>
        <v>-</v>
      </c>
    </row>
    <row r="1784" spans="6:29">
      <c r="F1784" s="6" t="str">
        <f t="shared" si="81"/>
        <v>-</v>
      </c>
      <c r="G1784" s="6" t="str">
        <f t="shared" si="83"/>
        <v>-</v>
      </c>
      <c r="AC1784" s="6" t="str">
        <f t="shared" si="82"/>
        <v>-</v>
      </c>
    </row>
    <row r="1785" spans="6:29">
      <c r="F1785" s="6" t="str">
        <f t="shared" si="81"/>
        <v>-</v>
      </c>
      <c r="G1785" s="6" t="str">
        <f t="shared" si="83"/>
        <v>-</v>
      </c>
      <c r="AC1785" s="6" t="str">
        <f t="shared" si="82"/>
        <v>-</v>
      </c>
    </row>
    <row r="1786" spans="6:29">
      <c r="F1786" s="6" t="str">
        <f t="shared" si="81"/>
        <v>-</v>
      </c>
      <c r="G1786" s="6" t="str">
        <f t="shared" si="83"/>
        <v>-</v>
      </c>
      <c r="AC1786" s="6" t="str">
        <f t="shared" si="82"/>
        <v>-</v>
      </c>
    </row>
    <row r="1787" spans="6:29">
      <c r="F1787" s="6" t="str">
        <f t="shared" si="81"/>
        <v>-</v>
      </c>
      <c r="G1787" s="6" t="str">
        <f t="shared" si="83"/>
        <v>-</v>
      </c>
      <c r="AC1787" s="6" t="str">
        <f t="shared" si="82"/>
        <v>-</v>
      </c>
    </row>
    <row r="1788" spans="6:29">
      <c r="F1788" s="6" t="str">
        <f t="shared" si="81"/>
        <v>-</v>
      </c>
      <c r="G1788" s="6" t="str">
        <f t="shared" si="83"/>
        <v>-</v>
      </c>
      <c r="AC1788" s="6" t="str">
        <f t="shared" si="82"/>
        <v>-</v>
      </c>
    </row>
    <row r="1789" spans="6:29">
      <c r="F1789" s="6" t="str">
        <f t="shared" si="81"/>
        <v>-</v>
      </c>
      <c r="G1789" s="6" t="str">
        <f t="shared" si="83"/>
        <v>-</v>
      </c>
      <c r="AC1789" s="6" t="str">
        <f t="shared" si="82"/>
        <v>-</v>
      </c>
    </row>
    <row r="1790" spans="6:29">
      <c r="F1790" s="6" t="str">
        <f t="shared" si="81"/>
        <v>-</v>
      </c>
      <c r="G1790" s="6" t="str">
        <f t="shared" si="83"/>
        <v>-</v>
      </c>
      <c r="AC1790" s="6" t="str">
        <f t="shared" si="82"/>
        <v>-</v>
      </c>
    </row>
    <row r="1791" spans="6:29">
      <c r="F1791" s="6" t="str">
        <f t="shared" si="81"/>
        <v>-</v>
      </c>
      <c r="G1791" s="6" t="str">
        <f t="shared" si="83"/>
        <v>-</v>
      </c>
      <c r="AC1791" s="6" t="str">
        <f t="shared" si="82"/>
        <v>-</v>
      </c>
    </row>
    <row r="1792" spans="6:29">
      <c r="F1792" s="6" t="str">
        <f t="shared" si="81"/>
        <v>-</v>
      </c>
      <c r="G1792" s="6" t="str">
        <f t="shared" si="83"/>
        <v>-</v>
      </c>
      <c r="AC1792" s="6" t="str">
        <f t="shared" si="82"/>
        <v>-</v>
      </c>
    </row>
    <row r="1793" spans="6:29">
      <c r="F1793" s="6" t="str">
        <f t="shared" si="81"/>
        <v>-</v>
      </c>
      <c r="G1793" s="6" t="str">
        <f t="shared" si="83"/>
        <v>-</v>
      </c>
      <c r="AC1793" s="6" t="str">
        <f t="shared" si="82"/>
        <v>-</v>
      </c>
    </row>
    <row r="1794" spans="6:29">
      <c r="F1794" s="6" t="str">
        <f t="shared" si="81"/>
        <v>-</v>
      </c>
      <c r="G1794" s="6" t="str">
        <f t="shared" si="83"/>
        <v>-</v>
      </c>
      <c r="AC1794" s="6" t="str">
        <f t="shared" si="82"/>
        <v>-</v>
      </c>
    </row>
    <row r="1795" spans="6:29">
      <c r="F1795" s="6" t="str">
        <f t="shared" si="81"/>
        <v>-</v>
      </c>
      <c r="G1795" s="6" t="str">
        <f t="shared" si="83"/>
        <v>-</v>
      </c>
      <c r="AC1795" s="6" t="str">
        <f t="shared" si="82"/>
        <v>-</v>
      </c>
    </row>
    <row r="1796" spans="6:29">
      <c r="F1796" s="6" t="str">
        <f t="shared" si="81"/>
        <v>-</v>
      </c>
      <c r="G1796" s="6" t="str">
        <f t="shared" si="83"/>
        <v>-</v>
      </c>
      <c r="AC1796" s="6" t="str">
        <f t="shared" si="82"/>
        <v>-</v>
      </c>
    </row>
    <row r="1797" spans="6:29">
      <c r="F1797" s="6" t="str">
        <f t="shared" si="81"/>
        <v>-</v>
      </c>
      <c r="G1797" s="6" t="str">
        <f t="shared" si="83"/>
        <v>-</v>
      </c>
      <c r="AC1797" s="6" t="str">
        <f t="shared" si="82"/>
        <v>-</v>
      </c>
    </row>
    <row r="1798" spans="6:29">
      <c r="F1798" s="6" t="str">
        <f t="shared" ref="F1798:F1861" si="84">IF(D1798-E1798=0,"-",D1798-E1798)</f>
        <v>-</v>
      </c>
      <c r="G1798" s="6" t="str">
        <f t="shared" si="83"/>
        <v>-</v>
      </c>
      <c r="AC1798" s="6" t="str">
        <f t="shared" ref="AC1798:AC1861" si="85">IFERROR(IF(SUM(J1798:AB1798)-F1798=0,"-","NG"),"-")</f>
        <v>-</v>
      </c>
    </row>
    <row r="1799" spans="6:29">
      <c r="F1799" s="6" t="str">
        <f t="shared" si="84"/>
        <v>-</v>
      </c>
      <c r="G1799" s="6" t="str">
        <f t="shared" ref="G1799:G1862" si="86">IF(B1799="","-",IFERROR(G1798+F1799,G1798))</f>
        <v>-</v>
      </c>
      <c r="AC1799" s="6" t="str">
        <f t="shared" si="85"/>
        <v>-</v>
      </c>
    </row>
    <row r="1800" spans="6:29">
      <c r="F1800" s="6" t="str">
        <f t="shared" si="84"/>
        <v>-</v>
      </c>
      <c r="G1800" s="6" t="str">
        <f t="shared" si="86"/>
        <v>-</v>
      </c>
      <c r="AC1800" s="6" t="str">
        <f t="shared" si="85"/>
        <v>-</v>
      </c>
    </row>
    <row r="1801" spans="6:29">
      <c r="F1801" s="6" t="str">
        <f t="shared" si="84"/>
        <v>-</v>
      </c>
      <c r="G1801" s="6" t="str">
        <f t="shared" si="86"/>
        <v>-</v>
      </c>
      <c r="AC1801" s="6" t="str">
        <f t="shared" si="85"/>
        <v>-</v>
      </c>
    </row>
    <row r="1802" spans="6:29">
      <c r="F1802" s="6" t="str">
        <f t="shared" si="84"/>
        <v>-</v>
      </c>
      <c r="G1802" s="6" t="str">
        <f t="shared" si="86"/>
        <v>-</v>
      </c>
      <c r="AC1802" s="6" t="str">
        <f t="shared" si="85"/>
        <v>-</v>
      </c>
    </row>
    <row r="1803" spans="6:29">
      <c r="F1803" s="6" t="str">
        <f t="shared" si="84"/>
        <v>-</v>
      </c>
      <c r="G1803" s="6" t="str">
        <f t="shared" si="86"/>
        <v>-</v>
      </c>
      <c r="AC1803" s="6" t="str">
        <f t="shared" si="85"/>
        <v>-</v>
      </c>
    </row>
    <row r="1804" spans="6:29">
      <c r="F1804" s="6" t="str">
        <f t="shared" si="84"/>
        <v>-</v>
      </c>
      <c r="G1804" s="6" t="str">
        <f t="shared" si="86"/>
        <v>-</v>
      </c>
      <c r="AC1804" s="6" t="str">
        <f t="shared" si="85"/>
        <v>-</v>
      </c>
    </row>
    <row r="1805" spans="6:29">
      <c r="F1805" s="6" t="str">
        <f t="shared" si="84"/>
        <v>-</v>
      </c>
      <c r="G1805" s="6" t="str">
        <f t="shared" si="86"/>
        <v>-</v>
      </c>
      <c r="AC1805" s="6" t="str">
        <f t="shared" si="85"/>
        <v>-</v>
      </c>
    </row>
    <row r="1806" spans="6:29">
      <c r="F1806" s="6" t="str">
        <f t="shared" si="84"/>
        <v>-</v>
      </c>
      <c r="G1806" s="6" t="str">
        <f t="shared" si="86"/>
        <v>-</v>
      </c>
      <c r="AC1806" s="6" t="str">
        <f t="shared" si="85"/>
        <v>-</v>
      </c>
    </row>
    <row r="1807" spans="6:29">
      <c r="F1807" s="6" t="str">
        <f t="shared" si="84"/>
        <v>-</v>
      </c>
      <c r="G1807" s="6" t="str">
        <f t="shared" si="86"/>
        <v>-</v>
      </c>
      <c r="AC1807" s="6" t="str">
        <f t="shared" si="85"/>
        <v>-</v>
      </c>
    </row>
    <row r="1808" spans="6:29">
      <c r="F1808" s="6" t="str">
        <f t="shared" si="84"/>
        <v>-</v>
      </c>
      <c r="G1808" s="6" t="str">
        <f t="shared" si="86"/>
        <v>-</v>
      </c>
      <c r="AC1808" s="6" t="str">
        <f t="shared" si="85"/>
        <v>-</v>
      </c>
    </row>
    <row r="1809" spans="6:29">
      <c r="F1809" s="6" t="str">
        <f t="shared" si="84"/>
        <v>-</v>
      </c>
      <c r="G1809" s="6" t="str">
        <f t="shared" si="86"/>
        <v>-</v>
      </c>
      <c r="AC1809" s="6" t="str">
        <f t="shared" si="85"/>
        <v>-</v>
      </c>
    </row>
    <row r="1810" spans="6:29">
      <c r="F1810" s="6" t="str">
        <f t="shared" si="84"/>
        <v>-</v>
      </c>
      <c r="G1810" s="6" t="str">
        <f t="shared" si="86"/>
        <v>-</v>
      </c>
      <c r="AC1810" s="6" t="str">
        <f t="shared" si="85"/>
        <v>-</v>
      </c>
    </row>
    <row r="1811" spans="6:29">
      <c r="F1811" s="6" t="str">
        <f t="shared" si="84"/>
        <v>-</v>
      </c>
      <c r="G1811" s="6" t="str">
        <f t="shared" si="86"/>
        <v>-</v>
      </c>
      <c r="AC1811" s="6" t="str">
        <f t="shared" si="85"/>
        <v>-</v>
      </c>
    </row>
    <row r="1812" spans="6:29">
      <c r="F1812" s="6" t="str">
        <f t="shared" si="84"/>
        <v>-</v>
      </c>
      <c r="G1812" s="6" t="str">
        <f t="shared" si="86"/>
        <v>-</v>
      </c>
      <c r="AC1812" s="6" t="str">
        <f t="shared" si="85"/>
        <v>-</v>
      </c>
    </row>
    <row r="1813" spans="6:29">
      <c r="F1813" s="6" t="str">
        <f t="shared" si="84"/>
        <v>-</v>
      </c>
      <c r="G1813" s="6" t="str">
        <f t="shared" si="86"/>
        <v>-</v>
      </c>
      <c r="AC1813" s="6" t="str">
        <f t="shared" si="85"/>
        <v>-</v>
      </c>
    </row>
    <row r="1814" spans="6:29">
      <c r="F1814" s="6" t="str">
        <f t="shared" si="84"/>
        <v>-</v>
      </c>
      <c r="G1814" s="6" t="str">
        <f t="shared" si="86"/>
        <v>-</v>
      </c>
      <c r="AC1814" s="6" t="str">
        <f t="shared" si="85"/>
        <v>-</v>
      </c>
    </row>
    <row r="1815" spans="6:29">
      <c r="F1815" s="6" t="str">
        <f t="shared" si="84"/>
        <v>-</v>
      </c>
      <c r="G1815" s="6" t="str">
        <f t="shared" si="86"/>
        <v>-</v>
      </c>
      <c r="AC1815" s="6" t="str">
        <f t="shared" si="85"/>
        <v>-</v>
      </c>
    </row>
    <row r="1816" spans="6:29">
      <c r="F1816" s="6" t="str">
        <f t="shared" si="84"/>
        <v>-</v>
      </c>
      <c r="G1816" s="6" t="str">
        <f t="shared" si="86"/>
        <v>-</v>
      </c>
      <c r="AC1816" s="6" t="str">
        <f t="shared" si="85"/>
        <v>-</v>
      </c>
    </row>
    <row r="1817" spans="6:29">
      <c r="F1817" s="6" t="str">
        <f t="shared" si="84"/>
        <v>-</v>
      </c>
      <c r="G1817" s="6" t="str">
        <f t="shared" si="86"/>
        <v>-</v>
      </c>
      <c r="AC1817" s="6" t="str">
        <f t="shared" si="85"/>
        <v>-</v>
      </c>
    </row>
    <row r="1818" spans="6:29">
      <c r="F1818" s="6" t="str">
        <f t="shared" si="84"/>
        <v>-</v>
      </c>
      <c r="G1818" s="6" t="str">
        <f t="shared" si="86"/>
        <v>-</v>
      </c>
      <c r="AC1818" s="6" t="str">
        <f t="shared" si="85"/>
        <v>-</v>
      </c>
    </row>
    <row r="1819" spans="6:29">
      <c r="F1819" s="6" t="str">
        <f t="shared" si="84"/>
        <v>-</v>
      </c>
      <c r="G1819" s="6" t="str">
        <f t="shared" si="86"/>
        <v>-</v>
      </c>
      <c r="AC1819" s="6" t="str">
        <f t="shared" si="85"/>
        <v>-</v>
      </c>
    </row>
    <row r="1820" spans="6:29">
      <c r="F1820" s="6" t="str">
        <f t="shared" si="84"/>
        <v>-</v>
      </c>
      <c r="G1820" s="6" t="str">
        <f t="shared" si="86"/>
        <v>-</v>
      </c>
      <c r="AC1820" s="6" t="str">
        <f t="shared" si="85"/>
        <v>-</v>
      </c>
    </row>
    <row r="1821" spans="6:29">
      <c r="F1821" s="6" t="str">
        <f t="shared" si="84"/>
        <v>-</v>
      </c>
      <c r="G1821" s="6" t="str">
        <f t="shared" si="86"/>
        <v>-</v>
      </c>
      <c r="AC1821" s="6" t="str">
        <f t="shared" si="85"/>
        <v>-</v>
      </c>
    </row>
    <row r="1822" spans="6:29">
      <c r="F1822" s="6" t="str">
        <f t="shared" si="84"/>
        <v>-</v>
      </c>
      <c r="G1822" s="6" t="str">
        <f t="shared" si="86"/>
        <v>-</v>
      </c>
      <c r="AC1822" s="6" t="str">
        <f t="shared" si="85"/>
        <v>-</v>
      </c>
    </row>
    <row r="1823" spans="6:29">
      <c r="F1823" s="6" t="str">
        <f t="shared" si="84"/>
        <v>-</v>
      </c>
      <c r="G1823" s="6" t="str">
        <f t="shared" si="86"/>
        <v>-</v>
      </c>
      <c r="AC1823" s="6" t="str">
        <f t="shared" si="85"/>
        <v>-</v>
      </c>
    </row>
    <row r="1824" spans="6:29">
      <c r="F1824" s="6" t="str">
        <f t="shared" si="84"/>
        <v>-</v>
      </c>
      <c r="G1824" s="6" t="str">
        <f t="shared" si="86"/>
        <v>-</v>
      </c>
      <c r="AC1824" s="6" t="str">
        <f t="shared" si="85"/>
        <v>-</v>
      </c>
    </row>
    <row r="1825" spans="6:29">
      <c r="F1825" s="6" t="str">
        <f t="shared" si="84"/>
        <v>-</v>
      </c>
      <c r="G1825" s="6" t="str">
        <f t="shared" si="86"/>
        <v>-</v>
      </c>
      <c r="AC1825" s="6" t="str">
        <f t="shared" si="85"/>
        <v>-</v>
      </c>
    </row>
    <row r="1826" spans="6:29">
      <c r="F1826" s="6" t="str">
        <f t="shared" si="84"/>
        <v>-</v>
      </c>
      <c r="G1826" s="6" t="str">
        <f t="shared" si="86"/>
        <v>-</v>
      </c>
      <c r="AC1826" s="6" t="str">
        <f t="shared" si="85"/>
        <v>-</v>
      </c>
    </row>
    <row r="1827" spans="6:29">
      <c r="F1827" s="6" t="str">
        <f t="shared" si="84"/>
        <v>-</v>
      </c>
      <c r="G1827" s="6" t="str">
        <f t="shared" si="86"/>
        <v>-</v>
      </c>
      <c r="AC1827" s="6" t="str">
        <f t="shared" si="85"/>
        <v>-</v>
      </c>
    </row>
    <row r="1828" spans="6:29">
      <c r="F1828" s="6" t="str">
        <f t="shared" si="84"/>
        <v>-</v>
      </c>
      <c r="G1828" s="6" t="str">
        <f t="shared" si="86"/>
        <v>-</v>
      </c>
      <c r="AC1828" s="6" t="str">
        <f t="shared" si="85"/>
        <v>-</v>
      </c>
    </row>
    <row r="1829" spans="6:29">
      <c r="F1829" s="6" t="str">
        <f t="shared" si="84"/>
        <v>-</v>
      </c>
      <c r="G1829" s="6" t="str">
        <f t="shared" si="86"/>
        <v>-</v>
      </c>
      <c r="AC1829" s="6" t="str">
        <f t="shared" si="85"/>
        <v>-</v>
      </c>
    </row>
    <row r="1830" spans="6:29">
      <c r="F1830" s="6" t="str">
        <f t="shared" si="84"/>
        <v>-</v>
      </c>
      <c r="G1830" s="6" t="str">
        <f t="shared" si="86"/>
        <v>-</v>
      </c>
      <c r="AC1830" s="6" t="str">
        <f t="shared" si="85"/>
        <v>-</v>
      </c>
    </row>
    <row r="1831" spans="6:29">
      <c r="F1831" s="6" t="str">
        <f t="shared" si="84"/>
        <v>-</v>
      </c>
      <c r="G1831" s="6" t="str">
        <f t="shared" si="86"/>
        <v>-</v>
      </c>
      <c r="AC1831" s="6" t="str">
        <f t="shared" si="85"/>
        <v>-</v>
      </c>
    </row>
    <row r="1832" spans="6:29">
      <c r="F1832" s="6" t="str">
        <f t="shared" si="84"/>
        <v>-</v>
      </c>
      <c r="G1832" s="6" t="str">
        <f t="shared" si="86"/>
        <v>-</v>
      </c>
      <c r="AC1832" s="6" t="str">
        <f t="shared" si="85"/>
        <v>-</v>
      </c>
    </row>
    <row r="1833" spans="6:29">
      <c r="F1833" s="6" t="str">
        <f t="shared" si="84"/>
        <v>-</v>
      </c>
      <c r="G1833" s="6" t="str">
        <f t="shared" si="86"/>
        <v>-</v>
      </c>
      <c r="AC1833" s="6" t="str">
        <f t="shared" si="85"/>
        <v>-</v>
      </c>
    </row>
    <row r="1834" spans="6:29">
      <c r="F1834" s="6" t="str">
        <f t="shared" si="84"/>
        <v>-</v>
      </c>
      <c r="G1834" s="6" t="str">
        <f t="shared" si="86"/>
        <v>-</v>
      </c>
      <c r="AC1834" s="6" t="str">
        <f t="shared" si="85"/>
        <v>-</v>
      </c>
    </row>
    <row r="1835" spans="6:29">
      <c r="F1835" s="6" t="str">
        <f t="shared" si="84"/>
        <v>-</v>
      </c>
      <c r="G1835" s="6" t="str">
        <f t="shared" si="86"/>
        <v>-</v>
      </c>
      <c r="AC1835" s="6" t="str">
        <f t="shared" si="85"/>
        <v>-</v>
      </c>
    </row>
    <row r="1836" spans="6:29">
      <c r="F1836" s="6" t="str">
        <f t="shared" si="84"/>
        <v>-</v>
      </c>
      <c r="G1836" s="6" t="str">
        <f t="shared" si="86"/>
        <v>-</v>
      </c>
      <c r="AC1836" s="6" t="str">
        <f t="shared" si="85"/>
        <v>-</v>
      </c>
    </row>
    <row r="1837" spans="6:29">
      <c r="F1837" s="6" t="str">
        <f t="shared" si="84"/>
        <v>-</v>
      </c>
      <c r="G1837" s="6" t="str">
        <f t="shared" si="86"/>
        <v>-</v>
      </c>
      <c r="AC1837" s="6" t="str">
        <f t="shared" si="85"/>
        <v>-</v>
      </c>
    </row>
    <row r="1838" spans="6:29">
      <c r="F1838" s="6" t="str">
        <f t="shared" si="84"/>
        <v>-</v>
      </c>
      <c r="G1838" s="6" t="str">
        <f t="shared" si="86"/>
        <v>-</v>
      </c>
      <c r="AC1838" s="6" t="str">
        <f t="shared" si="85"/>
        <v>-</v>
      </c>
    </row>
    <row r="1839" spans="6:29">
      <c r="F1839" s="6" t="str">
        <f t="shared" si="84"/>
        <v>-</v>
      </c>
      <c r="G1839" s="6" t="str">
        <f t="shared" si="86"/>
        <v>-</v>
      </c>
      <c r="AC1839" s="6" t="str">
        <f t="shared" si="85"/>
        <v>-</v>
      </c>
    </row>
    <row r="1840" spans="6:29">
      <c r="F1840" s="6" t="str">
        <f t="shared" si="84"/>
        <v>-</v>
      </c>
      <c r="G1840" s="6" t="str">
        <f t="shared" si="86"/>
        <v>-</v>
      </c>
      <c r="AC1840" s="6" t="str">
        <f t="shared" si="85"/>
        <v>-</v>
      </c>
    </row>
    <row r="1841" spans="6:29">
      <c r="F1841" s="6" t="str">
        <f t="shared" si="84"/>
        <v>-</v>
      </c>
      <c r="G1841" s="6" t="str">
        <f t="shared" si="86"/>
        <v>-</v>
      </c>
      <c r="AC1841" s="6" t="str">
        <f t="shared" si="85"/>
        <v>-</v>
      </c>
    </row>
    <row r="1842" spans="6:29">
      <c r="F1842" s="6" t="str">
        <f t="shared" si="84"/>
        <v>-</v>
      </c>
      <c r="G1842" s="6" t="str">
        <f t="shared" si="86"/>
        <v>-</v>
      </c>
      <c r="AC1842" s="6" t="str">
        <f t="shared" si="85"/>
        <v>-</v>
      </c>
    </row>
    <row r="1843" spans="6:29">
      <c r="F1843" s="6" t="str">
        <f t="shared" si="84"/>
        <v>-</v>
      </c>
      <c r="G1843" s="6" t="str">
        <f t="shared" si="86"/>
        <v>-</v>
      </c>
      <c r="AC1843" s="6" t="str">
        <f t="shared" si="85"/>
        <v>-</v>
      </c>
    </row>
    <row r="1844" spans="6:29">
      <c r="F1844" s="6" t="str">
        <f t="shared" si="84"/>
        <v>-</v>
      </c>
      <c r="G1844" s="6" t="str">
        <f t="shared" si="86"/>
        <v>-</v>
      </c>
      <c r="AC1844" s="6" t="str">
        <f t="shared" si="85"/>
        <v>-</v>
      </c>
    </row>
    <row r="1845" spans="6:29">
      <c r="F1845" s="6" t="str">
        <f t="shared" si="84"/>
        <v>-</v>
      </c>
      <c r="G1845" s="6" t="str">
        <f t="shared" si="86"/>
        <v>-</v>
      </c>
      <c r="AC1845" s="6" t="str">
        <f t="shared" si="85"/>
        <v>-</v>
      </c>
    </row>
    <row r="1846" spans="6:29">
      <c r="F1846" s="6" t="str">
        <f t="shared" si="84"/>
        <v>-</v>
      </c>
      <c r="G1846" s="6" t="str">
        <f t="shared" si="86"/>
        <v>-</v>
      </c>
      <c r="AC1846" s="6" t="str">
        <f t="shared" si="85"/>
        <v>-</v>
      </c>
    </row>
    <row r="1847" spans="6:29">
      <c r="F1847" s="6" t="str">
        <f t="shared" si="84"/>
        <v>-</v>
      </c>
      <c r="G1847" s="6" t="str">
        <f t="shared" si="86"/>
        <v>-</v>
      </c>
      <c r="AC1847" s="6" t="str">
        <f t="shared" si="85"/>
        <v>-</v>
      </c>
    </row>
    <row r="1848" spans="6:29">
      <c r="F1848" s="6" t="str">
        <f t="shared" si="84"/>
        <v>-</v>
      </c>
      <c r="G1848" s="6" t="str">
        <f t="shared" si="86"/>
        <v>-</v>
      </c>
      <c r="AC1848" s="6" t="str">
        <f t="shared" si="85"/>
        <v>-</v>
      </c>
    </row>
    <row r="1849" spans="6:29">
      <c r="F1849" s="6" t="str">
        <f t="shared" si="84"/>
        <v>-</v>
      </c>
      <c r="G1849" s="6" t="str">
        <f t="shared" si="86"/>
        <v>-</v>
      </c>
      <c r="AC1849" s="6" t="str">
        <f t="shared" si="85"/>
        <v>-</v>
      </c>
    </row>
    <row r="1850" spans="6:29">
      <c r="F1850" s="6" t="str">
        <f t="shared" si="84"/>
        <v>-</v>
      </c>
      <c r="G1850" s="6" t="str">
        <f t="shared" si="86"/>
        <v>-</v>
      </c>
      <c r="AC1850" s="6" t="str">
        <f t="shared" si="85"/>
        <v>-</v>
      </c>
    </row>
    <row r="1851" spans="6:29">
      <c r="F1851" s="6" t="str">
        <f t="shared" si="84"/>
        <v>-</v>
      </c>
      <c r="G1851" s="6" t="str">
        <f t="shared" si="86"/>
        <v>-</v>
      </c>
      <c r="AC1851" s="6" t="str">
        <f t="shared" si="85"/>
        <v>-</v>
      </c>
    </row>
    <row r="1852" spans="6:29">
      <c r="F1852" s="6" t="str">
        <f t="shared" si="84"/>
        <v>-</v>
      </c>
      <c r="G1852" s="6" t="str">
        <f t="shared" si="86"/>
        <v>-</v>
      </c>
      <c r="AC1852" s="6" t="str">
        <f t="shared" si="85"/>
        <v>-</v>
      </c>
    </row>
    <row r="1853" spans="6:29">
      <c r="F1853" s="6" t="str">
        <f t="shared" si="84"/>
        <v>-</v>
      </c>
      <c r="G1853" s="6" t="str">
        <f t="shared" si="86"/>
        <v>-</v>
      </c>
      <c r="AC1853" s="6" t="str">
        <f t="shared" si="85"/>
        <v>-</v>
      </c>
    </row>
    <row r="1854" spans="6:29">
      <c r="F1854" s="6" t="str">
        <f t="shared" si="84"/>
        <v>-</v>
      </c>
      <c r="G1854" s="6" t="str">
        <f t="shared" si="86"/>
        <v>-</v>
      </c>
      <c r="AC1854" s="6" t="str">
        <f t="shared" si="85"/>
        <v>-</v>
      </c>
    </row>
    <row r="1855" spans="6:29">
      <c r="F1855" s="6" t="str">
        <f t="shared" si="84"/>
        <v>-</v>
      </c>
      <c r="G1855" s="6" t="str">
        <f t="shared" si="86"/>
        <v>-</v>
      </c>
      <c r="AC1855" s="6" t="str">
        <f t="shared" si="85"/>
        <v>-</v>
      </c>
    </row>
    <row r="1856" spans="6:29">
      <c r="F1856" s="6" t="str">
        <f t="shared" si="84"/>
        <v>-</v>
      </c>
      <c r="G1856" s="6" t="str">
        <f t="shared" si="86"/>
        <v>-</v>
      </c>
      <c r="AC1856" s="6" t="str">
        <f t="shared" si="85"/>
        <v>-</v>
      </c>
    </row>
    <row r="1857" spans="6:29">
      <c r="F1857" s="6" t="str">
        <f t="shared" si="84"/>
        <v>-</v>
      </c>
      <c r="G1857" s="6" t="str">
        <f t="shared" si="86"/>
        <v>-</v>
      </c>
      <c r="AC1857" s="6" t="str">
        <f t="shared" si="85"/>
        <v>-</v>
      </c>
    </row>
    <row r="1858" spans="6:29">
      <c r="F1858" s="6" t="str">
        <f t="shared" si="84"/>
        <v>-</v>
      </c>
      <c r="G1858" s="6" t="str">
        <f t="shared" si="86"/>
        <v>-</v>
      </c>
      <c r="AC1858" s="6" t="str">
        <f t="shared" si="85"/>
        <v>-</v>
      </c>
    </row>
    <row r="1859" spans="6:29">
      <c r="F1859" s="6" t="str">
        <f t="shared" si="84"/>
        <v>-</v>
      </c>
      <c r="G1859" s="6" t="str">
        <f t="shared" si="86"/>
        <v>-</v>
      </c>
      <c r="AC1859" s="6" t="str">
        <f t="shared" si="85"/>
        <v>-</v>
      </c>
    </row>
    <row r="1860" spans="6:29">
      <c r="F1860" s="6" t="str">
        <f t="shared" si="84"/>
        <v>-</v>
      </c>
      <c r="G1860" s="6" t="str">
        <f t="shared" si="86"/>
        <v>-</v>
      </c>
      <c r="AC1860" s="6" t="str">
        <f t="shared" si="85"/>
        <v>-</v>
      </c>
    </row>
    <row r="1861" spans="6:29">
      <c r="F1861" s="6" t="str">
        <f t="shared" si="84"/>
        <v>-</v>
      </c>
      <c r="G1861" s="6" t="str">
        <f t="shared" si="86"/>
        <v>-</v>
      </c>
      <c r="AC1861" s="6" t="str">
        <f t="shared" si="85"/>
        <v>-</v>
      </c>
    </row>
    <row r="1862" spans="6:29">
      <c r="F1862" s="6" t="str">
        <f t="shared" ref="F1862:F1925" si="87">IF(D1862-E1862=0,"-",D1862-E1862)</f>
        <v>-</v>
      </c>
      <c r="G1862" s="6" t="str">
        <f t="shared" si="86"/>
        <v>-</v>
      </c>
      <c r="AC1862" s="6" t="str">
        <f t="shared" ref="AC1862:AC1925" si="88">IFERROR(IF(SUM(J1862:AB1862)-F1862=0,"-","NG"),"-")</f>
        <v>-</v>
      </c>
    </row>
    <row r="1863" spans="6:29">
      <c r="F1863" s="6" t="str">
        <f t="shared" si="87"/>
        <v>-</v>
      </c>
      <c r="G1863" s="6" t="str">
        <f t="shared" ref="G1863:G1926" si="89">IF(B1863="","-",IFERROR(G1862+F1863,G1862))</f>
        <v>-</v>
      </c>
      <c r="AC1863" s="6" t="str">
        <f t="shared" si="88"/>
        <v>-</v>
      </c>
    </row>
    <row r="1864" spans="6:29">
      <c r="F1864" s="6" t="str">
        <f t="shared" si="87"/>
        <v>-</v>
      </c>
      <c r="G1864" s="6" t="str">
        <f t="shared" si="89"/>
        <v>-</v>
      </c>
      <c r="AC1864" s="6" t="str">
        <f t="shared" si="88"/>
        <v>-</v>
      </c>
    </row>
    <row r="1865" spans="6:29">
      <c r="F1865" s="6" t="str">
        <f t="shared" si="87"/>
        <v>-</v>
      </c>
      <c r="G1865" s="6" t="str">
        <f t="shared" si="89"/>
        <v>-</v>
      </c>
      <c r="AC1865" s="6" t="str">
        <f t="shared" si="88"/>
        <v>-</v>
      </c>
    </row>
    <row r="1866" spans="6:29">
      <c r="F1866" s="6" t="str">
        <f t="shared" si="87"/>
        <v>-</v>
      </c>
      <c r="G1866" s="6" t="str">
        <f t="shared" si="89"/>
        <v>-</v>
      </c>
      <c r="AC1866" s="6" t="str">
        <f t="shared" si="88"/>
        <v>-</v>
      </c>
    </row>
    <row r="1867" spans="6:29">
      <c r="F1867" s="6" t="str">
        <f t="shared" si="87"/>
        <v>-</v>
      </c>
      <c r="G1867" s="6" t="str">
        <f t="shared" si="89"/>
        <v>-</v>
      </c>
      <c r="AC1867" s="6" t="str">
        <f t="shared" si="88"/>
        <v>-</v>
      </c>
    </row>
    <row r="1868" spans="6:29">
      <c r="F1868" s="6" t="str">
        <f t="shared" si="87"/>
        <v>-</v>
      </c>
      <c r="G1868" s="6" t="str">
        <f t="shared" si="89"/>
        <v>-</v>
      </c>
      <c r="AC1868" s="6" t="str">
        <f t="shared" si="88"/>
        <v>-</v>
      </c>
    </row>
    <row r="1869" spans="6:29">
      <c r="F1869" s="6" t="str">
        <f t="shared" si="87"/>
        <v>-</v>
      </c>
      <c r="G1869" s="6" t="str">
        <f t="shared" si="89"/>
        <v>-</v>
      </c>
      <c r="AC1869" s="6" t="str">
        <f t="shared" si="88"/>
        <v>-</v>
      </c>
    </row>
    <row r="1870" spans="6:29">
      <c r="F1870" s="6" t="str">
        <f t="shared" si="87"/>
        <v>-</v>
      </c>
      <c r="G1870" s="6" t="str">
        <f t="shared" si="89"/>
        <v>-</v>
      </c>
      <c r="AC1870" s="6" t="str">
        <f t="shared" si="88"/>
        <v>-</v>
      </c>
    </row>
    <row r="1871" spans="6:29">
      <c r="F1871" s="6" t="str">
        <f t="shared" si="87"/>
        <v>-</v>
      </c>
      <c r="G1871" s="6" t="str">
        <f t="shared" si="89"/>
        <v>-</v>
      </c>
      <c r="AC1871" s="6" t="str">
        <f t="shared" si="88"/>
        <v>-</v>
      </c>
    </row>
    <row r="1872" spans="6:29">
      <c r="F1872" s="6" t="str">
        <f t="shared" si="87"/>
        <v>-</v>
      </c>
      <c r="G1872" s="6" t="str">
        <f t="shared" si="89"/>
        <v>-</v>
      </c>
      <c r="AC1872" s="6" t="str">
        <f t="shared" si="88"/>
        <v>-</v>
      </c>
    </row>
    <row r="1873" spans="6:29">
      <c r="F1873" s="6" t="str">
        <f t="shared" si="87"/>
        <v>-</v>
      </c>
      <c r="G1873" s="6" t="str">
        <f t="shared" si="89"/>
        <v>-</v>
      </c>
      <c r="AC1873" s="6" t="str">
        <f t="shared" si="88"/>
        <v>-</v>
      </c>
    </row>
    <row r="1874" spans="6:29">
      <c r="F1874" s="6" t="str">
        <f t="shared" si="87"/>
        <v>-</v>
      </c>
      <c r="G1874" s="6" t="str">
        <f t="shared" si="89"/>
        <v>-</v>
      </c>
      <c r="AC1874" s="6" t="str">
        <f t="shared" si="88"/>
        <v>-</v>
      </c>
    </row>
    <row r="1875" spans="6:29">
      <c r="F1875" s="6" t="str">
        <f t="shared" si="87"/>
        <v>-</v>
      </c>
      <c r="G1875" s="6" t="str">
        <f t="shared" si="89"/>
        <v>-</v>
      </c>
      <c r="AC1875" s="6" t="str">
        <f t="shared" si="88"/>
        <v>-</v>
      </c>
    </row>
    <row r="1876" spans="6:29">
      <c r="F1876" s="6" t="str">
        <f t="shared" si="87"/>
        <v>-</v>
      </c>
      <c r="G1876" s="6" t="str">
        <f t="shared" si="89"/>
        <v>-</v>
      </c>
      <c r="AC1876" s="6" t="str">
        <f t="shared" si="88"/>
        <v>-</v>
      </c>
    </row>
    <row r="1877" spans="6:29">
      <c r="F1877" s="6" t="str">
        <f t="shared" si="87"/>
        <v>-</v>
      </c>
      <c r="G1877" s="6" t="str">
        <f t="shared" si="89"/>
        <v>-</v>
      </c>
      <c r="AC1877" s="6" t="str">
        <f t="shared" si="88"/>
        <v>-</v>
      </c>
    </row>
    <row r="1878" spans="6:29">
      <c r="F1878" s="6" t="str">
        <f t="shared" si="87"/>
        <v>-</v>
      </c>
      <c r="G1878" s="6" t="str">
        <f t="shared" si="89"/>
        <v>-</v>
      </c>
      <c r="AC1878" s="6" t="str">
        <f t="shared" si="88"/>
        <v>-</v>
      </c>
    </row>
    <row r="1879" spans="6:29">
      <c r="F1879" s="6" t="str">
        <f t="shared" si="87"/>
        <v>-</v>
      </c>
      <c r="G1879" s="6" t="str">
        <f t="shared" si="89"/>
        <v>-</v>
      </c>
      <c r="AC1879" s="6" t="str">
        <f t="shared" si="88"/>
        <v>-</v>
      </c>
    </row>
    <row r="1880" spans="6:29">
      <c r="F1880" s="6" t="str">
        <f t="shared" si="87"/>
        <v>-</v>
      </c>
      <c r="G1880" s="6" t="str">
        <f t="shared" si="89"/>
        <v>-</v>
      </c>
      <c r="AC1880" s="6" t="str">
        <f t="shared" si="88"/>
        <v>-</v>
      </c>
    </row>
    <row r="1881" spans="6:29">
      <c r="F1881" s="6" t="str">
        <f t="shared" si="87"/>
        <v>-</v>
      </c>
      <c r="G1881" s="6" t="str">
        <f t="shared" si="89"/>
        <v>-</v>
      </c>
      <c r="AC1881" s="6" t="str">
        <f t="shared" si="88"/>
        <v>-</v>
      </c>
    </row>
    <row r="1882" spans="6:29">
      <c r="F1882" s="6" t="str">
        <f t="shared" si="87"/>
        <v>-</v>
      </c>
      <c r="G1882" s="6" t="str">
        <f t="shared" si="89"/>
        <v>-</v>
      </c>
      <c r="AC1882" s="6" t="str">
        <f t="shared" si="88"/>
        <v>-</v>
      </c>
    </row>
    <row r="1883" spans="6:29">
      <c r="F1883" s="6" t="str">
        <f t="shared" si="87"/>
        <v>-</v>
      </c>
      <c r="G1883" s="6" t="str">
        <f t="shared" si="89"/>
        <v>-</v>
      </c>
      <c r="AC1883" s="6" t="str">
        <f t="shared" si="88"/>
        <v>-</v>
      </c>
    </row>
    <row r="1884" spans="6:29">
      <c r="F1884" s="6" t="str">
        <f t="shared" si="87"/>
        <v>-</v>
      </c>
      <c r="G1884" s="6" t="str">
        <f t="shared" si="89"/>
        <v>-</v>
      </c>
      <c r="AC1884" s="6" t="str">
        <f t="shared" si="88"/>
        <v>-</v>
      </c>
    </row>
    <row r="1885" spans="6:29">
      <c r="F1885" s="6" t="str">
        <f t="shared" si="87"/>
        <v>-</v>
      </c>
      <c r="G1885" s="6" t="str">
        <f t="shared" si="89"/>
        <v>-</v>
      </c>
      <c r="AC1885" s="6" t="str">
        <f t="shared" si="88"/>
        <v>-</v>
      </c>
    </row>
    <row r="1886" spans="6:29">
      <c r="F1886" s="6" t="str">
        <f t="shared" si="87"/>
        <v>-</v>
      </c>
      <c r="G1886" s="6" t="str">
        <f t="shared" si="89"/>
        <v>-</v>
      </c>
      <c r="AC1886" s="6" t="str">
        <f t="shared" si="88"/>
        <v>-</v>
      </c>
    </row>
    <row r="1887" spans="6:29">
      <c r="F1887" s="6" t="str">
        <f t="shared" si="87"/>
        <v>-</v>
      </c>
      <c r="G1887" s="6" t="str">
        <f t="shared" si="89"/>
        <v>-</v>
      </c>
      <c r="AC1887" s="6" t="str">
        <f t="shared" si="88"/>
        <v>-</v>
      </c>
    </row>
    <row r="1888" spans="6:29">
      <c r="F1888" s="6" t="str">
        <f t="shared" si="87"/>
        <v>-</v>
      </c>
      <c r="G1888" s="6" t="str">
        <f t="shared" si="89"/>
        <v>-</v>
      </c>
      <c r="AC1888" s="6" t="str">
        <f t="shared" si="88"/>
        <v>-</v>
      </c>
    </row>
    <row r="1889" spans="6:29">
      <c r="F1889" s="6" t="str">
        <f t="shared" si="87"/>
        <v>-</v>
      </c>
      <c r="G1889" s="6" t="str">
        <f t="shared" si="89"/>
        <v>-</v>
      </c>
      <c r="AC1889" s="6" t="str">
        <f t="shared" si="88"/>
        <v>-</v>
      </c>
    </row>
    <row r="1890" spans="6:29">
      <c r="F1890" s="6" t="str">
        <f t="shared" si="87"/>
        <v>-</v>
      </c>
      <c r="G1890" s="6" t="str">
        <f t="shared" si="89"/>
        <v>-</v>
      </c>
      <c r="AC1890" s="6" t="str">
        <f t="shared" si="88"/>
        <v>-</v>
      </c>
    </row>
    <row r="1891" spans="6:29">
      <c r="F1891" s="6" t="str">
        <f t="shared" si="87"/>
        <v>-</v>
      </c>
      <c r="G1891" s="6" t="str">
        <f t="shared" si="89"/>
        <v>-</v>
      </c>
      <c r="AC1891" s="6" t="str">
        <f t="shared" si="88"/>
        <v>-</v>
      </c>
    </row>
    <row r="1892" spans="6:29">
      <c r="F1892" s="6" t="str">
        <f t="shared" si="87"/>
        <v>-</v>
      </c>
      <c r="G1892" s="6" t="str">
        <f t="shared" si="89"/>
        <v>-</v>
      </c>
      <c r="AC1892" s="6" t="str">
        <f t="shared" si="88"/>
        <v>-</v>
      </c>
    </row>
    <row r="1893" spans="6:29">
      <c r="F1893" s="6" t="str">
        <f t="shared" si="87"/>
        <v>-</v>
      </c>
      <c r="G1893" s="6" t="str">
        <f t="shared" si="89"/>
        <v>-</v>
      </c>
      <c r="AC1893" s="6" t="str">
        <f t="shared" si="88"/>
        <v>-</v>
      </c>
    </row>
    <row r="1894" spans="6:29">
      <c r="F1894" s="6" t="str">
        <f t="shared" si="87"/>
        <v>-</v>
      </c>
      <c r="G1894" s="6" t="str">
        <f t="shared" si="89"/>
        <v>-</v>
      </c>
      <c r="AC1894" s="6" t="str">
        <f t="shared" si="88"/>
        <v>-</v>
      </c>
    </row>
    <row r="1895" spans="6:29">
      <c r="F1895" s="6" t="str">
        <f t="shared" si="87"/>
        <v>-</v>
      </c>
      <c r="G1895" s="6" t="str">
        <f t="shared" si="89"/>
        <v>-</v>
      </c>
      <c r="AC1895" s="6" t="str">
        <f t="shared" si="88"/>
        <v>-</v>
      </c>
    </row>
    <row r="1896" spans="6:29">
      <c r="F1896" s="6" t="str">
        <f t="shared" si="87"/>
        <v>-</v>
      </c>
      <c r="G1896" s="6" t="str">
        <f t="shared" si="89"/>
        <v>-</v>
      </c>
      <c r="AC1896" s="6" t="str">
        <f t="shared" si="88"/>
        <v>-</v>
      </c>
    </row>
    <row r="1897" spans="6:29">
      <c r="F1897" s="6" t="str">
        <f t="shared" si="87"/>
        <v>-</v>
      </c>
      <c r="G1897" s="6" t="str">
        <f t="shared" si="89"/>
        <v>-</v>
      </c>
      <c r="AC1897" s="6" t="str">
        <f t="shared" si="88"/>
        <v>-</v>
      </c>
    </row>
    <row r="1898" spans="6:29">
      <c r="F1898" s="6" t="str">
        <f t="shared" si="87"/>
        <v>-</v>
      </c>
      <c r="G1898" s="6" t="str">
        <f t="shared" si="89"/>
        <v>-</v>
      </c>
      <c r="AC1898" s="6" t="str">
        <f t="shared" si="88"/>
        <v>-</v>
      </c>
    </row>
    <row r="1899" spans="6:29">
      <c r="F1899" s="6" t="str">
        <f t="shared" si="87"/>
        <v>-</v>
      </c>
      <c r="G1899" s="6" t="str">
        <f t="shared" si="89"/>
        <v>-</v>
      </c>
      <c r="AC1899" s="6" t="str">
        <f t="shared" si="88"/>
        <v>-</v>
      </c>
    </row>
    <row r="1900" spans="6:29">
      <c r="F1900" s="6" t="str">
        <f t="shared" si="87"/>
        <v>-</v>
      </c>
      <c r="G1900" s="6" t="str">
        <f t="shared" si="89"/>
        <v>-</v>
      </c>
      <c r="AC1900" s="6" t="str">
        <f t="shared" si="88"/>
        <v>-</v>
      </c>
    </row>
    <row r="1901" spans="6:29">
      <c r="F1901" s="6" t="str">
        <f t="shared" si="87"/>
        <v>-</v>
      </c>
      <c r="G1901" s="6" t="str">
        <f t="shared" si="89"/>
        <v>-</v>
      </c>
      <c r="AC1901" s="6" t="str">
        <f t="shared" si="88"/>
        <v>-</v>
      </c>
    </row>
    <row r="1902" spans="6:29">
      <c r="F1902" s="6" t="str">
        <f t="shared" si="87"/>
        <v>-</v>
      </c>
      <c r="G1902" s="6" t="str">
        <f t="shared" si="89"/>
        <v>-</v>
      </c>
      <c r="AC1902" s="6" t="str">
        <f t="shared" si="88"/>
        <v>-</v>
      </c>
    </row>
    <row r="1903" spans="6:29">
      <c r="F1903" s="6" t="str">
        <f t="shared" si="87"/>
        <v>-</v>
      </c>
      <c r="G1903" s="6" t="str">
        <f t="shared" si="89"/>
        <v>-</v>
      </c>
      <c r="AC1903" s="6" t="str">
        <f t="shared" si="88"/>
        <v>-</v>
      </c>
    </row>
    <row r="1904" spans="6:29">
      <c r="F1904" s="6" t="str">
        <f t="shared" si="87"/>
        <v>-</v>
      </c>
      <c r="G1904" s="6" t="str">
        <f t="shared" si="89"/>
        <v>-</v>
      </c>
      <c r="AC1904" s="6" t="str">
        <f t="shared" si="88"/>
        <v>-</v>
      </c>
    </row>
    <row r="1905" spans="6:29">
      <c r="F1905" s="6" t="str">
        <f t="shared" si="87"/>
        <v>-</v>
      </c>
      <c r="G1905" s="6" t="str">
        <f t="shared" si="89"/>
        <v>-</v>
      </c>
      <c r="AC1905" s="6" t="str">
        <f t="shared" si="88"/>
        <v>-</v>
      </c>
    </row>
    <row r="1906" spans="6:29">
      <c r="F1906" s="6" t="str">
        <f t="shared" si="87"/>
        <v>-</v>
      </c>
      <c r="G1906" s="6" t="str">
        <f t="shared" si="89"/>
        <v>-</v>
      </c>
      <c r="AC1906" s="6" t="str">
        <f t="shared" si="88"/>
        <v>-</v>
      </c>
    </row>
    <row r="1907" spans="6:29">
      <c r="F1907" s="6" t="str">
        <f t="shared" si="87"/>
        <v>-</v>
      </c>
      <c r="G1907" s="6" t="str">
        <f t="shared" si="89"/>
        <v>-</v>
      </c>
      <c r="AC1907" s="6" t="str">
        <f t="shared" si="88"/>
        <v>-</v>
      </c>
    </row>
    <row r="1908" spans="6:29">
      <c r="F1908" s="6" t="str">
        <f t="shared" si="87"/>
        <v>-</v>
      </c>
      <c r="G1908" s="6" t="str">
        <f t="shared" si="89"/>
        <v>-</v>
      </c>
      <c r="AC1908" s="6" t="str">
        <f t="shared" si="88"/>
        <v>-</v>
      </c>
    </row>
    <row r="1909" spans="6:29">
      <c r="F1909" s="6" t="str">
        <f t="shared" si="87"/>
        <v>-</v>
      </c>
      <c r="G1909" s="6" t="str">
        <f t="shared" si="89"/>
        <v>-</v>
      </c>
      <c r="AC1909" s="6" t="str">
        <f t="shared" si="88"/>
        <v>-</v>
      </c>
    </row>
    <row r="1910" spans="6:29">
      <c r="F1910" s="6" t="str">
        <f t="shared" si="87"/>
        <v>-</v>
      </c>
      <c r="G1910" s="6" t="str">
        <f t="shared" si="89"/>
        <v>-</v>
      </c>
      <c r="AC1910" s="6" t="str">
        <f t="shared" si="88"/>
        <v>-</v>
      </c>
    </row>
    <row r="1911" spans="6:29">
      <c r="F1911" s="6" t="str">
        <f t="shared" si="87"/>
        <v>-</v>
      </c>
      <c r="G1911" s="6" t="str">
        <f t="shared" si="89"/>
        <v>-</v>
      </c>
      <c r="AC1911" s="6" t="str">
        <f t="shared" si="88"/>
        <v>-</v>
      </c>
    </row>
    <row r="1912" spans="6:29">
      <c r="F1912" s="6" t="str">
        <f t="shared" si="87"/>
        <v>-</v>
      </c>
      <c r="G1912" s="6" t="str">
        <f t="shared" si="89"/>
        <v>-</v>
      </c>
      <c r="AC1912" s="6" t="str">
        <f t="shared" si="88"/>
        <v>-</v>
      </c>
    </row>
    <row r="1913" spans="6:29">
      <c r="F1913" s="6" t="str">
        <f t="shared" si="87"/>
        <v>-</v>
      </c>
      <c r="G1913" s="6" t="str">
        <f t="shared" si="89"/>
        <v>-</v>
      </c>
      <c r="AC1913" s="6" t="str">
        <f t="shared" si="88"/>
        <v>-</v>
      </c>
    </row>
    <row r="1914" spans="6:29">
      <c r="F1914" s="6" t="str">
        <f t="shared" si="87"/>
        <v>-</v>
      </c>
      <c r="G1914" s="6" t="str">
        <f t="shared" si="89"/>
        <v>-</v>
      </c>
      <c r="AC1914" s="6" t="str">
        <f t="shared" si="88"/>
        <v>-</v>
      </c>
    </row>
    <row r="1915" spans="6:29">
      <c r="F1915" s="6" t="str">
        <f t="shared" si="87"/>
        <v>-</v>
      </c>
      <c r="G1915" s="6" t="str">
        <f t="shared" si="89"/>
        <v>-</v>
      </c>
      <c r="AC1915" s="6" t="str">
        <f t="shared" si="88"/>
        <v>-</v>
      </c>
    </row>
    <row r="1916" spans="6:29">
      <c r="F1916" s="6" t="str">
        <f t="shared" si="87"/>
        <v>-</v>
      </c>
      <c r="G1916" s="6" t="str">
        <f t="shared" si="89"/>
        <v>-</v>
      </c>
      <c r="AC1916" s="6" t="str">
        <f t="shared" si="88"/>
        <v>-</v>
      </c>
    </row>
    <row r="1917" spans="6:29">
      <c r="F1917" s="6" t="str">
        <f t="shared" si="87"/>
        <v>-</v>
      </c>
      <c r="G1917" s="6" t="str">
        <f t="shared" si="89"/>
        <v>-</v>
      </c>
      <c r="AC1917" s="6" t="str">
        <f t="shared" si="88"/>
        <v>-</v>
      </c>
    </row>
    <row r="1918" spans="6:29">
      <c r="F1918" s="6" t="str">
        <f t="shared" si="87"/>
        <v>-</v>
      </c>
      <c r="G1918" s="6" t="str">
        <f t="shared" si="89"/>
        <v>-</v>
      </c>
      <c r="AC1918" s="6" t="str">
        <f t="shared" si="88"/>
        <v>-</v>
      </c>
    </row>
    <row r="1919" spans="6:29">
      <c r="F1919" s="6" t="str">
        <f t="shared" si="87"/>
        <v>-</v>
      </c>
      <c r="G1919" s="6" t="str">
        <f t="shared" si="89"/>
        <v>-</v>
      </c>
      <c r="AC1919" s="6" t="str">
        <f t="shared" si="88"/>
        <v>-</v>
      </c>
    </row>
    <row r="1920" spans="6:29">
      <c r="F1920" s="6" t="str">
        <f t="shared" si="87"/>
        <v>-</v>
      </c>
      <c r="G1920" s="6" t="str">
        <f t="shared" si="89"/>
        <v>-</v>
      </c>
      <c r="AC1920" s="6" t="str">
        <f t="shared" si="88"/>
        <v>-</v>
      </c>
    </row>
    <row r="1921" spans="6:29">
      <c r="F1921" s="6" t="str">
        <f t="shared" si="87"/>
        <v>-</v>
      </c>
      <c r="G1921" s="6" t="str">
        <f t="shared" si="89"/>
        <v>-</v>
      </c>
      <c r="AC1921" s="6" t="str">
        <f t="shared" si="88"/>
        <v>-</v>
      </c>
    </row>
    <row r="1922" spans="6:29">
      <c r="F1922" s="6" t="str">
        <f t="shared" si="87"/>
        <v>-</v>
      </c>
      <c r="G1922" s="6" t="str">
        <f t="shared" si="89"/>
        <v>-</v>
      </c>
      <c r="AC1922" s="6" t="str">
        <f t="shared" si="88"/>
        <v>-</v>
      </c>
    </row>
    <row r="1923" spans="6:29">
      <c r="F1923" s="6" t="str">
        <f t="shared" si="87"/>
        <v>-</v>
      </c>
      <c r="G1923" s="6" t="str">
        <f t="shared" si="89"/>
        <v>-</v>
      </c>
      <c r="AC1923" s="6" t="str">
        <f t="shared" si="88"/>
        <v>-</v>
      </c>
    </row>
    <row r="1924" spans="6:29">
      <c r="F1924" s="6" t="str">
        <f t="shared" si="87"/>
        <v>-</v>
      </c>
      <c r="G1924" s="6" t="str">
        <f t="shared" si="89"/>
        <v>-</v>
      </c>
      <c r="AC1924" s="6" t="str">
        <f t="shared" si="88"/>
        <v>-</v>
      </c>
    </row>
    <row r="1925" spans="6:29">
      <c r="F1925" s="6" t="str">
        <f t="shared" si="87"/>
        <v>-</v>
      </c>
      <c r="G1925" s="6" t="str">
        <f t="shared" si="89"/>
        <v>-</v>
      </c>
      <c r="AC1925" s="6" t="str">
        <f t="shared" si="88"/>
        <v>-</v>
      </c>
    </row>
    <row r="1926" spans="6:29">
      <c r="F1926" s="6" t="str">
        <f t="shared" ref="F1926:F1989" si="90">IF(D1926-E1926=0,"-",D1926-E1926)</f>
        <v>-</v>
      </c>
      <c r="G1926" s="6" t="str">
        <f t="shared" si="89"/>
        <v>-</v>
      </c>
      <c r="AC1926" s="6" t="str">
        <f t="shared" ref="AC1926:AC1989" si="91">IFERROR(IF(SUM(J1926:AB1926)-F1926=0,"-","NG"),"-")</f>
        <v>-</v>
      </c>
    </row>
    <row r="1927" spans="6:29">
      <c r="F1927" s="6" t="str">
        <f t="shared" si="90"/>
        <v>-</v>
      </c>
      <c r="G1927" s="6" t="str">
        <f t="shared" ref="G1927:G1990" si="92">IF(B1927="","-",IFERROR(G1926+F1927,G1926))</f>
        <v>-</v>
      </c>
      <c r="AC1927" s="6" t="str">
        <f t="shared" si="91"/>
        <v>-</v>
      </c>
    </row>
    <row r="1928" spans="6:29">
      <c r="F1928" s="6" t="str">
        <f t="shared" si="90"/>
        <v>-</v>
      </c>
      <c r="G1928" s="6" t="str">
        <f t="shared" si="92"/>
        <v>-</v>
      </c>
      <c r="AC1928" s="6" t="str">
        <f t="shared" si="91"/>
        <v>-</v>
      </c>
    </row>
    <row r="1929" spans="6:29">
      <c r="F1929" s="6" t="str">
        <f t="shared" si="90"/>
        <v>-</v>
      </c>
      <c r="G1929" s="6" t="str">
        <f t="shared" si="92"/>
        <v>-</v>
      </c>
      <c r="AC1929" s="6" t="str">
        <f t="shared" si="91"/>
        <v>-</v>
      </c>
    </row>
    <row r="1930" spans="6:29">
      <c r="F1930" s="6" t="str">
        <f t="shared" si="90"/>
        <v>-</v>
      </c>
      <c r="G1930" s="6" t="str">
        <f t="shared" si="92"/>
        <v>-</v>
      </c>
      <c r="AC1930" s="6" t="str">
        <f t="shared" si="91"/>
        <v>-</v>
      </c>
    </row>
    <row r="1931" spans="6:29">
      <c r="F1931" s="6" t="str">
        <f t="shared" si="90"/>
        <v>-</v>
      </c>
      <c r="G1931" s="6" t="str">
        <f t="shared" si="92"/>
        <v>-</v>
      </c>
      <c r="AC1931" s="6" t="str">
        <f t="shared" si="91"/>
        <v>-</v>
      </c>
    </row>
    <row r="1932" spans="6:29">
      <c r="F1932" s="6" t="str">
        <f t="shared" si="90"/>
        <v>-</v>
      </c>
      <c r="G1932" s="6" t="str">
        <f t="shared" si="92"/>
        <v>-</v>
      </c>
      <c r="AC1932" s="6" t="str">
        <f t="shared" si="91"/>
        <v>-</v>
      </c>
    </row>
    <row r="1933" spans="6:29">
      <c r="F1933" s="6" t="str">
        <f t="shared" si="90"/>
        <v>-</v>
      </c>
      <c r="G1933" s="6" t="str">
        <f t="shared" si="92"/>
        <v>-</v>
      </c>
      <c r="AC1933" s="6" t="str">
        <f t="shared" si="91"/>
        <v>-</v>
      </c>
    </row>
    <row r="1934" spans="6:29">
      <c r="F1934" s="6" t="str">
        <f t="shared" si="90"/>
        <v>-</v>
      </c>
      <c r="G1934" s="6" t="str">
        <f t="shared" si="92"/>
        <v>-</v>
      </c>
      <c r="AC1934" s="6" t="str">
        <f t="shared" si="91"/>
        <v>-</v>
      </c>
    </row>
    <row r="1935" spans="6:29">
      <c r="F1935" s="6" t="str">
        <f t="shared" si="90"/>
        <v>-</v>
      </c>
      <c r="G1935" s="6" t="str">
        <f t="shared" si="92"/>
        <v>-</v>
      </c>
      <c r="AC1935" s="6" t="str">
        <f t="shared" si="91"/>
        <v>-</v>
      </c>
    </row>
    <row r="1936" spans="6:29">
      <c r="F1936" s="6" t="str">
        <f t="shared" si="90"/>
        <v>-</v>
      </c>
      <c r="G1936" s="6" t="str">
        <f t="shared" si="92"/>
        <v>-</v>
      </c>
      <c r="AC1936" s="6" t="str">
        <f t="shared" si="91"/>
        <v>-</v>
      </c>
    </row>
    <row r="1937" spans="6:29">
      <c r="F1937" s="6" t="str">
        <f t="shared" si="90"/>
        <v>-</v>
      </c>
      <c r="G1937" s="6" t="str">
        <f t="shared" si="92"/>
        <v>-</v>
      </c>
      <c r="AC1937" s="6" t="str">
        <f t="shared" si="91"/>
        <v>-</v>
      </c>
    </row>
    <row r="1938" spans="6:29">
      <c r="F1938" s="6" t="str">
        <f t="shared" si="90"/>
        <v>-</v>
      </c>
      <c r="G1938" s="6" t="str">
        <f t="shared" si="92"/>
        <v>-</v>
      </c>
      <c r="AC1938" s="6" t="str">
        <f t="shared" si="91"/>
        <v>-</v>
      </c>
    </row>
    <row r="1939" spans="6:29">
      <c r="F1939" s="6" t="str">
        <f t="shared" si="90"/>
        <v>-</v>
      </c>
      <c r="G1939" s="6" t="str">
        <f t="shared" si="92"/>
        <v>-</v>
      </c>
      <c r="AC1939" s="6" t="str">
        <f t="shared" si="91"/>
        <v>-</v>
      </c>
    </row>
    <row r="1940" spans="6:29">
      <c r="F1940" s="6" t="str">
        <f t="shared" si="90"/>
        <v>-</v>
      </c>
      <c r="G1940" s="6" t="str">
        <f t="shared" si="92"/>
        <v>-</v>
      </c>
      <c r="AC1940" s="6" t="str">
        <f t="shared" si="91"/>
        <v>-</v>
      </c>
    </row>
    <row r="1941" spans="6:29">
      <c r="F1941" s="6" t="str">
        <f t="shared" si="90"/>
        <v>-</v>
      </c>
      <c r="G1941" s="6" t="str">
        <f t="shared" si="92"/>
        <v>-</v>
      </c>
      <c r="AC1941" s="6" t="str">
        <f t="shared" si="91"/>
        <v>-</v>
      </c>
    </row>
    <row r="1942" spans="6:29">
      <c r="F1942" s="6" t="str">
        <f t="shared" si="90"/>
        <v>-</v>
      </c>
      <c r="G1942" s="6" t="str">
        <f t="shared" si="92"/>
        <v>-</v>
      </c>
      <c r="AC1942" s="6" t="str">
        <f t="shared" si="91"/>
        <v>-</v>
      </c>
    </row>
    <row r="1943" spans="6:29">
      <c r="F1943" s="6" t="str">
        <f t="shared" si="90"/>
        <v>-</v>
      </c>
      <c r="G1943" s="6" t="str">
        <f t="shared" si="92"/>
        <v>-</v>
      </c>
      <c r="AC1943" s="6" t="str">
        <f t="shared" si="91"/>
        <v>-</v>
      </c>
    </row>
    <row r="1944" spans="6:29">
      <c r="F1944" s="6" t="str">
        <f t="shared" si="90"/>
        <v>-</v>
      </c>
      <c r="G1944" s="6" t="str">
        <f t="shared" si="92"/>
        <v>-</v>
      </c>
      <c r="AC1944" s="6" t="str">
        <f t="shared" si="91"/>
        <v>-</v>
      </c>
    </row>
    <row r="1945" spans="6:29">
      <c r="F1945" s="6" t="str">
        <f t="shared" si="90"/>
        <v>-</v>
      </c>
      <c r="G1945" s="6" t="str">
        <f t="shared" si="92"/>
        <v>-</v>
      </c>
      <c r="AC1945" s="6" t="str">
        <f t="shared" si="91"/>
        <v>-</v>
      </c>
    </row>
    <row r="1946" spans="6:29">
      <c r="F1946" s="6" t="str">
        <f t="shared" si="90"/>
        <v>-</v>
      </c>
      <c r="G1946" s="6" t="str">
        <f t="shared" si="92"/>
        <v>-</v>
      </c>
      <c r="AC1946" s="6" t="str">
        <f t="shared" si="91"/>
        <v>-</v>
      </c>
    </row>
    <row r="1947" spans="6:29">
      <c r="F1947" s="6" t="str">
        <f t="shared" si="90"/>
        <v>-</v>
      </c>
      <c r="G1947" s="6" t="str">
        <f t="shared" si="92"/>
        <v>-</v>
      </c>
      <c r="AC1947" s="6" t="str">
        <f t="shared" si="91"/>
        <v>-</v>
      </c>
    </row>
    <row r="1948" spans="6:29">
      <c r="F1948" s="6" t="str">
        <f t="shared" si="90"/>
        <v>-</v>
      </c>
      <c r="G1948" s="6" t="str">
        <f t="shared" si="92"/>
        <v>-</v>
      </c>
      <c r="AC1948" s="6" t="str">
        <f t="shared" si="91"/>
        <v>-</v>
      </c>
    </row>
    <row r="1949" spans="6:29">
      <c r="F1949" s="6" t="str">
        <f t="shared" si="90"/>
        <v>-</v>
      </c>
      <c r="G1949" s="6" t="str">
        <f t="shared" si="92"/>
        <v>-</v>
      </c>
      <c r="AC1949" s="6" t="str">
        <f t="shared" si="91"/>
        <v>-</v>
      </c>
    </row>
    <row r="1950" spans="6:29">
      <c r="F1950" s="6" t="str">
        <f t="shared" si="90"/>
        <v>-</v>
      </c>
      <c r="G1950" s="6" t="str">
        <f t="shared" si="92"/>
        <v>-</v>
      </c>
      <c r="AC1950" s="6" t="str">
        <f t="shared" si="91"/>
        <v>-</v>
      </c>
    </row>
    <row r="1951" spans="6:29">
      <c r="F1951" s="6" t="str">
        <f t="shared" si="90"/>
        <v>-</v>
      </c>
      <c r="G1951" s="6" t="str">
        <f t="shared" si="92"/>
        <v>-</v>
      </c>
      <c r="AC1951" s="6" t="str">
        <f t="shared" si="91"/>
        <v>-</v>
      </c>
    </row>
    <row r="1952" spans="6:29">
      <c r="F1952" s="6" t="str">
        <f t="shared" si="90"/>
        <v>-</v>
      </c>
      <c r="G1952" s="6" t="str">
        <f t="shared" si="92"/>
        <v>-</v>
      </c>
      <c r="AC1952" s="6" t="str">
        <f t="shared" si="91"/>
        <v>-</v>
      </c>
    </row>
    <row r="1953" spans="6:29">
      <c r="F1953" s="6" t="str">
        <f t="shared" si="90"/>
        <v>-</v>
      </c>
      <c r="G1953" s="6" t="str">
        <f t="shared" si="92"/>
        <v>-</v>
      </c>
      <c r="AC1953" s="6" t="str">
        <f t="shared" si="91"/>
        <v>-</v>
      </c>
    </row>
    <row r="1954" spans="6:29">
      <c r="F1954" s="6" t="str">
        <f t="shared" si="90"/>
        <v>-</v>
      </c>
      <c r="G1954" s="6" t="str">
        <f t="shared" si="92"/>
        <v>-</v>
      </c>
      <c r="AC1954" s="6" t="str">
        <f t="shared" si="91"/>
        <v>-</v>
      </c>
    </row>
    <row r="1955" spans="6:29">
      <c r="F1955" s="6" t="str">
        <f t="shared" si="90"/>
        <v>-</v>
      </c>
      <c r="G1955" s="6" t="str">
        <f t="shared" si="92"/>
        <v>-</v>
      </c>
      <c r="AC1955" s="6" t="str">
        <f t="shared" si="91"/>
        <v>-</v>
      </c>
    </row>
    <row r="1956" spans="6:29">
      <c r="F1956" s="6" t="str">
        <f t="shared" si="90"/>
        <v>-</v>
      </c>
      <c r="G1956" s="6" t="str">
        <f t="shared" si="92"/>
        <v>-</v>
      </c>
      <c r="AC1956" s="6" t="str">
        <f t="shared" si="91"/>
        <v>-</v>
      </c>
    </row>
    <row r="1957" spans="6:29">
      <c r="F1957" s="6" t="str">
        <f t="shared" si="90"/>
        <v>-</v>
      </c>
      <c r="G1957" s="6" t="str">
        <f t="shared" si="92"/>
        <v>-</v>
      </c>
      <c r="AC1957" s="6" t="str">
        <f t="shared" si="91"/>
        <v>-</v>
      </c>
    </row>
    <row r="1958" spans="6:29">
      <c r="F1958" s="6" t="str">
        <f t="shared" si="90"/>
        <v>-</v>
      </c>
      <c r="G1958" s="6" t="str">
        <f t="shared" si="92"/>
        <v>-</v>
      </c>
      <c r="AC1958" s="6" t="str">
        <f t="shared" si="91"/>
        <v>-</v>
      </c>
    </row>
    <row r="1959" spans="6:29">
      <c r="F1959" s="6" t="str">
        <f t="shared" si="90"/>
        <v>-</v>
      </c>
      <c r="G1959" s="6" t="str">
        <f t="shared" si="92"/>
        <v>-</v>
      </c>
      <c r="AC1959" s="6" t="str">
        <f t="shared" si="91"/>
        <v>-</v>
      </c>
    </row>
    <row r="1960" spans="6:29">
      <c r="F1960" s="6" t="str">
        <f t="shared" si="90"/>
        <v>-</v>
      </c>
      <c r="G1960" s="6" t="str">
        <f t="shared" si="92"/>
        <v>-</v>
      </c>
      <c r="AC1960" s="6" t="str">
        <f t="shared" si="91"/>
        <v>-</v>
      </c>
    </row>
    <row r="1961" spans="6:29">
      <c r="F1961" s="6" t="str">
        <f t="shared" si="90"/>
        <v>-</v>
      </c>
      <c r="G1961" s="6" t="str">
        <f t="shared" si="92"/>
        <v>-</v>
      </c>
      <c r="AC1961" s="6" t="str">
        <f t="shared" si="91"/>
        <v>-</v>
      </c>
    </row>
    <row r="1962" spans="6:29">
      <c r="F1962" s="6" t="str">
        <f t="shared" si="90"/>
        <v>-</v>
      </c>
      <c r="G1962" s="6" t="str">
        <f t="shared" si="92"/>
        <v>-</v>
      </c>
      <c r="AC1962" s="6" t="str">
        <f t="shared" si="91"/>
        <v>-</v>
      </c>
    </row>
    <row r="1963" spans="6:29">
      <c r="F1963" s="6" t="str">
        <f t="shared" si="90"/>
        <v>-</v>
      </c>
      <c r="G1963" s="6" t="str">
        <f t="shared" si="92"/>
        <v>-</v>
      </c>
      <c r="AC1963" s="6" t="str">
        <f t="shared" si="91"/>
        <v>-</v>
      </c>
    </row>
    <row r="1964" spans="6:29">
      <c r="F1964" s="6" t="str">
        <f t="shared" si="90"/>
        <v>-</v>
      </c>
      <c r="G1964" s="6" t="str">
        <f t="shared" si="92"/>
        <v>-</v>
      </c>
      <c r="AC1964" s="6" t="str">
        <f t="shared" si="91"/>
        <v>-</v>
      </c>
    </row>
    <row r="1965" spans="6:29">
      <c r="F1965" s="6" t="str">
        <f t="shared" si="90"/>
        <v>-</v>
      </c>
      <c r="G1965" s="6" t="str">
        <f t="shared" si="92"/>
        <v>-</v>
      </c>
      <c r="AC1965" s="6" t="str">
        <f t="shared" si="91"/>
        <v>-</v>
      </c>
    </row>
    <row r="1966" spans="6:29">
      <c r="F1966" s="6" t="str">
        <f t="shared" si="90"/>
        <v>-</v>
      </c>
      <c r="G1966" s="6" t="str">
        <f t="shared" si="92"/>
        <v>-</v>
      </c>
      <c r="AC1966" s="6" t="str">
        <f t="shared" si="91"/>
        <v>-</v>
      </c>
    </row>
    <row r="1967" spans="6:29">
      <c r="F1967" s="6" t="str">
        <f t="shared" si="90"/>
        <v>-</v>
      </c>
      <c r="G1967" s="6" t="str">
        <f t="shared" si="92"/>
        <v>-</v>
      </c>
      <c r="AC1967" s="6" t="str">
        <f t="shared" si="91"/>
        <v>-</v>
      </c>
    </row>
    <row r="1968" spans="6:29">
      <c r="F1968" s="6" t="str">
        <f t="shared" si="90"/>
        <v>-</v>
      </c>
      <c r="G1968" s="6" t="str">
        <f t="shared" si="92"/>
        <v>-</v>
      </c>
      <c r="AC1968" s="6" t="str">
        <f t="shared" si="91"/>
        <v>-</v>
      </c>
    </row>
    <row r="1969" spans="6:29">
      <c r="F1969" s="6" t="str">
        <f t="shared" si="90"/>
        <v>-</v>
      </c>
      <c r="G1969" s="6" t="str">
        <f t="shared" si="92"/>
        <v>-</v>
      </c>
      <c r="AC1969" s="6" t="str">
        <f t="shared" si="91"/>
        <v>-</v>
      </c>
    </row>
    <row r="1970" spans="6:29">
      <c r="F1970" s="6" t="str">
        <f t="shared" si="90"/>
        <v>-</v>
      </c>
      <c r="G1970" s="6" t="str">
        <f t="shared" si="92"/>
        <v>-</v>
      </c>
      <c r="AC1970" s="6" t="str">
        <f t="shared" si="91"/>
        <v>-</v>
      </c>
    </row>
    <row r="1971" spans="6:29">
      <c r="F1971" s="6" t="str">
        <f t="shared" si="90"/>
        <v>-</v>
      </c>
      <c r="G1971" s="6" t="str">
        <f t="shared" si="92"/>
        <v>-</v>
      </c>
      <c r="AC1971" s="6" t="str">
        <f t="shared" si="91"/>
        <v>-</v>
      </c>
    </row>
    <row r="1972" spans="6:29">
      <c r="F1972" s="6" t="str">
        <f t="shared" si="90"/>
        <v>-</v>
      </c>
      <c r="G1972" s="6" t="str">
        <f t="shared" si="92"/>
        <v>-</v>
      </c>
      <c r="AC1972" s="6" t="str">
        <f t="shared" si="91"/>
        <v>-</v>
      </c>
    </row>
    <row r="1973" spans="6:29">
      <c r="F1973" s="6" t="str">
        <f t="shared" si="90"/>
        <v>-</v>
      </c>
      <c r="G1973" s="6" t="str">
        <f t="shared" si="92"/>
        <v>-</v>
      </c>
      <c r="AC1973" s="6" t="str">
        <f t="shared" si="91"/>
        <v>-</v>
      </c>
    </row>
    <row r="1974" spans="6:29">
      <c r="F1974" s="6" t="str">
        <f t="shared" si="90"/>
        <v>-</v>
      </c>
      <c r="G1974" s="6" t="str">
        <f t="shared" si="92"/>
        <v>-</v>
      </c>
      <c r="AC1974" s="6" t="str">
        <f t="shared" si="91"/>
        <v>-</v>
      </c>
    </row>
    <row r="1975" spans="6:29">
      <c r="F1975" s="6" t="str">
        <f t="shared" si="90"/>
        <v>-</v>
      </c>
      <c r="G1975" s="6" t="str">
        <f t="shared" si="92"/>
        <v>-</v>
      </c>
      <c r="AC1975" s="6" t="str">
        <f t="shared" si="91"/>
        <v>-</v>
      </c>
    </row>
    <row r="1976" spans="6:29">
      <c r="F1976" s="6" t="str">
        <f t="shared" si="90"/>
        <v>-</v>
      </c>
      <c r="G1976" s="6" t="str">
        <f t="shared" si="92"/>
        <v>-</v>
      </c>
      <c r="AC1976" s="6" t="str">
        <f t="shared" si="91"/>
        <v>-</v>
      </c>
    </row>
    <row r="1977" spans="6:29">
      <c r="F1977" s="6" t="str">
        <f t="shared" si="90"/>
        <v>-</v>
      </c>
      <c r="G1977" s="6" t="str">
        <f t="shared" si="92"/>
        <v>-</v>
      </c>
      <c r="AC1977" s="6" t="str">
        <f t="shared" si="91"/>
        <v>-</v>
      </c>
    </row>
    <row r="1978" spans="6:29">
      <c r="F1978" s="6" t="str">
        <f t="shared" si="90"/>
        <v>-</v>
      </c>
      <c r="G1978" s="6" t="str">
        <f t="shared" si="92"/>
        <v>-</v>
      </c>
      <c r="AC1978" s="6" t="str">
        <f t="shared" si="91"/>
        <v>-</v>
      </c>
    </row>
    <row r="1979" spans="6:29">
      <c r="F1979" s="6" t="str">
        <f t="shared" si="90"/>
        <v>-</v>
      </c>
      <c r="G1979" s="6" t="str">
        <f t="shared" si="92"/>
        <v>-</v>
      </c>
      <c r="AC1979" s="6" t="str">
        <f t="shared" si="91"/>
        <v>-</v>
      </c>
    </row>
    <row r="1980" spans="6:29">
      <c r="F1980" s="6" t="str">
        <f t="shared" si="90"/>
        <v>-</v>
      </c>
      <c r="G1980" s="6" t="str">
        <f t="shared" si="92"/>
        <v>-</v>
      </c>
      <c r="AC1980" s="6" t="str">
        <f t="shared" si="91"/>
        <v>-</v>
      </c>
    </row>
    <row r="1981" spans="6:29">
      <c r="F1981" s="6" t="str">
        <f t="shared" si="90"/>
        <v>-</v>
      </c>
      <c r="G1981" s="6" t="str">
        <f t="shared" si="92"/>
        <v>-</v>
      </c>
      <c r="AC1981" s="6" t="str">
        <f t="shared" si="91"/>
        <v>-</v>
      </c>
    </row>
    <row r="1982" spans="6:29">
      <c r="F1982" s="6" t="str">
        <f t="shared" si="90"/>
        <v>-</v>
      </c>
      <c r="G1982" s="6" t="str">
        <f t="shared" si="92"/>
        <v>-</v>
      </c>
      <c r="AC1982" s="6" t="str">
        <f t="shared" si="91"/>
        <v>-</v>
      </c>
    </row>
    <row r="1983" spans="6:29">
      <c r="F1983" s="6" t="str">
        <f t="shared" si="90"/>
        <v>-</v>
      </c>
      <c r="G1983" s="6" t="str">
        <f t="shared" si="92"/>
        <v>-</v>
      </c>
      <c r="AC1983" s="6" t="str">
        <f t="shared" si="91"/>
        <v>-</v>
      </c>
    </row>
    <row r="1984" spans="6:29">
      <c r="F1984" s="6" t="str">
        <f t="shared" si="90"/>
        <v>-</v>
      </c>
      <c r="G1984" s="6" t="str">
        <f t="shared" si="92"/>
        <v>-</v>
      </c>
      <c r="AC1984" s="6" t="str">
        <f t="shared" si="91"/>
        <v>-</v>
      </c>
    </row>
    <row r="1985" spans="6:29">
      <c r="F1985" s="6" t="str">
        <f t="shared" si="90"/>
        <v>-</v>
      </c>
      <c r="G1985" s="6" t="str">
        <f t="shared" si="92"/>
        <v>-</v>
      </c>
      <c r="AC1985" s="6" t="str">
        <f t="shared" si="91"/>
        <v>-</v>
      </c>
    </row>
    <row r="1986" spans="6:29">
      <c r="F1986" s="6" t="str">
        <f t="shared" si="90"/>
        <v>-</v>
      </c>
      <c r="G1986" s="6" t="str">
        <f t="shared" si="92"/>
        <v>-</v>
      </c>
      <c r="AC1986" s="6" t="str">
        <f t="shared" si="91"/>
        <v>-</v>
      </c>
    </row>
    <row r="1987" spans="6:29">
      <c r="F1987" s="6" t="str">
        <f t="shared" si="90"/>
        <v>-</v>
      </c>
      <c r="G1987" s="6" t="str">
        <f t="shared" si="92"/>
        <v>-</v>
      </c>
      <c r="AC1987" s="6" t="str">
        <f t="shared" si="91"/>
        <v>-</v>
      </c>
    </row>
    <row r="1988" spans="6:29">
      <c r="F1988" s="6" t="str">
        <f t="shared" si="90"/>
        <v>-</v>
      </c>
      <c r="G1988" s="6" t="str">
        <f t="shared" si="92"/>
        <v>-</v>
      </c>
      <c r="AC1988" s="6" t="str">
        <f t="shared" si="91"/>
        <v>-</v>
      </c>
    </row>
    <row r="1989" spans="6:29">
      <c r="F1989" s="6" t="str">
        <f t="shared" si="90"/>
        <v>-</v>
      </c>
      <c r="G1989" s="6" t="str">
        <f t="shared" si="92"/>
        <v>-</v>
      </c>
      <c r="AC1989" s="6" t="str">
        <f t="shared" si="91"/>
        <v>-</v>
      </c>
    </row>
    <row r="1990" spans="6:29">
      <c r="F1990" s="6" t="str">
        <f t="shared" ref="F1990:F2053" si="93">IF(D1990-E1990=0,"-",D1990-E1990)</f>
        <v>-</v>
      </c>
      <c r="G1990" s="6" t="str">
        <f t="shared" si="92"/>
        <v>-</v>
      </c>
      <c r="AC1990" s="6" t="str">
        <f t="shared" ref="AC1990:AC2053" si="94">IFERROR(IF(SUM(J1990:AB1990)-F1990=0,"-","NG"),"-")</f>
        <v>-</v>
      </c>
    </row>
    <row r="1991" spans="6:29">
      <c r="F1991" s="6" t="str">
        <f t="shared" si="93"/>
        <v>-</v>
      </c>
      <c r="G1991" s="6" t="str">
        <f t="shared" ref="G1991:G2054" si="95">IF(B1991="","-",IFERROR(G1990+F1991,G1990))</f>
        <v>-</v>
      </c>
      <c r="AC1991" s="6" t="str">
        <f t="shared" si="94"/>
        <v>-</v>
      </c>
    </row>
    <row r="1992" spans="6:29">
      <c r="F1992" s="6" t="str">
        <f t="shared" si="93"/>
        <v>-</v>
      </c>
      <c r="G1992" s="6" t="str">
        <f t="shared" si="95"/>
        <v>-</v>
      </c>
      <c r="AC1992" s="6" t="str">
        <f t="shared" si="94"/>
        <v>-</v>
      </c>
    </row>
    <row r="1993" spans="6:29">
      <c r="F1993" s="6" t="str">
        <f t="shared" si="93"/>
        <v>-</v>
      </c>
      <c r="G1993" s="6" t="str">
        <f t="shared" si="95"/>
        <v>-</v>
      </c>
      <c r="AC1993" s="6" t="str">
        <f t="shared" si="94"/>
        <v>-</v>
      </c>
    </row>
    <row r="1994" spans="6:29">
      <c r="F1994" s="6" t="str">
        <f t="shared" si="93"/>
        <v>-</v>
      </c>
      <c r="G1994" s="6" t="str">
        <f t="shared" si="95"/>
        <v>-</v>
      </c>
      <c r="AC1994" s="6" t="str">
        <f t="shared" si="94"/>
        <v>-</v>
      </c>
    </row>
    <row r="1995" spans="6:29">
      <c r="F1995" s="6" t="str">
        <f t="shared" si="93"/>
        <v>-</v>
      </c>
      <c r="G1995" s="6" t="str">
        <f t="shared" si="95"/>
        <v>-</v>
      </c>
      <c r="AC1995" s="6" t="str">
        <f t="shared" si="94"/>
        <v>-</v>
      </c>
    </row>
    <row r="1996" spans="6:29">
      <c r="F1996" s="6" t="str">
        <f t="shared" si="93"/>
        <v>-</v>
      </c>
      <c r="G1996" s="6" t="str">
        <f t="shared" si="95"/>
        <v>-</v>
      </c>
      <c r="AC1996" s="6" t="str">
        <f t="shared" si="94"/>
        <v>-</v>
      </c>
    </row>
    <row r="1997" spans="6:29">
      <c r="F1997" s="6" t="str">
        <f t="shared" si="93"/>
        <v>-</v>
      </c>
      <c r="G1997" s="6" t="str">
        <f t="shared" si="95"/>
        <v>-</v>
      </c>
      <c r="AC1997" s="6" t="str">
        <f t="shared" si="94"/>
        <v>-</v>
      </c>
    </row>
    <row r="1998" spans="6:29">
      <c r="F1998" s="6" t="str">
        <f t="shared" si="93"/>
        <v>-</v>
      </c>
      <c r="G1998" s="6" t="str">
        <f t="shared" si="95"/>
        <v>-</v>
      </c>
      <c r="AC1998" s="6" t="str">
        <f t="shared" si="94"/>
        <v>-</v>
      </c>
    </row>
    <row r="1999" spans="6:29">
      <c r="F1999" s="6" t="str">
        <f t="shared" si="93"/>
        <v>-</v>
      </c>
      <c r="G1999" s="6" t="str">
        <f t="shared" si="95"/>
        <v>-</v>
      </c>
      <c r="AC1999" s="6" t="str">
        <f t="shared" si="94"/>
        <v>-</v>
      </c>
    </row>
    <row r="2000" spans="6:29">
      <c r="F2000" s="6" t="str">
        <f t="shared" si="93"/>
        <v>-</v>
      </c>
      <c r="G2000" s="6" t="str">
        <f t="shared" si="95"/>
        <v>-</v>
      </c>
      <c r="AC2000" s="6" t="str">
        <f t="shared" si="94"/>
        <v>-</v>
      </c>
    </row>
    <row r="2001" spans="6:29">
      <c r="F2001" s="6" t="str">
        <f t="shared" si="93"/>
        <v>-</v>
      </c>
      <c r="G2001" s="6" t="str">
        <f t="shared" si="95"/>
        <v>-</v>
      </c>
      <c r="AC2001" s="6" t="str">
        <f t="shared" si="94"/>
        <v>-</v>
      </c>
    </row>
    <row r="2002" spans="6:29">
      <c r="F2002" s="6" t="str">
        <f t="shared" si="93"/>
        <v>-</v>
      </c>
      <c r="G2002" s="6" t="str">
        <f t="shared" si="95"/>
        <v>-</v>
      </c>
      <c r="AC2002" s="6" t="str">
        <f t="shared" si="94"/>
        <v>-</v>
      </c>
    </row>
    <row r="2003" spans="6:29">
      <c r="F2003" s="6" t="str">
        <f t="shared" si="93"/>
        <v>-</v>
      </c>
      <c r="G2003" s="6" t="str">
        <f t="shared" si="95"/>
        <v>-</v>
      </c>
      <c r="AC2003" s="6" t="str">
        <f t="shared" si="94"/>
        <v>-</v>
      </c>
    </row>
    <row r="2004" spans="6:29">
      <c r="F2004" s="6" t="str">
        <f t="shared" si="93"/>
        <v>-</v>
      </c>
      <c r="G2004" s="6" t="str">
        <f t="shared" si="95"/>
        <v>-</v>
      </c>
      <c r="AC2004" s="6" t="str">
        <f t="shared" si="94"/>
        <v>-</v>
      </c>
    </row>
    <row r="2005" spans="6:29">
      <c r="F2005" s="6" t="str">
        <f t="shared" si="93"/>
        <v>-</v>
      </c>
      <c r="G2005" s="6" t="str">
        <f t="shared" si="95"/>
        <v>-</v>
      </c>
      <c r="AC2005" s="6" t="str">
        <f t="shared" si="94"/>
        <v>-</v>
      </c>
    </row>
    <row r="2006" spans="6:29">
      <c r="F2006" s="6" t="str">
        <f t="shared" si="93"/>
        <v>-</v>
      </c>
      <c r="G2006" s="6" t="str">
        <f t="shared" si="95"/>
        <v>-</v>
      </c>
      <c r="AC2006" s="6" t="str">
        <f t="shared" si="94"/>
        <v>-</v>
      </c>
    </row>
    <row r="2007" spans="6:29">
      <c r="F2007" s="6" t="str">
        <f t="shared" si="93"/>
        <v>-</v>
      </c>
      <c r="G2007" s="6" t="str">
        <f t="shared" si="95"/>
        <v>-</v>
      </c>
      <c r="AC2007" s="6" t="str">
        <f t="shared" si="94"/>
        <v>-</v>
      </c>
    </row>
    <row r="2008" spans="6:29">
      <c r="F2008" s="6" t="str">
        <f t="shared" si="93"/>
        <v>-</v>
      </c>
      <c r="G2008" s="6" t="str">
        <f t="shared" si="95"/>
        <v>-</v>
      </c>
      <c r="AC2008" s="6" t="str">
        <f t="shared" si="94"/>
        <v>-</v>
      </c>
    </row>
    <row r="2009" spans="6:29">
      <c r="F2009" s="6" t="str">
        <f t="shared" si="93"/>
        <v>-</v>
      </c>
      <c r="G2009" s="6" t="str">
        <f t="shared" si="95"/>
        <v>-</v>
      </c>
      <c r="AC2009" s="6" t="str">
        <f t="shared" si="94"/>
        <v>-</v>
      </c>
    </row>
    <row r="2010" spans="6:29">
      <c r="F2010" s="6" t="str">
        <f t="shared" si="93"/>
        <v>-</v>
      </c>
      <c r="G2010" s="6" t="str">
        <f t="shared" si="95"/>
        <v>-</v>
      </c>
      <c r="AC2010" s="6" t="str">
        <f t="shared" si="94"/>
        <v>-</v>
      </c>
    </row>
    <row r="2011" spans="6:29">
      <c r="F2011" s="6" t="str">
        <f t="shared" si="93"/>
        <v>-</v>
      </c>
      <c r="G2011" s="6" t="str">
        <f t="shared" si="95"/>
        <v>-</v>
      </c>
      <c r="AC2011" s="6" t="str">
        <f t="shared" si="94"/>
        <v>-</v>
      </c>
    </row>
    <row r="2012" spans="6:29">
      <c r="F2012" s="6" t="str">
        <f t="shared" si="93"/>
        <v>-</v>
      </c>
      <c r="G2012" s="6" t="str">
        <f t="shared" si="95"/>
        <v>-</v>
      </c>
      <c r="AC2012" s="6" t="str">
        <f t="shared" si="94"/>
        <v>-</v>
      </c>
    </row>
    <row r="2013" spans="6:29">
      <c r="F2013" s="6" t="str">
        <f t="shared" si="93"/>
        <v>-</v>
      </c>
      <c r="G2013" s="6" t="str">
        <f t="shared" si="95"/>
        <v>-</v>
      </c>
      <c r="AC2013" s="6" t="str">
        <f t="shared" si="94"/>
        <v>-</v>
      </c>
    </row>
    <row r="2014" spans="6:29">
      <c r="F2014" s="6" t="str">
        <f t="shared" si="93"/>
        <v>-</v>
      </c>
      <c r="G2014" s="6" t="str">
        <f t="shared" si="95"/>
        <v>-</v>
      </c>
      <c r="AC2014" s="6" t="str">
        <f t="shared" si="94"/>
        <v>-</v>
      </c>
    </row>
    <row r="2015" spans="6:29">
      <c r="F2015" s="6" t="str">
        <f t="shared" si="93"/>
        <v>-</v>
      </c>
      <c r="G2015" s="6" t="str">
        <f t="shared" si="95"/>
        <v>-</v>
      </c>
      <c r="AC2015" s="6" t="str">
        <f t="shared" si="94"/>
        <v>-</v>
      </c>
    </row>
    <row r="2016" spans="6:29">
      <c r="F2016" s="6" t="str">
        <f t="shared" si="93"/>
        <v>-</v>
      </c>
      <c r="G2016" s="6" t="str">
        <f t="shared" si="95"/>
        <v>-</v>
      </c>
      <c r="AC2016" s="6" t="str">
        <f t="shared" si="94"/>
        <v>-</v>
      </c>
    </row>
    <row r="2017" spans="6:29">
      <c r="F2017" s="6" t="str">
        <f t="shared" si="93"/>
        <v>-</v>
      </c>
      <c r="G2017" s="6" t="str">
        <f t="shared" si="95"/>
        <v>-</v>
      </c>
      <c r="AC2017" s="6" t="str">
        <f t="shared" si="94"/>
        <v>-</v>
      </c>
    </row>
    <row r="2018" spans="6:29">
      <c r="F2018" s="6" t="str">
        <f t="shared" si="93"/>
        <v>-</v>
      </c>
      <c r="G2018" s="6" t="str">
        <f t="shared" si="95"/>
        <v>-</v>
      </c>
      <c r="AC2018" s="6" t="str">
        <f t="shared" si="94"/>
        <v>-</v>
      </c>
    </row>
    <row r="2019" spans="6:29">
      <c r="F2019" s="6" t="str">
        <f t="shared" si="93"/>
        <v>-</v>
      </c>
      <c r="G2019" s="6" t="str">
        <f t="shared" si="95"/>
        <v>-</v>
      </c>
      <c r="AC2019" s="6" t="str">
        <f t="shared" si="94"/>
        <v>-</v>
      </c>
    </row>
    <row r="2020" spans="6:29">
      <c r="F2020" s="6" t="str">
        <f t="shared" si="93"/>
        <v>-</v>
      </c>
      <c r="G2020" s="6" t="str">
        <f t="shared" si="95"/>
        <v>-</v>
      </c>
      <c r="AC2020" s="6" t="str">
        <f t="shared" si="94"/>
        <v>-</v>
      </c>
    </row>
    <row r="2021" spans="6:29">
      <c r="F2021" s="6" t="str">
        <f t="shared" si="93"/>
        <v>-</v>
      </c>
      <c r="G2021" s="6" t="str">
        <f t="shared" si="95"/>
        <v>-</v>
      </c>
      <c r="AC2021" s="6" t="str">
        <f t="shared" si="94"/>
        <v>-</v>
      </c>
    </row>
    <row r="2022" spans="6:29">
      <c r="F2022" s="6" t="str">
        <f t="shared" si="93"/>
        <v>-</v>
      </c>
      <c r="G2022" s="6" t="str">
        <f t="shared" si="95"/>
        <v>-</v>
      </c>
      <c r="AC2022" s="6" t="str">
        <f t="shared" si="94"/>
        <v>-</v>
      </c>
    </row>
    <row r="2023" spans="6:29">
      <c r="F2023" s="6" t="str">
        <f t="shared" si="93"/>
        <v>-</v>
      </c>
      <c r="G2023" s="6" t="str">
        <f t="shared" si="95"/>
        <v>-</v>
      </c>
      <c r="AC2023" s="6" t="str">
        <f t="shared" si="94"/>
        <v>-</v>
      </c>
    </row>
    <row r="2024" spans="6:29">
      <c r="F2024" s="6" t="str">
        <f t="shared" si="93"/>
        <v>-</v>
      </c>
      <c r="G2024" s="6" t="str">
        <f t="shared" si="95"/>
        <v>-</v>
      </c>
      <c r="AC2024" s="6" t="str">
        <f t="shared" si="94"/>
        <v>-</v>
      </c>
    </row>
    <row r="2025" spans="6:29">
      <c r="F2025" s="6" t="str">
        <f t="shared" si="93"/>
        <v>-</v>
      </c>
      <c r="G2025" s="6" t="str">
        <f t="shared" si="95"/>
        <v>-</v>
      </c>
      <c r="AC2025" s="6" t="str">
        <f t="shared" si="94"/>
        <v>-</v>
      </c>
    </row>
    <row r="2026" spans="6:29">
      <c r="F2026" s="6" t="str">
        <f t="shared" si="93"/>
        <v>-</v>
      </c>
      <c r="G2026" s="6" t="str">
        <f t="shared" si="95"/>
        <v>-</v>
      </c>
      <c r="AC2026" s="6" t="str">
        <f t="shared" si="94"/>
        <v>-</v>
      </c>
    </row>
    <row r="2027" spans="6:29">
      <c r="F2027" s="6" t="str">
        <f t="shared" si="93"/>
        <v>-</v>
      </c>
      <c r="G2027" s="6" t="str">
        <f t="shared" si="95"/>
        <v>-</v>
      </c>
      <c r="AC2027" s="6" t="str">
        <f t="shared" si="94"/>
        <v>-</v>
      </c>
    </row>
    <row r="2028" spans="6:29">
      <c r="F2028" s="6" t="str">
        <f t="shared" si="93"/>
        <v>-</v>
      </c>
      <c r="G2028" s="6" t="str">
        <f t="shared" si="95"/>
        <v>-</v>
      </c>
      <c r="AC2028" s="6" t="str">
        <f t="shared" si="94"/>
        <v>-</v>
      </c>
    </row>
    <row r="2029" spans="6:29">
      <c r="F2029" s="6" t="str">
        <f t="shared" si="93"/>
        <v>-</v>
      </c>
      <c r="G2029" s="6" t="str">
        <f t="shared" si="95"/>
        <v>-</v>
      </c>
      <c r="AC2029" s="6" t="str">
        <f t="shared" si="94"/>
        <v>-</v>
      </c>
    </row>
    <row r="2030" spans="6:29">
      <c r="F2030" s="6" t="str">
        <f t="shared" si="93"/>
        <v>-</v>
      </c>
      <c r="G2030" s="6" t="str">
        <f t="shared" si="95"/>
        <v>-</v>
      </c>
      <c r="AC2030" s="6" t="str">
        <f t="shared" si="94"/>
        <v>-</v>
      </c>
    </row>
    <row r="2031" spans="6:29">
      <c r="F2031" s="6" t="str">
        <f t="shared" si="93"/>
        <v>-</v>
      </c>
      <c r="G2031" s="6" t="str">
        <f t="shared" si="95"/>
        <v>-</v>
      </c>
      <c r="AC2031" s="6" t="str">
        <f t="shared" si="94"/>
        <v>-</v>
      </c>
    </row>
    <row r="2032" spans="6:29">
      <c r="F2032" s="6" t="str">
        <f t="shared" si="93"/>
        <v>-</v>
      </c>
      <c r="G2032" s="6" t="str">
        <f t="shared" si="95"/>
        <v>-</v>
      </c>
      <c r="AC2032" s="6" t="str">
        <f t="shared" si="94"/>
        <v>-</v>
      </c>
    </row>
    <row r="2033" spans="6:29">
      <c r="F2033" s="6" t="str">
        <f t="shared" si="93"/>
        <v>-</v>
      </c>
      <c r="G2033" s="6" t="str">
        <f t="shared" si="95"/>
        <v>-</v>
      </c>
      <c r="AC2033" s="6" t="str">
        <f t="shared" si="94"/>
        <v>-</v>
      </c>
    </row>
    <row r="2034" spans="6:29">
      <c r="F2034" s="6" t="str">
        <f t="shared" si="93"/>
        <v>-</v>
      </c>
      <c r="G2034" s="6" t="str">
        <f t="shared" si="95"/>
        <v>-</v>
      </c>
      <c r="AC2034" s="6" t="str">
        <f t="shared" si="94"/>
        <v>-</v>
      </c>
    </row>
    <row r="2035" spans="6:29">
      <c r="F2035" s="6" t="str">
        <f t="shared" si="93"/>
        <v>-</v>
      </c>
      <c r="G2035" s="6" t="str">
        <f t="shared" si="95"/>
        <v>-</v>
      </c>
      <c r="AC2035" s="6" t="str">
        <f t="shared" si="94"/>
        <v>-</v>
      </c>
    </row>
    <row r="2036" spans="6:29">
      <c r="F2036" s="6" t="str">
        <f t="shared" si="93"/>
        <v>-</v>
      </c>
      <c r="G2036" s="6" t="str">
        <f t="shared" si="95"/>
        <v>-</v>
      </c>
      <c r="AC2036" s="6" t="str">
        <f t="shared" si="94"/>
        <v>-</v>
      </c>
    </row>
    <row r="2037" spans="6:29">
      <c r="F2037" s="6" t="str">
        <f t="shared" si="93"/>
        <v>-</v>
      </c>
      <c r="G2037" s="6" t="str">
        <f t="shared" si="95"/>
        <v>-</v>
      </c>
      <c r="AC2037" s="6" t="str">
        <f t="shared" si="94"/>
        <v>-</v>
      </c>
    </row>
    <row r="2038" spans="6:29">
      <c r="F2038" s="6" t="str">
        <f t="shared" si="93"/>
        <v>-</v>
      </c>
      <c r="G2038" s="6" t="str">
        <f t="shared" si="95"/>
        <v>-</v>
      </c>
      <c r="AC2038" s="6" t="str">
        <f t="shared" si="94"/>
        <v>-</v>
      </c>
    </row>
    <row r="2039" spans="6:29">
      <c r="F2039" s="6" t="str">
        <f t="shared" si="93"/>
        <v>-</v>
      </c>
      <c r="G2039" s="6" t="str">
        <f t="shared" si="95"/>
        <v>-</v>
      </c>
      <c r="AC2039" s="6" t="str">
        <f t="shared" si="94"/>
        <v>-</v>
      </c>
    </row>
    <row r="2040" spans="6:29">
      <c r="F2040" s="6" t="str">
        <f t="shared" si="93"/>
        <v>-</v>
      </c>
      <c r="G2040" s="6" t="str">
        <f t="shared" si="95"/>
        <v>-</v>
      </c>
      <c r="AC2040" s="6" t="str">
        <f t="shared" si="94"/>
        <v>-</v>
      </c>
    </row>
    <row r="2041" spans="6:29">
      <c r="F2041" s="6" t="str">
        <f t="shared" si="93"/>
        <v>-</v>
      </c>
      <c r="G2041" s="6" t="str">
        <f t="shared" si="95"/>
        <v>-</v>
      </c>
      <c r="AC2041" s="6" t="str">
        <f t="shared" si="94"/>
        <v>-</v>
      </c>
    </row>
    <row r="2042" spans="6:29">
      <c r="F2042" s="6" t="str">
        <f t="shared" si="93"/>
        <v>-</v>
      </c>
      <c r="G2042" s="6" t="str">
        <f t="shared" si="95"/>
        <v>-</v>
      </c>
      <c r="AC2042" s="6" t="str">
        <f t="shared" si="94"/>
        <v>-</v>
      </c>
    </row>
    <row r="2043" spans="6:29">
      <c r="F2043" s="6" t="str">
        <f t="shared" si="93"/>
        <v>-</v>
      </c>
      <c r="G2043" s="6" t="str">
        <f t="shared" si="95"/>
        <v>-</v>
      </c>
      <c r="AC2043" s="6" t="str">
        <f t="shared" si="94"/>
        <v>-</v>
      </c>
    </row>
    <row r="2044" spans="6:29">
      <c r="F2044" s="6" t="str">
        <f t="shared" si="93"/>
        <v>-</v>
      </c>
      <c r="G2044" s="6" t="str">
        <f t="shared" si="95"/>
        <v>-</v>
      </c>
      <c r="AC2044" s="6" t="str">
        <f t="shared" si="94"/>
        <v>-</v>
      </c>
    </row>
    <row r="2045" spans="6:29">
      <c r="F2045" s="6" t="str">
        <f t="shared" si="93"/>
        <v>-</v>
      </c>
      <c r="G2045" s="6" t="str">
        <f t="shared" si="95"/>
        <v>-</v>
      </c>
      <c r="AC2045" s="6" t="str">
        <f t="shared" si="94"/>
        <v>-</v>
      </c>
    </row>
    <row r="2046" spans="6:29">
      <c r="F2046" s="6" t="str">
        <f t="shared" si="93"/>
        <v>-</v>
      </c>
      <c r="G2046" s="6" t="str">
        <f t="shared" si="95"/>
        <v>-</v>
      </c>
      <c r="AC2046" s="6" t="str">
        <f t="shared" si="94"/>
        <v>-</v>
      </c>
    </row>
    <row r="2047" spans="6:29">
      <c r="F2047" s="6" t="str">
        <f t="shared" si="93"/>
        <v>-</v>
      </c>
      <c r="G2047" s="6" t="str">
        <f t="shared" si="95"/>
        <v>-</v>
      </c>
      <c r="AC2047" s="6" t="str">
        <f t="shared" si="94"/>
        <v>-</v>
      </c>
    </row>
    <row r="2048" spans="6:29">
      <c r="F2048" s="6" t="str">
        <f t="shared" si="93"/>
        <v>-</v>
      </c>
      <c r="G2048" s="6" t="str">
        <f t="shared" si="95"/>
        <v>-</v>
      </c>
      <c r="AC2048" s="6" t="str">
        <f t="shared" si="94"/>
        <v>-</v>
      </c>
    </row>
    <row r="2049" spans="6:29">
      <c r="F2049" s="6" t="str">
        <f t="shared" si="93"/>
        <v>-</v>
      </c>
      <c r="G2049" s="6" t="str">
        <f t="shared" si="95"/>
        <v>-</v>
      </c>
      <c r="AC2049" s="6" t="str">
        <f t="shared" si="94"/>
        <v>-</v>
      </c>
    </row>
    <row r="2050" spans="6:29">
      <c r="F2050" s="6" t="str">
        <f t="shared" si="93"/>
        <v>-</v>
      </c>
      <c r="G2050" s="6" t="str">
        <f t="shared" si="95"/>
        <v>-</v>
      </c>
      <c r="AC2050" s="6" t="str">
        <f t="shared" si="94"/>
        <v>-</v>
      </c>
    </row>
    <row r="2051" spans="6:29">
      <c r="F2051" s="6" t="str">
        <f t="shared" si="93"/>
        <v>-</v>
      </c>
      <c r="G2051" s="6" t="str">
        <f t="shared" si="95"/>
        <v>-</v>
      </c>
      <c r="AC2051" s="6" t="str">
        <f t="shared" si="94"/>
        <v>-</v>
      </c>
    </row>
    <row r="2052" spans="6:29">
      <c r="F2052" s="6" t="str">
        <f t="shared" si="93"/>
        <v>-</v>
      </c>
      <c r="G2052" s="6" t="str">
        <f t="shared" si="95"/>
        <v>-</v>
      </c>
      <c r="AC2052" s="6" t="str">
        <f t="shared" si="94"/>
        <v>-</v>
      </c>
    </row>
    <row r="2053" spans="6:29">
      <c r="F2053" s="6" t="str">
        <f t="shared" si="93"/>
        <v>-</v>
      </c>
      <c r="G2053" s="6" t="str">
        <f t="shared" si="95"/>
        <v>-</v>
      </c>
      <c r="AC2053" s="6" t="str">
        <f t="shared" si="94"/>
        <v>-</v>
      </c>
    </row>
    <row r="2054" spans="6:29">
      <c r="F2054" s="6" t="str">
        <f t="shared" ref="F2054:F2117" si="96">IF(D2054-E2054=0,"-",D2054-E2054)</f>
        <v>-</v>
      </c>
      <c r="G2054" s="6" t="str">
        <f t="shared" si="95"/>
        <v>-</v>
      </c>
      <c r="AC2054" s="6" t="str">
        <f t="shared" ref="AC2054:AC2117" si="97">IFERROR(IF(SUM(J2054:AB2054)-F2054=0,"-","NG"),"-")</f>
        <v>-</v>
      </c>
    </row>
    <row r="2055" spans="6:29">
      <c r="F2055" s="6" t="str">
        <f t="shared" si="96"/>
        <v>-</v>
      </c>
      <c r="G2055" s="6" t="str">
        <f t="shared" ref="G2055:G2118" si="98">IF(B2055="","-",IFERROR(G2054+F2055,G2054))</f>
        <v>-</v>
      </c>
      <c r="AC2055" s="6" t="str">
        <f t="shared" si="97"/>
        <v>-</v>
      </c>
    </row>
    <row r="2056" spans="6:29">
      <c r="F2056" s="6" t="str">
        <f t="shared" si="96"/>
        <v>-</v>
      </c>
      <c r="G2056" s="6" t="str">
        <f t="shared" si="98"/>
        <v>-</v>
      </c>
      <c r="AC2056" s="6" t="str">
        <f t="shared" si="97"/>
        <v>-</v>
      </c>
    </row>
    <row r="2057" spans="6:29">
      <c r="F2057" s="6" t="str">
        <f t="shared" si="96"/>
        <v>-</v>
      </c>
      <c r="G2057" s="6" t="str">
        <f t="shared" si="98"/>
        <v>-</v>
      </c>
      <c r="AC2057" s="6" t="str">
        <f t="shared" si="97"/>
        <v>-</v>
      </c>
    </row>
    <row r="2058" spans="6:29">
      <c r="F2058" s="6" t="str">
        <f t="shared" si="96"/>
        <v>-</v>
      </c>
      <c r="G2058" s="6" t="str">
        <f t="shared" si="98"/>
        <v>-</v>
      </c>
      <c r="AC2058" s="6" t="str">
        <f t="shared" si="97"/>
        <v>-</v>
      </c>
    </row>
    <row r="2059" spans="6:29">
      <c r="F2059" s="6" t="str">
        <f t="shared" si="96"/>
        <v>-</v>
      </c>
      <c r="G2059" s="6" t="str">
        <f t="shared" si="98"/>
        <v>-</v>
      </c>
      <c r="AC2059" s="6" t="str">
        <f t="shared" si="97"/>
        <v>-</v>
      </c>
    </row>
    <row r="2060" spans="6:29">
      <c r="F2060" s="6" t="str">
        <f t="shared" si="96"/>
        <v>-</v>
      </c>
      <c r="G2060" s="6" t="str">
        <f t="shared" si="98"/>
        <v>-</v>
      </c>
      <c r="AC2060" s="6" t="str">
        <f t="shared" si="97"/>
        <v>-</v>
      </c>
    </row>
    <row r="2061" spans="6:29">
      <c r="F2061" s="6" t="str">
        <f t="shared" si="96"/>
        <v>-</v>
      </c>
      <c r="G2061" s="6" t="str">
        <f t="shared" si="98"/>
        <v>-</v>
      </c>
      <c r="AC2061" s="6" t="str">
        <f t="shared" si="97"/>
        <v>-</v>
      </c>
    </row>
    <row r="2062" spans="6:29">
      <c r="F2062" s="6" t="str">
        <f t="shared" si="96"/>
        <v>-</v>
      </c>
      <c r="G2062" s="6" t="str">
        <f t="shared" si="98"/>
        <v>-</v>
      </c>
      <c r="AC2062" s="6" t="str">
        <f t="shared" si="97"/>
        <v>-</v>
      </c>
    </row>
    <row r="2063" spans="6:29">
      <c r="F2063" s="6" t="str">
        <f t="shared" si="96"/>
        <v>-</v>
      </c>
      <c r="G2063" s="6" t="str">
        <f t="shared" si="98"/>
        <v>-</v>
      </c>
      <c r="AC2063" s="6" t="str">
        <f t="shared" si="97"/>
        <v>-</v>
      </c>
    </row>
    <row r="2064" spans="6:29">
      <c r="F2064" s="6" t="str">
        <f t="shared" si="96"/>
        <v>-</v>
      </c>
      <c r="G2064" s="6" t="str">
        <f t="shared" si="98"/>
        <v>-</v>
      </c>
      <c r="AC2064" s="6" t="str">
        <f t="shared" si="97"/>
        <v>-</v>
      </c>
    </row>
    <row r="2065" spans="6:29">
      <c r="F2065" s="6" t="str">
        <f t="shared" si="96"/>
        <v>-</v>
      </c>
      <c r="G2065" s="6" t="str">
        <f t="shared" si="98"/>
        <v>-</v>
      </c>
      <c r="AC2065" s="6" t="str">
        <f t="shared" si="97"/>
        <v>-</v>
      </c>
    </row>
    <row r="2066" spans="6:29">
      <c r="F2066" s="6" t="str">
        <f t="shared" si="96"/>
        <v>-</v>
      </c>
      <c r="G2066" s="6" t="str">
        <f t="shared" si="98"/>
        <v>-</v>
      </c>
      <c r="AC2066" s="6" t="str">
        <f t="shared" si="97"/>
        <v>-</v>
      </c>
    </row>
    <row r="2067" spans="6:29">
      <c r="F2067" s="6" t="str">
        <f t="shared" si="96"/>
        <v>-</v>
      </c>
      <c r="G2067" s="6" t="str">
        <f t="shared" si="98"/>
        <v>-</v>
      </c>
      <c r="AC2067" s="6" t="str">
        <f t="shared" si="97"/>
        <v>-</v>
      </c>
    </row>
    <row r="2068" spans="6:29">
      <c r="F2068" s="6" t="str">
        <f t="shared" si="96"/>
        <v>-</v>
      </c>
      <c r="G2068" s="6" t="str">
        <f t="shared" si="98"/>
        <v>-</v>
      </c>
      <c r="AC2068" s="6" t="str">
        <f t="shared" si="97"/>
        <v>-</v>
      </c>
    </row>
    <row r="2069" spans="6:29">
      <c r="F2069" s="6" t="str">
        <f t="shared" si="96"/>
        <v>-</v>
      </c>
      <c r="G2069" s="6" t="str">
        <f t="shared" si="98"/>
        <v>-</v>
      </c>
      <c r="AC2069" s="6" t="str">
        <f t="shared" si="97"/>
        <v>-</v>
      </c>
    </row>
    <row r="2070" spans="6:29">
      <c r="F2070" s="6" t="str">
        <f t="shared" si="96"/>
        <v>-</v>
      </c>
      <c r="G2070" s="6" t="str">
        <f t="shared" si="98"/>
        <v>-</v>
      </c>
      <c r="AC2070" s="6" t="str">
        <f t="shared" si="97"/>
        <v>-</v>
      </c>
    </row>
    <row r="2071" spans="6:29">
      <c r="F2071" s="6" t="str">
        <f t="shared" si="96"/>
        <v>-</v>
      </c>
      <c r="G2071" s="6" t="str">
        <f t="shared" si="98"/>
        <v>-</v>
      </c>
      <c r="AC2071" s="6" t="str">
        <f t="shared" si="97"/>
        <v>-</v>
      </c>
    </row>
    <row r="2072" spans="6:29">
      <c r="F2072" s="6" t="str">
        <f t="shared" si="96"/>
        <v>-</v>
      </c>
      <c r="G2072" s="6" t="str">
        <f t="shared" si="98"/>
        <v>-</v>
      </c>
      <c r="AC2072" s="6" t="str">
        <f t="shared" si="97"/>
        <v>-</v>
      </c>
    </row>
    <row r="2073" spans="6:29">
      <c r="F2073" s="6" t="str">
        <f t="shared" si="96"/>
        <v>-</v>
      </c>
      <c r="G2073" s="6" t="str">
        <f t="shared" si="98"/>
        <v>-</v>
      </c>
      <c r="AC2073" s="6" t="str">
        <f t="shared" si="97"/>
        <v>-</v>
      </c>
    </row>
    <row r="2074" spans="6:29">
      <c r="F2074" s="6" t="str">
        <f t="shared" si="96"/>
        <v>-</v>
      </c>
      <c r="G2074" s="6" t="str">
        <f t="shared" si="98"/>
        <v>-</v>
      </c>
      <c r="AC2074" s="6" t="str">
        <f t="shared" si="97"/>
        <v>-</v>
      </c>
    </row>
    <row r="2075" spans="6:29">
      <c r="F2075" s="6" t="str">
        <f t="shared" si="96"/>
        <v>-</v>
      </c>
      <c r="G2075" s="6" t="str">
        <f t="shared" si="98"/>
        <v>-</v>
      </c>
      <c r="AC2075" s="6" t="str">
        <f t="shared" si="97"/>
        <v>-</v>
      </c>
    </row>
    <row r="2076" spans="6:29">
      <c r="F2076" s="6" t="str">
        <f t="shared" si="96"/>
        <v>-</v>
      </c>
      <c r="G2076" s="6" t="str">
        <f t="shared" si="98"/>
        <v>-</v>
      </c>
      <c r="AC2076" s="6" t="str">
        <f t="shared" si="97"/>
        <v>-</v>
      </c>
    </row>
    <row r="2077" spans="6:29">
      <c r="F2077" s="6" t="str">
        <f t="shared" si="96"/>
        <v>-</v>
      </c>
      <c r="G2077" s="6" t="str">
        <f t="shared" si="98"/>
        <v>-</v>
      </c>
      <c r="AC2077" s="6" t="str">
        <f t="shared" si="97"/>
        <v>-</v>
      </c>
    </row>
    <row r="2078" spans="6:29">
      <c r="F2078" s="6" t="str">
        <f t="shared" si="96"/>
        <v>-</v>
      </c>
      <c r="G2078" s="6" t="str">
        <f t="shared" si="98"/>
        <v>-</v>
      </c>
      <c r="AC2078" s="6" t="str">
        <f t="shared" si="97"/>
        <v>-</v>
      </c>
    </row>
    <row r="2079" spans="6:29">
      <c r="F2079" s="6" t="str">
        <f t="shared" si="96"/>
        <v>-</v>
      </c>
      <c r="G2079" s="6" t="str">
        <f t="shared" si="98"/>
        <v>-</v>
      </c>
      <c r="AC2079" s="6" t="str">
        <f t="shared" si="97"/>
        <v>-</v>
      </c>
    </row>
    <row r="2080" spans="6:29">
      <c r="F2080" s="6" t="str">
        <f t="shared" si="96"/>
        <v>-</v>
      </c>
      <c r="G2080" s="6" t="str">
        <f t="shared" si="98"/>
        <v>-</v>
      </c>
      <c r="AC2080" s="6" t="str">
        <f t="shared" si="97"/>
        <v>-</v>
      </c>
    </row>
    <row r="2081" spans="6:29">
      <c r="F2081" s="6" t="str">
        <f t="shared" si="96"/>
        <v>-</v>
      </c>
      <c r="G2081" s="6" t="str">
        <f t="shared" si="98"/>
        <v>-</v>
      </c>
      <c r="AC2081" s="6" t="str">
        <f t="shared" si="97"/>
        <v>-</v>
      </c>
    </row>
    <row r="2082" spans="6:29">
      <c r="F2082" s="6" t="str">
        <f t="shared" si="96"/>
        <v>-</v>
      </c>
      <c r="G2082" s="6" t="str">
        <f t="shared" si="98"/>
        <v>-</v>
      </c>
      <c r="AC2082" s="6" t="str">
        <f t="shared" si="97"/>
        <v>-</v>
      </c>
    </row>
    <row r="2083" spans="6:29">
      <c r="F2083" s="6" t="str">
        <f t="shared" si="96"/>
        <v>-</v>
      </c>
      <c r="G2083" s="6" t="str">
        <f t="shared" si="98"/>
        <v>-</v>
      </c>
      <c r="AC2083" s="6" t="str">
        <f t="shared" si="97"/>
        <v>-</v>
      </c>
    </row>
    <row r="2084" spans="6:29">
      <c r="F2084" s="6" t="str">
        <f t="shared" si="96"/>
        <v>-</v>
      </c>
      <c r="G2084" s="6" t="str">
        <f t="shared" si="98"/>
        <v>-</v>
      </c>
      <c r="AC2084" s="6" t="str">
        <f t="shared" si="97"/>
        <v>-</v>
      </c>
    </row>
    <row r="2085" spans="6:29">
      <c r="F2085" s="6" t="str">
        <f t="shared" si="96"/>
        <v>-</v>
      </c>
      <c r="G2085" s="6" t="str">
        <f t="shared" si="98"/>
        <v>-</v>
      </c>
      <c r="AC2085" s="6" t="str">
        <f t="shared" si="97"/>
        <v>-</v>
      </c>
    </row>
    <row r="2086" spans="6:29">
      <c r="F2086" s="6" t="str">
        <f t="shared" si="96"/>
        <v>-</v>
      </c>
      <c r="G2086" s="6" t="str">
        <f t="shared" si="98"/>
        <v>-</v>
      </c>
      <c r="AC2086" s="6" t="str">
        <f t="shared" si="97"/>
        <v>-</v>
      </c>
    </row>
    <row r="2087" spans="6:29">
      <c r="F2087" s="6" t="str">
        <f t="shared" si="96"/>
        <v>-</v>
      </c>
      <c r="G2087" s="6" t="str">
        <f t="shared" si="98"/>
        <v>-</v>
      </c>
      <c r="AC2087" s="6" t="str">
        <f t="shared" si="97"/>
        <v>-</v>
      </c>
    </row>
    <row r="2088" spans="6:29">
      <c r="F2088" s="6" t="str">
        <f t="shared" si="96"/>
        <v>-</v>
      </c>
      <c r="G2088" s="6" t="str">
        <f t="shared" si="98"/>
        <v>-</v>
      </c>
      <c r="AC2088" s="6" t="str">
        <f t="shared" si="97"/>
        <v>-</v>
      </c>
    </row>
    <row r="2089" spans="6:29">
      <c r="F2089" s="6" t="str">
        <f t="shared" si="96"/>
        <v>-</v>
      </c>
      <c r="G2089" s="6" t="str">
        <f t="shared" si="98"/>
        <v>-</v>
      </c>
      <c r="AC2089" s="6" t="str">
        <f t="shared" si="97"/>
        <v>-</v>
      </c>
    </row>
    <row r="2090" spans="6:29">
      <c r="F2090" s="6" t="str">
        <f t="shared" si="96"/>
        <v>-</v>
      </c>
      <c r="G2090" s="6" t="str">
        <f t="shared" si="98"/>
        <v>-</v>
      </c>
      <c r="AC2090" s="6" t="str">
        <f t="shared" si="97"/>
        <v>-</v>
      </c>
    </row>
    <row r="2091" spans="6:29">
      <c r="F2091" s="6" t="str">
        <f t="shared" si="96"/>
        <v>-</v>
      </c>
      <c r="G2091" s="6" t="str">
        <f t="shared" si="98"/>
        <v>-</v>
      </c>
      <c r="AC2091" s="6" t="str">
        <f t="shared" si="97"/>
        <v>-</v>
      </c>
    </row>
    <row r="2092" spans="6:29">
      <c r="F2092" s="6" t="str">
        <f t="shared" si="96"/>
        <v>-</v>
      </c>
      <c r="G2092" s="6" t="str">
        <f t="shared" si="98"/>
        <v>-</v>
      </c>
      <c r="AC2092" s="6" t="str">
        <f t="shared" si="97"/>
        <v>-</v>
      </c>
    </row>
    <row r="2093" spans="6:29">
      <c r="F2093" s="6" t="str">
        <f t="shared" si="96"/>
        <v>-</v>
      </c>
      <c r="G2093" s="6" t="str">
        <f t="shared" si="98"/>
        <v>-</v>
      </c>
      <c r="AC2093" s="6" t="str">
        <f t="shared" si="97"/>
        <v>-</v>
      </c>
    </row>
    <row r="2094" spans="6:29">
      <c r="F2094" s="6" t="str">
        <f t="shared" si="96"/>
        <v>-</v>
      </c>
      <c r="G2094" s="6" t="str">
        <f t="shared" si="98"/>
        <v>-</v>
      </c>
      <c r="AC2094" s="6" t="str">
        <f t="shared" si="97"/>
        <v>-</v>
      </c>
    </row>
    <row r="2095" spans="6:29">
      <c r="F2095" s="6" t="str">
        <f t="shared" si="96"/>
        <v>-</v>
      </c>
      <c r="G2095" s="6" t="str">
        <f t="shared" si="98"/>
        <v>-</v>
      </c>
      <c r="AC2095" s="6" t="str">
        <f t="shared" si="97"/>
        <v>-</v>
      </c>
    </row>
    <row r="2096" spans="6:29">
      <c r="F2096" s="6" t="str">
        <f t="shared" si="96"/>
        <v>-</v>
      </c>
      <c r="G2096" s="6" t="str">
        <f t="shared" si="98"/>
        <v>-</v>
      </c>
      <c r="AC2096" s="6" t="str">
        <f t="shared" si="97"/>
        <v>-</v>
      </c>
    </row>
    <row r="2097" spans="6:29">
      <c r="F2097" s="6" t="str">
        <f t="shared" si="96"/>
        <v>-</v>
      </c>
      <c r="G2097" s="6" t="str">
        <f t="shared" si="98"/>
        <v>-</v>
      </c>
      <c r="AC2097" s="6" t="str">
        <f t="shared" si="97"/>
        <v>-</v>
      </c>
    </row>
    <row r="2098" spans="6:29">
      <c r="F2098" s="6" t="str">
        <f t="shared" si="96"/>
        <v>-</v>
      </c>
      <c r="G2098" s="6" t="str">
        <f t="shared" si="98"/>
        <v>-</v>
      </c>
      <c r="AC2098" s="6" t="str">
        <f t="shared" si="97"/>
        <v>-</v>
      </c>
    </row>
    <row r="2099" spans="6:29">
      <c r="F2099" s="6" t="str">
        <f t="shared" si="96"/>
        <v>-</v>
      </c>
      <c r="G2099" s="6" t="str">
        <f t="shared" si="98"/>
        <v>-</v>
      </c>
      <c r="AC2099" s="6" t="str">
        <f t="shared" si="97"/>
        <v>-</v>
      </c>
    </row>
    <row r="2100" spans="6:29">
      <c r="F2100" s="6" t="str">
        <f t="shared" si="96"/>
        <v>-</v>
      </c>
      <c r="G2100" s="6" t="str">
        <f t="shared" si="98"/>
        <v>-</v>
      </c>
      <c r="AC2100" s="6" t="str">
        <f t="shared" si="97"/>
        <v>-</v>
      </c>
    </row>
    <row r="2101" spans="6:29">
      <c r="F2101" s="6" t="str">
        <f t="shared" si="96"/>
        <v>-</v>
      </c>
      <c r="G2101" s="6" t="str">
        <f t="shared" si="98"/>
        <v>-</v>
      </c>
      <c r="AC2101" s="6" t="str">
        <f t="shared" si="97"/>
        <v>-</v>
      </c>
    </row>
    <row r="2102" spans="6:29">
      <c r="F2102" s="6" t="str">
        <f t="shared" si="96"/>
        <v>-</v>
      </c>
      <c r="G2102" s="6" t="str">
        <f t="shared" si="98"/>
        <v>-</v>
      </c>
      <c r="AC2102" s="6" t="str">
        <f t="shared" si="97"/>
        <v>-</v>
      </c>
    </row>
    <row r="2103" spans="6:29">
      <c r="F2103" s="6" t="str">
        <f t="shared" si="96"/>
        <v>-</v>
      </c>
      <c r="G2103" s="6" t="str">
        <f t="shared" si="98"/>
        <v>-</v>
      </c>
      <c r="AC2103" s="6" t="str">
        <f t="shared" si="97"/>
        <v>-</v>
      </c>
    </row>
    <row r="2104" spans="6:29">
      <c r="F2104" s="6" t="str">
        <f t="shared" si="96"/>
        <v>-</v>
      </c>
      <c r="G2104" s="6" t="str">
        <f t="shared" si="98"/>
        <v>-</v>
      </c>
      <c r="AC2104" s="6" t="str">
        <f t="shared" si="97"/>
        <v>-</v>
      </c>
    </row>
    <row r="2105" spans="6:29">
      <c r="F2105" s="6" t="str">
        <f t="shared" si="96"/>
        <v>-</v>
      </c>
      <c r="G2105" s="6" t="str">
        <f t="shared" si="98"/>
        <v>-</v>
      </c>
      <c r="AC2105" s="6" t="str">
        <f t="shared" si="97"/>
        <v>-</v>
      </c>
    </row>
    <row r="2106" spans="6:29">
      <c r="F2106" s="6" t="str">
        <f t="shared" si="96"/>
        <v>-</v>
      </c>
      <c r="G2106" s="6" t="str">
        <f t="shared" si="98"/>
        <v>-</v>
      </c>
      <c r="AC2106" s="6" t="str">
        <f t="shared" si="97"/>
        <v>-</v>
      </c>
    </row>
    <row r="2107" spans="6:29">
      <c r="F2107" s="6" t="str">
        <f t="shared" si="96"/>
        <v>-</v>
      </c>
      <c r="G2107" s="6" t="str">
        <f t="shared" si="98"/>
        <v>-</v>
      </c>
      <c r="AC2107" s="6" t="str">
        <f t="shared" si="97"/>
        <v>-</v>
      </c>
    </row>
    <row r="2108" spans="6:29">
      <c r="F2108" s="6" t="str">
        <f t="shared" si="96"/>
        <v>-</v>
      </c>
      <c r="G2108" s="6" t="str">
        <f t="shared" si="98"/>
        <v>-</v>
      </c>
      <c r="AC2108" s="6" t="str">
        <f t="shared" si="97"/>
        <v>-</v>
      </c>
    </row>
    <row r="2109" spans="6:29">
      <c r="F2109" s="6" t="str">
        <f t="shared" si="96"/>
        <v>-</v>
      </c>
      <c r="G2109" s="6" t="str">
        <f t="shared" si="98"/>
        <v>-</v>
      </c>
      <c r="AC2109" s="6" t="str">
        <f t="shared" si="97"/>
        <v>-</v>
      </c>
    </row>
    <row r="2110" spans="6:29">
      <c r="F2110" s="6" t="str">
        <f t="shared" si="96"/>
        <v>-</v>
      </c>
      <c r="G2110" s="6" t="str">
        <f t="shared" si="98"/>
        <v>-</v>
      </c>
      <c r="AC2110" s="6" t="str">
        <f t="shared" si="97"/>
        <v>-</v>
      </c>
    </row>
    <row r="2111" spans="6:29">
      <c r="F2111" s="6" t="str">
        <f t="shared" si="96"/>
        <v>-</v>
      </c>
      <c r="G2111" s="6" t="str">
        <f t="shared" si="98"/>
        <v>-</v>
      </c>
      <c r="AC2111" s="6" t="str">
        <f t="shared" si="97"/>
        <v>-</v>
      </c>
    </row>
    <row r="2112" spans="6:29">
      <c r="F2112" s="6" t="str">
        <f t="shared" si="96"/>
        <v>-</v>
      </c>
      <c r="G2112" s="6" t="str">
        <f t="shared" si="98"/>
        <v>-</v>
      </c>
      <c r="AC2112" s="6" t="str">
        <f t="shared" si="97"/>
        <v>-</v>
      </c>
    </row>
    <row r="2113" spans="6:29">
      <c r="F2113" s="6" t="str">
        <f t="shared" si="96"/>
        <v>-</v>
      </c>
      <c r="G2113" s="6" t="str">
        <f t="shared" si="98"/>
        <v>-</v>
      </c>
      <c r="AC2113" s="6" t="str">
        <f t="shared" si="97"/>
        <v>-</v>
      </c>
    </row>
    <row r="2114" spans="6:29">
      <c r="F2114" s="6" t="str">
        <f t="shared" si="96"/>
        <v>-</v>
      </c>
      <c r="G2114" s="6" t="str">
        <f t="shared" si="98"/>
        <v>-</v>
      </c>
      <c r="AC2114" s="6" t="str">
        <f t="shared" si="97"/>
        <v>-</v>
      </c>
    </row>
    <row r="2115" spans="6:29">
      <c r="F2115" s="6" t="str">
        <f t="shared" si="96"/>
        <v>-</v>
      </c>
      <c r="G2115" s="6" t="str">
        <f t="shared" si="98"/>
        <v>-</v>
      </c>
      <c r="AC2115" s="6" t="str">
        <f t="shared" si="97"/>
        <v>-</v>
      </c>
    </row>
    <row r="2116" spans="6:29">
      <c r="F2116" s="6" t="str">
        <f t="shared" si="96"/>
        <v>-</v>
      </c>
      <c r="G2116" s="6" t="str">
        <f t="shared" si="98"/>
        <v>-</v>
      </c>
      <c r="AC2116" s="6" t="str">
        <f t="shared" si="97"/>
        <v>-</v>
      </c>
    </row>
    <row r="2117" spans="6:29">
      <c r="F2117" s="6" t="str">
        <f t="shared" si="96"/>
        <v>-</v>
      </c>
      <c r="G2117" s="6" t="str">
        <f t="shared" si="98"/>
        <v>-</v>
      </c>
      <c r="AC2117" s="6" t="str">
        <f t="shared" si="97"/>
        <v>-</v>
      </c>
    </row>
    <row r="2118" spans="6:29">
      <c r="F2118" s="6" t="str">
        <f t="shared" ref="F2118:F2166" si="99">IF(D2118-E2118=0,"-",D2118-E2118)</f>
        <v>-</v>
      </c>
      <c r="G2118" s="6" t="str">
        <f t="shared" si="98"/>
        <v>-</v>
      </c>
      <c r="AC2118" s="6" t="str">
        <f t="shared" ref="AC2118:AC2166" si="100">IFERROR(IF(SUM(J2118:AB2118)-F2118=0,"-","NG"),"-")</f>
        <v>-</v>
      </c>
    </row>
    <row r="2119" spans="6:29">
      <c r="F2119" s="6" t="str">
        <f t="shared" si="99"/>
        <v>-</v>
      </c>
      <c r="G2119" s="6" t="str">
        <f t="shared" ref="G2119:G2166" si="101">IF(B2119="","-",IFERROR(G2118+F2119,G2118))</f>
        <v>-</v>
      </c>
      <c r="AC2119" s="6" t="str">
        <f t="shared" si="100"/>
        <v>-</v>
      </c>
    </row>
    <row r="2120" spans="6:29">
      <c r="F2120" s="6" t="str">
        <f t="shared" si="99"/>
        <v>-</v>
      </c>
      <c r="G2120" s="6" t="str">
        <f t="shared" si="101"/>
        <v>-</v>
      </c>
      <c r="AC2120" s="6" t="str">
        <f t="shared" si="100"/>
        <v>-</v>
      </c>
    </row>
    <row r="2121" spans="6:29">
      <c r="F2121" s="6" t="str">
        <f t="shared" si="99"/>
        <v>-</v>
      </c>
      <c r="G2121" s="6" t="str">
        <f t="shared" si="101"/>
        <v>-</v>
      </c>
      <c r="AC2121" s="6" t="str">
        <f t="shared" si="100"/>
        <v>-</v>
      </c>
    </row>
    <row r="2122" spans="6:29">
      <c r="F2122" s="6" t="str">
        <f t="shared" si="99"/>
        <v>-</v>
      </c>
      <c r="G2122" s="6" t="str">
        <f t="shared" si="101"/>
        <v>-</v>
      </c>
      <c r="AC2122" s="6" t="str">
        <f t="shared" si="100"/>
        <v>-</v>
      </c>
    </row>
    <row r="2123" spans="6:29">
      <c r="F2123" s="6" t="str">
        <f t="shared" si="99"/>
        <v>-</v>
      </c>
      <c r="G2123" s="6" t="str">
        <f t="shared" si="101"/>
        <v>-</v>
      </c>
      <c r="AC2123" s="6" t="str">
        <f t="shared" si="100"/>
        <v>-</v>
      </c>
    </row>
    <row r="2124" spans="6:29">
      <c r="F2124" s="6" t="str">
        <f t="shared" si="99"/>
        <v>-</v>
      </c>
      <c r="G2124" s="6" t="str">
        <f t="shared" si="101"/>
        <v>-</v>
      </c>
      <c r="AC2124" s="6" t="str">
        <f t="shared" si="100"/>
        <v>-</v>
      </c>
    </row>
    <row r="2125" spans="6:29">
      <c r="F2125" s="6" t="str">
        <f t="shared" si="99"/>
        <v>-</v>
      </c>
      <c r="G2125" s="6" t="str">
        <f t="shared" si="101"/>
        <v>-</v>
      </c>
      <c r="AC2125" s="6" t="str">
        <f t="shared" si="100"/>
        <v>-</v>
      </c>
    </row>
    <row r="2126" spans="6:29">
      <c r="F2126" s="6" t="str">
        <f t="shared" si="99"/>
        <v>-</v>
      </c>
      <c r="G2126" s="6" t="str">
        <f t="shared" si="101"/>
        <v>-</v>
      </c>
      <c r="AC2126" s="6" t="str">
        <f t="shared" si="100"/>
        <v>-</v>
      </c>
    </row>
    <row r="2127" spans="6:29">
      <c r="F2127" s="6" t="str">
        <f t="shared" si="99"/>
        <v>-</v>
      </c>
      <c r="G2127" s="6" t="str">
        <f t="shared" si="101"/>
        <v>-</v>
      </c>
      <c r="AC2127" s="6" t="str">
        <f t="shared" si="100"/>
        <v>-</v>
      </c>
    </row>
    <row r="2128" spans="6:29">
      <c r="F2128" s="6" t="str">
        <f t="shared" si="99"/>
        <v>-</v>
      </c>
      <c r="G2128" s="6" t="str">
        <f t="shared" si="101"/>
        <v>-</v>
      </c>
      <c r="AC2128" s="6" t="str">
        <f t="shared" si="100"/>
        <v>-</v>
      </c>
    </row>
    <row r="2129" spans="6:29">
      <c r="F2129" s="6" t="str">
        <f t="shared" si="99"/>
        <v>-</v>
      </c>
      <c r="G2129" s="6" t="str">
        <f t="shared" si="101"/>
        <v>-</v>
      </c>
      <c r="AC2129" s="6" t="str">
        <f t="shared" si="100"/>
        <v>-</v>
      </c>
    </row>
    <row r="2130" spans="6:29">
      <c r="F2130" s="6" t="str">
        <f t="shared" si="99"/>
        <v>-</v>
      </c>
      <c r="G2130" s="6" t="str">
        <f t="shared" si="101"/>
        <v>-</v>
      </c>
      <c r="AC2130" s="6" t="str">
        <f t="shared" si="100"/>
        <v>-</v>
      </c>
    </row>
    <row r="2131" spans="6:29">
      <c r="F2131" s="6" t="str">
        <f t="shared" si="99"/>
        <v>-</v>
      </c>
      <c r="G2131" s="6" t="str">
        <f t="shared" si="101"/>
        <v>-</v>
      </c>
      <c r="AC2131" s="6" t="str">
        <f t="shared" si="100"/>
        <v>-</v>
      </c>
    </row>
    <row r="2132" spans="6:29">
      <c r="F2132" s="6" t="str">
        <f t="shared" si="99"/>
        <v>-</v>
      </c>
      <c r="G2132" s="6" t="str">
        <f t="shared" si="101"/>
        <v>-</v>
      </c>
      <c r="AC2132" s="6" t="str">
        <f t="shared" si="100"/>
        <v>-</v>
      </c>
    </row>
    <row r="2133" spans="6:29">
      <c r="F2133" s="6" t="str">
        <f t="shared" si="99"/>
        <v>-</v>
      </c>
      <c r="G2133" s="6" t="str">
        <f t="shared" si="101"/>
        <v>-</v>
      </c>
      <c r="AC2133" s="6" t="str">
        <f t="shared" si="100"/>
        <v>-</v>
      </c>
    </row>
    <row r="2134" spans="6:29">
      <c r="F2134" s="6" t="str">
        <f t="shared" si="99"/>
        <v>-</v>
      </c>
      <c r="G2134" s="6" t="str">
        <f t="shared" si="101"/>
        <v>-</v>
      </c>
      <c r="AC2134" s="6" t="str">
        <f t="shared" si="100"/>
        <v>-</v>
      </c>
    </row>
    <row r="2135" spans="6:29">
      <c r="F2135" s="6" t="str">
        <f t="shared" si="99"/>
        <v>-</v>
      </c>
      <c r="G2135" s="6" t="str">
        <f t="shared" si="101"/>
        <v>-</v>
      </c>
      <c r="AC2135" s="6" t="str">
        <f t="shared" si="100"/>
        <v>-</v>
      </c>
    </row>
    <row r="2136" spans="6:29">
      <c r="F2136" s="6" t="str">
        <f t="shared" si="99"/>
        <v>-</v>
      </c>
      <c r="G2136" s="6" t="str">
        <f t="shared" si="101"/>
        <v>-</v>
      </c>
      <c r="AC2136" s="6" t="str">
        <f t="shared" si="100"/>
        <v>-</v>
      </c>
    </row>
    <row r="2137" spans="6:29">
      <c r="F2137" s="6" t="str">
        <f t="shared" si="99"/>
        <v>-</v>
      </c>
      <c r="G2137" s="6" t="str">
        <f t="shared" si="101"/>
        <v>-</v>
      </c>
      <c r="AC2137" s="6" t="str">
        <f t="shared" si="100"/>
        <v>-</v>
      </c>
    </row>
    <row r="2138" spans="6:29">
      <c r="F2138" s="6" t="str">
        <f t="shared" si="99"/>
        <v>-</v>
      </c>
      <c r="G2138" s="6" t="str">
        <f t="shared" si="101"/>
        <v>-</v>
      </c>
      <c r="AC2138" s="6" t="str">
        <f t="shared" si="100"/>
        <v>-</v>
      </c>
    </row>
    <row r="2139" spans="6:29">
      <c r="F2139" s="6" t="str">
        <f t="shared" si="99"/>
        <v>-</v>
      </c>
      <c r="G2139" s="6" t="str">
        <f t="shared" si="101"/>
        <v>-</v>
      </c>
      <c r="AC2139" s="6" t="str">
        <f t="shared" si="100"/>
        <v>-</v>
      </c>
    </row>
    <row r="2140" spans="6:29">
      <c r="F2140" s="6" t="str">
        <f t="shared" si="99"/>
        <v>-</v>
      </c>
      <c r="G2140" s="6" t="str">
        <f t="shared" si="101"/>
        <v>-</v>
      </c>
      <c r="AC2140" s="6" t="str">
        <f t="shared" si="100"/>
        <v>-</v>
      </c>
    </row>
    <row r="2141" spans="6:29">
      <c r="F2141" s="6" t="str">
        <f t="shared" si="99"/>
        <v>-</v>
      </c>
      <c r="G2141" s="6" t="str">
        <f t="shared" si="101"/>
        <v>-</v>
      </c>
      <c r="AC2141" s="6" t="str">
        <f t="shared" si="100"/>
        <v>-</v>
      </c>
    </row>
    <row r="2142" spans="6:29">
      <c r="F2142" s="6" t="str">
        <f t="shared" si="99"/>
        <v>-</v>
      </c>
      <c r="G2142" s="6" t="str">
        <f t="shared" si="101"/>
        <v>-</v>
      </c>
      <c r="AC2142" s="6" t="str">
        <f t="shared" si="100"/>
        <v>-</v>
      </c>
    </row>
    <row r="2143" spans="6:29">
      <c r="F2143" s="6" t="str">
        <f t="shared" si="99"/>
        <v>-</v>
      </c>
      <c r="G2143" s="6" t="str">
        <f t="shared" si="101"/>
        <v>-</v>
      </c>
      <c r="AC2143" s="6" t="str">
        <f t="shared" si="100"/>
        <v>-</v>
      </c>
    </row>
    <row r="2144" spans="6:29">
      <c r="F2144" s="6" t="str">
        <f t="shared" si="99"/>
        <v>-</v>
      </c>
      <c r="G2144" s="6" t="str">
        <f t="shared" si="101"/>
        <v>-</v>
      </c>
      <c r="AC2144" s="6" t="str">
        <f t="shared" si="100"/>
        <v>-</v>
      </c>
    </row>
    <row r="2145" spans="6:29">
      <c r="F2145" s="6" t="str">
        <f t="shared" si="99"/>
        <v>-</v>
      </c>
      <c r="G2145" s="6" t="str">
        <f t="shared" si="101"/>
        <v>-</v>
      </c>
      <c r="AC2145" s="6" t="str">
        <f t="shared" si="100"/>
        <v>-</v>
      </c>
    </row>
    <row r="2146" spans="6:29">
      <c r="F2146" s="6" t="str">
        <f t="shared" si="99"/>
        <v>-</v>
      </c>
      <c r="G2146" s="6" t="str">
        <f t="shared" si="101"/>
        <v>-</v>
      </c>
      <c r="AC2146" s="6" t="str">
        <f t="shared" si="100"/>
        <v>-</v>
      </c>
    </row>
    <row r="2147" spans="6:29">
      <c r="F2147" s="6" t="str">
        <f t="shared" si="99"/>
        <v>-</v>
      </c>
      <c r="G2147" s="6" t="str">
        <f t="shared" si="101"/>
        <v>-</v>
      </c>
      <c r="AC2147" s="6" t="str">
        <f t="shared" si="100"/>
        <v>-</v>
      </c>
    </row>
    <row r="2148" spans="6:29">
      <c r="F2148" s="6" t="str">
        <f t="shared" si="99"/>
        <v>-</v>
      </c>
      <c r="G2148" s="6" t="str">
        <f t="shared" si="101"/>
        <v>-</v>
      </c>
      <c r="AC2148" s="6" t="str">
        <f t="shared" si="100"/>
        <v>-</v>
      </c>
    </row>
    <row r="2149" spans="6:29">
      <c r="F2149" s="6" t="str">
        <f t="shared" si="99"/>
        <v>-</v>
      </c>
      <c r="G2149" s="6" t="str">
        <f t="shared" si="101"/>
        <v>-</v>
      </c>
      <c r="AC2149" s="6" t="str">
        <f t="shared" si="100"/>
        <v>-</v>
      </c>
    </row>
    <row r="2150" spans="6:29">
      <c r="F2150" s="6" t="str">
        <f t="shared" si="99"/>
        <v>-</v>
      </c>
      <c r="G2150" s="6" t="str">
        <f t="shared" si="101"/>
        <v>-</v>
      </c>
      <c r="AC2150" s="6" t="str">
        <f t="shared" si="100"/>
        <v>-</v>
      </c>
    </row>
    <row r="2151" spans="6:29">
      <c r="F2151" s="6" t="str">
        <f t="shared" si="99"/>
        <v>-</v>
      </c>
      <c r="G2151" s="6" t="str">
        <f t="shared" si="101"/>
        <v>-</v>
      </c>
      <c r="AC2151" s="6" t="str">
        <f t="shared" si="100"/>
        <v>-</v>
      </c>
    </row>
    <row r="2152" spans="6:29">
      <c r="F2152" s="6" t="str">
        <f t="shared" si="99"/>
        <v>-</v>
      </c>
      <c r="G2152" s="6" t="str">
        <f t="shared" si="101"/>
        <v>-</v>
      </c>
      <c r="AC2152" s="6" t="str">
        <f t="shared" si="100"/>
        <v>-</v>
      </c>
    </row>
    <row r="2153" spans="6:29">
      <c r="F2153" s="6" t="str">
        <f t="shared" si="99"/>
        <v>-</v>
      </c>
      <c r="G2153" s="6" t="str">
        <f t="shared" si="101"/>
        <v>-</v>
      </c>
      <c r="AC2153" s="6" t="str">
        <f t="shared" si="100"/>
        <v>-</v>
      </c>
    </row>
    <row r="2154" spans="6:29">
      <c r="F2154" s="6" t="str">
        <f t="shared" si="99"/>
        <v>-</v>
      </c>
      <c r="G2154" s="6" t="str">
        <f t="shared" si="101"/>
        <v>-</v>
      </c>
      <c r="AC2154" s="6" t="str">
        <f t="shared" si="100"/>
        <v>-</v>
      </c>
    </row>
    <row r="2155" spans="6:29">
      <c r="F2155" s="6" t="str">
        <f t="shared" si="99"/>
        <v>-</v>
      </c>
      <c r="G2155" s="6" t="str">
        <f t="shared" si="101"/>
        <v>-</v>
      </c>
      <c r="AC2155" s="6" t="str">
        <f t="shared" si="100"/>
        <v>-</v>
      </c>
    </row>
    <row r="2156" spans="6:29">
      <c r="F2156" s="6" t="str">
        <f t="shared" si="99"/>
        <v>-</v>
      </c>
      <c r="G2156" s="6" t="str">
        <f t="shared" si="101"/>
        <v>-</v>
      </c>
      <c r="AC2156" s="6" t="str">
        <f t="shared" si="100"/>
        <v>-</v>
      </c>
    </row>
    <row r="2157" spans="6:29">
      <c r="F2157" s="6" t="str">
        <f t="shared" si="99"/>
        <v>-</v>
      </c>
      <c r="G2157" s="6" t="str">
        <f t="shared" si="101"/>
        <v>-</v>
      </c>
      <c r="AC2157" s="6" t="str">
        <f t="shared" si="100"/>
        <v>-</v>
      </c>
    </row>
    <row r="2158" spans="6:29">
      <c r="F2158" s="6" t="str">
        <f t="shared" si="99"/>
        <v>-</v>
      </c>
      <c r="G2158" s="6" t="str">
        <f t="shared" si="101"/>
        <v>-</v>
      </c>
      <c r="AC2158" s="6" t="str">
        <f t="shared" si="100"/>
        <v>-</v>
      </c>
    </row>
    <row r="2159" spans="6:29">
      <c r="F2159" s="6" t="str">
        <f t="shared" si="99"/>
        <v>-</v>
      </c>
      <c r="G2159" s="6" t="str">
        <f t="shared" si="101"/>
        <v>-</v>
      </c>
      <c r="AC2159" s="6" t="str">
        <f t="shared" si="100"/>
        <v>-</v>
      </c>
    </row>
    <row r="2160" spans="6:29">
      <c r="F2160" s="6" t="str">
        <f t="shared" si="99"/>
        <v>-</v>
      </c>
      <c r="G2160" s="6" t="str">
        <f t="shared" si="101"/>
        <v>-</v>
      </c>
      <c r="AC2160" s="6" t="str">
        <f t="shared" si="100"/>
        <v>-</v>
      </c>
    </row>
    <row r="2161" spans="6:29">
      <c r="F2161" s="6" t="str">
        <f t="shared" si="99"/>
        <v>-</v>
      </c>
      <c r="G2161" s="6" t="str">
        <f t="shared" si="101"/>
        <v>-</v>
      </c>
      <c r="AC2161" s="6" t="str">
        <f t="shared" si="100"/>
        <v>-</v>
      </c>
    </row>
    <row r="2162" spans="6:29">
      <c r="F2162" s="6" t="str">
        <f t="shared" si="99"/>
        <v>-</v>
      </c>
      <c r="G2162" s="6" t="str">
        <f t="shared" si="101"/>
        <v>-</v>
      </c>
      <c r="AC2162" s="6" t="str">
        <f t="shared" si="100"/>
        <v>-</v>
      </c>
    </row>
    <row r="2163" spans="6:29">
      <c r="F2163" s="6" t="str">
        <f t="shared" si="99"/>
        <v>-</v>
      </c>
      <c r="G2163" s="6" t="str">
        <f t="shared" si="101"/>
        <v>-</v>
      </c>
      <c r="AC2163" s="6" t="str">
        <f t="shared" si="100"/>
        <v>-</v>
      </c>
    </row>
    <row r="2164" spans="6:29">
      <c r="F2164" s="6" t="str">
        <f t="shared" si="99"/>
        <v>-</v>
      </c>
      <c r="G2164" s="6" t="str">
        <f t="shared" si="101"/>
        <v>-</v>
      </c>
      <c r="AC2164" s="6" t="str">
        <f t="shared" si="100"/>
        <v>-</v>
      </c>
    </row>
    <row r="2165" spans="6:29">
      <c r="F2165" s="6" t="str">
        <f t="shared" si="99"/>
        <v>-</v>
      </c>
      <c r="G2165" s="6" t="str">
        <f t="shared" si="101"/>
        <v>-</v>
      </c>
      <c r="AC2165" s="6" t="str">
        <f t="shared" si="100"/>
        <v>-</v>
      </c>
    </row>
    <row r="2166" spans="6:29">
      <c r="F2166" s="6" t="str">
        <f t="shared" si="99"/>
        <v>-</v>
      </c>
      <c r="G2166" s="6" t="str">
        <f t="shared" si="101"/>
        <v>-</v>
      </c>
      <c r="AC2166" s="6" t="str">
        <f t="shared" si="100"/>
        <v>-</v>
      </c>
    </row>
  </sheetData>
  <autoFilter ref="B5:AC2166"/>
  <phoneticPr fontId="1"/>
  <dataValidations count="3">
    <dataValidation type="list" allowBlank="1" showInputMessage="1" showErrorMessage="1" sqref="I5">
      <formula1>"固定,変動"</formula1>
    </dataValidation>
    <dataValidation type="list" allowBlank="1" showInputMessage="1" showErrorMessage="1" sqref="I656:I2406">
      <formula1>"経常,特別"</formula1>
    </dataValidation>
    <dataValidation type="list" allowBlank="1" showInputMessage="1" showErrorMessage="1" sqref="I6:I655">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サマリー!$B$48:$B$54</xm:f>
          </x14:formula1>
          <xm:sqref>AD6:AD222</xm:sqref>
        </x14:dataValidation>
        <x14:dataValidation type="list" allowBlank="1" showInputMessage="1" showErrorMessage="1">
          <x14:formula1>
            <xm:f>サマリー!$B$35:$B$39</xm:f>
          </x14:formula1>
          <xm:sqref>B2</xm:sqref>
        </x14:dataValidation>
        <x14:dataValidation type="list" allowBlank="1" showInputMessage="1" showErrorMessage="1">
          <x14:formula1>
            <xm:f>サマリー!$B$56:$B$59</xm:f>
          </x14:formula1>
          <xm:sqref>AE6:AE2239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166"/>
  <sheetViews>
    <sheetView workbookViewId="0">
      <pane xSplit="9" ySplit="5" topLeftCell="J2143" activePane="bottomRight" state="frozen"/>
      <selection activeCell="AE6" sqref="AE6"/>
      <selection pane="topRight" activeCell="AE6" sqref="AE6"/>
      <selection pane="bottomLeft" activeCell="AE6" sqref="AE6"/>
      <selection pane="bottomRight" activeCell="G7" sqref="G7:G2166"/>
    </sheetView>
  </sheetViews>
  <sheetFormatPr defaultColWidth="9" defaultRowHeight="13.5"/>
  <cols>
    <col min="1" max="1" width="9" style="4"/>
    <col min="2" max="2" width="10.25" style="8" bestFit="1" customWidth="1"/>
    <col min="3" max="3" width="9" style="5"/>
    <col min="4" max="6" width="14.625" style="6" customWidth="1"/>
    <col min="7" max="7" width="14.625" style="3" customWidth="1"/>
    <col min="8" max="8" width="41.125" style="4" customWidth="1"/>
    <col min="9" max="9" width="9.875" style="2" bestFit="1" customWidth="1"/>
    <col min="10" max="10" width="11.375" style="6" bestFit="1" customWidth="1"/>
    <col min="11" max="11" width="18.125" style="6" customWidth="1"/>
    <col min="12" max="12" width="11" style="6" bestFit="1" customWidth="1"/>
    <col min="13" max="13" width="9" style="6"/>
    <col min="14" max="14" width="11" style="6" bestFit="1" customWidth="1"/>
    <col min="15" max="15" width="9" style="6" bestFit="1" customWidth="1"/>
    <col min="16" max="16" width="11.125" style="6" bestFit="1" customWidth="1"/>
    <col min="17" max="18" width="13.375" style="6" bestFit="1" customWidth="1"/>
    <col min="19" max="19" width="11.125" style="6" bestFit="1" customWidth="1"/>
    <col min="20" max="21" width="12.25" style="6" bestFit="1" customWidth="1"/>
    <col min="22" max="22" width="11.125" style="6" bestFit="1" customWidth="1"/>
    <col min="23" max="23" width="11" style="6" bestFit="1" customWidth="1"/>
    <col min="24" max="24" width="9" style="6"/>
    <col min="25" max="25" width="11" style="6" bestFit="1" customWidth="1"/>
    <col min="26" max="26" width="11.125" style="6" bestFit="1" customWidth="1"/>
    <col min="27" max="27" width="13.375" style="6" bestFit="1" customWidth="1"/>
    <col min="28" max="28" width="15" style="6" bestFit="1" customWidth="1"/>
    <col min="29" max="29" width="9" style="5"/>
    <col min="30" max="16384" width="9" style="4"/>
  </cols>
  <sheetData>
    <row r="1" spans="2:31" ht="14.25" thickBot="1">
      <c r="B1" s="4"/>
      <c r="C1" s="4"/>
      <c r="D1" s="4"/>
      <c r="E1" s="4"/>
      <c r="F1" s="5"/>
      <c r="G1" s="4"/>
      <c r="J1" s="4"/>
      <c r="K1" s="4"/>
      <c r="L1" s="4"/>
      <c r="M1" s="4"/>
      <c r="N1" s="4"/>
      <c r="O1" s="4"/>
      <c r="P1" s="4"/>
      <c r="Q1" s="4"/>
      <c r="R1" s="4"/>
      <c r="S1" s="4"/>
      <c r="T1" s="4"/>
      <c r="U1" s="4"/>
      <c r="V1" s="4"/>
      <c r="W1" s="4"/>
      <c r="X1" s="4"/>
      <c r="Y1" s="4"/>
      <c r="Z1" s="4"/>
      <c r="AA1" s="4"/>
      <c r="AB1" s="4"/>
      <c r="AC1" s="4"/>
    </row>
    <row r="2" spans="2:31" ht="14.25" thickBot="1">
      <c r="B2" s="1" t="s">
        <v>36</v>
      </c>
      <c r="C2" s="4"/>
      <c r="D2" s="4"/>
      <c r="E2" s="4"/>
      <c r="F2" s="5"/>
      <c r="G2" s="4"/>
      <c r="J2" s="4"/>
      <c r="K2" s="4"/>
      <c r="L2" s="4"/>
      <c r="M2" s="4"/>
      <c r="N2" s="4"/>
      <c r="O2" s="4"/>
      <c r="P2" s="4"/>
      <c r="Q2" s="4"/>
      <c r="R2" s="4"/>
      <c r="S2" s="4"/>
      <c r="T2" s="4"/>
      <c r="U2" s="4"/>
      <c r="V2" s="4"/>
      <c r="W2" s="4"/>
      <c r="X2" s="4"/>
      <c r="Y2" s="4"/>
      <c r="Z2" s="4"/>
      <c r="AA2" s="4"/>
      <c r="AB2" s="4"/>
      <c r="AC2" s="4"/>
    </row>
    <row r="3" spans="2:31">
      <c r="B3" s="4"/>
      <c r="C3" s="4"/>
      <c r="D3" s="4"/>
      <c r="E3" s="4"/>
      <c r="F3" s="5"/>
      <c r="G3" s="4"/>
      <c r="J3" s="4"/>
      <c r="K3" s="4"/>
      <c r="L3" s="4"/>
      <c r="M3" s="4"/>
      <c r="N3" s="4"/>
      <c r="O3" s="4"/>
      <c r="P3" s="4"/>
      <c r="Q3" s="4"/>
      <c r="R3" s="4"/>
      <c r="S3" s="4"/>
      <c r="T3" s="4"/>
      <c r="U3" s="4"/>
      <c r="V3" s="4"/>
      <c r="W3" s="4"/>
      <c r="X3" s="4"/>
      <c r="Y3" s="4"/>
      <c r="Z3" s="4"/>
      <c r="AA3" s="4"/>
      <c r="AB3" s="4"/>
      <c r="AC3" s="4"/>
    </row>
    <row r="4" spans="2:31" s="2" customFormat="1" ht="14.25" thickBot="1">
      <c r="B4" s="2" t="s">
        <v>0</v>
      </c>
      <c r="C4" s="2" t="s">
        <v>1</v>
      </c>
      <c r="D4" s="2" t="s">
        <v>2</v>
      </c>
      <c r="E4" s="2" t="s">
        <v>3</v>
      </c>
      <c r="F4" s="2" t="s">
        <v>26</v>
      </c>
      <c r="G4" s="2" t="s">
        <v>4</v>
      </c>
      <c r="H4" s="2" t="s">
        <v>6</v>
      </c>
      <c r="I4" s="2" t="s">
        <v>109</v>
      </c>
      <c r="J4" s="2" t="s">
        <v>7</v>
      </c>
      <c r="K4" s="2" t="s">
        <v>8</v>
      </c>
      <c r="L4" s="2" t="s">
        <v>9</v>
      </c>
      <c r="M4" s="2" t="s">
        <v>24</v>
      </c>
      <c r="N4" s="2" t="s">
        <v>25</v>
      </c>
      <c r="O4" s="2" t="s">
        <v>10</v>
      </c>
      <c r="P4" s="2" t="s">
        <v>18</v>
      </c>
      <c r="Q4" s="2" t="s">
        <v>13</v>
      </c>
      <c r="R4" s="2" t="s">
        <v>15</v>
      </c>
      <c r="S4" s="2" t="s">
        <v>12</v>
      </c>
      <c r="T4" s="2" t="s">
        <v>11</v>
      </c>
      <c r="U4" s="2" t="s">
        <v>20</v>
      </c>
      <c r="V4" s="2" t="s">
        <v>19</v>
      </c>
      <c r="W4" s="2" t="s">
        <v>23</v>
      </c>
      <c r="X4" s="2" t="s">
        <v>14</v>
      </c>
      <c r="Y4" s="2" t="s">
        <v>17</v>
      </c>
      <c r="Z4" s="2" t="s">
        <v>16</v>
      </c>
      <c r="AA4" s="2" t="s">
        <v>21</v>
      </c>
      <c r="AB4" s="2" t="s">
        <v>22</v>
      </c>
      <c r="AC4" s="2" t="s">
        <v>27</v>
      </c>
      <c r="AD4" s="2" t="s">
        <v>99</v>
      </c>
      <c r="AE4" s="2" t="s">
        <v>101</v>
      </c>
    </row>
    <row r="5" spans="2:31" ht="14.25" thickBot="1">
      <c r="B5" s="148" t="s">
        <v>5</v>
      </c>
      <c r="C5" s="149"/>
      <c r="D5" s="150"/>
      <c r="E5" s="150"/>
      <c r="F5" s="6" t="str">
        <f>IF(D5-E5=0,"-",D5-E5)</f>
        <v>-</v>
      </c>
      <c r="G5" s="7"/>
      <c r="H5" s="149"/>
      <c r="I5" s="148"/>
      <c r="J5" s="150"/>
      <c r="K5" s="150"/>
      <c r="L5" s="150"/>
      <c r="M5" s="150"/>
      <c r="N5" s="150"/>
      <c r="O5" s="150"/>
      <c r="P5" s="150"/>
      <c r="Q5" s="150"/>
      <c r="R5" s="150"/>
      <c r="S5" s="150"/>
      <c r="T5" s="150"/>
      <c r="U5" s="150"/>
      <c r="V5" s="150"/>
      <c r="W5" s="150"/>
      <c r="X5" s="150"/>
      <c r="Y5" s="150"/>
      <c r="Z5" s="150"/>
      <c r="AA5" s="150"/>
      <c r="AB5" s="150"/>
      <c r="AC5" s="4"/>
      <c r="AD5" s="149"/>
      <c r="AE5" s="149"/>
    </row>
    <row r="6" spans="2:31">
      <c r="F6" s="6" t="str">
        <f t="shared" ref="F6:F69" si="0">IF(D6-E6=0,"-",D6-E6)</f>
        <v>-</v>
      </c>
      <c r="G6" s="6" t="str">
        <f>IF(B6="","-",IFERROR(G5+F6,G5))</f>
        <v>-</v>
      </c>
      <c r="AC6" s="6" t="str">
        <f t="shared" ref="AC6:AC69" si="1">IFERROR(IF(SUM(J6:AB6)-F6=0,"-","NG"),"-")</f>
        <v>-</v>
      </c>
    </row>
    <row r="7" spans="2:31">
      <c r="F7" s="6" t="str">
        <f t="shared" si="0"/>
        <v>-</v>
      </c>
      <c r="G7" s="6" t="str">
        <f t="shared" ref="G7:G70" si="2">IF(B7="","-",IFERROR(G6+F7,G6))</f>
        <v>-</v>
      </c>
      <c r="AC7" s="6" t="str">
        <f t="shared" si="1"/>
        <v>-</v>
      </c>
    </row>
    <row r="8" spans="2:31">
      <c r="F8" s="6" t="str">
        <f t="shared" si="0"/>
        <v>-</v>
      </c>
      <c r="G8" s="6" t="str">
        <f t="shared" si="2"/>
        <v>-</v>
      </c>
      <c r="AC8" s="6" t="str">
        <f t="shared" si="1"/>
        <v>-</v>
      </c>
    </row>
    <row r="9" spans="2:31">
      <c r="F9" s="6" t="str">
        <f t="shared" si="0"/>
        <v>-</v>
      </c>
      <c r="G9" s="6" t="str">
        <f t="shared" si="2"/>
        <v>-</v>
      </c>
      <c r="AC9" s="6" t="str">
        <f t="shared" si="1"/>
        <v>-</v>
      </c>
    </row>
    <row r="10" spans="2:31">
      <c r="F10" s="6" t="str">
        <f t="shared" si="0"/>
        <v>-</v>
      </c>
      <c r="G10" s="6" t="str">
        <f t="shared" si="2"/>
        <v>-</v>
      </c>
      <c r="AC10" s="6" t="str">
        <f t="shared" si="1"/>
        <v>-</v>
      </c>
    </row>
    <row r="11" spans="2:31">
      <c r="F11" s="6" t="str">
        <f t="shared" si="0"/>
        <v>-</v>
      </c>
      <c r="G11" s="6" t="str">
        <f t="shared" si="2"/>
        <v>-</v>
      </c>
      <c r="AC11" s="6" t="str">
        <f t="shared" si="1"/>
        <v>-</v>
      </c>
    </row>
    <row r="12" spans="2:31">
      <c r="F12" s="6" t="str">
        <f t="shared" si="0"/>
        <v>-</v>
      </c>
      <c r="G12" s="6" t="str">
        <f t="shared" si="2"/>
        <v>-</v>
      </c>
      <c r="AC12" s="6" t="str">
        <f t="shared" si="1"/>
        <v>-</v>
      </c>
    </row>
    <row r="13" spans="2:31">
      <c r="F13" s="6" t="str">
        <f t="shared" si="0"/>
        <v>-</v>
      </c>
      <c r="G13" s="6" t="str">
        <f t="shared" si="2"/>
        <v>-</v>
      </c>
      <c r="AC13" s="6" t="str">
        <f t="shared" si="1"/>
        <v>-</v>
      </c>
    </row>
    <row r="14" spans="2:31">
      <c r="F14" s="6" t="str">
        <f t="shared" si="0"/>
        <v>-</v>
      </c>
      <c r="G14" s="6" t="str">
        <f t="shared" si="2"/>
        <v>-</v>
      </c>
      <c r="AC14" s="6" t="str">
        <f t="shared" si="1"/>
        <v>-</v>
      </c>
    </row>
    <row r="15" spans="2:31">
      <c r="F15" s="6" t="str">
        <f t="shared" si="0"/>
        <v>-</v>
      </c>
      <c r="G15" s="6" t="str">
        <f t="shared" si="2"/>
        <v>-</v>
      </c>
      <c r="AC15" s="6" t="str">
        <f t="shared" si="1"/>
        <v>-</v>
      </c>
    </row>
    <row r="16" spans="2:31">
      <c r="F16" s="6" t="str">
        <f t="shared" si="0"/>
        <v>-</v>
      </c>
      <c r="G16" s="6" t="str">
        <f t="shared" si="2"/>
        <v>-</v>
      </c>
      <c r="AC16" s="6" t="str">
        <f t="shared" si="1"/>
        <v>-</v>
      </c>
    </row>
    <row r="17" spans="6:29">
      <c r="F17" s="6" t="str">
        <f t="shared" si="0"/>
        <v>-</v>
      </c>
      <c r="G17" s="6" t="str">
        <f t="shared" si="2"/>
        <v>-</v>
      </c>
      <c r="AC17" s="6" t="str">
        <f t="shared" si="1"/>
        <v>-</v>
      </c>
    </row>
    <row r="18" spans="6:29">
      <c r="F18" s="6" t="str">
        <f t="shared" si="0"/>
        <v>-</v>
      </c>
      <c r="G18" s="6" t="str">
        <f t="shared" si="2"/>
        <v>-</v>
      </c>
      <c r="AC18" s="6" t="str">
        <f t="shared" si="1"/>
        <v>-</v>
      </c>
    </row>
    <row r="19" spans="6:29">
      <c r="F19" s="6" t="str">
        <f t="shared" si="0"/>
        <v>-</v>
      </c>
      <c r="G19" s="6" t="str">
        <f t="shared" si="2"/>
        <v>-</v>
      </c>
      <c r="AC19" s="6" t="str">
        <f t="shared" si="1"/>
        <v>-</v>
      </c>
    </row>
    <row r="20" spans="6:29">
      <c r="F20" s="6" t="str">
        <f t="shared" si="0"/>
        <v>-</v>
      </c>
      <c r="G20" s="6" t="str">
        <f t="shared" si="2"/>
        <v>-</v>
      </c>
      <c r="AC20" s="6" t="str">
        <f t="shared" si="1"/>
        <v>-</v>
      </c>
    </row>
    <row r="21" spans="6:29">
      <c r="F21" s="6" t="str">
        <f t="shared" si="0"/>
        <v>-</v>
      </c>
      <c r="G21" s="6" t="str">
        <f t="shared" si="2"/>
        <v>-</v>
      </c>
      <c r="AC21" s="6" t="str">
        <f t="shared" si="1"/>
        <v>-</v>
      </c>
    </row>
    <row r="22" spans="6:29">
      <c r="F22" s="6" t="str">
        <f t="shared" si="0"/>
        <v>-</v>
      </c>
      <c r="G22" s="6" t="str">
        <f t="shared" si="2"/>
        <v>-</v>
      </c>
      <c r="AC22" s="6" t="str">
        <f t="shared" si="1"/>
        <v>-</v>
      </c>
    </row>
    <row r="23" spans="6:29">
      <c r="F23" s="6" t="str">
        <f t="shared" si="0"/>
        <v>-</v>
      </c>
      <c r="G23" s="6" t="str">
        <f t="shared" si="2"/>
        <v>-</v>
      </c>
      <c r="AC23" s="6" t="str">
        <f t="shared" si="1"/>
        <v>-</v>
      </c>
    </row>
    <row r="24" spans="6:29">
      <c r="F24" s="6" t="str">
        <f t="shared" si="0"/>
        <v>-</v>
      </c>
      <c r="G24" s="6" t="str">
        <f t="shared" si="2"/>
        <v>-</v>
      </c>
      <c r="AC24" s="6" t="str">
        <f t="shared" si="1"/>
        <v>-</v>
      </c>
    </row>
    <row r="25" spans="6:29">
      <c r="F25" s="6" t="str">
        <f t="shared" si="0"/>
        <v>-</v>
      </c>
      <c r="G25" s="6" t="str">
        <f t="shared" si="2"/>
        <v>-</v>
      </c>
      <c r="AC25" s="6" t="str">
        <f t="shared" si="1"/>
        <v>-</v>
      </c>
    </row>
    <row r="26" spans="6:29">
      <c r="F26" s="6" t="str">
        <f t="shared" si="0"/>
        <v>-</v>
      </c>
      <c r="G26" s="6" t="str">
        <f t="shared" si="2"/>
        <v>-</v>
      </c>
      <c r="AC26" s="6" t="str">
        <f t="shared" si="1"/>
        <v>-</v>
      </c>
    </row>
    <row r="27" spans="6:29">
      <c r="F27" s="6" t="str">
        <f t="shared" si="0"/>
        <v>-</v>
      </c>
      <c r="G27" s="6" t="str">
        <f t="shared" si="2"/>
        <v>-</v>
      </c>
      <c r="AC27" s="6" t="str">
        <f t="shared" si="1"/>
        <v>-</v>
      </c>
    </row>
    <row r="28" spans="6:29">
      <c r="F28" s="6" t="str">
        <f t="shared" si="0"/>
        <v>-</v>
      </c>
      <c r="G28" s="6" t="str">
        <f t="shared" si="2"/>
        <v>-</v>
      </c>
      <c r="AC28" s="6" t="str">
        <f t="shared" si="1"/>
        <v>-</v>
      </c>
    </row>
    <row r="29" spans="6:29">
      <c r="F29" s="6" t="str">
        <f t="shared" si="0"/>
        <v>-</v>
      </c>
      <c r="G29" s="6" t="str">
        <f t="shared" si="2"/>
        <v>-</v>
      </c>
      <c r="AC29" s="6" t="str">
        <f t="shared" si="1"/>
        <v>-</v>
      </c>
    </row>
    <row r="30" spans="6:29">
      <c r="F30" s="6" t="str">
        <f t="shared" si="0"/>
        <v>-</v>
      </c>
      <c r="G30" s="6" t="str">
        <f t="shared" si="2"/>
        <v>-</v>
      </c>
      <c r="AC30" s="6" t="str">
        <f t="shared" si="1"/>
        <v>-</v>
      </c>
    </row>
    <row r="31" spans="6:29">
      <c r="F31" s="6" t="str">
        <f t="shared" si="0"/>
        <v>-</v>
      </c>
      <c r="G31" s="6" t="str">
        <f t="shared" si="2"/>
        <v>-</v>
      </c>
      <c r="AC31" s="6" t="str">
        <f t="shared" si="1"/>
        <v>-</v>
      </c>
    </row>
    <row r="32" spans="6:29">
      <c r="F32" s="6" t="str">
        <f t="shared" si="0"/>
        <v>-</v>
      </c>
      <c r="G32" s="6" t="str">
        <f t="shared" si="2"/>
        <v>-</v>
      </c>
      <c r="AC32" s="6" t="str">
        <f t="shared" si="1"/>
        <v>-</v>
      </c>
    </row>
    <row r="33" spans="6:29">
      <c r="F33" s="6" t="str">
        <f t="shared" si="0"/>
        <v>-</v>
      </c>
      <c r="G33" s="6" t="str">
        <f t="shared" si="2"/>
        <v>-</v>
      </c>
      <c r="AC33" s="6" t="str">
        <f t="shared" si="1"/>
        <v>-</v>
      </c>
    </row>
    <row r="34" spans="6:29">
      <c r="F34" s="6" t="str">
        <f t="shared" si="0"/>
        <v>-</v>
      </c>
      <c r="G34" s="6" t="str">
        <f t="shared" si="2"/>
        <v>-</v>
      </c>
      <c r="AC34" s="6" t="str">
        <f t="shared" si="1"/>
        <v>-</v>
      </c>
    </row>
    <row r="35" spans="6:29">
      <c r="F35" s="6" t="str">
        <f t="shared" si="0"/>
        <v>-</v>
      </c>
      <c r="G35" s="6" t="str">
        <f t="shared" si="2"/>
        <v>-</v>
      </c>
      <c r="AC35" s="6" t="str">
        <f t="shared" si="1"/>
        <v>-</v>
      </c>
    </row>
    <row r="36" spans="6:29">
      <c r="F36" s="6" t="str">
        <f t="shared" si="0"/>
        <v>-</v>
      </c>
      <c r="G36" s="6" t="str">
        <f t="shared" si="2"/>
        <v>-</v>
      </c>
      <c r="AC36" s="6" t="str">
        <f t="shared" si="1"/>
        <v>-</v>
      </c>
    </row>
    <row r="37" spans="6:29">
      <c r="F37" s="6" t="str">
        <f t="shared" si="0"/>
        <v>-</v>
      </c>
      <c r="G37" s="6" t="str">
        <f t="shared" si="2"/>
        <v>-</v>
      </c>
      <c r="AC37" s="6" t="str">
        <f t="shared" si="1"/>
        <v>-</v>
      </c>
    </row>
    <row r="38" spans="6:29">
      <c r="F38" s="6" t="str">
        <f t="shared" si="0"/>
        <v>-</v>
      </c>
      <c r="G38" s="6" t="str">
        <f t="shared" si="2"/>
        <v>-</v>
      </c>
      <c r="AC38" s="6" t="str">
        <f t="shared" si="1"/>
        <v>-</v>
      </c>
    </row>
    <row r="39" spans="6:29">
      <c r="F39" s="6" t="str">
        <f t="shared" si="0"/>
        <v>-</v>
      </c>
      <c r="G39" s="6" t="str">
        <f t="shared" si="2"/>
        <v>-</v>
      </c>
      <c r="AC39" s="6" t="str">
        <f t="shared" si="1"/>
        <v>-</v>
      </c>
    </row>
    <row r="40" spans="6:29">
      <c r="F40" s="6" t="str">
        <f t="shared" si="0"/>
        <v>-</v>
      </c>
      <c r="G40" s="6" t="str">
        <f t="shared" si="2"/>
        <v>-</v>
      </c>
      <c r="AC40" s="6" t="str">
        <f t="shared" si="1"/>
        <v>-</v>
      </c>
    </row>
    <row r="41" spans="6:29">
      <c r="F41" s="6" t="str">
        <f t="shared" si="0"/>
        <v>-</v>
      </c>
      <c r="G41" s="6" t="str">
        <f t="shared" si="2"/>
        <v>-</v>
      </c>
      <c r="AC41" s="6" t="str">
        <f t="shared" si="1"/>
        <v>-</v>
      </c>
    </row>
    <row r="42" spans="6:29">
      <c r="F42" s="6" t="str">
        <f t="shared" si="0"/>
        <v>-</v>
      </c>
      <c r="G42" s="6" t="str">
        <f t="shared" si="2"/>
        <v>-</v>
      </c>
      <c r="AC42" s="6" t="str">
        <f t="shared" si="1"/>
        <v>-</v>
      </c>
    </row>
    <row r="43" spans="6:29">
      <c r="F43" s="6" t="str">
        <f t="shared" si="0"/>
        <v>-</v>
      </c>
      <c r="G43" s="6" t="str">
        <f t="shared" si="2"/>
        <v>-</v>
      </c>
      <c r="AC43" s="6" t="str">
        <f t="shared" si="1"/>
        <v>-</v>
      </c>
    </row>
    <row r="44" spans="6:29">
      <c r="F44" s="6" t="str">
        <f t="shared" si="0"/>
        <v>-</v>
      </c>
      <c r="G44" s="6" t="str">
        <f t="shared" si="2"/>
        <v>-</v>
      </c>
      <c r="AC44" s="6" t="str">
        <f t="shared" si="1"/>
        <v>-</v>
      </c>
    </row>
    <row r="45" spans="6:29">
      <c r="F45" s="6" t="str">
        <f t="shared" si="0"/>
        <v>-</v>
      </c>
      <c r="G45" s="6" t="str">
        <f t="shared" si="2"/>
        <v>-</v>
      </c>
      <c r="AC45" s="6" t="str">
        <f t="shared" si="1"/>
        <v>-</v>
      </c>
    </row>
    <row r="46" spans="6:29">
      <c r="F46" s="6" t="str">
        <f t="shared" si="0"/>
        <v>-</v>
      </c>
      <c r="G46" s="6" t="str">
        <f t="shared" si="2"/>
        <v>-</v>
      </c>
      <c r="AC46" s="6" t="str">
        <f t="shared" si="1"/>
        <v>-</v>
      </c>
    </row>
    <row r="47" spans="6:29">
      <c r="F47" s="6" t="str">
        <f t="shared" si="0"/>
        <v>-</v>
      </c>
      <c r="G47" s="6" t="str">
        <f t="shared" si="2"/>
        <v>-</v>
      </c>
      <c r="AC47" s="6" t="str">
        <f t="shared" si="1"/>
        <v>-</v>
      </c>
    </row>
    <row r="48" spans="6:29">
      <c r="F48" s="6" t="str">
        <f t="shared" si="0"/>
        <v>-</v>
      </c>
      <c r="G48" s="6" t="str">
        <f t="shared" si="2"/>
        <v>-</v>
      </c>
      <c r="AC48" s="6" t="str">
        <f t="shared" si="1"/>
        <v>-</v>
      </c>
    </row>
    <row r="49" spans="6:29">
      <c r="F49" s="6" t="str">
        <f t="shared" si="0"/>
        <v>-</v>
      </c>
      <c r="G49" s="6" t="str">
        <f t="shared" si="2"/>
        <v>-</v>
      </c>
      <c r="AC49" s="6" t="str">
        <f t="shared" si="1"/>
        <v>-</v>
      </c>
    </row>
    <row r="50" spans="6:29">
      <c r="F50" s="6" t="str">
        <f t="shared" si="0"/>
        <v>-</v>
      </c>
      <c r="G50" s="6" t="str">
        <f t="shared" si="2"/>
        <v>-</v>
      </c>
      <c r="AC50" s="6" t="str">
        <f t="shared" si="1"/>
        <v>-</v>
      </c>
    </row>
    <row r="51" spans="6:29">
      <c r="F51" s="6" t="str">
        <f t="shared" si="0"/>
        <v>-</v>
      </c>
      <c r="G51" s="6" t="str">
        <f t="shared" si="2"/>
        <v>-</v>
      </c>
      <c r="AC51" s="6" t="str">
        <f t="shared" si="1"/>
        <v>-</v>
      </c>
    </row>
    <row r="52" spans="6:29">
      <c r="F52" s="6" t="str">
        <f t="shared" si="0"/>
        <v>-</v>
      </c>
      <c r="G52" s="6" t="str">
        <f t="shared" si="2"/>
        <v>-</v>
      </c>
      <c r="AC52" s="6" t="str">
        <f t="shared" si="1"/>
        <v>-</v>
      </c>
    </row>
    <row r="53" spans="6:29">
      <c r="F53" s="6" t="str">
        <f t="shared" si="0"/>
        <v>-</v>
      </c>
      <c r="G53" s="6" t="str">
        <f t="shared" si="2"/>
        <v>-</v>
      </c>
      <c r="AC53" s="6" t="str">
        <f t="shared" si="1"/>
        <v>-</v>
      </c>
    </row>
    <row r="54" spans="6:29">
      <c r="F54" s="6" t="str">
        <f t="shared" si="0"/>
        <v>-</v>
      </c>
      <c r="G54" s="6" t="str">
        <f t="shared" si="2"/>
        <v>-</v>
      </c>
      <c r="AC54" s="6" t="str">
        <f t="shared" si="1"/>
        <v>-</v>
      </c>
    </row>
    <row r="55" spans="6:29">
      <c r="F55" s="6" t="str">
        <f t="shared" si="0"/>
        <v>-</v>
      </c>
      <c r="G55" s="6" t="str">
        <f t="shared" si="2"/>
        <v>-</v>
      </c>
      <c r="AC55" s="6" t="str">
        <f t="shared" si="1"/>
        <v>-</v>
      </c>
    </row>
    <row r="56" spans="6:29">
      <c r="F56" s="6" t="str">
        <f t="shared" si="0"/>
        <v>-</v>
      </c>
      <c r="G56" s="6" t="str">
        <f t="shared" si="2"/>
        <v>-</v>
      </c>
      <c r="AC56" s="6" t="str">
        <f t="shared" si="1"/>
        <v>-</v>
      </c>
    </row>
    <row r="57" spans="6:29">
      <c r="F57" s="6" t="str">
        <f t="shared" si="0"/>
        <v>-</v>
      </c>
      <c r="G57" s="6" t="str">
        <f t="shared" si="2"/>
        <v>-</v>
      </c>
      <c r="AC57" s="6" t="str">
        <f t="shared" si="1"/>
        <v>-</v>
      </c>
    </row>
    <row r="58" spans="6:29">
      <c r="F58" s="6" t="str">
        <f t="shared" si="0"/>
        <v>-</v>
      </c>
      <c r="G58" s="6" t="str">
        <f t="shared" si="2"/>
        <v>-</v>
      </c>
      <c r="AC58" s="6" t="str">
        <f t="shared" si="1"/>
        <v>-</v>
      </c>
    </row>
    <row r="59" spans="6:29">
      <c r="F59" s="6" t="str">
        <f t="shared" si="0"/>
        <v>-</v>
      </c>
      <c r="G59" s="6" t="str">
        <f t="shared" si="2"/>
        <v>-</v>
      </c>
      <c r="AC59" s="6" t="str">
        <f t="shared" si="1"/>
        <v>-</v>
      </c>
    </row>
    <row r="60" spans="6:29">
      <c r="F60" s="6" t="str">
        <f t="shared" si="0"/>
        <v>-</v>
      </c>
      <c r="G60" s="6" t="str">
        <f t="shared" si="2"/>
        <v>-</v>
      </c>
      <c r="AC60" s="6" t="str">
        <f t="shared" si="1"/>
        <v>-</v>
      </c>
    </row>
    <row r="61" spans="6:29">
      <c r="F61" s="6" t="str">
        <f t="shared" si="0"/>
        <v>-</v>
      </c>
      <c r="G61" s="6" t="str">
        <f t="shared" si="2"/>
        <v>-</v>
      </c>
      <c r="AC61" s="6" t="str">
        <f t="shared" si="1"/>
        <v>-</v>
      </c>
    </row>
    <row r="62" spans="6:29">
      <c r="F62" s="6" t="str">
        <f t="shared" si="0"/>
        <v>-</v>
      </c>
      <c r="G62" s="6" t="str">
        <f t="shared" si="2"/>
        <v>-</v>
      </c>
      <c r="AC62" s="6" t="str">
        <f t="shared" si="1"/>
        <v>-</v>
      </c>
    </row>
    <row r="63" spans="6:29">
      <c r="F63" s="6" t="str">
        <f t="shared" si="0"/>
        <v>-</v>
      </c>
      <c r="G63" s="6" t="str">
        <f t="shared" si="2"/>
        <v>-</v>
      </c>
      <c r="AC63" s="6" t="str">
        <f t="shared" si="1"/>
        <v>-</v>
      </c>
    </row>
    <row r="64" spans="6:29">
      <c r="F64" s="6" t="str">
        <f t="shared" si="0"/>
        <v>-</v>
      </c>
      <c r="G64" s="6" t="str">
        <f t="shared" si="2"/>
        <v>-</v>
      </c>
      <c r="AC64" s="6" t="str">
        <f t="shared" si="1"/>
        <v>-</v>
      </c>
    </row>
    <row r="65" spans="6:29">
      <c r="F65" s="6" t="str">
        <f t="shared" si="0"/>
        <v>-</v>
      </c>
      <c r="G65" s="6" t="str">
        <f t="shared" si="2"/>
        <v>-</v>
      </c>
      <c r="AC65" s="6" t="str">
        <f t="shared" si="1"/>
        <v>-</v>
      </c>
    </row>
    <row r="66" spans="6:29">
      <c r="F66" s="6" t="str">
        <f t="shared" si="0"/>
        <v>-</v>
      </c>
      <c r="G66" s="6" t="str">
        <f t="shared" si="2"/>
        <v>-</v>
      </c>
      <c r="AC66" s="6" t="str">
        <f t="shared" si="1"/>
        <v>-</v>
      </c>
    </row>
    <row r="67" spans="6:29">
      <c r="F67" s="6" t="str">
        <f t="shared" si="0"/>
        <v>-</v>
      </c>
      <c r="G67" s="6" t="str">
        <f t="shared" si="2"/>
        <v>-</v>
      </c>
      <c r="AC67" s="6" t="str">
        <f t="shared" si="1"/>
        <v>-</v>
      </c>
    </row>
    <row r="68" spans="6:29">
      <c r="F68" s="6" t="str">
        <f t="shared" si="0"/>
        <v>-</v>
      </c>
      <c r="G68" s="6" t="str">
        <f t="shared" si="2"/>
        <v>-</v>
      </c>
      <c r="AC68" s="6" t="str">
        <f t="shared" si="1"/>
        <v>-</v>
      </c>
    </row>
    <row r="69" spans="6:29">
      <c r="F69" s="6" t="str">
        <f t="shared" si="0"/>
        <v>-</v>
      </c>
      <c r="G69" s="6" t="str">
        <f t="shared" si="2"/>
        <v>-</v>
      </c>
      <c r="AC69" s="6" t="str">
        <f t="shared" si="1"/>
        <v>-</v>
      </c>
    </row>
    <row r="70" spans="6:29">
      <c r="F70" s="6" t="str">
        <f t="shared" ref="F70:F133" si="3">IF(D70-E70=0,"-",D70-E70)</f>
        <v>-</v>
      </c>
      <c r="G70" s="6" t="str">
        <f t="shared" si="2"/>
        <v>-</v>
      </c>
      <c r="AC70" s="6" t="str">
        <f t="shared" ref="AC70:AC133" si="4">IFERROR(IF(SUM(J70:AB70)-F70=0,"-","NG"),"-")</f>
        <v>-</v>
      </c>
    </row>
    <row r="71" spans="6:29">
      <c r="F71" s="6" t="str">
        <f t="shared" si="3"/>
        <v>-</v>
      </c>
      <c r="G71" s="6" t="str">
        <f t="shared" ref="G71:G134" si="5">IF(B71="","-",IFERROR(G70+F71,G70))</f>
        <v>-</v>
      </c>
      <c r="AC71" s="6" t="str">
        <f t="shared" si="4"/>
        <v>-</v>
      </c>
    </row>
    <row r="72" spans="6:29">
      <c r="F72" s="6" t="str">
        <f t="shared" si="3"/>
        <v>-</v>
      </c>
      <c r="G72" s="6" t="str">
        <f t="shared" si="5"/>
        <v>-</v>
      </c>
      <c r="AC72" s="6" t="str">
        <f t="shared" si="4"/>
        <v>-</v>
      </c>
    </row>
    <row r="73" spans="6:29">
      <c r="F73" s="6" t="str">
        <f t="shared" si="3"/>
        <v>-</v>
      </c>
      <c r="G73" s="6" t="str">
        <f t="shared" si="5"/>
        <v>-</v>
      </c>
      <c r="AC73" s="6" t="str">
        <f t="shared" si="4"/>
        <v>-</v>
      </c>
    </row>
    <row r="74" spans="6:29">
      <c r="F74" s="6" t="str">
        <f t="shared" si="3"/>
        <v>-</v>
      </c>
      <c r="G74" s="6" t="str">
        <f t="shared" si="5"/>
        <v>-</v>
      </c>
      <c r="AC74" s="6" t="str">
        <f t="shared" si="4"/>
        <v>-</v>
      </c>
    </row>
    <row r="75" spans="6:29">
      <c r="F75" s="6" t="str">
        <f t="shared" si="3"/>
        <v>-</v>
      </c>
      <c r="G75" s="6" t="str">
        <f t="shared" si="5"/>
        <v>-</v>
      </c>
      <c r="AC75" s="6" t="str">
        <f t="shared" si="4"/>
        <v>-</v>
      </c>
    </row>
    <row r="76" spans="6:29">
      <c r="F76" s="6" t="str">
        <f t="shared" si="3"/>
        <v>-</v>
      </c>
      <c r="G76" s="6" t="str">
        <f t="shared" si="5"/>
        <v>-</v>
      </c>
      <c r="AC76" s="6" t="str">
        <f t="shared" si="4"/>
        <v>-</v>
      </c>
    </row>
    <row r="77" spans="6:29">
      <c r="F77" s="6" t="str">
        <f t="shared" si="3"/>
        <v>-</v>
      </c>
      <c r="G77" s="6" t="str">
        <f t="shared" si="5"/>
        <v>-</v>
      </c>
      <c r="AC77" s="6" t="str">
        <f t="shared" si="4"/>
        <v>-</v>
      </c>
    </row>
    <row r="78" spans="6:29">
      <c r="F78" s="6" t="str">
        <f t="shared" si="3"/>
        <v>-</v>
      </c>
      <c r="G78" s="6" t="str">
        <f t="shared" si="5"/>
        <v>-</v>
      </c>
      <c r="AC78" s="6" t="str">
        <f t="shared" si="4"/>
        <v>-</v>
      </c>
    </row>
    <row r="79" spans="6:29">
      <c r="F79" s="6" t="str">
        <f t="shared" si="3"/>
        <v>-</v>
      </c>
      <c r="G79" s="6" t="str">
        <f t="shared" si="5"/>
        <v>-</v>
      </c>
      <c r="AC79" s="6" t="str">
        <f t="shared" si="4"/>
        <v>-</v>
      </c>
    </row>
    <row r="80" spans="6:29">
      <c r="F80" s="6" t="str">
        <f t="shared" si="3"/>
        <v>-</v>
      </c>
      <c r="G80" s="6" t="str">
        <f t="shared" si="5"/>
        <v>-</v>
      </c>
      <c r="AC80" s="6" t="str">
        <f t="shared" si="4"/>
        <v>-</v>
      </c>
    </row>
    <row r="81" spans="6:29">
      <c r="F81" s="6" t="str">
        <f t="shared" si="3"/>
        <v>-</v>
      </c>
      <c r="G81" s="6" t="str">
        <f t="shared" si="5"/>
        <v>-</v>
      </c>
      <c r="AC81" s="6" t="str">
        <f t="shared" si="4"/>
        <v>-</v>
      </c>
    </row>
    <row r="82" spans="6:29">
      <c r="F82" s="6" t="str">
        <f t="shared" si="3"/>
        <v>-</v>
      </c>
      <c r="G82" s="6" t="str">
        <f t="shared" si="5"/>
        <v>-</v>
      </c>
      <c r="AC82" s="6" t="str">
        <f t="shared" si="4"/>
        <v>-</v>
      </c>
    </row>
    <row r="83" spans="6:29">
      <c r="F83" s="6" t="str">
        <f t="shared" si="3"/>
        <v>-</v>
      </c>
      <c r="G83" s="6" t="str">
        <f t="shared" si="5"/>
        <v>-</v>
      </c>
      <c r="AC83" s="6" t="str">
        <f t="shared" si="4"/>
        <v>-</v>
      </c>
    </row>
    <row r="84" spans="6:29">
      <c r="F84" s="6" t="str">
        <f t="shared" si="3"/>
        <v>-</v>
      </c>
      <c r="G84" s="6" t="str">
        <f t="shared" si="5"/>
        <v>-</v>
      </c>
      <c r="AC84" s="6" t="str">
        <f t="shared" si="4"/>
        <v>-</v>
      </c>
    </row>
    <row r="85" spans="6:29">
      <c r="F85" s="6" t="str">
        <f t="shared" si="3"/>
        <v>-</v>
      </c>
      <c r="G85" s="6" t="str">
        <f t="shared" si="5"/>
        <v>-</v>
      </c>
      <c r="AC85" s="6" t="str">
        <f t="shared" si="4"/>
        <v>-</v>
      </c>
    </row>
    <row r="86" spans="6:29">
      <c r="F86" s="6" t="str">
        <f t="shared" si="3"/>
        <v>-</v>
      </c>
      <c r="G86" s="6" t="str">
        <f t="shared" si="5"/>
        <v>-</v>
      </c>
      <c r="AC86" s="6" t="str">
        <f t="shared" si="4"/>
        <v>-</v>
      </c>
    </row>
    <row r="87" spans="6:29">
      <c r="F87" s="6" t="str">
        <f t="shared" si="3"/>
        <v>-</v>
      </c>
      <c r="G87" s="6" t="str">
        <f t="shared" si="5"/>
        <v>-</v>
      </c>
      <c r="AC87" s="6" t="str">
        <f t="shared" si="4"/>
        <v>-</v>
      </c>
    </row>
    <row r="88" spans="6:29">
      <c r="F88" s="6" t="str">
        <f t="shared" si="3"/>
        <v>-</v>
      </c>
      <c r="G88" s="6" t="str">
        <f t="shared" si="5"/>
        <v>-</v>
      </c>
      <c r="AC88" s="6" t="str">
        <f t="shared" si="4"/>
        <v>-</v>
      </c>
    </row>
    <row r="89" spans="6:29">
      <c r="F89" s="6" t="str">
        <f t="shared" si="3"/>
        <v>-</v>
      </c>
      <c r="G89" s="6" t="str">
        <f t="shared" si="5"/>
        <v>-</v>
      </c>
      <c r="AC89" s="6" t="str">
        <f t="shared" si="4"/>
        <v>-</v>
      </c>
    </row>
    <row r="90" spans="6:29">
      <c r="F90" s="6" t="str">
        <f t="shared" si="3"/>
        <v>-</v>
      </c>
      <c r="G90" s="6" t="str">
        <f t="shared" si="5"/>
        <v>-</v>
      </c>
      <c r="AC90" s="6" t="str">
        <f t="shared" si="4"/>
        <v>-</v>
      </c>
    </row>
    <row r="91" spans="6:29">
      <c r="F91" s="6" t="str">
        <f t="shared" si="3"/>
        <v>-</v>
      </c>
      <c r="G91" s="6" t="str">
        <f t="shared" si="5"/>
        <v>-</v>
      </c>
      <c r="AC91" s="6" t="str">
        <f t="shared" si="4"/>
        <v>-</v>
      </c>
    </row>
    <row r="92" spans="6:29">
      <c r="F92" s="6" t="str">
        <f t="shared" si="3"/>
        <v>-</v>
      </c>
      <c r="G92" s="6" t="str">
        <f t="shared" si="5"/>
        <v>-</v>
      </c>
      <c r="AC92" s="6" t="str">
        <f t="shared" si="4"/>
        <v>-</v>
      </c>
    </row>
    <row r="93" spans="6:29">
      <c r="F93" s="6" t="str">
        <f t="shared" si="3"/>
        <v>-</v>
      </c>
      <c r="G93" s="6" t="str">
        <f t="shared" si="5"/>
        <v>-</v>
      </c>
      <c r="AC93" s="6" t="str">
        <f t="shared" si="4"/>
        <v>-</v>
      </c>
    </row>
    <row r="94" spans="6:29">
      <c r="F94" s="6" t="str">
        <f t="shared" si="3"/>
        <v>-</v>
      </c>
      <c r="G94" s="6" t="str">
        <f t="shared" si="5"/>
        <v>-</v>
      </c>
      <c r="AC94" s="6" t="str">
        <f t="shared" si="4"/>
        <v>-</v>
      </c>
    </row>
    <row r="95" spans="6:29">
      <c r="F95" s="6" t="str">
        <f t="shared" si="3"/>
        <v>-</v>
      </c>
      <c r="G95" s="6" t="str">
        <f t="shared" si="5"/>
        <v>-</v>
      </c>
      <c r="AC95" s="6" t="str">
        <f t="shared" si="4"/>
        <v>-</v>
      </c>
    </row>
    <row r="96" spans="6:29">
      <c r="F96" s="6" t="str">
        <f t="shared" si="3"/>
        <v>-</v>
      </c>
      <c r="G96" s="6" t="str">
        <f t="shared" si="5"/>
        <v>-</v>
      </c>
      <c r="AC96" s="6" t="str">
        <f t="shared" si="4"/>
        <v>-</v>
      </c>
    </row>
    <row r="97" spans="6:29">
      <c r="F97" s="6" t="str">
        <f t="shared" si="3"/>
        <v>-</v>
      </c>
      <c r="G97" s="6" t="str">
        <f t="shared" si="5"/>
        <v>-</v>
      </c>
      <c r="AC97" s="6" t="str">
        <f t="shared" si="4"/>
        <v>-</v>
      </c>
    </row>
    <row r="98" spans="6:29">
      <c r="F98" s="6" t="str">
        <f t="shared" si="3"/>
        <v>-</v>
      </c>
      <c r="G98" s="6" t="str">
        <f t="shared" si="5"/>
        <v>-</v>
      </c>
      <c r="AC98" s="6" t="str">
        <f t="shared" si="4"/>
        <v>-</v>
      </c>
    </row>
    <row r="99" spans="6:29">
      <c r="F99" s="6" t="str">
        <f t="shared" si="3"/>
        <v>-</v>
      </c>
      <c r="G99" s="6" t="str">
        <f t="shared" si="5"/>
        <v>-</v>
      </c>
      <c r="AC99" s="6" t="str">
        <f t="shared" si="4"/>
        <v>-</v>
      </c>
    </row>
    <row r="100" spans="6:29">
      <c r="F100" s="6" t="str">
        <f t="shared" si="3"/>
        <v>-</v>
      </c>
      <c r="G100" s="6" t="str">
        <f t="shared" si="5"/>
        <v>-</v>
      </c>
      <c r="AC100" s="6" t="str">
        <f t="shared" si="4"/>
        <v>-</v>
      </c>
    </row>
    <row r="101" spans="6:29">
      <c r="F101" s="6" t="str">
        <f t="shared" si="3"/>
        <v>-</v>
      </c>
      <c r="G101" s="6" t="str">
        <f t="shared" si="5"/>
        <v>-</v>
      </c>
      <c r="AC101" s="6" t="str">
        <f t="shared" si="4"/>
        <v>-</v>
      </c>
    </row>
    <row r="102" spans="6:29">
      <c r="F102" s="6" t="str">
        <f t="shared" si="3"/>
        <v>-</v>
      </c>
      <c r="G102" s="6" t="str">
        <f t="shared" si="5"/>
        <v>-</v>
      </c>
      <c r="AC102" s="6" t="str">
        <f t="shared" si="4"/>
        <v>-</v>
      </c>
    </row>
    <row r="103" spans="6:29">
      <c r="F103" s="6" t="str">
        <f t="shared" si="3"/>
        <v>-</v>
      </c>
      <c r="G103" s="6" t="str">
        <f t="shared" si="5"/>
        <v>-</v>
      </c>
      <c r="AC103" s="6" t="str">
        <f t="shared" si="4"/>
        <v>-</v>
      </c>
    </row>
    <row r="104" spans="6:29">
      <c r="F104" s="6" t="str">
        <f t="shared" si="3"/>
        <v>-</v>
      </c>
      <c r="G104" s="6" t="str">
        <f t="shared" si="5"/>
        <v>-</v>
      </c>
      <c r="AC104" s="6" t="str">
        <f t="shared" si="4"/>
        <v>-</v>
      </c>
    </row>
    <row r="105" spans="6:29">
      <c r="F105" s="6" t="str">
        <f t="shared" si="3"/>
        <v>-</v>
      </c>
      <c r="G105" s="6" t="str">
        <f t="shared" si="5"/>
        <v>-</v>
      </c>
      <c r="AC105" s="6" t="str">
        <f t="shared" si="4"/>
        <v>-</v>
      </c>
    </row>
    <row r="106" spans="6:29">
      <c r="F106" s="6" t="str">
        <f t="shared" si="3"/>
        <v>-</v>
      </c>
      <c r="G106" s="6" t="str">
        <f t="shared" si="5"/>
        <v>-</v>
      </c>
      <c r="AC106" s="6" t="str">
        <f t="shared" si="4"/>
        <v>-</v>
      </c>
    </row>
    <row r="107" spans="6:29">
      <c r="F107" s="6" t="str">
        <f t="shared" si="3"/>
        <v>-</v>
      </c>
      <c r="G107" s="6" t="str">
        <f t="shared" si="5"/>
        <v>-</v>
      </c>
      <c r="AC107" s="6" t="str">
        <f t="shared" si="4"/>
        <v>-</v>
      </c>
    </row>
    <row r="108" spans="6:29">
      <c r="F108" s="6" t="str">
        <f t="shared" si="3"/>
        <v>-</v>
      </c>
      <c r="G108" s="6" t="str">
        <f t="shared" si="5"/>
        <v>-</v>
      </c>
      <c r="AC108" s="6" t="str">
        <f t="shared" si="4"/>
        <v>-</v>
      </c>
    </row>
    <row r="109" spans="6:29">
      <c r="F109" s="6" t="str">
        <f t="shared" si="3"/>
        <v>-</v>
      </c>
      <c r="G109" s="6" t="str">
        <f t="shared" si="5"/>
        <v>-</v>
      </c>
      <c r="AC109" s="6" t="str">
        <f t="shared" si="4"/>
        <v>-</v>
      </c>
    </row>
    <row r="110" spans="6:29">
      <c r="F110" s="6" t="str">
        <f t="shared" si="3"/>
        <v>-</v>
      </c>
      <c r="G110" s="6" t="str">
        <f t="shared" si="5"/>
        <v>-</v>
      </c>
      <c r="AC110" s="6" t="str">
        <f t="shared" si="4"/>
        <v>-</v>
      </c>
    </row>
    <row r="111" spans="6:29">
      <c r="F111" s="6" t="str">
        <f t="shared" si="3"/>
        <v>-</v>
      </c>
      <c r="G111" s="6" t="str">
        <f t="shared" si="5"/>
        <v>-</v>
      </c>
      <c r="AC111" s="6" t="str">
        <f t="shared" si="4"/>
        <v>-</v>
      </c>
    </row>
    <row r="112" spans="6:29">
      <c r="F112" s="6" t="str">
        <f t="shared" si="3"/>
        <v>-</v>
      </c>
      <c r="G112" s="6" t="str">
        <f t="shared" si="5"/>
        <v>-</v>
      </c>
      <c r="AC112" s="6" t="str">
        <f t="shared" si="4"/>
        <v>-</v>
      </c>
    </row>
    <row r="113" spans="6:29">
      <c r="F113" s="6" t="str">
        <f t="shared" si="3"/>
        <v>-</v>
      </c>
      <c r="G113" s="6" t="str">
        <f t="shared" si="5"/>
        <v>-</v>
      </c>
      <c r="AC113" s="6" t="str">
        <f t="shared" si="4"/>
        <v>-</v>
      </c>
    </row>
    <row r="114" spans="6:29">
      <c r="F114" s="6" t="str">
        <f t="shared" si="3"/>
        <v>-</v>
      </c>
      <c r="G114" s="6" t="str">
        <f t="shared" si="5"/>
        <v>-</v>
      </c>
      <c r="AC114" s="6" t="str">
        <f t="shared" si="4"/>
        <v>-</v>
      </c>
    </row>
    <row r="115" spans="6:29">
      <c r="F115" s="6" t="str">
        <f t="shared" si="3"/>
        <v>-</v>
      </c>
      <c r="G115" s="6" t="str">
        <f t="shared" si="5"/>
        <v>-</v>
      </c>
      <c r="AC115" s="6" t="str">
        <f t="shared" si="4"/>
        <v>-</v>
      </c>
    </row>
    <row r="116" spans="6:29">
      <c r="F116" s="6" t="str">
        <f t="shared" si="3"/>
        <v>-</v>
      </c>
      <c r="G116" s="6" t="str">
        <f t="shared" si="5"/>
        <v>-</v>
      </c>
      <c r="AC116" s="6" t="str">
        <f t="shared" si="4"/>
        <v>-</v>
      </c>
    </row>
    <row r="117" spans="6:29">
      <c r="F117" s="6" t="str">
        <f t="shared" si="3"/>
        <v>-</v>
      </c>
      <c r="G117" s="6" t="str">
        <f t="shared" si="5"/>
        <v>-</v>
      </c>
      <c r="AC117" s="6" t="str">
        <f t="shared" si="4"/>
        <v>-</v>
      </c>
    </row>
    <row r="118" spans="6:29">
      <c r="F118" s="6" t="str">
        <f t="shared" si="3"/>
        <v>-</v>
      </c>
      <c r="G118" s="6" t="str">
        <f t="shared" si="5"/>
        <v>-</v>
      </c>
      <c r="AC118" s="6" t="str">
        <f t="shared" si="4"/>
        <v>-</v>
      </c>
    </row>
    <row r="119" spans="6:29">
      <c r="F119" s="6" t="str">
        <f t="shared" si="3"/>
        <v>-</v>
      </c>
      <c r="G119" s="6" t="str">
        <f t="shared" si="5"/>
        <v>-</v>
      </c>
      <c r="AC119" s="6" t="str">
        <f t="shared" si="4"/>
        <v>-</v>
      </c>
    </row>
    <row r="120" spans="6:29">
      <c r="F120" s="6" t="str">
        <f t="shared" si="3"/>
        <v>-</v>
      </c>
      <c r="G120" s="6" t="str">
        <f t="shared" si="5"/>
        <v>-</v>
      </c>
      <c r="AC120" s="6" t="str">
        <f t="shared" si="4"/>
        <v>-</v>
      </c>
    </row>
    <row r="121" spans="6:29">
      <c r="F121" s="6" t="str">
        <f t="shared" si="3"/>
        <v>-</v>
      </c>
      <c r="G121" s="6" t="str">
        <f t="shared" si="5"/>
        <v>-</v>
      </c>
      <c r="AC121" s="6" t="str">
        <f t="shared" si="4"/>
        <v>-</v>
      </c>
    </row>
    <row r="122" spans="6:29">
      <c r="F122" s="6" t="str">
        <f t="shared" si="3"/>
        <v>-</v>
      </c>
      <c r="G122" s="6" t="str">
        <f t="shared" si="5"/>
        <v>-</v>
      </c>
      <c r="AC122" s="6" t="str">
        <f t="shared" si="4"/>
        <v>-</v>
      </c>
    </row>
    <row r="123" spans="6:29">
      <c r="F123" s="6" t="str">
        <f t="shared" si="3"/>
        <v>-</v>
      </c>
      <c r="G123" s="6" t="str">
        <f t="shared" si="5"/>
        <v>-</v>
      </c>
      <c r="AC123" s="6" t="str">
        <f t="shared" si="4"/>
        <v>-</v>
      </c>
    </row>
    <row r="124" spans="6:29">
      <c r="F124" s="6" t="str">
        <f t="shared" si="3"/>
        <v>-</v>
      </c>
      <c r="G124" s="6" t="str">
        <f t="shared" si="5"/>
        <v>-</v>
      </c>
      <c r="AC124" s="6" t="str">
        <f t="shared" si="4"/>
        <v>-</v>
      </c>
    </row>
    <row r="125" spans="6:29">
      <c r="F125" s="6" t="str">
        <f t="shared" si="3"/>
        <v>-</v>
      </c>
      <c r="G125" s="6" t="str">
        <f t="shared" si="5"/>
        <v>-</v>
      </c>
      <c r="AC125" s="6" t="str">
        <f t="shared" si="4"/>
        <v>-</v>
      </c>
    </row>
    <row r="126" spans="6:29">
      <c r="F126" s="6" t="str">
        <f t="shared" si="3"/>
        <v>-</v>
      </c>
      <c r="G126" s="6" t="str">
        <f t="shared" si="5"/>
        <v>-</v>
      </c>
      <c r="AC126" s="6" t="str">
        <f t="shared" si="4"/>
        <v>-</v>
      </c>
    </row>
    <row r="127" spans="6:29">
      <c r="F127" s="6" t="str">
        <f t="shared" si="3"/>
        <v>-</v>
      </c>
      <c r="G127" s="6" t="str">
        <f t="shared" si="5"/>
        <v>-</v>
      </c>
      <c r="AC127" s="6" t="str">
        <f t="shared" si="4"/>
        <v>-</v>
      </c>
    </row>
    <row r="128" spans="6:29">
      <c r="F128" s="6" t="str">
        <f t="shared" si="3"/>
        <v>-</v>
      </c>
      <c r="G128" s="6" t="str">
        <f t="shared" si="5"/>
        <v>-</v>
      </c>
      <c r="AC128" s="6" t="str">
        <f t="shared" si="4"/>
        <v>-</v>
      </c>
    </row>
    <row r="129" spans="6:29">
      <c r="F129" s="6" t="str">
        <f t="shared" si="3"/>
        <v>-</v>
      </c>
      <c r="G129" s="6" t="str">
        <f t="shared" si="5"/>
        <v>-</v>
      </c>
      <c r="AC129" s="6" t="str">
        <f t="shared" si="4"/>
        <v>-</v>
      </c>
    </row>
    <row r="130" spans="6:29">
      <c r="F130" s="6" t="str">
        <f t="shared" si="3"/>
        <v>-</v>
      </c>
      <c r="G130" s="6" t="str">
        <f t="shared" si="5"/>
        <v>-</v>
      </c>
      <c r="AC130" s="6" t="str">
        <f t="shared" si="4"/>
        <v>-</v>
      </c>
    </row>
    <row r="131" spans="6:29">
      <c r="F131" s="6" t="str">
        <f t="shared" si="3"/>
        <v>-</v>
      </c>
      <c r="G131" s="6" t="str">
        <f t="shared" si="5"/>
        <v>-</v>
      </c>
      <c r="AC131" s="6" t="str">
        <f t="shared" si="4"/>
        <v>-</v>
      </c>
    </row>
    <row r="132" spans="6:29">
      <c r="F132" s="6" t="str">
        <f t="shared" si="3"/>
        <v>-</v>
      </c>
      <c r="G132" s="6" t="str">
        <f t="shared" si="5"/>
        <v>-</v>
      </c>
      <c r="AC132" s="6" t="str">
        <f t="shared" si="4"/>
        <v>-</v>
      </c>
    </row>
    <row r="133" spans="6:29">
      <c r="F133" s="6" t="str">
        <f t="shared" si="3"/>
        <v>-</v>
      </c>
      <c r="G133" s="6" t="str">
        <f t="shared" si="5"/>
        <v>-</v>
      </c>
      <c r="AC133" s="6" t="str">
        <f t="shared" si="4"/>
        <v>-</v>
      </c>
    </row>
    <row r="134" spans="6:29">
      <c r="F134" s="6" t="str">
        <f t="shared" ref="F134:F197" si="6">IF(D134-E134=0,"-",D134-E134)</f>
        <v>-</v>
      </c>
      <c r="G134" s="6" t="str">
        <f t="shared" si="5"/>
        <v>-</v>
      </c>
      <c r="AC134" s="6" t="str">
        <f t="shared" ref="AC134:AC197" si="7">IFERROR(IF(SUM(J134:AB134)-F134=0,"-","NG"),"-")</f>
        <v>-</v>
      </c>
    </row>
    <row r="135" spans="6:29">
      <c r="F135" s="6" t="str">
        <f t="shared" si="6"/>
        <v>-</v>
      </c>
      <c r="G135" s="6" t="str">
        <f t="shared" ref="G135:G198" si="8">IF(B135="","-",IFERROR(G134+F135,G134))</f>
        <v>-</v>
      </c>
      <c r="AC135" s="6" t="str">
        <f t="shared" si="7"/>
        <v>-</v>
      </c>
    </row>
    <row r="136" spans="6:29">
      <c r="F136" s="6" t="str">
        <f t="shared" si="6"/>
        <v>-</v>
      </c>
      <c r="G136" s="6" t="str">
        <f t="shared" si="8"/>
        <v>-</v>
      </c>
      <c r="AC136" s="6" t="str">
        <f t="shared" si="7"/>
        <v>-</v>
      </c>
    </row>
    <row r="137" spans="6:29">
      <c r="F137" s="6" t="str">
        <f t="shared" si="6"/>
        <v>-</v>
      </c>
      <c r="G137" s="6" t="str">
        <f t="shared" si="8"/>
        <v>-</v>
      </c>
      <c r="AC137" s="6" t="str">
        <f t="shared" si="7"/>
        <v>-</v>
      </c>
    </row>
    <row r="138" spans="6:29">
      <c r="F138" s="6" t="str">
        <f t="shared" si="6"/>
        <v>-</v>
      </c>
      <c r="G138" s="6" t="str">
        <f t="shared" si="8"/>
        <v>-</v>
      </c>
      <c r="AC138" s="6" t="str">
        <f t="shared" si="7"/>
        <v>-</v>
      </c>
    </row>
    <row r="139" spans="6:29">
      <c r="F139" s="6" t="str">
        <f t="shared" si="6"/>
        <v>-</v>
      </c>
      <c r="G139" s="6" t="str">
        <f t="shared" si="8"/>
        <v>-</v>
      </c>
      <c r="AC139" s="6" t="str">
        <f t="shared" si="7"/>
        <v>-</v>
      </c>
    </row>
    <row r="140" spans="6:29">
      <c r="F140" s="6" t="str">
        <f t="shared" si="6"/>
        <v>-</v>
      </c>
      <c r="G140" s="6" t="str">
        <f t="shared" si="8"/>
        <v>-</v>
      </c>
      <c r="AC140" s="6" t="str">
        <f t="shared" si="7"/>
        <v>-</v>
      </c>
    </row>
    <row r="141" spans="6:29">
      <c r="F141" s="6" t="str">
        <f t="shared" si="6"/>
        <v>-</v>
      </c>
      <c r="G141" s="6" t="str">
        <f t="shared" si="8"/>
        <v>-</v>
      </c>
      <c r="AC141" s="6" t="str">
        <f t="shared" si="7"/>
        <v>-</v>
      </c>
    </row>
    <row r="142" spans="6:29">
      <c r="F142" s="6" t="str">
        <f t="shared" si="6"/>
        <v>-</v>
      </c>
      <c r="G142" s="6" t="str">
        <f t="shared" si="8"/>
        <v>-</v>
      </c>
      <c r="AC142" s="6" t="str">
        <f t="shared" si="7"/>
        <v>-</v>
      </c>
    </row>
    <row r="143" spans="6:29">
      <c r="F143" s="6" t="str">
        <f t="shared" si="6"/>
        <v>-</v>
      </c>
      <c r="G143" s="6" t="str">
        <f t="shared" si="8"/>
        <v>-</v>
      </c>
      <c r="AC143" s="6" t="str">
        <f t="shared" si="7"/>
        <v>-</v>
      </c>
    </row>
    <row r="144" spans="6:29">
      <c r="F144" s="6" t="str">
        <f t="shared" si="6"/>
        <v>-</v>
      </c>
      <c r="G144" s="6" t="str">
        <f t="shared" si="8"/>
        <v>-</v>
      </c>
      <c r="AC144" s="6" t="str">
        <f t="shared" si="7"/>
        <v>-</v>
      </c>
    </row>
    <row r="145" spans="6:29">
      <c r="F145" s="6" t="str">
        <f t="shared" si="6"/>
        <v>-</v>
      </c>
      <c r="G145" s="6" t="str">
        <f t="shared" si="8"/>
        <v>-</v>
      </c>
      <c r="AC145" s="6" t="str">
        <f t="shared" si="7"/>
        <v>-</v>
      </c>
    </row>
    <row r="146" spans="6:29">
      <c r="F146" s="6" t="str">
        <f t="shared" si="6"/>
        <v>-</v>
      </c>
      <c r="G146" s="6" t="str">
        <f t="shared" si="8"/>
        <v>-</v>
      </c>
      <c r="AC146" s="6" t="str">
        <f t="shared" si="7"/>
        <v>-</v>
      </c>
    </row>
    <row r="147" spans="6:29">
      <c r="F147" s="6" t="str">
        <f t="shared" si="6"/>
        <v>-</v>
      </c>
      <c r="G147" s="6" t="str">
        <f t="shared" si="8"/>
        <v>-</v>
      </c>
      <c r="AC147" s="6" t="str">
        <f t="shared" si="7"/>
        <v>-</v>
      </c>
    </row>
    <row r="148" spans="6:29">
      <c r="F148" s="6" t="str">
        <f t="shared" si="6"/>
        <v>-</v>
      </c>
      <c r="G148" s="6" t="str">
        <f t="shared" si="8"/>
        <v>-</v>
      </c>
      <c r="AC148" s="6" t="str">
        <f t="shared" si="7"/>
        <v>-</v>
      </c>
    </row>
    <row r="149" spans="6:29">
      <c r="F149" s="6" t="str">
        <f t="shared" si="6"/>
        <v>-</v>
      </c>
      <c r="G149" s="6" t="str">
        <f t="shared" si="8"/>
        <v>-</v>
      </c>
      <c r="AC149" s="6" t="str">
        <f t="shared" si="7"/>
        <v>-</v>
      </c>
    </row>
    <row r="150" spans="6:29">
      <c r="F150" s="6" t="str">
        <f t="shared" si="6"/>
        <v>-</v>
      </c>
      <c r="G150" s="6" t="str">
        <f t="shared" si="8"/>
        <v>-</v>
      </c>
      <c r="AC150" s="6" t="str">
        <f t="shared" si="7"/>
        <v>-</v>
      </c>
    </row>
    <row r="151" spans="6:29">
      <c r="F151" s="6" t="str">
        <f t="shared" si="6"/>
        <v>-</v>
      </c>
      <c r="G151" s="6" t="str">
        <f t="shared" si="8"/>
        <v>-</v>
      </c>
      <c r="AC151" s="6" t="str">
        <f t="shared" si="7"/>
        <v>-</v>
      </c>
    </row>
    <row r="152" spans="6:29">
      <c r="F152" s="6" t="str">
        <f t="shared" si="6"/>
        <v>-</v>
      </c>
      <c r="G152" s="6" t="str">
        <f t="shared" si="8"/>
        <v>-</v>
      </c>
      <c r="AC152" s="6" t="str">
        <f t="shared" si="7"/>
        <v>-</v>
      </c>
    </row>
    <row r="153" spans="6:29">
      <c r="F153" s="6" t="str">
        <f t="shared" si="6"/>
        <v>-</v>
      </c>
      <c r="G153" s="6" t="str">
        <f t="shared" si="8"/>
        <v>-</v>
      </c>
      <c r="AC153" s="6" t="str">
        <f t="shared" si="7"/>
        <v>-</v>
      </c>
    </row>
    <row r="154" spans="6:29">
      <c r="F154" s="6" t="str">
        <f t="shared" si="6"/>
        <v>-</v>
      </c>
      <c r="G154" s="6" t="str">
        <f t="shared" si="8"/>
        <v>-</v>
      </c>
      <c r="AC154" s="6" t="str">
        <f t="shared" si="7"/>
        <v>-</v>
      </c>
    </row>
    <row r="155" spans="6:29">
      <c r="F155" s="6" t="str">
        <f t="shared" si="6"/>
        <v>-</v>
      </c>
      <c r="G155" s="6" t="str">
        <f t="shared" si="8"/>
        <v>-</v>
      </c>
      <c r="AC155" s="6" t="str">
        <f t="shared" si="7"/>
        <v>-</v>
      </c>
    </row>
    <row r="156" spans="6:29">
      <c r="F156" s="6" t="str">
        <f t="shared" si="6"/>
        <v>-</v>
      </c>
      <c r="G156" s="6" t="str">
        <f t="shared" si="8"/>
        <v>-</v>
      </c>
      <c r="AC156" s="6" t="str">
        <f t="shared" si="7"/>
        <v>-</v>
      </c>
    </row>
    <row r="157" spans="6:29">
      <c r="F157" s="6" t="str">
        <f t="shared" si="6"/>
        <v>-</v>
      </c>
      <c r="G157" s="6" t="str">
        <f t="shared" si="8"/>
        <v>-</v>
      </c>
      <c r="AC157" s="6" t="str">
        <f t="shared" si="7"/>
        <v>-</v>
      </c>
    </row>
    <row r="158" spans="6:29">
      <c r="F158" s="6" t="str">
        <f t="shared" si="6"/>
        <v>-</v>
      </c>
      <c r="G158" s="6" t="str">
        <f t="shared" si="8"/>
        <v>-</v>
      </c>
      <c r="AC158" s="6" t="str">
        <f t="shared" si="7"/>
        <v>-</v>
      </c>
    </row>
    <row r="159" spans="6:29">
      <c r="F159" s="6" t="str">
        <f t="shared" si="6"/>
        <v>-</v>
      </c>
      <c r="G159" s="6" t="str">
        <f t="shared" si="8"/>
        <v>-</v>
      </c>
      <c r="AC159" s="6" t="str">
        <f t="shared" si="7"/>
        <v>-</v>
      </c>
    </row>
    <row r="160" spans="6:29">
      <c r="F160" s="6" t="str">
        <f t="shared" si="6"/>
        <v>-</v>
      </c>
      <c r="G160" s="6" t="str">
        <f t="shared" si="8"/>
        <v>-</v>
      </c>
      <c r="AC160" s="6" t="str">
        <f t="shared" si="7"/>
        <v>-</v>
      </c>
    </row>
    <row r="161" spans="6:29">
      <c r="F161" s="6" t="str">
        <f t="shared" si="6"/>
        <v>-</v>
      </c>
      <c r="G161" s="6" t="str">
        <f t="shared" si="8"/>
        <v>-</v>
      </c>
      <c r="AC161" s="6" t="str">
        <f t="shared" si="7"/>
        <v>-</v>
      </c>
    </row>
    <row r="162" spans="6:29">
      <c r="F162" s="6" t="str">
        <f t="shared" si="6"/>
        <v>-</v>
      </c>
      <c r="G162" s="6" t="str">
        <f t="shared" si="8"/>
        <v>-</v>
      </c>
      <c r="AC162" s="6" t="str">
        <f t="shared" si="7"/>
        <v>-</v>
      </c>
    </row>
    <row r="163" spans="6:29">
      <c r="F163" s="6" t="str">
        <f t="shared" si="6"/>
        <v>-</v>
      </c>
      <c r="G163" s="6" t="str">
        <f t="shared" si="8"/>
        <v>-</v>
      </c>
      <c r="AC163" s="6" t="str">
        <f t="shared" si="7"/>
        <v>-</v>
      </c>
    </row>
    <row r="164" spans="6:29">
      <c r="F164" s="6" t="str">
        <f t="shared" si="6"/>
        <v>-</v>
      </c>
      <c r="G164" s="6" t="str">
        <f t="shared" si="8"/>
        <v>-</v>
      </c>
      <c r="AC164" s="6" t="str">
        <f t="shared" si="7"/>
        <v>-</v>
      </c>
    </row>
    <row r="165" spans="6:29">
      <c r="F165" s="6" t="str">
        <f t="shared" si="6"/>
        <v>-</v>
      </c>
      <c r="G165" s="6" t="str">
        <f t="shared" si="8"/>
        <v>-</v>
      </c>
      <c r="AC165" s="6" t="str">
        <f t="shared" si="7"/>
        <v>-</v>
      </c>
    </row>
    <row r="166" spans="6:29">
      <c r="F166" s="6" t="str">
        <f t="shared" si="6"/>
        <v>-</v>
      </c>
      <c r="G166" s="6" t="str">
        <f t="shared" si="8"/>
        <v>-</v>
      </c>
      <c r="AC166" s="6" t="str">
        <f t="shared" si="7"/>
        <v>-</v>
      </c>
    </row>
    <row r="167" spans="6:29">
      <c r="F167" s="6" t="str">
        <f t="shared" si="6"/>
        <v>-</v>
      </c>
      <c r="G167" s="6" t="str">
        <f t="shared" si="8"/>
        <v>-</v>
      </c>
      <c r="AC167" s="6" t="str">
        <f t="shared" si="7"/>
        <v>-</v>
      </c>
    </row>
    <row r="168" spans="6:29">
      <c r="F168" s="6" t="str">
        <f t="shared" si="6"/>
        <v>-</v>
      </c>
      <c r="G168" s="6" t="str">
        <f t="shared" si="8"/>
        <v>-</v>
      </c>
      <c r="AC168" s="6" t="str">
        <f t="shared" si="7"/>
        <v>-</v>
      </c>
    </row>
    <row r="169" spans="6:29">
      <c r="F169" s="6" t="str">
        <f t="shared" si="6"/>
        <v>-</v>
      </c>
      <c r="G169" s="6" t="str">
        <f t="shared" si="8"/>
        <v>-</v>
      </c>
      <c r="AC169" s="6" t="str">
        <f t="shared" si="7"/>
        <v>-</v>
      </c>
    </row>
    <row r="170" spans="6:29">
      <c r="F170" s="6" t="str">
        <f t="shared" si="6"/>
        <v>-</v>
      </c>
      <c r="G170" s="6" t="str">
        <f t="shared" si="8"/>
        <v>-</v>
      </c>
      <c r="AC170" s="6" t="str">
        <f t="shared" si="7"/>
        <v>-</v>
      </c>
    </row>
    <row r="171" spans="6:29">
      <c r="F171" s="6" t="str">
        <f t="shared" si="6"/>
        <v>-</v>
      </c>
      <c r="G171" s="6" t="str">
        <f t="shared" si="8"/>
        <v>-</v>
      </c>
      <c r="AC171" s="6" t="str">
        <f t="shared" si="7"/>
        <v>-</v>
      </c>
    </row>
    <row r="172" spans="6:29">
      <c r="F172" s="6" t="str">
        <f t="shared" si="6"/>
        <v>-</v>
      </c>
      <c r="G172" s="6" t="str">
        <f t="shared" si="8"/>
        <v>-</v>
      </c>
      <c r="AC172" s="6" t="str">
        <f t="shared" si="7"/>
        <v>-</v>
      </c>
    </row>
    <row r="173" spans="6:29">
      <c r="F173" s="6" t="str">
        <f t="shared" si="6"/>
        <v>-</v>
      </c>
      <c r="G173" s="6" t="str">
        <f t="shared" si="8"/>
        <v>-</v>
      </c>
      <c r="AC173" s="6" t="str">
        <f t="shared" si="7"/>
        <v>-</v>
      </c>
    </row>
    <row r="174" spans="6:29">
      <c r="F174" s="6" t="str">
        <f t="shared" si="6"/>
        <v>-</v>
      </c>
      <c r="G174" s="6" t="str">
        <f t="shared" si="8"/>
        <v>-</v>
      </c>
      <c r="AC174" s="6" t="str">
        <f t="shared" si="7"/>
        <v>-</v>
      </c>
    </row>
    <row r="175" spans="6:29">
      <c r="F175" s="6" t="str">
        <f t="shared" si="6"/>
        <v>-</v>
      </c>
      <c r="G175" s="6" t="str">
        <f t="shared" si="8"/>
        <v>-</v>
      </c>
      <c r="AC175" s="6" t="str">
        <f t="shared" si="7"/>
        <v>-</v>
      </c>
    </row>
    <row r="176" spans="6:29">
      <c r="F176" s="6" t="str">
        <f t="shared" si="6"/>
        <v>-</v>
      </c>
      <c r="G176" s="6" t="str">
        <f t="shared" si="8"/>
        <v>-</v>
      </c>
      <c r="AC176" s="6" t="str">
        <f t="shared" si="7"/>
        <v>-</v>
      </c>
    </row>
    <row r="177" spans="6:29">
      <c r="F177" s="6" t="str">
        <f t="shared" si="6"/>
        <v>-</v>
      </c>
      <c r="G177" s="6" t="str">
        <f t="shared" si="8"/>
        <v>-</v>
      </c>
      <c r="AC177" s="6" t="str">
        <f t="shared" si="7"/>
        <v>-</v>
      </c>
    </row>
    <row r="178" spans="6:29">
      <c r="F178" s="6" t="str">
        <f t="shared" si="6"/>
        <v>-</v>
      </c>
      <c r="G178" s="6" t="str">
        <f t="shared" si="8"/>
        <v>-</v>
      </c>
      <c r="AC178" s="6" t="str">
        <f t="shared" si="7"/>
        <v>-</v>
      </c>
    </row>
    <row r="179" spans="6:29">
      <c r="F179" s="6" t="str">
        <f t="shared" si="6"/>
        <v>-</v>
      </c>
      <c r="G179" s="6" t="str">
        <f t="shared" si="8"/>
        <v>-</v>
      </c>
      <c r="AC179" s="6" t="str">
        <f t="shared" si="7"/>
        <v>-</v>
      </c>
    </row>
    <row r="180" spans="6:29">
      <c r="F180" s="6" t="str">
        <f t="shared" si="6"/>
        <v>-</v>
      </c>
      <c r="G180" s="6" t="str">
        <f t="shared" si="8"/>
        <v>-</v>
      </c>
      <c r="AC180" s="6" t="str">
        <f t="shared" si="7"/>
        <v>-</v>
      </c>
    </row>
    <row r="181" spans="6:29">
      <c r="F181" s="6" t="str">
        <f t="shared" si="6"/>
        <v>-</v>
      </c>
      <c r="G181" s="6" t="str">
        <f t="shared" si="8"/>
        <v>-</v>
      </c>
      <c r="AC181" s="6" t="str">
        <f t="shared" si="7"/>
        <v>-</v>
      </c>
    </row>
    <row r="182" spans="6:29">
      <c r="F182" s="6" t="str">
        <f t="shared" si="6"/>
        <v>-</v>
      </c>
      <c r="G182" s="6" t="str">
        <f t="shared" si="8"/>
        <v>-</v>
      </c>
      <c r="AC182" s="6" t="str">
        <f t="shared" si="7"/>
        <v>-</v>
      </c>
    </row>
    <row r="183" spans="6:29">
      <c r="F183" s="6" t="str">
        <f t="shared" si="6"/>
        <v>-</v>
      </c>
      <c r="G183" s="6" t="str">
        <f t="shared" si="8"/>
        <v>-</v>
      </c>
      <c r="AC183" s="6" t="str">
        <f t="shared" si="7"/>
        <v>-</v>
      </c>
    </row>
    <row r="184" spans="6:29">
      <c r="F184" s="6" t="str">
        <f t="shared" si="6"/>
        <v>-</v>
      </c>
      <c r="G184" s="6" t="str">
        <f t="shared" si="8"/>
        <v>-</v>
      </c>
      <c r="AC184" s="6" t="str">
        <f t="shared" si="7"/>
        <v>-</v>
      </c>
    </row>
    <row r="185" spans="6:29">
      <c r="F185" s="6" t="str">
        <f t="shared" si="6"/>
        <v>-</v>
      </c>
      <c r="G185" s="6" t="str">
        <f t="shared" si="8"/>
        <v>-</v>
      </c>
      <c r="AC185" s="6" t="str">
        <f t="shared" si="7"/>
        <v>-</v>
      </c>
    </row>
    <row r="186" spans="6:29">
      <c r="F186" s="6" t="str">
        <f t="shared" si="6"/>
        <v>-</v>
      </c>
      <c r="G186" s="6" t="str">
        <f t="shared" si="8"/>
        <v>-</v>
      </c>
      <c r="AC186" s="6" t="str">
        <f t="shared" si="7"/>
        <v>-</v>
      </c>
    </row>
    <row r="187" spans="6:29">
      <c r="F187" s="6" t="str">
        <f t="shared" si="6"/>
        <v>-</v>
      </c>
      <c r="G187" s="6" t="str">
        <f t="shared" si="8"/>
        <v>-</v>
      </c>
      <c r="AC187" s="6" t="str">
        <f t="shared" si="7"/>
        <v>-</v>
      </c>
    </row>
    <row r="188" spans="6:29">
      <c r="F188" s="6" t="str">
        <f t="shared" si="6"/>
        <v>-</v>
      </c>
      <c r="G188" s="6" t="str">
        <f t="shared" si="8"/>
        <v>-</v>
      </c>
      <c r="AC188" s="6" t="str">
        <f t="shared" si="7"/>
        <v>-</v>
      </c>
    </row>
    <row r="189" spans="6:29">
      <c r="F189" s="6" t="str">
        <f t="shared" si="6"/>
        <v>-</v>
      </c>
      <c r="G189" s="6" t="str">
        <f t="shared" si="8"/>
        <v>-</v>
      </c>
      <c r="AC189" s="6" t="str">
        <f t="shared" si="7"/>
        <v>-</v>
      </c>
    </row>
    <row r="190" spans="6:29">
      <c r="F190" s="6" t="str">
        <f t="shared" si="6"/>
        <v>-</v>
      </c>
      <c r="G190" s="6" t="str">
        <f t="shared" si="8"/>
        <v>-</v>
      </c>
      <c r="AC190" s="6" t="str">
        <f t="shared" si="7"/>
        <v>-</v>
      </c>
    </row>
    <row r="191" spans="6:29">
      <c r="F191" s="6" t="str">
        <f t="shared" si="6"/>
        <v>-</v>
      </c>
      <c r="G191" s="6" t="str">
        <f t="shared" si="8"/>
        <v>-</v>
      </c>
      <c r="AC191" s="6" t="str">
        <f t="shared" si="7"/>
        <v>-</v>
      </c>
    </row>
    <row r="192" spans="6:29">
      <c r="F192" s="6" t="str">
        <f t="shared" si="6"/>
        <v>-</v>
      </c>
      <c r="G192" s="6" t="str">
        <f t="shared" si="8"/>
        <v>-</v>
      </c>
      <c r="AC192" s="6" t="str">
        <f t="shared" si="7"/>
        <v>-</v>
      </c>
    </row>
    <row r="193" spans="6:29">
      <c r="F193" s="6" t="str">
        <f t="shared" si="6"/>
        <v>-</v>
      </c>
      <c r="G193" s="6" t="str">
        <f t="shared" si="8"/>
        <v>-</v>
      </c>
      <c r="AC193" s="6" t="str">
        <f t="shared" si="7"/>
        <v>-</v>
      </c>
    </row>
    <row r="194" spans="6:29">
      <c r="F194" s="6" t="str">
        <f t="shared" si="6"/>
        <v>-</v>
      </c>
      <c r="G194" s="6" t="str">
        <f t="shared" si="8"/>
        <v>-</v>
      </c>
      <c r="AC194" s="6" t="str">
        <f t="shared" si="7"/>
        <v>-</v>
      </c>
    </row>
    <row r="195" spans="6:29">
      <c r="F195" s="6" t="str">
        <f t="shared" si="6"/>
        <v>-</v>
      </c>
      <c r="G195" s="6" t="str">
        <f t="shared" si="8"/>
        <v>-</v>
      </c>
      <c r="AC195" s="6" t="str">
        <f t="shared" si="7"/>
        <v>-</v>
      </c>
    </row>
    <row r="196" spans="6:29">
      <c r="F196" s="6" t="str">
        <f t="shared" si="6"/>
        <v>-</v>
      </c>
      <c r="G196" s="6" t="str">
        <f t="shared" si="8"/>
        <v>-</v>
      </c>
      <c r="AC196" s="6" t="str">
        <f t="shared" si="7"/>
        <v>-</v>
      </c>
    </row>
    <row r="197" spans="6:29">
      <c r="F197" s="6" t="str">
        <f t="shared" si="6"/>
        <v>-</v>
      </c>
      <c r="G197" s="6" t="str">
        <f t="shared" si="8"/>
        <v>-</v>
      </c>
      <c r="AC197" s="6" t="str">
        <f t="shared" si="7"/>
        <v>-</v>
      </c>
    </row>
    <row r="198" spans="6:29">
      <c r="F198" s="6" t="str">
        <f t="shared" ref="F198:F261" si="9">IF(D198-E198=0,"-",D198-E198)</f>
        <v>-</v>
      </c>
      <c r="G198" s="6" t="str">
        <f t="shared" si="8"/>
        <v>-</v>
      </c>
      <c r="AC198" s="6" t="str">
        <f t="shared" ref="AC198:AC261" si="10">IFERROR(IF(SUM(J198:AB198)-F198=0,"-","NG"),"-")</f>
        <v>-</v>
      </c>
    </row>
    <row r="199" spans="6:29">
      <c r="F199" s="6" t="str">
        <f t="shared" si="9"/>
        <v>-</v>
      </c>
      <c r="G199" s="6" t="str">
        <f t="shared" ref="G199:G262" si="11">IF(B199="","-",IFERROR(G198+F199,G198))</f>
        <v>-</v>
      </c>
      <c r="AC199" s="6" t="str">
        <f t="shared" si="10"/>
        <v>-</v>
      </c>
    </row>
    <row r="200" spans="6:29">
      <c r="F200" s="6" t="str">
        <f t="shared" si="9"/>
        <v>-</v>
      </c>
      <c r="G200" s="6" t="str">
        <f t="shared" si="11"/>
        <v>-</v>
      </c>
      <c r="AC200" s="6" t="str">
        <f t="shared" si="10"/>
        <v>-</v>
      </c>
    </row>
    <row r="201" spans="6:29">
      <c r="F201" s="6" t="str">
        <f t="shared" si="9"/>
        <v>-</v>
      </c>
      <c r="G201" s="6" t="str">
        <f t="shared" si="11"/>
        <v>-</v>
      </c>
      <c r="AC201" s="6" t="str">
        <f t="shared" si="10"/>
        <v>-</v>
      </c>
    </row>
    <row r="202" spans="6:29">
      <c r="F202" s="6" t="str">
        <f t="shared" si="9"/>
        <v>-</v>
      </c>
      <c r="G202" s="6" t="str">
        <f t="shared" si="11"/>
        <v>-</v>
      </c>
      <c r="AC202" s="6" t="str">
        <f t="shared" si="10"/>
        <v>-</v>
      </c>
    </row>
    <row r="203" spans="6:29">
      <c r="F203" s="6" t="str">
        <f t="shared" si="9"/>
        <v>-</v>
      </c>
      <c r="G203" s="6" t="str">
        <f t="shared" si="11"/>
        <v>-</v>
      </c>
      <c r="AC203" s="6" t="str">
        <f t="shared" si="10"/>
        <v>-</v>
      </c>
    </row>
    <row r="204" spans="6:29">
      <c r="F204" s="6" t="str">
        <f t="shared" si="9"/>
        <v>-</v>
      </c>
      <c r="G204" s="6" t="str">
        <f t="shared" si="11"/>
        <v>-</v>
      </c>
      <c r="AC204" s="6" t="str">
        <f t="shared" si="10"/>
        <v>-</v>
      </c>
    </row>
    <row r="205" spans="6:29">
      <c r="F205" s="6" t="str">
        <f t="shared" si="9"/>
        <v>-</v>
      </c>
      <c r="G205" s="6" t="str">
        <f t="shared" si="11"/>
        <v>-</v>
      </c>
      <c r="AC205" s="6" t="str">
        <f t="shared" si="10"/>
        <v>-</v>
      </c>
    </row>
    <row r="206" spans="6:29">
      <c r="F206" s="6" t="str">
        <f t="shared" si="9"/>
        <v>-</v>
      </c>
      <c r="G206" s="6" t="str">
        <f t="shared" si="11"/>
        <v>-</v>
      </c>
      <c r="AC206" s="6" t="str">
        <f t="shared" si="10"/>
        <v>-</v>
      </c>
    </row>
    <row r="207" spans="6:29">
      <c r="F207" s="6" t="str">
        <f t="shared" si="9"/>
        <v>-</v>
      </c>
      <c r="G207" s="6" t="str">
        <f t="shared" si="11"/>
        <v>-</v>
      </c>
      <c r="AC207" s="6" t="str">
        <f t="shared" si="10"/>
        <v>-</v>
      </c>
    </row>
    <row r="208" spans="6:29">
      <c r="F208" s="6" t="str">
        <f t="shared" si="9"/>
        <v>-</v>
      </c>
      <c r="G208" s="6" t="str">
        <f t="shared" si="11"/>
        <v>-</v>
      </c>
      <c r="AC208" s="6" t="str">
        <f t="shared" si="10"/>
        <v>-</v>
      </c>
    </row>
    <row r="209" spans="6:29">
      <c r="F209" s="6" t="str">
        <f t="shared" si="9"/>
        <v>-</v>
      </c>
      <c r="G209" s="6" t="str">
        <f t="shared" si="11"/>
        <v>-</v>
      </c>
      <c r="AC209" s="6" t="str">
        <f t="shared" si="10"/>
        <v>-</v>
      </c>
    </row>
    <row r="210" spans="6:29">
      <c r="F210" s="6" t="str">
        <f t="shared" si="9"/>
        <v>-</v>
      </c>
      <c r="G210" s="6" t="str">
        <f t="shared" si="11"/>
        <v>-</v>
      </c>
      <c r="AC210" s="6" t="str">
        <f t="shared" si="10"/>
        <v>-</v>
      </c>
    </row>
    <row r="211" spans="6:29">
      <c r="F211" s="6" t="str">
        <f t="shared" si="9"/>
        <v>-</v>
      </c>
      <c r="G211" s="6" t="str">
        <f t="shared" si="11"/>
        <v>-</v>
      </c>
      <c r="AC211" s="6" t="str">
        <f t="shared" si="10"/>
        <v>-</v>
      </c>
    </row>
    <row r="212" spans="6:29">
      <c r="F212" s="6" t="str">
        <f t="shared" si="9"/>
        <v>-</v>
      </c>
      <c r="G212" s="6" t="str">
        <f t="shared" si="11"/>
        <v>-</v>
      </c>
      <c r="AC212" s="6" t="str">
        <f t="shared" si="10"/>
        <v>-</v>
      </c>
    </row>
    <row r="213" spans="6:29">
      <c r="F213" s="6" t="str">
        <f t="shared" si="9"/>
        <v>-</v>
      </c>
      <c r="G213" s="6" t="str">
        <f t="shared" si="11"/>
        <v>-</v>
      </c>
      <c r="AC213" s="6" t="str">
        <f t="shared" si="10"/>
        <v>-</v>
      </c>
    </row>
    <row r="214" spans="6:29">
      <c r="F214" s="6" t="str">
        <f t="shared" si="9"/>
        <v>-</v>
      </c>
      <c r="G214" s="6" t="str">
        <f t="shared" si="11"/>
        <v>-</v>
      </c>
      <c r="AC214" s="6" t="str">
        <f t="shared" si="10"/>
        <v>-</v>
      </c>
    </row>
    <row r="215" spans="6:29">
      <c r="F215" s="6" t="str">
        <f t="shared" si="9"/>
        <v>-</v>
      </c>
      <c r="G215" s="6" t="str">
        <f t="shared" si="11"/>
        <v>-</v>
      </c>
      <c r="AC215" s="6" t="str">
        <f t="shared" si="10"/>
        <v>-</v>
      </c>
    </row>
    <row r="216" spans="6:29">
      <c r="F216" s="6" t="str">
        <f t="shared" si="9"/>
        <v>-</v>
      </c>
      <c r="G216" s="6" t="str">
        <f t="shared" si="11"/>
        <v>-</v>
      </c>
      <c r="AC216" s="6" t="str">
        <f t="shared" si="10"/>
        <v>-</v>
      </c>
    </row>
    <row r="217" spans="6:29">
      <c r="F217" s="6" t="str">
        <f t="shared" si="9"/>
        <v>-</v>
      </c>
      <c r="G217" s="6" t="str">
        <f t="shared" si="11"/>
        <v>-</v>
      </c>
      <c r="AC217" s="6" t="str">
        <f t="shared" si="10"/>
        <v>-</v>
      </c>
    </row>
    <row r="218" spans="6:29">
      <c r="F218" s="6" t="str">
        <f t="shared" si="9"/>
        <v>-</v>
      </c>
      <c r="G218" s="6" t="str">
        <f t="shared" si="11"/>
        <v>-</v>
      </c>
      <c r="AC218" s="6" t="str">
        <f t="shared" si="10"/>
        <v>-</v>
      </c>
    </row>
    <row r="219" spans="6:29">
      <c r="F219" s="6" t="str">
        <f t="shared" si="9"/>
        <v>-</v>
      </c>
      <c r="G219" s="6" t="str">
        <f t="shared" si="11"/>
        <v>-</v>
      </c>
      <c r="AC219" s="6" t="str">
        <f t="shared" si="10"/>
        <v>-</v>
      </c>
    </row>
    <row r="220" spans="6:29">
      <c r="F220" s="6" t="str">
        <f t="shared" si="9"/>
        <v>-</v>
      </c>
      <c r="G220" s="6" t="str">
        <f t="shared" si="11"/>
        <v>-</v>
      </c>
      <c r="AC220" s="6" t="str">
        <f t="shared" si="10"/>
        <v>-</v>
      </c>
    </row>
    <row r="221" spans="6:29">
      <c r="F221" s="6" t="str">
        <f t="shared" si="9"/>
        <v>-</v>
      </c>
      <c r="G221" s="6" t="str">
        <f t="shared" si="11"/>
        <v>-</v>
      </c>
      <c r="AC221" s="6" t="str">
        <f t="shared" si="10"/>
        <v>-</v>
      </c>
    </row>
    <row r="222" spans="6:29">
      <c r="F222" s="6" t="str">
        <f t="shared" si="9"/>
        <v>-</v>
      </c>
      <c r="G222" s="6" t="str">
        <f t="shared" si="11"/>
        <v>-</v>
      </c>
      <c r="AC222" s="6" t="str">
        <f t="shared" si="10"/>
        <v>-</v>
      </c>
    </row>
    <row r="223" spans="6:29">
      <c r="F223" s="6" t="str">
        <f t="shared" si="9"/>
        <v>-</v>
      </c>
      <c r="G223" s="6" t="str">
        <f t="shared" si="11"/>
        <v>-</v>
      </c>
      <c r="AC223" s="6" t="str">
        <f t="shared" si="10"/>
        <v>-</v>
      </c>
    </row>
    <row r="224" spans="6:29">
      <c r="F224" s="6" t="str">
        <f t="shared" si="9"/>
        <v>-</v>
      </c>
      <c r="G224" s="6" t="str">
        <f t="shared" si="11"/>
        <v>-</v>
      </c>
      <c r="AC224" s="6" t="str">
        <f t="shared" si="10"/>
        <v>-</v>
      </c>
    </row>
    <row r="225" spans="6:29">
      <c r="F225" s="6" t="str">
        <f t="shared" si="9"/>
        <v>-</v>
      </c>
      <c r="G225" s="6" t="str">
        <f t="shared" si="11"/>
        <v>-</v>
      </c>
      <c r="AC225" s="6" t="str">
        <f t="shared" si="10"/>
        <v>-</v>
      </c>
    </row>
    <row r="226" spans="6:29">
      <c r="F226" s="6" t="str">
        <f t="shared" si="9"/>
        <v>-</v>
      </c>
      <c r="G226" s="6" t="str">
        <f t="shared" si="11"/>
        <v>-</v>
      </c>
      <c r="AC226" s="6" t="str">
        <f t="shared" si="10"/>
        <v>-</v>
      </c>
    </row>
    <row r="227" spans="6:29">
      <c r="F227" s="6" t="str">
        <f t="shared" si="9"/>
        <v>-</v>
      </c>
      <c r="G227" s="6" t="str">
        <f t="shared" si="11"/>
        <v>-</v>
      </c>
      <c r="AC227" s="6" t="str">
        <f t="shared" si="10"/>
        <v>-</v>
      </c>
    </row>
    <row r="228" spans="6:29">
      <c r="F228" s="6" t="str">
        <f t="shared" si="9"/>
        <v>-</v>
      </c>
      <c r="G228" s="6" t="str">
        <f t="shared" si="11"/>
        <v>-</v>
      </c>
      <c r="AC228" s="6" t="str">
        <f t="shared" si="10"/>
        <v>-</v>
      </c>
    </row>
    <row r="229" spans="6:29">
      <c r="F229" s="6" t="str">
        <f t="shared" si="9"/>
        <v>-</v>
      </c>
      <c r="G229" s="6" t="str">
        <f t="shared" si="11"/>
        <v>-</v>
      </c>
      <c r="AC229" s="6" t="str">
        <f t="shared" si="10"/>
        <v>-</v>
      </c>
    </row>
    <row r="230" spans="6:29">
      <c r="F230" s="6" t="str">
        <f t="shared" si="9"/>
        <v>-</v>
      </c>
      <c r="G230" s="6" t="str">
        <f t="shared" si="11"/>
        <v>-</v>
      </c>
      <c r="AC230" s="6" t="str">
        <f t="shared" si="10"/>
        <v>-</v>
      </c>
    </row>
    <row r="231" spans="6:29">
      <c r="F231" s="6" t="str">
        <f t="shared" si="9"/>
        <v>-</v>
      </c>
      <c r="G231" s="6" t="str">
        <f t="shared" si="11"/>
        <v>-</v>
      </c>
      <c r="AC231" s="6" t="str">
        <f t="shared" si="10"/>
        <v>-</v>
      </c>
    </row>
    <row r="232" spans="6:29">
      <c r="F232" s="6" t="str">
        <f t="shared" si="9"/>
        <v>-</v>
      </c>
      <c r="G232" s="6" t="str">
        <f t="shared" si="11"/>
        <v>-</v>
      </c>
      <c r="AC232" s="6" t="str">
        <f t="shared" si="10"/>
        <v>-</v>
      </c>
    </row>
    <row r="233" spans="6:29">
      <c r="F233" s="6" t="str">
        <f t="shared" si="9"/>
        <v>-</v>
      </c>
      <c r="G233" s="6" t="str">
        <f t="shared" si="11"/>
        <v>-</v>
      </c>
      <c r="AC233" s="6" t="str">
        <f t="shared" si="10"/>
        <v>-</v>
      </c>
    </row>
    <row r="234" spans="6:29">
      <c r="F234" s="6" t="str">
        <f t="shared" si="9"/>
        <v>-</v>
      </c>
      <c r="G234" s="6" t="str">
        <f t="shared" si="11"/>
        <v>-</v>
      </c>
      <c r="AC234" s="6" t="str">
        <f t="shared" si="10"/>
        <v>-</v>
      </c>
    </row>
    <row r="235" spans="6:29">
      <c r="F235" s="6" t="str">
        <f t="shared" si="9"/>
        <v>-</v>
      </c>
      <c r="G235" s="6" t="str">
        <f t="shared" si="11"/>
        <v>-</v>
      </c>
      <c r="AC235" s="6" t="str">
        <f t="shared" si="10"/>
        <v>-</v>
      </c>
    </row>
    <row r="236" spans="6:29">
      <c r="F236" s="6" t="str">
        <f t="shared" si="9"/>
        <v>-</v>
      </c>
      <c r="G236" s="6" t="str">
        <f t="shared" si="11"/>
        <v>-</v>
      </c>
      <c r="AC236" s="6" t="str">
        <f t="shared" si="10"/>
        <v>-</v>
      </c>
    </row>
    <row r="237" spans="6:29">
      <c r="F237" s="6" t="str">
        <f t="shared" si="9"/>
        <v>-</v>
      </c>
      <c r="G237" s="6" t="str">
        <f t="shared" si="11"/>
        <v>-</v>
      </c>
      <c r="AC237" s="6" t="str">
        <f t="shared" si="10"/>
        <v>-</v>
      </c>
    </row>
    <row r="238" spans="6:29">
      <c r="F238" s="6" t="str">
        <f t="shared" si="9"/>
        <v>-</v>
      </c>
      <c r="G238" s="6" t="str">
        <f t="shared" si="11"/>
        <v>-</v>
      </c>
      <c r="AC238" s="6" t="str">
        <f t="shared" si="10"/>
        <v>-</v>
      </c>
    </row>
    <row r="239" spans="6:29">
      <c r="F239" s="6" t="str">
        <f t="shared" si="9"/>
        <v>-</v>
      </c>
      <c r="G239" s="6" t="str">
        <f t="shared" si="11"/>
        <v>-</v>
      </c>
      <c r="AC239" s="6" t="str">
        <f t="shared" si="10"/>
        <v>-</v>
      </c>
    </row>
    <row r="240" spans="6:29">
      <c r="F240" s="6" t="str">
        <f t="shared" si="9"/>
        <v>-</v>
      </c>
      <c r="G240" s="6" t="str">
        <f t="shared" si="11"/>
        <v>-</v>
      </c>
      <c r="AC240" s="6" t="str">
        <f t="shared" si="10"/>
        <v>-</v>
      </c>
    </row>
    <row r="241" spans="6:29">
      <c r="F241" s="6" t="str">
        <f t="shared" si="9"/>
        <v>-</v>
      </c>
      <c r="G241" s="6" t="str">
        <f t="shared" si="11"/>
        <v>-</v>
      </c>
      <c r="AC241" s="6" t="str">
        <f t="shared" si="10"/>
        <v>-</v>
      </c>
    </row>
    <row r="242" spans="6:29">
      <c r="F242" s="6" t="str">
        <f t="shared" si="9"/>
        <v>-</v>
      </c>
      <c r="G242" s="6" t="str">
        <f t="shared" si="11"/>
        <v>-</v>
      </c>
      <c r="AC242" s="6" t="str">
        <f t="shared" si="10"/>
        <v>-</v>
      </c>
    </row>
    <row r="243" spans="6:29">
      <c r="F243" s="6" t="str">
        <f t="shared" si="9"/>
        <v>-</v>
      </c>
      <c r="G243" s="6" t="str">
        <f t="shared" si="11"/>
        <v>-</v>
      </c>
      <c r="AC243" s="6" t="str">
        <f t="shared" si="10"/>
        <v>-</v>
      </c>
    </row>
    <row r="244" spans="6:29">
      <c r="F244" s="6" t="str">
        <f t="shared" si="9"/>
        <v>-</v>
      </c>
      <c r="G244" s="6" t="str">
        <f t="shared" si="11"/>
        <v>-</v>
      </c>
      <c r="AC244" s="6" t="str">
        <f t="shared" si="10"/>
        <v>-</v>
      </c>
    </row>
    <row r="245" spans="6:29">
      <c r="F245" s="6" t="str">
        <f t="shared" si="9"/>
        <v>-</v>
      </c>
      <c r="G245" s="6" t="str">
        <f t="shared" si="11"/>
        <v>-</v>
      </c>
      <c r="AC245" s="6" t="str">
        <f t="shared" si="10"/>
        <v>-</v>
      </c>
    </row>
    <row r="246" spans="6:29">
      <c r="F246" s="6" t="str">
        <f t="shared" si="9"/>
        <v>-</v>
      </c>
      <c r="G246" s="6" t="str">
        <f t="shared" si="11"/>
        <v>-</v>
      </c>
      <c r="AC246" s="6" t="str">
        <f t="shared" si="10"/>
        <v>-</v>
      </c>
    </row>
    <row r="247" spans="6:29">
      <c r="F247" s="6" t="str">
        <f t="shared" si="9"/>
        <v>-</v>
      </c>
      <c r="G247" s="6" t="str">
        <f t="shared" si="11"/>
        <v>-</v>
      </c>
      <c r="AC247" s="6" t="str">
        <f t="shared" si="10"/>
        <v>-</v>
      </c>
    </row>
    <row r="248" spans="6:29">
      <c r="F248" s="6" t="str">
        <f t="shared" si="9"/>
        <v>-</v>
      </c>
      <c r="G248" s="6" t="str">
        <f t="shared" si="11"/>
        <v>-</v>
      </c>
      <c r="AC248" s="6" t="str">
        <f t="shared" si="10"/>
        <v>-</v>
      </c>
    </row>
    <row r="249" spans="6:29">
      <c r="F249" s="6" t="str">
        <f t="shared" si="9"/>
        <v>-</v>
      </c>
      <c r="G249" s="6" t="str">
        <f t="shared" si="11"/>
        <v>-</v>
      </c>
      <c r="AC249" s="6" t="str">
        <f t="shared" si="10"/>
        <v>-</v>
      </c>
    </row>
    <row r="250" spans="6:29">
      <c r="F250" s="6" t="str">
        <f t="shared" si="9"/>
        <v>-</v>
      </c>
      <c r="G250" s="6" t="str">
        <f t="shared" si="11"/>
        <v>-</v>
      </c>
      <c r="AC250" s="6" t="str">
        <f t="shared" si="10"/>
        <v>-</v>
      </c>
    </row>
    <row r="251" spans="6:29">
      <c r="F251" s="6" t="str">
        <f t="shared" si="9"/>
        <v>-</v>
      </c>
      <c r="G251" s="6" t="str">
        <f t="shared" si="11"/>
        <v>-</v>
      </c>
      <c r="AC251" s="6" t="str">
        <f t="shared" si="10"/>
        <v>-</v>
      </c>
    </row>
    <row r="252" spans="6:29">
      <c r="F252" s="6" t="str">
        <f t="shared" si="9"/>
        <v>-</v>
      </c>
      <c r="G252" s="6" t="str">
        <f t="shared" si="11"/>
        <v>-</v>
      </c>
      <c r="AC252" s="6" t="str">
        <f t="shared" si="10"/>
        <v>-</v>
      </c>
    </row>
    <row r="253" spans="6:29">
      <c r="F253" s="6" t="str">
        <f t="shared" si="9"/>
        <v>-</v>
      </c>
      <c r="G253" s="6" t="str">
        <f t="shared" si="11"/>
        <v>-</v>
      </c>
      <c r="AC253" s="6" t="str">
        <f t="shared" si="10"/>
        <v>-</v>
      </c>
    </row>
    <row r="254" spans="6:29">
      <c r="F254" s="6" t="str">
        <f t="shared" si="9"/>
        <v>-</v>
      </c>
      <c r="G254" s="6" t="str">
        <f t="shared" si="11"/>
        <v>-</v>
      </c>
      <c r="AC254" s="6" t="str">
        <f t="shared" si="10"/>
        <v>-</v>
      </c>
    </row>
    <row r="255" spans="6:29">
      <c r="F255" s="6" t="str">
        <f t="shared" si="9"/>
        <v>-</v>
      </c>
      <c r="G255" s="6" t="str">
        <f t="shared" si="11"/>
        <v>-</v>
      </c>
      <c r="AC255" s="6" t="str">
        <f t="shared" si="10"/>
        <v>-</v>
      </c>
    </row>
    <row r="256" spans="6:29">
      <c r="F256" s="6" t="str">
        <f t="shared" si="9"/>
        <v>-</v>
      </c>
      <c r="G256" s="6" t="str">
        <f t="shared" si="11"/>
        <v>-</v>
      </c>
      <c r="AC256" s="6" t="str">
        <f t="shared" si="10"/>
        <v>-</v>
      </c>
    </row>
    <row r="257" spans="6:29">
      <c r="F257" s="6" t="str">
        <f t="shared" si="9"/>
        <v>-</v>
      </c>
      <c r="G257" s="6" t="str">
        <f t="shared" si="11"/>
        <v>-</v>
      </c>
      <c r="AC257" s="6" t="str">
        <f t="shared" si="10"/>
        <v>-</v>
      </c>
    </row>
    <row r="258" spans="6:29">
      <c r="F258" s="6" t="str">
        <f t="shared" si="9"/>
        <v>-</v>
      </c>
      <c r="G258" s="6" t="str">
        <f t="shared" si="11"/>
        <v>-</v>
      </c>
      <c r="AC258" s="6" t="str">
        <f t="shared" si="10"/>
        <v>-</v>
      </c>
    </row>
    <row r="259" spans="6:29">
      <c r="F259" s="6" t="str">
        <f t="shared" si="9"/>
        <v>-</v>
      </c>
      <c r="G259" s="6" t="str">
        <f t="shared" si="11"/>
        <v>-</v>
      </c>
      <c r="AC259" s="6" t="str">
        <f t="shared" si="10"/>
        <v>-</v>
      </c>
    </row>
    <row r="260" spans="6:29">
      <c r="F260" s="6" t="str">
        <f t="shared" si="9"/>
        <v>-</v>
      </c>
      <c r="G260" s="6" t="str">
        <f t="shared" si="11"/>
        <v>-</v>
      </c>
      <c r="AC260" s="6" t="str">
        <f t="shared" si="10"/>
        <v>-</v>
      </c>
    </row>
    <row r="261" spans="6:29">
      <c r="F261" s="6" t="str">
        <f t="shared" si="9"/>
        <v>-</v>
      </c>
      <c r="G261" s="6" t="str">
        <f t="shared" si="11"/>
        <v>-</v>
      </c>
      <c r="AC261" s="6" t="str">
        <f t="shared" si="10"/>
        <v>-</v>
      </c>
    </row>
    <row r="262" spans="6:29">
      <c r="F262" s="6" t="str">
        <f t="shared" ref="F262:F325" si="12">IF(D262-E262=0,"-",D262-E262)</f>
        <v>-</v>
      </c>
      <c r="G262" s="6" t="str">
        <f t="shared" si="11"/>
        <v>-</v>
      </c>
      <c r="AC262" s="6" t="str">
        <f t="shared" ref="AC262:AC325" si="13">IFERROR(IF(SUM(J262:AB262)-F262=0,"-","NG"),"-")</f>
        <v>-</v>
      </c>
    </row>
    <row r="263" spans="6:29">
      <c r="F263" s="6" t="str">
        <f t="shared" si="12"/>
        <v>-</v>
      </c>
      <c r="G263" s="6" t="str">
        <f t="shared" ref="G263:G326" si="14">IF(B263="","-",IFERROR(G262+F263,G262))</f>
        <v>-</v>
      </c>
      <c r="AC263" s="6" t="str">
        <f t="shared" si="13"/>
        <v>-</v>
      </c>
    </row>
    <row r="264" spans="6:29">
      <c r="F264" s="6" t="str">
        <f t="shared" si="12"/>
        <v>-</v>
      </c>
      <c r="G264" s="6" t="str">
        <f t="shared" si="14"/>
        <v>-</v>
      </c>
      <c r="AC264" s="6" t="str">
        <f t="shared" si="13"/>
        <v>-</v>
      </c>
    </row>
    <row r="265" spans="6:29">
      <c r="F265" s="6" t="str">
        <f t="shared" si="12"/>
        <v>-</v>
      </c>
      <c r="G265" s="6" t="str">
        <f t="shared" si="14"/>
        <v>-</v>
      </c>
      <c r="AC265" s="6" t="str">
        <f t="shared" si="13"/>
        <v>-</v>
      </c>
    </row>
    <row r="266" spans="6:29">
      <c r="F266" s="6" t="str">
        <f t="shared" si="12"/>
        <v>-</v>
      </c>
      <c r="G266" s="6" t="str">
        <f t="shared" si="14"/>
        <v>-</v>
      </c>
      <c r="AC266" s="6" t="str">
        <f t="shared" si="13"/>
        <v>-</v>
      </c>
    </row>
    <row r="267" spans="6:29">
      <c r="F267" s="6" t="str">
        <f t="shared" si="12"/>
        <v>-</v>
      </c>
      <c r="G267" s="6" t="str">
        <f t="shared" si="14"/>
        <v>-</v>
      </c>
      <c r="AC267" s="6" t="str">
        <f t="shared" si="13"/>
        <v>-</v>
      </c>
    </row>
    <row r="268" spans="6:29">
      <c r="F268" s="6" t="str">
        <f t="shared" si="12"/>
        <v>-</v>
      </c>
      <c r="G268" s="6" t="str">
        <f t="shared" si="14"/>
        <v>-</v>
      </c>
      <c r="AC268" s="6" t="str">
        <f t="shared" si="13"/>
        <v>-</v>
      </c>
    </row>
    <row r="269" spans="6:29">
      <c r="F269" s="6" t="str">
        <f t="shared" si="12"/>
        <v>-</v>
      </c>
      <c r="G269" s="6" t="str">
        <f t="shared" si="14"/>
        <v>-</v>
      </c>
      <c r="AC269" s="6" t="str">
        <f t="shared" si="13"/>
        <v>-</v>
      </c>
    </row>
    <row r="270" spans="6:29">
      <c r="F270" s="6" t="str">
        <f t="shared" si="12"/>
        <v>-</v>
      </c>
      <c r="G270" s="6" t="str">
        <f t="shared" si="14"/>
        <v>-</v>
      </c>
      <c r="AC270" s="6" t="str">
        <f t="shared" si="13"/>
        <v>-</v>
      </c>
    </row>
    <row r="271" spans="6:29">
      <c r="F271" s="6" t="str">
        <f t="shared" si="12"/>
        <v>-</v>
      </c>
      <c r="G271" s="6" t="str">
        <f t="shared" si="14"/>
        <v>-</v>
      </c>
      <c r="AC271" s="6" t="str">
        <f t="shared" si="13"/>
        <v>-</v>
      </c>
    </row>
    <row r="272" spans="6:29">
      <c r="F272" s="6" t="str">
        <f t="shared" si="12"/>
        <v>-</v>
      </c>
      <c r="G272" s="6" t="str">
        <f t="shared" si="14"/>
        <v>-</v>
      </c>
      <c r="AC272" s="6" t="str">
        <f t="shared" si="13"/>
        <v>-</v>
      </c>
    </row>
    <row r="273" spans="6:29">
      <c r="F273" s="6" t="str">
        <f t="shared" si="12"/>
        <v>-</v>
      </c>
      <c r="G273" s="6" t="str">
        <f t="shared" si="14"/>
        <v>-</v>
      </c>
      <c r="AC273" s="6" t="str">
        <f t="shared" si="13"/>
        <v>-</v>
      </c>
    </row>
    <row r="274" spans="6:29">
      <c r="F274" s="6" t="str">
        <f t="shared" si="12"/>
        <v>-</v>
      </c>
      <c r="G274" s="6" t="str">
        <f t="shared" si="14"/>
        <v>-</v>
      </c>
      <c r="AC274" s="6" t="str">
        <f t="shared" si="13"/>
        <v>-</v>
      </c>
    </row>
    <row r="275" spans="6:29">
      <c r="F275" s="6" t="str">
        <f t="shared" si="12"/>
        <v>-</v>
      </c>
      <c r="G275" s="6" t="str">
        <f t="shared" si="14"/>
        <v>-</v>
      </c>
      <c r="AC275" s="6" t="str">
        <f t="shared" si="13"/>
        <v>-</v>
      </c>
    </row>
    <row r="276" spans="6:29">
      <c r="F276" s="6" t="str">
        <f t="shared" si="12"/>
        <v>-</v>
      </c>
      <c r="G276" s="6" t="str">
        <f t="shared" si="14"/>
        <v>-</v>
      </c>
      <c r="AC276" s="6" t="str">
        <f t="shared" si="13"/>
        <v>-</v>
      </c>
    </row>
    <row r="277" spans="6:29">
      <c r="F277" s="6" t="str">
        <f t="shared" si="12"/>
        <v>-</v>
      </c>
      <c r="G277" s="6" t="str">
        <f t="shared" si="14"/>
        <v>-</v>
      </c>
      <c r="AC277" s="6" t="str">
        <f t="shared" si="13"/>
        <v>-</v>
      </c>
    </row>
    <row r="278" spans="6:29">
      <c r="F278" s="6" t="str">
        <f t="shared" si="12"/>
        <v>-</v>
      </c>
      <c r="G278" s="6" t="str">
        <f t="shared" si="14"/>
        <v>-</v>
      </c>
      <c r="AC278" s="6" t="str">
        <f t="shared" si="13"/>
        <v>-</v>
      </c>
    </row>
    <row r="279" spans="6:29">
      <c r="F279" s="6" t="str">
        <f t="shared" si="12"/>
        <v>-</v>
      </c>
      <c r="G279" s="6" t="str">
        <f t="shared" si="14"/>
        <v>-</v>
      </c>
      <c r="AC279" s="6" t="str">
        <f t="shared" si="13"/>
        <v>-</v>
      </c>
    </row>
    <row r="280" spans="6:29">
      <c r="F280" s="6" t="str">
        <f t="shared" si="12"/>
        <v>-</v>
      </c>
      <c r="G280" s="6" t="str">
        <f t="shared" si="14"/>
        <v>-</v>
      </c>
      <c r="AC280" s="6" t="str">
        <f t="shared" si="13"/>
        <v>-</v>
      </c>
    </row>
    <row r="281" spans="6:29">
      <c r="F281" s="6" t="str">
        <f t="shared" si="12"/>
        <v>-</v>
      </c>
      <c r="G281" s="6" t="str">
        <f t="shared" si="14"/>
        <v>-</v>
      </c>
      <c r="AC281" s="6" t="str">
        <f t="shared" si="13"/>
        <v>-</v>
      </c>
    </row>
    <row r="282" spans="6:29">
      <c r="F282" s="6" t="str">
        <f t="shared" si="12"/>
        <v>-</v>
      </c>
      <c r="G282" s="6" t="str">
        <f t="shared" si="14"/>
        <v>-</v>
      </c>
      <c r="AC282" s="6" t="str">
        <f t="shared" si="13"/>
        <v>-</v>
      </c>
    </row>
    <row r="283" spans="6:29">
      <c r="F283" s="6" t="str">
        <f t="shared" si="12"/>
        <v>-</v>
      </c>
      <c r="G283" s="6" t="str">
        <f t="shared" si="14"/>
        <v>-</v>
      </c>
      <c r="AC283" s="6" t="str">
        <f t="shared" si="13"/>
        <v>-</v>
      </c>
    </row>
    <row r="284" spans="6:29">
      <c r="F284" s="6" t="str">
        <f t="shared" si="12"/>
        <v>-</v>
      </c>
      <c r="G284" s="6" t="str">
        <f t="shared" si="14"/>
        <v>-</v>
      </c>
      <c r="AC284" s="6" t="str">
        <f t="shared" si="13"/>
        <v>-</v>
      </c>
    </row>
    <row r="285" spans="6:29">
      <c r="F285" s="6" t="str">
        <f t="shared" si="12"/>
        <v>-</v>
      </c>
      <c r="G285" s="6" t="str">
        <f t="shared" si="14"/>
        <v>-</v>
      </c>
      <c r="AC285" s="6" t="str">
        <f t="shared" si="13"/>
        <v>-</v>
      </c>
    </row>
    <row r="286" spans="6:29">
      <c r="F286" s="6" t="str">
        <f t="shared" si="12"/>
        <v>-</v>
      </c>
      <c r="G286" s="6" t="str">
        <f t="shared" si="14"/>
        <v>-</v>
      </c>
      <c r="AC286" s="6" t="str">
        <f t="shared" si="13"/>
        <v>-</v>
      </c>
    </row>
    <row r="287" spans="6:29">
      <c r="F287" s="6" t="str">
        <f t="shared" si="12"/>
        <v>-</v>
      </c>
      <c r="G287" s="6" t="str">
        <f t="shared" si="14"/>
        <v>-</v>
      </c>
      <c r="AC287" s="6" t="str">
        <f t="shared" si="13"/>
        <v>-</v>
      </c>
    </row>
    <row r="288" spans="6:29">
      <c r="F288" s="6" t="str">
        <f t="shared" si="12"/>
        <v>-</v>
      </c>
      <c r="G288" s="6" t="str">
        <f t="shared" si="14"/>
        <v>-</v>
      </c>
      <c r="AC288" s="6" t="str">
        <f t="shared" si="13"/>
        <v>-</v>
      </c>
    </row>
    <row r="289" spans="6:29">
      <c r="F289" s="6" t="str">
        <f t="shared" si="12"/>
        <v>-</v>
      </c>
      <c r="G289" s="6" t="str">
        <f t="shared" si="14"/>
        <v>-</v>
      </c>
      <c r="AC289" s="6" t="str">
        <f t="shared" si="13"/>
        <v>-</v>
      </c>
    </row>
    <row r="290" spans="6:29">
      <c r="F290" s="6" t="str">
        <f t="shared" si="12"/>
        <v>-</v>
      </c>
      <c r="G290" s="6" t="str">
        <f t="shared" si="14"/>
        <v>-</v>
      </c>
      <c r="AC290" s="6" t="str">
        <f t="shared" si="13"/>
        <v>-</v>
      </c>
    </row>
    <row r="291" spans="6:29">
      <c r="F291" s="6" t="str">
        <f t="shared" si="12"/>
        <v>-</v>
      </c>
      <c r="G291" s="6" t="str">
        <f t="shared" si="14"/>
        <v>-</v>
      </c>
      <c r="AC291" s="6" t="str">
        <f t="shared" si="13"/>
        <v>-</v>
      </c>
    </row>
    <row r="292" spans="6:29">
      <c r="F292" s="6" t="str">
        <f t="shared" si="12"/>
        <v>-</v>
      </c>
      <c r="G292" s="6" t="str">
        <f t="shared" si="14"/>
        <v>-</v>
      </c>
      <c r="AC292" s="6" t="str">
        <f t="shared" si="13"/>
        <v>-</v>
      </c>
    </row>
    <row r="293" spans="6:29">
      <c r="F293" s="6" t="str">
        <f t="shared" si="12"/>
        <v>-</v>
      </c>
      <c r="G293" s="6" t="str">
        <f t="shared" si="14"/>
        <v>-</v>
      </c>
      <c r="AC293" s="6" t="str">
        <f t="shared" si="13"/>
        <v>-</v>
      </c>
    </row>
    <row r="294" spans="6:29">
      <c r="F294" s="6" t="str">
        <f t="shared" si="12"/>
        <v>-</v>
      </c>
      <c r="G294" s="6" t="str">
        <f t="shared" si="14"/>
        <v>-</v>
      </c>
      <c r="AC294" s="6" t="str">
        <f t="shared" si="13"/>
        <v>-</v>
      </c>
    </row>
    <row r="295" spans="6:29">
      <c r="F295" s="6" t="str">
        <f t="shared" si="12"/>
        <v>-</v>
      </c>
      <c r="G295" s="6" t="str">
        <f t="shared" si="14"/>
        <v>-</v>
      </c>
      <c r="AC295" s="6" t="str">
        <f t="shared" si="13"/>
        <v>-</v>
      </c>
    </row>
    <row r="296" spans="6:29">
      <c r="F296" s="6" t="str">
        <f t="shared" si="12"/>
        <v>-</v>
      </c>
      <c r="G296" s="6" t="str">
        <f t="shared" si="14"/>
        <v>-</v>
      </c>
      <c r="AC296" s="6" t="str">
        <f t="shared" si="13"/>
        <v>-</v>
      </c>
    </row>
    <row r="297" spans="6:29">
      <c r="F297" s="6" t="str">
        <f t="shared" si="12"/>
        <v>-</v>
      </c>
      <c r="G297" s="6" t="str">
        <f t="shared" si="14"/>
        <v>-</v>
      </c>
      <c r="AC297" s="6" t="str">
        <f t="shared" si="13"/>
        <v>-</v>
      </c>
    </row>
    <row r="298" spans="6:29">
      <c r="F298" s="6" t="str">
        <f t="shared" si="12"/>
        <v>-</v>
      </c>
      <c r="G298" s="6" t="str">
        <f t="shared" si="14"/>
        <v>-</v>
      </c>
      <c r="AC298" s="6" t="str">
        <f t="shared" si="13"/>
        <v>-</v>
      </c>
    </row>
    <row r="299" spans="6:29">
      <c r="F299" s="6" t="str">
        <f t="shared" si="12"/>
        <v>-</v>
      </c>
      <c r="G299" s="6" t="str">
        <f t="shared" si="14"/>
        <v>-</v>
      </c>
      <c r="AC299" s="6" t="str">
        <f t="shared" si="13"/>
        <v>-</v>
      </c>
    </row>
    <row r="300" spans="6:29">
      <c r="F300" s="6" t="str">
        <f t="shared" si="12"/>
        <v>-</v>
      </c>
      <c r="G300" s="6" t="str">
        <f t="shared" si="14"/>
        <v>-</v>
      </c>
      <c r="AC300" s="6" t="str">
        <f t="shared" si="13"/>
        <v>-</v>
      </c>
    </row>
    <row r="301" spans="6:29">
      <c r="F301" s="6" t="str">
        <f t="shared" si="12"/>
        <v>-</v>
      </c>
      <c r="G301" s="6" t="str">
        <f t="shared" si="14"/>
        <v>-</v>
      </c>
      <c r="AC301" s="6" t="str">
        <f t="shared" si="13"/>
        <v>-</v>
      </c>
    </row>
    <row r="302" spans="6:29">
      <c r="F302" s="6" t="str">
        <f t="shared" si="12"/>
        <v>-</v>
      </c>
      <c r="G302" s="6" t="str">
        <f t="shared" si="14"/>
        <v>-</v>
      </c>
      <c r="AC302" s="6" t="str">
        <f t="shared" si="13"/>
        <v>-</v>
      </c>
    </row>
    <row r="303" spans="6:29">
      <c r="F303" s="6" t="str">
        <f t="shared" si="12"/>
        <v>-</v>
      </c>
      <c r="G303" s="6" t="str">
        <f t="shared" si="14"/>
        <v>-</v>
      </c>
      <c r="AC303" s="6" t="str">
        <f t="shared" si="13"/>
        <v>-</v>
      </c>
    </row>
    <row r="304" spans="6:29">
      <c r="F304" s="6" t="str">
        <f t="shared" si="12"/>
        <v>-</v>
      </c>
      <c r="G304" s="6" t="str">
        <f t="shared" si="14"/>
        <v>-</v>
      </c>
      <c r="AC304" s="6" t="str">
        <f t="shared" si="13"/>
        <v>-</v>
      </c>
    </row>
    <row r="305" spans="6:29">
      <c r="F305" s="6" t="str">
        <f t="shared" si="12"/>
        <v>-</v>
      </c>
      <c r="G305" s="6" t="str">
        <f t="shared" si="14"/>
        <v>-</v>
      </c>
      <c r="AC305" s="6" t="str">
        <f t="shared" si="13"/>
        <v>-</v>
      </c>
    </row>
    <row r="306" spans="6:29">
      <c r="F306" s="6" t="str">
        <f t="shared" si="12"/>
        <v>-</v>
      </c>
      <c r="G306" s="6" t="str">
        <f t="shared" si="14"/>
        <v>-</v>
      </c>
      <c r="AC306" s="6" t="str">
        <f t="shared" si="13"/>
        <v>-</v>
      </c>
    </row>
    <row r="307" spans="6:29">
      <c r="F307" s="6" t="str">
        <f t="shared" si="12"/>
        <v>-</v>
      </c>
      <c r="G307" s="6" t="str">
        <f t="shared" si="14"/>
        <v>-</v>
      </c>
      <c r="AC307" s="6" t="str">
        <f t="shared" si="13"/>
        <v>-</v>
      </c>
    </row>
    <row r="308" spans="6:29">
      <c r="F308" s="6" t="str">
        <f t="shared" si="12"/>
        <v>-</v>
      </c>
      <c r="G308" s="6" t="str">
        <f t="shared" si="14"/>
        <v>-</v>
      </c>
      <c r="AC308" s="6" t="str">
        <f t="shared" si="13"/>
        <v>-</v>
      </c>
    </row>
    <row r="309" spans="6:29">
      <c r="F309" s="6" t="str">
        <f t="shared" si="12"/>
        <v>-</v>
      </c>
      <c r="G309" s="6" t="str">
        <f t="shared" si="14"/>
        <v>-</v>
      </c>
      <c r="AC309" s="6" t="str">
        <f t="shared" si="13"/>
        <v>-</v>
      </c>
    </row>
    <row r="310" spans="6:29">
      <c r="F310" s="6" t="str">
        <f t="shared" si="12"/>
        <v>-</v>
      </c>
      <c r="G310" s="6" t="str">
        <f t="shared" si="14"/>
        <v>-</v>
      </c>
      <c r="AC310" s="6" t="str">
        <f t="shared" si="13"/>
        <v>-</v>
      </c>
    </row>
    <row r="311" spans="6:29">
      <c r="F311" s="6" t="str">
        <f t="shared" si="12"/>
        <v>-</v>
      </c>
      <c r="G311" s="6" t="str">
        <f t="shared" si="14"/>
        <v>-</v>
      </c>
      <c r="AC311" s="6" t="str">
        <f t="shared" si="13"/>
        <v>-</v>
      </c>
    </row>
    <row r="312" spans="6:29">
      <c r="F312" s="6" t="str">
        <f t="shared" si="12"/>
        <v>-</v>
      </c>
      <c r="G312" s="6" t="str">
        <f t="shared" si="14"/>
        <v>-</v>
      </c>
      <c r="AC312" s="6" t="str">
        <f t="shared" si="13"/>
        <v>-</v>
      </c>
    </row>
    <row r="313" spans="6:29">
      <c r="F313" s="6" t="str">
        <f t="shared" si="12"/>
        <v>-</v>
      </c>
      <c r="G313" s="6" t="str">
        <f t="shared" si="14"/>
        <v>-</v>
      </c>
      <c r="AC313" s="6" t="str">
        <f t="shared" si="13"/>
        <v>-</v>
      </c>
    </row>
    <row r="314" spans="6:29">
      <c r="F314" s="6" t="str">
        <f t="shared" si="12"/>
        <v>-</v>
      </c>
      <c r="G314" s="6" t="str">
        <f t="shared" si="14"/>
        <v>-</v>
      </c>
      <c r="AC314" s="6" t="str">
        <f t="shared" si="13"/>
        <v>-</v>
      </c>
    </row>
    <row r="315" spans="6:29">
      <c r="F315" s="6" t="str">
        <f t="shared" si="12"/>
        <v>-</v>
      </c>
      <c r="G315" s="6" t="str">
        <f t="shared" si="14"/>
        <v>-</v>
      </c>
      <c r="AC315" s="6" t="str">
        <f t="shared" si="13"/>
        <v>-</v>
      </c>
    </row>
    <row r="316" spans="6:29">
      <c r="F316" s="6" t="str">
        <f t="shared" si="12"/>
        <v>-</v>
      </c>
      <c r="G316" s="6" t="str">
        <f t="shared" si="14"/>
        <v>-</v>
      </c>
      <c r="AC316" s="6" t="str">
        <f t="shared" si="13"/>
        <v>-</v>
      </c>
    </row>
    <row r="317" spans="6:29">
      <c r="F317" s="6" t="str">
        <f t="shared" si="12"/>
        <v>-</v>
      </c>
      <c r="G317" s="6" t="str">
        <f t="shared" si="14"/>
        <v>-</v>
      </c>
      <c r="AC317" s="6" t="str">
        <f t="shared" si="13"/>
        <v>-</v>
      </c>
    </row>
    <row r="318" spans="6:29">
      <c r="F318" s="6" t="str">
        <f t="shared" si="12"/>
        <v>-</v>
      </c>
      <c r="G318" s="6" t="str">
        <f t="shared" si="14"/>
        <v>-</v>
      </c>
      <c r="AC318" s="6" t="str">
        <f t="shared" si="13"/>
        <v>-</v>
      </c>
    </row>
    <row r="319" spans="6:29">
      <c r="F319" s="6" t="str">
        <f t="shared" si="12"/>
        <v>-</v>
      </c>
      <c r="G319" s="6" t="str">
        <f t="shared" si="14"/>
        <v>-</v>
      </c>
      <c r="AC319" s="6" t="str">
        <f t="shared" si="13"/>
        <v>-</v>
      </c>
    </row>
    <row r="320" spans="6:29">
      <c r="F320" s="6" t="str">
        <f t="shared" si="12"/>
        <v>-</v>
      </c>
      <c r="G320" s="6" t="str">
        <f t="shared" si="14"/>
        <v>-</v>
      </c>
      <c r="AC320" s="6" t="str">
        <f t="shared" si="13"/>
        <v>-</v>
      </c>
    </row>
    <row r="321" spans="6:29">
      <c r="F321" s="6" t="str">
        <f t="shared" si="12"/>
        <v>-</v>
      </c>
      <c r="G321" s="6" t="str">
        <f t="shared" si="14"/>
        <v>-</v>
      </c>
      <c r="AC321" s="6" t="str">
        <f t="shared" si="13"/>
        <v>-</v>
      </c>
    </row>
    <row r="322" spans="6:29">
      <c r="F322" s="6" t="str">
        <f t="shared" si="12"/>
        <v>-</v>
      </c>
      <c r="G322" s="6" t="str">
        <f t="shared" si="14"/>
        <v>-</v>
      </c>
      <c r="AC322" s="6" t="str">
        <f t="shared" si="13"/>
        <v>-</v>
      </c>
    </row>
    <row r="323" spans="6:29">
      <c r="F323" s="6" t="str">
        <f t="shared" si="12"/>
        <v>-</v>
      </c>
      <c r="G323" s="6" t="str">
        <f t="shared" si="14"/>
        <v>-</v>
      </c>
      <c r="AC323" s="6" t="str">
        <f t="shared" si="13"/>
        <v>-</v>
      </c>
    </row>
    <row r="324" spans="6:29">
      <c r="F324" s="6" t="str">
        <f t="shared" si="12"/>
        <v>-</v>
      </c>
      <c r="G324" s="6" t="str">
        <f t="shared" si="14"/>
        <v>-</v>
      </c>
      <c r="AC324" s="6" t="str">
        <f t="shared" si="13"/>
        <v>-</v>
      </c>
    </row>
    <row r="325" spans="6:29">
      <c r="F325" s="6" t="str">
        <f t="shared" si="12"/>
        <v>-</v>
      </c>
      <c r="G325" s="6" t="str">
        <f t="shared" si="14"/>
        <v>-</v>
      </c>
      <c r="AC325" s="6" t="str">
        <f t="shared" si="13"/>
        <v>-</v>
      </c>
    </row>
    <row r="326" spans="6:29">
      <c r="F326" s="6" t="str">
        <f t="shared" ref="F326:F389" si="15">IF(D326-E326=0,"-",D326-E326)</f>
        <v>-</v>
      </c>
      <c r="G326" s="6" t="str">
        <f t="shared" si="14"/>
        <v>-</v>
      </c>
      <c r="AC326" s="6" t="str">
        <f t="shared" ref="AC326:AC389" si="16">IFERROR(IF(SUM(J326:AB326)-F326=0,"-","NG"),"-")</f>
        <v>-</v>
      </c>
    </row>
    <row r="327" spans="6:29">
      <c r="F327" s="6" t="str">
        <f t="shared" si="15"/>
        <v>-</v>
      </c>
      <c r="G327" s="6" t="str">
        <f t="shared" ref="G327:G390" si="17">IF(B327="","-",IFERROR(G326+F327,G326))</f>
        <v>-</v>
      </c>
      <c r="AC327" s="6" t="str">
        <f t="shared" si="16"/>
        <v>-</v>
      </c>
    </row>
    <row r="328" spans="6:29">
      <c r="F328" s="6" t="str">
        <f t="shared" si="15"/>
        <v>-</v>
      </c>
      <c r="G328" s="6" t="str">
        <f t="shared" si="17"/>
        <v>-</v>
      </c>
      <c r="AC328" s="6" t="str">
        <f t="shared" si="16"/>
        <v>-</v>
      </c>
    </row>
    <row r="329" spans="6:29">
      <c r="F329" s="6" t="str">
        <f t="shared" si="15"/>
        <v>-</v>
      </c>
      <c r="G329" s="6" t="str">
        <f t="shared" si="17"/>
        <v>-</v>
      </c>
      <c r="AC329" s="6" t="str">
        <f t="shared" si="16"/>
        <v>-</v>
      </c>
    </row>
    <row r="330" spans="6:29">
      <c r="F330" s="6" t="str">
        <f t="shared" si="15"/>
        <v>-</v>
      </c>
      <c r="G330" s="6" t="str">
        <f t="shared" si="17"/>
        <v>-</v>
      </c>
      <c r="AC330" s="6" t="str">
        <f t="shared" si="16"/>
        <v>-</v>
      </c>
    </row>
    <row r="331" spans="6:29">
      <c r="F331" s="6" t="str">
        <f t="shared" si="15"/>
        <v>-</v>
      </c>
      <c r="G331" s="6" t="str">
        <f t="shared" si="17"/>
        <v>-</v>
      </c>
      <c r="AC331" s="6" t="str">
        <f t="shared" si="16"/>
        <v>-</v>
      </c>
    </row>
    <row r="332" spans="6:29">
      <c r="F332" s="6" t="str">
        <f t="shared" si="15"/>
        <v>-</v>
      </c>
      <c r="G332" s="6" t="str">
        <f t="shared" si="17"/>
        <v>-</v>
      </c>
      <c r="AC332" s="6" t="str">
        <f t="shared" si="16"/>
        <v>-</v>
      </c>
    </row>
    <row r="333" spans="6:29">
      <c r="F333" s="6" t="str">
        <f t="shared" si="15"/>
        <v>-</v>
      </c>
      <c r="G333" s="6" t="str">
        <f t="shared" si="17"/>
        <v>-</v>
      </c>
      <c r="AC333" s="6" t="str">
        <f t="shared" si="16"/>
        <v>-</v>
      </c>
    </row>
    <row r="334" spans="6:29">
      <c r="F334" s="6" t="str">
        <f t="shared" si="15"/>
        <v>-</v>
      </c>
      <c r="G334" s="6" t="str">
        <f t="shared" si="17"/>
        <v>-</v>
      </c>
      <c r="AC334" s="6" t="str">
        <f t="shared" si="16"/>
        <v>-</v>
      </c>
    </row>
    <row r="335" spans="6:29">
      <c r="F335" s="6" t="str">
        <f t="shared" si="15"/>
        <v>-</v>
      </c>
      <c r="G335" s="6" t="str">
        <f t="shared" si="17"/>
        <v>-</v>
      </c>
      <c r="AC335" s="6" t="str">
        <f t="shared" si="16"/>
        <v>-</v>
      </c>
    </row>
    <row r="336" spans="6:29">
      <c r="F336" s="6" t="str">
        <f t="shared" si="15"/>
        <v>-</v>
      </c>
      <c r="G336" s="6" t="str">
        <f t="shared" si="17"/>
        <v>-</v>
      </c>
      <c r="AC336" s="6" t="str">
        <f t="shared" si="16"/>
        <v>-</v>
      </c>
    </row>
    <row r="337" spans="6:29">
      <c r="F337" s="6" t="str">
        <f t="shared" si="15"/>
        <v>-</v>
      </c>
      <c r="G337" s="6" t="str">
        <f t="shared" si="17"/>
        <v>-</v>
      </c>
      <c r="AC337" s="6" t="str">
        <f t="shared" si="16"/>
        <v>-</v>
      </c>
    </row>
    <row r="338" spans="6:29">
      <c r="F338" s="6" t="str">
        <f t="shared" si="15"/>
        <v>-</v>
      </c>
      <c r="G338" s="6" t="str">
        <f t="shared" si="17"/>
        <v>-</v>
      </c>
      <c r="AC338" s="6" t="str">
        <f t="shared" si="16"/>
        <v>-</v>
      </c>
    </row>
    <row r="339" spans="6:29">
      <c r="F339" s="6" t="str">
        <f t="shared" si="15"/>
        <v>-</v>
      </c>
      <c r="G339" s="6" t="str">
        <f t="shared" si="17"/>
        <v>-</v>
      </c>
      <c r="AC339" s="6" t="str">
        <f t="shared" si="16"/>
        <v>-</v>
      </c>
    </row>
    <row r="340" spans="6:29">
      <c r="F340" s="6" t="str">
        <f t="shared" si="15"/>
        <v>-</v>
      </c>
      <c r="G340" s="6" t="str">
        <f t="shared" si="17"/>
        <v>-</v>
      </c>
      <c r="AC340" s="6" t="str">
        <f t="shared" si="16"/>
        <v>-</v>
      </c>
    </row>
    <row r="341" spans="6:29">
      <c r="F341" s="6" t="str">
        <f t="shared" si="15"/>
        <v>-</v>
      </c>
      <c r="G341" s="6" t="str">
        <f t="shared" si="17"/>
        <v>-</v>
      </c>
      <c r="AC341" s="6" t="str">
        <f t="shared" si="16"/>
        <v>-</v>
      </c>
    </row>
    <row r="342" spans="6:29">
      <c r="F342" s="6" t="str">
        <f t="shared" si="15"/>
        <v>-</v>
      </c>
      <c r="G342" s="6" t="str">
        <f t="shared" si="17"/>
        <v>-</v>
      </c>
      <c r="AC342" s="6" t="str">
        <f t="shared" si="16"/>
        <v>-</v>
      </c>
    </row>
    <row r="343" spans="6:29">
      <c r="F343" s="6" t="str">
        <f t="shared" si="15"/>
        <v>-</v>
      </c>
      <c r="G343" s="6" t="str">
        <f t="shared" si="17"/>
        <v>-</v>
      </c>
      <c r="AC343" s="6" t="str">
        <f t="shared" si="16"/>
        <v>-</v>
      </c>
    </row>
    <row r="344" spans="6:29">
      <c r="F344" s="6" t="str">
        <f t="shared" si="15"/>
        <v>-</v>
      </c>
      <c r="G344" s="6" t="str">
        <f t="shared" si="17"/>
        <v>-</v>
      </c>
      <c r="AC344" s="6" t="str">
        <f t="shared" si="16"/>
        <v>-</v>
      </c>
    </row>
    <row r="345" spans="6:29">
      <c r="F345" s="6" t="str">
        <f t="shared" si="15"/>
        <v>-</v>
      </c>
      <c r="G345" s="6" t="str">
        <f t="shared" si="17"/>
        <v>-</v>
      </c>
      <c r="AC345" s="6" t="str">
        <f t="shared" si="16"/>
        <v>-</v>
      </c>
    </row>
    <row r="346" spans="6:29">
      <c r="F346" s="6" t="str">
        <f t="shared" si="15"/>
        <v>-</v>
      </c>
      <c r="G346" s="6" t="str">
        <f t="shared" si="17"/>
        <v>-</v>
      </c>
      <c r="AC346" s="6" t="str">
        <f t="shared" si="16"/>
        <v>-</v>
      </c>
    </row>
    <row r="347" spans="6:29">
      <c r="F347" s="6" t="str">
        <f t="shared" si="15"/>
        <v>-</v>
      </c>
      <c r="G347" s="6" t="str">
        <f t="shared" si="17"/>
        <v>-</v>
      </c>
      <c r="AC347" s="6" t="str">
        <f t="shared" si="16"/>
        <v>-</v>
      </c>
    </row>
    <row r="348" spans="6:29">
      <c r="F348" s="6" t="str">
        <f t="shared" si="15"/>
        <v>-</v>
      </c>
      <c r="G348" s="6" t="str">
        <f t="shared" si="17"/>
        <v>-</v>
      </c>
      <c r="AC348" s="6" t="str">
        <f t="shared" si="16"/>
        <v>-</v>
      </c>
    </row>
    <row r="349" spans="6:29">
      <c r="F349" s="6" t="str">
        <f t="shared" si="15"/>
        <v>-</v>
      </c>
      <c r="G349" s="6" t="str">
        <f t="shared" si="17"/>
        <v>-</v>
      </c>
      <c r="AC349" s="6" t="str">
        <f t="shared" si="16"/>
        <v>-</v>
      </c>
    </row>
    <row r="350" spans="6:29">
      <c r="F350" s="6" t="str">
        <f t="shared" si="15"/>
        <v>-</v>
      </c>
      <c r="G350" s="6" t="str">
        <f t="shared" si="17"/>
        <v>-</v>
      </c>
      <c r="AC350" s="6" t="str">
        <f t="shared" si="16"/>
        <v>-</v>
      </c>
    </row>
    <row r="351" spans="6:29">
      <c r="F351" s="6" t="str">
        <f t="shared" si="15"/>
        <v>-</v>
      </c>
      <c r="G351" s="6" t="str">
        <f t="shared" si="17"/>
        <v>-</v>
      </c>
      <c r="AC351" s="6" t="str">
        <f t="shared" si="16"/>
        <v>-</v>
      </c>
    </row>
    <row r="352" spans="6:29">
      <c r="F352" s="6" t="str">
        <f t="shared" si="15"/>
        <v>-</v>
      </c>
      <c r="G352" s="6" t="str">
        <f t="shared" si="17"/>
        <v>-</v>
      </c>
      <c r="AC352" s="6" t="str">
        <f t="shared" si="16"/>
        <v>-</v>
      </c>
    </row>
    <row r="353" spans="6:29">
      <c r="F353" s="6" t="str">
        <f t="shared" si="15"/>
        <v>-</v>
      </c>
      <c r="G353" s="6" t="str">
        <f t="shared" si="17"/>
        <v>-</v>
      </c>
      <c r="AC353" s="6" t="str">
        <f t="shared" si="16"/>
        <v>-</v>
      </c>
    </row>
    <row r="354" spans="6:29">
      <c r="F354" s="6" t="str">
        <f t="shared" si="15"/>
        <v>-</v>
      </c>
      <c r="G354" s="6" t="str">
        <f t="shared" si="17"/>
        <v>-</v>
      </c>
      <c r="AC354" s="6" t="str">
        <f t="shared" si="16"/>
        <v>-</v>
      </c>
    </row>
    <row r="355" spans="6:29">
      <c r="F355" s="6" t="str">
        <f t="shared" si="15"/>
        <v>-</v>
      </c>
      <c r="G355" s="6" t="str">
        <f t="shared" si="17"/>
        <v>-</v>
      </c>
      <c r="AC355" s="6" t="str">
        <f t="shared" si="16"/>
        <v>-</v>
      </c>
    </row>
    <row r="356" spans="6:29">
      <c r="F356" s="6" t="str">
        <f t="shared" si="15"/>
        <v>-</v>
      </c>
      <c r="G356" s="6" t="str">
        <f t="shared" si="17"/>
        <v>-</v>
      </c>
      <c r="AC356" s="6" t="str">
        <f t="shared" si="16"/>
        <v>-</v>
      </c>
    </row>
    <row r="357" spans="6:29">
      <c r="F357" s="6" t="str">
        <f t="shared" si="15"/>
        <v>-</v>
      </c>
      <c r="G357" s="6" t="str">
        <f t="shared" si="17"/>
        <v>-</v>
      </c>
      <c r="AC357" s="6" t="str">
        <f t="shared" si="16"/>
        <v>-</v>
      </c>
    </row>
    <row r="358" spans="6:29">
      <c r="F358" s="6" t="str">
        <f t="shared" si="15"/>
        <v>-</v>
      </c>
      <c r="G358" s="6" t="str">
        <f t="shared" si="17"/>
        <v>-</v>
      </c>
      <c r="AC358" s="6" t="str">
        <f t="shared" si="16"/>
        <v>-</v>
      </c>
    </row>
    <row r="359" spans="6:29">
      <c r="F359" s="6" t="str">
        <f t="shared" si="15"/>
        <v>-</v>
      </c>
      <c r="G359" s="6" t="str">
        <f t="shared" si="17"/>
        <v>-</v>
      </c>
      <c r="AC359" s="6" t="str">
        <f t="shared" si="16"/>
        <v>-</v>
      </c>
    </row>
    <row r="360" spans="6:29">
      <c r="F360" s="6" t="str">
        <f t="shared" si="15"/>
        <v>-</v>
      </c>
      <c r="G360" s="6" t="str">
        <f t="shared" si="17"/>
        <v>-</v>
      </c>
      <c r="AC360" s="6" t="str">
        <f t="shared" si="16"/>
        <v>-</v>
      </c>
    </row>
    <row r="361" spans="6:29">
      <c r="F361" s="6" t="str">
        <f t="shared" si="15"/>
        <v>-</v>
      </c>
      <c r="G361" s="6" t="str">
        <f t="shared" si="17"/>
        <v>-</v>
      </c>
      <c r="AC361" s="6" t="str">
        <f t="shared" si="16"/>
        <v>-</v>
      </c>
    </row>
    <row r="362" spans="6:29">
      <c r="F362" s="6" t="str">
        <f t="shared" si="15"/>
        <v>-</v>
      </c>
      <c r="G362" s="6" t="str">
        <f t="shared" si="17"/>
        <v>-</v>
      </c>
      <c r="AC362" s="6" t="str">
        <f t="shared" si="16"/>
        <v>-</v>
      </c>
    </row>
    <row r="363" spans="6:29">
      <c r="F363" s="6" t="str">
        <f t="shared" si="15"/>
        <v>-</v>
      </c>
      <c r="G363" s="6" t="str">
        <f t="shared" si="17"/>
        <v>-</v>
      </c>
      <c r="AC363" s="6" t="str">
        <f t="shared" si="16"/>
        <v>-</v>
      </c>
    </row>
    <row r="364" spans="6:29">
      <c r="F364" s="6" t="str">
        <f t="shared" si="15"/>
        <v>-</v>
      </c>
      <c r="G364" s="6" t="str">
        <f t="shared" si="17"/>
        <v>-</v>
      </c>
      <c r="AC364" s="6" t="str">
        <f t="shared" si="16"/>
        <v>-</v>
      </c>
    </row>
    <row r="365" spans="6:29">
      <c r="F365" s="6" t="str">
        <f t="shared" si="15"/>
        <v>-</v>
      </c>
      <c r="G365" s="6" t="str">
        <f t="shared" si="17"/>
        <v>-</v>
      </c>
      <c r="AC365" s="6" t="str">
        <f t="shared" si="16"/>
        <v>-</v>
      </c>
    </row>
    <row r="366" spans="6:29">
      <c r="F366" s="6" t="str">
        <f t="shared" si="15"/>
        <v>-</v>
      </c>
      <c r="G366" s="6" t="str">
        <f t="shared" si="17"/>
        <v>-</v>
      </c>
      <c r="AC366" s="6" t="str">
        <f t="shared" si="16"/>
        <v>-</v>
      </c>
    </row>
    <row r="367" spans="6:29">
      <c r="F367" s="6" t="str">
        <f t="shared" si="15"/>
        <v>-</v>
      </c>
      <c r="G367" s="6" t="str">
        <f t="shared" si="17"/>
        <v>-</v>
      </c>
      <c r="AC367" s="6" t="str">
        <f t="shared" si="16"/>
        <v>-</v>
      </c>
    </row>
    <row r="368" spans="6:29">
      <c r="F368" s="6" t="str">
        <f t="shared" si="15"/>
        <v>-</v>
      </c>
      <c r="G368" s="6" t="str">
        <f t="shared" si="17"/>
        <v>-</v>
      </c>
      <c r="AC368" s="6" t="str">
        <f t="shared" si="16"/>
        <v>-</v>
      </c>
    </row>
    <row r="369" spans="6:29">
      <c r="F369" s="6" t="str">
        <f t="shared" si="15"/>
        <v>-</v>
      </c>
      <c r="G369" s="6" t="str">
        <f t="shared" si="17"/>
        <v>-</v>
      </c>
      <c r="AC369" s="6" t="str">
        <f t="shared" si="16"/>
        <v>-</v>
      </c>
    </row>
    <row r="370" spans="6:29">
      <c r="F370" s="6" t="str">
        <f t="shared" si="15"/>
        <v>-</v>
      </c>
      <c r="G370" s="6" t="str">
        <f t="shared" si="17"/>
        <v>-</v>
      </c>
      <c r="AC370" s="6" t="str">
        <f t="shared" si="16"/>
        <v>-</v>
      </c>
    </row>
    <row r="371" spans="6:29">
      <c r="F371" s="6" t="str">
        <f t="shared" si="15"/>
        <v>-</v>
      </c>
      <c r="G371" s="6" t="str">
        <f t="shared" si="17"/>
        <v>-</v>
      </c>
      <c r="AC371" s="6" t="str">
        <f t="shared" si="16"/>
        <v>-</v>
      </c>
    </row>
    <row r="372" spans="6:29">
      <c r="F372" s="6" t="str">
        <f t="shared" si="15"/>
        <v>-</v>
      </c>
      <c r="G372" s="6" t="str">
        <f t="shared" si="17"/>
        <v>-</v>
      </c>
      <c r="AC372" s="6" t="str">
        <f t="shared" si="16"/>
        <v>-</v>
      </c>
    </row>
    <row r="373" spans="6:29">
      <c r="F373" s="6" t="str">
        <f t="shared" si="15"/>
        <v>-</v>
      </c>
      <c r="G373" s="6" t="str">
        <f t="shared" si="17"/>
        <v>-</v>
      </c>
      <c r="AC373" s="6" t="str">
        <f t="shared" si="16"/>
        <v>-</v>
      </c>
    </row>
    <row r="374" spans="6:29">
      <c r="F374" s="6" t="str">
        <f t="shared" si="15"/>
        <v>-</v>
      </c>
      <c r="G374" s="6" t="str">
        <f t="shared" si="17"/>
        <v>-</v>
      </c>
      <c r="AC374" s="6" t="str">
        <f t="shared" si="16"/>
        <v>-</v>
      </c>
    </row>
    <row r="375" spans="6:29">
      <c r="F375" s="6" t="str">
        <f t="shared" si="15"/>
        <v>-</v>
      </c>
      <c r="G375" s="6" t="str">
        <f t="shared" si="17"/>
        <v>-</v>
      </c>
      <c r="AC375" s="6" t="str">
        <f t="shared" si="16"/>
        <v>-</v>
      </c>
    </row>
    <row r="376" spans="6:29">
      <c r="F376" s="6" t="str">
        <f t="shared" si="15"/>
        <v>-</v>
      </c>
      <c r="G376" s="6" t="str">
        <f t="shared" si="17"/>
        <v>-</v>
      </c>
      <c r="AC376" s="6" t="str">
        <f t="shared" si="16"/>
        <v>-</v>
      </c>
    </row>
    <row r="377" spans="6:29">
      <c r="F377" s="6" t="str">
        <f t="shared" si="15"/>
        <v>-</v>
      </c>
      <c r="G377" s="6" t="str">
        <f t="shared" si="17"/>
        <v>-</v>
      </c>
      <c r="AC377" s="6" t="str">
        <f t="shared" si="16"/>
        <v>-</v>
      </c>
    </row>
    <row r="378" spans="6:29">
      <c r="F378" s="6" t="str">
        <f t="shared" si="15"/>
        <v>-</v>
      </c>
      <c r="G378" s="6" t="str">
        <f t="shared" si="17"/>
        <v>-</v>
      </c>
      <c r="AC378" s="6" t="str">
        <f t="shared" si="16"/>
        <v>-</v>
      </c>
    </row>
    <row r="379" spans="6:29">
      <c r="F379" s="6" t="str">
        <f t="shared" si="15"/>
        <v>-</v>
      </c>
      <c r="G379" s="6" t="str">
        <f t="shared" si="17"/>
        <v>-</v>
      </c>
      <c r="AC379" s="6" t="str">
        <f t="shared" si="16"/>
        <v>-</v>
      </c>
    </row>
    <row r="380" spans="6:29">
      <c r="F380" s="6" t="str">
        <f t="shared" si="15"/>
        <v>-</v>
      </c>
      <c r="G380" s="6" t="str">
        <f t="shared" si="17"/>
        <v>-</v>
      </c>
      <c r="AC380" s="6" t="str">
        <f t="shared" si="16"/>
        <v>-</v>
      </c>
    </row>
    <row r="381" spans="6:29">
      <c r="F381" s="6" t="str">
        <f t="shared" si="15"/>
        <v>-</v>
      </c>
      <c r="G381" s="6" t="str">
        <f t="shared" si="17"/>
        <v>-</v>
      </c>
      <c r="AC381" s="6" t="str">
        <f t="shared" si="16"/>
        <v>-</v>
      </c>
    </row>
    <row r="382" spans="6:29">
      <c r="F382" s="6" t="str">
        <f t="shared" si="15"/>
        <v>-</v>
      </c>
      <c r="G382" s="6" t="str">
        <f t="shared" si="17"/>
        <v>-</v>
      </c>
      <c r="AC382" s="6" t="str">
        <f t="shared" si="16"/>
        <v>-</v>
      </c>
    </row>
    <row r="383" spans="6:29">
      <c r="F383" s="6" t="str">
        <f t="shared" si="15"/>
        <v>-</v>
      </c>
      <c r="G383" s="6" t="str">
        <f t="shared" si="17"/>
        <v>-</v>
      </c>
      <c r="AC383" s="6" t="str">
        <f t="shared" si="16"/>
        <v>-</v>
      </c>
    </row>
    <row r="384" spans="6:29">
      <c r="F384" s="6" t="str">
        <f t="shared" si="15"/>
        <v>-</v>
      </c>
      <c r="G384" s="6" t="str">
        <f t="shared" si="17"/>
        <v>-</v>
      </c>
      <c r="AC384" s="6" t="str">
        <f t="shared" si="16"/>
        <v>-</v>
      </c>
    </row>
    <row r="385" spans="6:29">
      <c r="F385" s="6" t="str">
        <f t="shared" si="15"/>
        <v>-</v>
      </c>
      <c r="G385" s="6" t="str">
        <f t="shared" si="17"/>
        <v>-</v>
      </c>
      <c r="AC385" s="6" t="str">
        <f t="shared" si="16"/>
        <v>-</v>
      </c>
    </row>
    <row r="386" spans="6:29">
      <c r="F386" s="6" t="str">
        <f t="shared" si="15"/>
        <v>-</v>
      </c>
      <c r="G386" s="6" t="str">
        <f t="shared" si="17"/>
        <v>-</v>
      </c>
      <c r="AC386" s="6" t="str">
        <f t="shared" si="16"/>
        <v>-</v>
      </c>
    </row>
    <row r="387" spans="6:29">
      <c r="F387" s="6" t="str">
        <f t="shared" si="15"/>
        <v>-</v>
      </c>
      <c r="G387" s="6" t="str">
        <f t="shared" si="17"/>
        <v>-</v>
      </c>
      <c r="AC387" s="6" t="str">
        <f t="shared" si="16"/>
        <v>-</v>
      </c>
    </row>
    <row r="388" spans="6:29">
      <c r="F388" s="6" t="str">
        <f t="shared" si="15"/>
        <v>-</v>
      </c>
      <c r="G388" s="6" t="str">
        <f t="shared" si="17"/>
        <v>-</v>
      </c>
      <c r="AC388" s="6" t="str">
        <f t="shared" si="16"/>
        <v>-</v>
      </c>
    </row>
    <row r="389" spans="6:29">
      <c r="F389" s="6" t="str">
        <f t="shared" si="15"/>
        <v>-</v>
      </c>
      <c r="G389" s="6" t="str">
        <f t="shared" si="17"/>
        <v>-</v>
      </c>
      <c r="AC389" s="6" t="str">
        <f t="shared" si="16"/>
        <v>-</v>
      </c>
    </row>
    <row r="390" spans="6:29">
      <c r="F390" s="6" t="str">
        <f t="shared" ref="F390:F453" si="18">IF(D390-E390=0,"-",D390-E390)</f>
        <v>-</v>
      </c>
      <c r="G390" s="6" t="str">
        <f t="shared" si="17"/>
        <v>-</v>
      </c>
      <c r="AC390" s="6" t="str">
        <f t="shared" ref="AC390:AC453" si="19">IFERROR(IF(SUM(J390:AB390)-F390=0,"-","NG"),"-")</f>
        <v>-</v>
      </c>
    </row>
    <row r="391" spans="6:29">
      <c r="F391" s="6" t="str">
        <f t="shared" si="18"/>
        <v>-</v>
      </c>
      <c r="G391" s="6" t="str">
        <f t="shared" ref="G391:G454" si="20">IF(B391="","-",IFERROR(G390+F391,G390))</f>
        <v>-</v>
      </c>
      <c r="AC391" s="6" t="str">
        <f t="shared" si="19"/>
        <v>-</v>
      </c>
    </row>
    <row r="392" spans="6:29">
      <c r="F392" s="6" t="str">
        <f t="shared" si="18"/>
        <v>-</v>
      </c>
      <c r="G392" s="6" t="str">
        <f t="shared" si="20"/>
        <v>-</v>
      </c>
      <c r="AC392" s="6" t="str">
        <f t="shared" si="19"/>
        <v>-</v>
      </c>
    </row>
    <row r="393" spans="6:29">
      <c r="F393" s="6" t="str">
        <f t="shared" si="18"/>
        <v>-</v>
      </c>
      <c r="G393" s="6" t="str">
        <f t="shared" si="20"/>
        <v>-</v>
      </c>
      <c r="AC393" s="6" t="str">
        <f t="shared" si="19"/>
        <v>-</v>
      </c>
    </row>
    <row r="394" spans="6:29">
      <c r="F394" s="6" t="str">
        <f t="shared" si="18"/>
        <v>-</v>
      </c>
      <c r="G394" s="6" t="str">
        <f t="shared" si="20"/>
        <v>-</v>
      </c>
      <c r="AC394" s="6" t="str">
        <f t="shared" si="19"/>
        <v>-</v>
      </c>
    </row>
    <row r="395" spans="6:29">
      <c r="F395" s="6" t="str">
        <f t="shared" si="18"/>
        <v>-</v>
      </c>
      <c r="G395" s="6" t="str">
        <f t="shared" si="20"/>
        <v>-</v>
      </c>
      <c r="AC395" s="6" t="str">
        <f t="shared" si="19"/>
        <v>-</v>
      </c>
    </row>
    <row r="396" spans="6:29">
      <c r="F396" s="6" t="str">
        <f t="shared" si="18"/>
        <v>-</v>
      </c>
      <c r="G396" s="6" t="str">
        <f t="shared" si="20"/>
        <v>-</v>
      </c>
      <c r="AC396" s="6" t="str">
        <f t="shared" si="19"/>
        <v>-</v>
      </c>
    </row>
    <row r="397" spans="6:29">
      <c r="F397" s="6" t="str">
        <f t="shared" si="18"/>
        <v>-</v>
      </c>
      <c r="G397" s="6" t="str">
        <f t="shared" si="20"/>
        <v>-</v>
      </c>
      <c r="AC397" s="6" t="str">
        <f t="shared" si="19"/>
        <v>-</v>
      </c>
    </row>
    <row r="398" spans="6:29">
      <c r="F398" s="6" t="str">
        <f t="shared" si="18"/>
        <v>-</v>
      </c>
      <c r="G398" s="6" t="str">
        <f t="shared" si="20"/>
        <v>-</v>
      </c>
      <c r="AC398" s="6" t="str">
        <f t="shared" si="19"/>
        <v>-</v>
      </c>
    </row>
    <row r="399" spans="6:29">
      <c r="F399" s="6" t="str">
        <f t="shared" si="18"/>
        <v>-</v>
      </c>
      <c r="G399" s="6" t="str">
        <f t="shared" si="20"/>
        <v>-</v>
      </c>
      <c r="AC399" s="6" t="str">
        <f t="shared" si="19"/>
        <v>-</v>
      </c>
    </row>
    <row r="400" spans="6:29">
      <c r="F400" s="6" t="str">
        <f t="shared" si="18"/>
        <v>-</v>
      </c>
      <c r="G400" s="6" t="str">
        <f t="shared" si="20"/>
        <v>-</v>
      </c>
      <c r="AC400" s="6" t="str">
        <f t="shared" si="19"/>
        <v>-</v>
      </c>
    </row>
    <row r="401" spans="6:29">
      <c r="F401" s="6" t="str">
        <f t="shared" si="18"/>
        <v>-</v>
      </c>
      <c r="G401" s="6" t="str">
        <f t="shared" si="20"/>
        <v>-</v>
      </c>
      <c r="AC401" s="6" t="str">
        <f t="shared" si="19"/>
        <v>-</v>
      </c>
    </row>
    <row r="402" spans="6:29">
      <c r="F402" s="6" t="str">
        <f t="shared" si="18"/>
        <v>-</v>
      </c>
      <c r="G402" s="6" t="str">
        <f t="shared" si="20"/>
        <v>-</v>
      </c>
      <c r="AC402" s="6" t="str">
        <f t="shared" si="19"/>
        <v>-</v>
      </c>
    </row>
    <row r="403" spans="6:29">
      <c r="F403" s="6" t="str">
        <f t="shared" si="18"/>
        <v>-</v>
      </c>
      <c r="G403" s="6" t="str">
        <f t="shared" si="20"/>
        <v>-</v>
      </c>
      <c r="AC403" s="6" t="str">
        <f t="shared" si="19"/>
        <v>-</v>
      </c>
    </row>
    <row r="404" spans="6:29">
      <c r="F404" s="6" t="str">
        <f t="shared" si="18"/>
        <v>-</v>
      </c>
      <c r="G404" s="6" t="str">
        <f t="shared" si="20"/>
        <v>-</v>
      </c>
      <c r="AC404" s="6" t="str">
        <f t="shared" si="19"/>
        <v>-</v>
      </c>
    </row>
    <row r="405" spans="6:29">
      <c r="F405" s="6" t="str">
        <f t="shared" si="18"/>
        <v>-</v>
      </c>
      <c r="G405" s="6" t="str">
        <f t="shared" si="20"/>
        <v>-</v>
      </c>
      <c r="AC405" s="6" t="str">
        <f t="shared" si="19"/>
        <v>-</v>
      </c>
    </row>
    <row r="406" spans="6:29">
      <c r="F406" s="6" t="str">
        <f t="shared" si="18"/>
        <v>-</v>
      </c>
      <c r="G406" s="6" t="str">
        <f t="shared" si="20"/>
        <v>-</v>
      </c>
      <c r="AC406" s="6" t="str">
        <f t="shared" si="19"/>
        <v>-</v>
      </c>
    </row>
    <row r="407" spans="6:29">
      <c r="F407" s="6" t="str">
        <f t="shared" si="18"/>
        <v>-</v>
      </c>
      <c r="G407" s="6" t="str">
        <f t="shared" si="20"/>
        <v>-</v>
      </c>
      <c r="AC407" s="6" t="str">
        <f t="shared" si="19"/>
        <v>-</v>
      </c>
    </row>
    <row r="408" spans="6:29">
      <c r="F408" s="6" t="str">
        <f t="shared" si="18"/>
        <v>-</v>
      </c>
      <c r="G408" s="6" t="str">
        <f t="shared" si="20"/>
        <v>-</v>
      </c>
      <c r="AC408" s="6" t="str">
        <f t="shared" si="19"/>
        <v>-</v>
      </c>
    </row>
    <row r="409" spans="6:29">
      <c r="F409" s="6" t="str">
        <f t="shared" si="18"/>
        <v>-</v>
      </c>
      <c r="G409" s="6" t="str">
        <f t="shared" si="20"/>
        <v>-</v>
      </c>
      <c r="AC409" s="6" t="str">
        <f t="shared" si="19"/>
        <v>-</v>
      </c>
    </row>
    <row r="410" spans="6:29">
      <c r="F410" s="6" t="str">
        <f t="shared" si="18"/>
        <v>-</v>
      </c>
      <c r="G410" s="6" t="str">
        <f t="shared" si="20"/>
        <v>-</v>
      </c>
      <c r="AC410" s="6" t="str">
        <f t="shared" si="19"/>
        <v>-</v>
      </c>
    </row>
    <row r="411" spans="6:29">
      <c r="F411" s="6" t="str">
        <f t="shared" si="18"/>
        <v>-</v>
      </c>
      <c r="G411" s="6" t="str">
        <f t="shared" si="20"/>
        <v>-</v>
      </c>
      <c r="AC411" s="6" t="str">
        <f t="shared" si="19"/>
        <v>-</v>
      </c>
    </row>
    <row r="412" spans="6:29">
      <c r="F412" s="6" t="str">
        <f t="shared" si="18"/>
        <v>-</v>
      </c>
      <c r="G412" s="6" t="str">
        <f t="shared" si="20"/>
        <v>-</v>
      </c>
      <c r="AC412" s="6" t="str">
        <f t="shared" si="19"/>
        <v>-</v>
      </c>
    </row>
    <row r="413" spans="6:29">
      <c r="F413" s="6" t="str">
        <f t="shared" si="18"/>
        <v>-</v>
      </c>
      <c r="G413" s="6" t="str">
        <f t="shared" si="20"/>
        <v>-</v>
      </c>
      <c r="AC413" s="6" t="str">
        <f t="shared" si="19"/>
        <v>-</v>
      </c>
    </row>
    <row r="414" spans="6:29">
      <c r="F414" s="6" t="str">
        <f t="shared" si="18"/>
        <v>-</v>
      </c>
      <c r="G414" s="6" t="str">
        <f t="shared" si="20"/>
        <v>-</v>
      </c>
      <c r="AC414" s="6" t="str">
        <f t="shared" si="19"/>
        <v>-</v>
      </c>
    </row>
    <row r="415" spans="6:29">
      <c r="F415" s="6" t="str">
        <f t="shared" si="18"/>
        <v>-</v>
      </c>
      <c r="G415" s="6" t="str">
        <f t="shared" si="20"/>
        <v>-</v>
      </c>
      <c r="AC415" s="6" t="str">
        <f t="shared" si="19"/>
        <v>-</v>
      </c>
    </row>
    <row r="416" spans="6:29">
      <c r="F416" s="6" t="str">
        <f t="shared" si="18"/>
        <v>-</v>
      </c>
      <c r="G416" s="6" t="str">
        <f t="shared" si="20"/>
        <v>-</v>
      </c>
      <c r="AC416" s="6" t="str">
        <f t="shared" si="19"/>
        <v>-</v>
      </c>
    </row>
    <row r="417" spans="6:29">
      <c r="F417" s="6" t="str">
        <f t="shared" si="18"/>
        <v>-</v>
      </c>
      <c r="G417" s="6" t="str">
        <f t="shared" si="20"/>
        <v>-</v>
      </c>
      <c r="AC417" s="6" t="str">
        <f t="shared" si="19"/>
        <v>-</v>
      </c>
    </row>
    <row r="418" spans="6:29">
      <c r="F418" s="6" t="str">
        <f t="shared" si="18"/>
        <v>-</v>
      </c>
      <c r="G418" s="6" t="str">
        <f t="shared" si="20"/>
        <v>-</v>
      </c>
      <c r="AC418" s="6" t="str">
        <f t="shared" si="19"/>
        <v>-</v>
      </c>
    </row>
    <row r="419" spans="6:29">
      <c r="F419" s="6" t="str">
        <f t="shared" si="18"/>
        <v>-</v>
      </c>
      <c r="G419" s="6" t="str">
        <f t="shared" si="20"/>
        <v>-</v>
      </c>
      <c r="AC419" s="6" t="str">
        <f t="shared" si="19"/>
        <v>-</v>
      </c>
    </row>
    <row r="420" spans="6:29">
      <c r="F420" s="6" t="str">
        <f t="shared" si="18"/>
        <v>-</v>
      </c>
      <c r="G420" s="6" t="str">
        <f t="shared" si="20"/>
        <v>-</v>
      </c>
      <c r="AC420" s="6" t="str">
        <f t="shared" si="19"/>
        <v>-</v>
      </c>
    </row>
    <row r="421" spans="6:29">
      <c r="F421" s="6" t="str">
        <f t="shared" si="18"/>
        <v>-</v>
      </c>
      <c r="G421" s="6" t="str">
        <f t="shared" si="20"/>
        <v>-</v>
      </c>
      <c r="AC421" s="6" t="str">
        <f t="shared" si="19"/>
        <v>-</v>
      </c>
    </row>
    <row r="422" spans="6:29">
      <c r="F422" s="6" t="str">
        <f t="shared" si="18"/>
        <v>-</v>
      </c>
      <c r="G422" s="6" t="str">
        <f t="shared" si="20"/>
        <v>-</v>
      </c>
      <c r="AC422" s="6" t="str">
        <f t="shared" si="19"/>
        <v>-</v>
      </c>
    </row>
    <row r="423" spans="6:29">
      <c r="F423" s="6" t="str">
        <f t="shared" si="18"/>
        <v>-</v>
      </c>
      <c r="G423" s="6" t="str">
        <f t="shared" si="20"/>
        <v>-</v>
      </c>
      <c r="AC423" s="6" t="str">
        <f t="shared" si="19"/>
        <v>-</v>
      </c>
    </row>
    <row r="424" spans="6:29">
      <c r="F424" s="6" t="str">
        <f t="shared" si="18"/>
        <v>-</v>
      </c>
      <c r="G424" s="6" t="str">
        <f t="shared" si="20"/>
        <v>-</v>
      </c>
      <c r="AC424" s="6" t="str">
        <f t="shared" si="19"/>
        <v>-</v>
      </c>
    </row>
    <row r="425" spans="6:29">
      <c r="F425" s="6" t="str">
        <f t="shared" si="18"/>
        <v>-</v>
      </c>
      <c r="G425" s="6" t="str">
        <f t="shared" si="20"/>
        <v>-</v>
      </c>
      <c r="AC425" s="6" t="str">
        <f t="shared" si="19"/>
        <v>-</v>
      </c>
    </row>
    <row r="426" spans="6:29">
      <c r="F426" s="6" t="str">
        <f t="shared" si="18"/>
        <v>-</v>
      </c>
      <c r="G426" s="6" t="str">
        <f t="shared" si="20"/>
        <v>-</v>
      </c>
      <c r="AC426" s="6" t="str">
        <f t="shared" si="19"/>
        <v>-</v>
      </c>
    </row>
    <row r="427" spans="6:29">
      <c r="F427" s="6" t="str">
        <f t="shared" si="18"/>
        <v>-</v>
      </c>
      <c r="G427" s="6" t="str">
        <f t="shared" si="20"/>
        <v>-</v>
      </c>
      <c r="AC427" s="6" t="str">
        <f t="shared" si="19"/>
        <v>-</v>
      </c>
    </row>
    <row r="428" spans="6:29">
      <c r="F428" s="6" t="str">
        <f t="shared" si="18"/>
        <v>-</v>
      </c>
      <c r="G428" s="6" t="str">
        <f t="shared" si="20"/>
        <v>-</v>
      </c>
      <c r="AC428" s="6" t="str">
        <f t="shared" si="19"/>
        <v>-</v>
      </c>
    </row>
    <row r="429" spans="6:29">
      <c r="F429" s="6" t="str">
        <f t="shared" si="18"/>
        <v>-</v>
      </c>
      <c r="G429" s="6" t="str">
        <f t="shared" si="20"/>
        <v>-</v>
      </c>
      <c r="AC429" s="6" t="str">
        <f t="shared" si="19"/>
        <v>-</v>
      </c>
    </row>
    <row r="430" spans="6:29">
      <c r="F430" s="6" t="str">
        <f t="shared" si="18"/>
        <v>-</v>
      </c>
      <c r="G430" s="6" t="str">
        <f t="shared" si="20"/>
        <v>-</v>
      </c>
      <c r="AC430" s="6" t="str">
        <f t="shared" si="19"/>
        <v>-</v>
      </c>
    </row>
    <row r="431" spans="6:29">
      <c r="F431" s="6" t="str">
        <f t="shared" si="18"/>
        <v>-</v>
      </c>
      <c r="G431" s="6" t="str">
        <f t="shared" si="20"/>
        <v>-</v>
      </c>
      <c r="AC431" s="6" t="str">
        <f t="shared" si="19"/>
        <v>-</v>
      </c>
    </row>
    <row r="432" spans="6:29">
      <c r="F432" s="6" t="str">
        <f t="shared" si="18"/>
        <v>-</v>
      </c>
      <c r="G432" s="6" t="str">
        <f t="shared" si="20"/>
        <v>-</v>
      </c>
      <c r="AC432" s="6" t="str">
        <f t="shared" si="19"/>
        <v>-</v>
      </c>
    </row>
    <row r="433" spans="6:29">
      <c r="F433" s="6" t="str">
        <f t="shared" si="18"/>
        <v>-</v>
      </c>
      <c r="G433" s="6" t="str">
        <f t="shared" si="20"/>
        <v>-</v>
      </c>
      <c r="AC433" s="6" t="str">
        <f t="shared" si="19"/>
        <v>-</v>
      </c>
    </row>
    <row r="434" spans="6:29">
      <c r="F434" s="6" t="str">
        <f t="shared" si="18"/>
        <v>-</v>
      </c>
      <c r="G434" s="6" t="str">
        <f t="shared" si="20"/>
        <v>-</v>
      </c>
      <c r="AC434" s="6" t="str">
        <f t="shared" si="19"/>
        <v>-</v>
      </c>
    </row>
    <row r="435" spans="6:29">
      <c r="F435" s="6" t="str">
        <f t="shared" si="18"/>
        <v>-</v>
      </c>
      <c r="G435" s="6" t="str">
        <f t="shared" si="20"/>
        <v>-</v>
      </c>
      <c r="AC435" s="6" t="str">
        <f t="shared" si="19"/>
        <v>-</v>
      </c>
    </row>
    <row r="436" spans="6:29">
      <c r="F436" s="6" t="str">
        <f t="shared" si="18"/>
        <v>-</v>
      </c>
      <c r="G436" s="6" t="str">
        <f t="shared" si="20"/>
        <v>-</v>
      </c>
      <c r="AC436" s="6" t="str">
        <f t="shared" si="19"/>
        <v>-</v>
      </c>
    </row>
    <row r="437" spans="6:29">
      <c r="F437" s="6" t="str">
        <f t="shared" si="18"/>
        <v>-</v>
      </c>
      <c r="G437" s="6" t="str">
        <f t="shared" si="20"/>
        <v>-</v>
      </c>
      <c r="AC437" s="6" t="str">
        <f t="shared" si="19"/>
        <v>-</v>
      </c>
    </row>
    <row r="438" spans="6:29">
      <c r="F438" s="6" t="str">
        <f t="shared" si="18"/>
        <v>-</v>
      </c>
      <c r="G438" s="6" t="str">
        <f t="shared" si="20"/>
        <v>-</v>
      </c>
      <c r="AC438" s="6" t="str">
        <f t="shared" si="19"/>
        <v>-</v>
      </c>
    </row>
    <row r="439" spans="6:29">
      <c r="F439" s="6" t="str">
        <f t="shared" si="18"/>
        <v>-</v>
      </c>
      <c r="G439" s="6" t="str">
        <f t="shared" si="20"/>
        <v>-</v>
      </c>
      <c r="AC439" s="6" t="str">
        <f t="shared" si="19"/>
        <v>-</v>
      </c>
    </row>
    <row r="440" spans="6:29">
      <c r="F440" s="6" t="str">
        <f t="shared" si="18"/>
        <v>-</v>
      </c>
      <c r="G440" s="6" t="str">
        <f t="shared" si="20"/>
        <v>-</v>
      </c>
      <c r="AC440" s="6" t="str">
        <f t="shared" si="19"/>
        <v>-</v>
      </c>
    </row>
    <row r="441" spans="6:29">
      <c r="F441" s="6" t="str">
        <f t="shared" si="18"/>
        <v>-</v>
      </c>
      <c r="G441" s="6" t="str">
        <f t="shared" si="20"/>
        <v>-</v>
      </c>
      <c r="AC441" s="6" t="str">
        <f t="shared" si="19"/>
        <v>-</v>
      </c>
    </row>
    <row r="442" spans="6:29">
      <c r="F442" s="6" t="str">
        <f t="shared" si="18"/>
        <v>-</v>
      </c>
      <c r="G442" s="6" t="str">
        <f t="shared" si="20"/>
        <v>-</v>
      </c>
      <c r="AC442" s="6" t="str">
        <f t="shared" si="19"/>
        <v>-</v>
      </c>
    </row>
    <row r="443" spans="6:29">
      <c r="F443" s="6" t="str">
        <f t="shared" si="18"/>
        <v>-</v>
      </c>
      <c r="G443" s="6" t="str">
        <f t="shared" si="20"/>
        <v>-</v>
      </c>
      <c r="AC443" s="6" t="str">
        <f t="shared" si="19"/>
        <v>-</v>
      </c>
    </row>
    <row r="444" spans="6:29">
      <c r="F444" s="6" t="str">
        <f t="shared" si="18"/>
        <v>-</v>
      </c>
      <c r="G444" s="6" t="str">
        <f t="shared" si="20"/>
        <v>-</v>
      </c>
      <c r="AC444" s="6" t="str">
        <f t="shared" si="19"/>
        <v>-</v>
      </c>
    </row>
    <row r="445" spans="6:29">
      <c r="F445" s="6" t="str">
        <f t="shared" si="18"/>
        <v>-</v>
      </c>
      <c r="G445" s="6" t="str">
        <f t="shared" si="20"/>
        <v>-</v>
      </c>
      <c r="AC445" s="6" t="str">
        <f t="shared" si="19"/>
        <v>-</v>
      </c>
    </row>
    <row r="446" spans="6:29">
      <c r="F446" s="6" t="str">
        <f t="shared" si="18"/>
        <v>-</v>
      </c>
      <c r="G446" s="6" t="str">
        <f t="shared" si="20"/>
        <v>-</v>
      </c>
      <c r="AC446" s="6" t="str">
        <f t="shared" si="19"/>
        <v>-</v>
      </c>
    </row>
    <row r="447" spans="6:29">
      <c r="F447" s="6" t="str">
        <f t="shared" si="18"/>
        <v>-</v>
      </c>
      <c r="G447" s="6" t="str">
        <f t="shared" si="20"/>
        <v>-</v>
      </c>
      <c r="AC447" s="6" t="str">
        <f t="shared" si="19"/>
        <v>-</v>
      </c>
    </row>
    <row r="448" spans="6:29">
      <c r="F448" s="6" t="str">
        <f t="shared" si="18"/>
        <v>-</v>
      </c>
      <c r="G448" s="6" t="str">
        <f t="shared" si="20"/>
        <v>-</v>
      </c>
      <c r="AC448" s="6" t="str">
        <f t="shared" si="19"/>
        <v>-</v>
      </c>
    </row>
    <row r="449" spans="6:29">
      <c r="F449" s="6" t="str">
        <f t="shared" si="18"/>
        <v>-</v>
      </c>
      <c r="G449" s="6" t="str">
        <f t="shared" si="20"/>
        <v>-</v>
      </c>
      <c r="AC449" s="6" t="str">
        <f t="shared" si="19"/>
        <v>-</v>
      </c>
    </row>
    <row r="450" spans="6:29">
      <c r="F450" s="6" t="str">
        <f t="shared" si="18"/>
        <v>-</v>
      </c>
      <c r="G450" s="6" t="str">
        <f t="shared" si="20"/>
        <v>-</v>
      </c>
      <c r="AC450" s="6" t="str">
        <f t="shared" si="19"/>
        <v>-</v>
      </c>
    </row>
    <row r="451" spans="6:29">
      <c r="F451" s="6" t="str">
        <f t="shared" si="18"/>
        <v>-</v>
      </c>
      <c r="G451" s="6" t="str">
        <f t="shared" si="20"/>
        <v>-</v>
      </c>
      <c r="AC451" s="6" t="str">
        <f t="shared" si="19"/>
        <v>-</v>
      </c>
    </row>
    <row r="452" spans="6:29">
      <c r="F452" s="6" t="str">
        <f t="shared" si="18"/>
        <v>-</v>
      </c>
      <c r="G452" s="6" t="str">
        <f t="shared" si="20"/>
        <v>-</v>
      </c>
      <c r="AC452" s="6" t="str">
        <f t="shared" si="19"/>
        <v>-</v>
      </c>
    </row>
    <row r="453" spans="6:29">
      <c r="F453" s="6" t="str">
        <f t="shared" si="18"/>
        <v>-</v>
      </c>
      <c r="G453" s="6" t="str">
        <f t="shared" si="20"/>
        <v>-</v>
      </c>
      <c r="AC453" s="6" t="str">
        <f t="shared" si="19"/>
        <v>-</v>
      </c>
    </row>
    <row r="454" spans="6:29">
      <c r="F454" s="6" t="str">
        <f t="shared" ref="F454:F517" si="21">IF(D454-E454=0,"-",D454-E454)</f>
        <v>-</v>
      </c>
      <c r="G454" s="6" t="str">
        <f t="shared" si="20"/>
        <v>-</v>
      </c>
      <c r="AC454" s="6" t="str">
        <f t="shared" ref="AC454:AC517" si="22">IFERROR(IF(SUM(J454:AB454)-F454=0,"-","NG"),"-")</f>
        <v>-</v>
      </c>
    </row>
    <row r="455" spans="6:29">
      <c r="F455" s="6" t="str">
        <f t="shared" si="21"/>
        <v>-</v>
      </c>
      <c r="G455" s="6" t="str">
        <f t="shared" ref="G455:G518" si="23">IF(B455="","-",IFERROR(G454+F455,G454))</f>
        <v>-</v>
      </c>
      <c r="AC455" s="6" t="str">
        <f t="shared" si="22"/>
        <v>-</v>
      </c>
    </row>
    <row r="456" spans="6:29">
      <c r="F456" s="6" t="str">
        <f t="shared" si="21"/>
        <v>-</v>
      </c>
      <c r="G456" s="6" t="str">
        <f t="shared" si="23"/>
        <v>-</v>
      </c>
      <c r="AC456" s="6" t="str">
        <f t="shared" si="22"/>
        <v>-</v>
      </c>
    </row>
    <row r="457" spans="6:29">
      <c r="F457" s="6" t="str">
        <f t="shared" si="21"/>
        <v>-</v>
      </c>
      <c r="G457" s="6" t="str">
        <f t="shared" si="23"/>
        <v>-</v>
      </c>
      <c r="AC457" s="6" t="str">
        <f t="shared" si="22"/>
        <v>-</v>
      </c>
    </row>
    <row r="458" spans="6:29">
      <c r="F458" s="6" t="str">
        <f t="shared" si="21"/>
        <v>-</v>
      </c>
      <c r="G458" s="6" t="str">
        <f t="shared" si="23"/>
        <v>-</v>
      </c>
      <c r="AC458" s="6" t="str">
        <f t="shared" si="22"/>
        <v>-</v>
      </c>
    </row>
    <row r="459" spans="6:29">
      <c r="F459" s="6" t="str">
        <f t="shared" si="21"/>
        <v>-</v>
      </c>
      <c r="G459" s="6" t="str">
        <f t="shared" si="23"/>
        <v>-</v>
      </c>
      <c r="AC459" s="6" t="str">
        <f t="shared" si="22"/>
        <v>-</v>
      </c>
    </row>
    <row r="460" spans="6:29">
      <c r="F460" s="6" t="str">
        <f t="shared" si="21"/>
        <v>-</v>
      </c>
      <c r="G460" s="6" t="str">
        <f t="shared" si="23"/>
        <v>-</v>
      </c>
      <c r="AC460" s="6" t="str">
        <f t="shared" si="22"/>
        <v>-</v>
      </c>
    </row>
    <row r="461" spans="6:29">
      <c r="F461" s="6" t="str">
        <f t="shared" si="21"/>
        <v>-</v>
      </c>
      <c r="G461" s="6" t="str">
        <f t="shared" si="23"/>
        <v>-</v>
      </c>
      <c r="AC461" s="6" t="str">
        <f t="shared" si="22"/>
        <v>-</v>
      </c>
    </row>
    <row r="462" spans="6:29">
      <c r="F462" s="6" t="str">
        <f t="shared" si="21"/>
        <v>-</v>
      </c>
      <c r="G462" s="6" t="str">
        <f t="shared" si="23"/>
        <v>-</v>
      </c>
      <c r="AC462" s="6" t="str">
        <f t="shared" si="22"/>
        <v>-</v>
      </c>
    </row>
    <row r="463" spans="6:29">
      <c r="F463" s="6" t="str">
        <f t="shared" si="21"/>
        <v>-</v>
      </c>
      <c r="G463" s="6" t="str">
        <f t="shared" si="23"/>
        <v>-</v>
      </c>
      <c r="AC463" s="6" t="str">
        <f t="shared" si="22"/>
        <v>-</v>
      </c>
    </row>
    <row r="464" spans="6:29">
      <c r="F464" s="6" t="str">
        <f t="shared" si="21"/>
        <v>-</v>
      </c>
      <c r="G464" s="6" t="str">
        <f t="shared" si="23"/>
        <v>-</v>
      </c>
      <c r="AC464" s="6" t="str">
        <f t="shared" si="22"/>
        <v>-</v>
      </c>
    </row>
    <row r="465" spans="6:29">
      <c r="F465" s="6" t="str">
        <f t="shared" si="21"/>
        <v>-</v>
      </c>
      <c r="G465" s="6" t="str">
        <f t="shared" si="23"/>
        <v>-</v>
      </c>
      <c r="AC465" s="6" t="str">
        <f t="shared" si="22"/>
        <v>-</v>
      </c>
    </row>
    <row r="466" spans="6:29">
      <c r="F466" s="6" t="str">
        <f t="shared" si="21"/>
        <v>-</v>
      </c>
      <c r="G466" s="6" t="str">
        <f t="shared" si="23"/>
        <v>-</v>
      </c>
      <c r="AC466" s="6" t="str">
        <f t="shared" si="22"/>
        <v>-</v>
      </c>
    </row>
    <row r="467" spans="6:29">
      <c r="F467" s="6" t="str">
        <f t="shared" si="21"/>
        <v>-</v>
      </c>
      <c r="G467" s="6" t="str">
        <f t="shared" si="23"/>
        <v>-</v>
      </c>
      <c r="AC467" s="6" t="str">
        <f t="shared" si="22"/>
        <v>-</v>
      </c>
    </row>
    <row r="468" spans="6:29">
      <c r="F468" s="6" t="str">
        <f t="shared" si="21"/>
        <v>-</v>
      </c>
      <c r="G468" s="6" t="str">
        <f t="shared" si="23"/>
        <v>-</v>
      </c>
      <c r="AC468" s="6" t="str">
        <f t="shared" si="22"/>
        <v>-</v>
      </c>
    </row>
    <row r="469" spans="6:29">
      <c r="F469" s="6" t="str">
        <f t="shared" si="21"/>
        <v>-</v>
      </c>
      <c r="G469" s="6" t="str">
        <f t="shared" si="23"/>
        <v>-</v>
      </c>
      <c r="AC469" s="6" t="str">
        <f t="shared" si="22"/>
        <v>-</v>
      </c>
    </row>
    <row r="470" spans="6:29">
      <c r="F470" s="6" t="str">
        <f t="shared" si="21"/>
        <v>-</v>
      </c>
      <c r="G470" s="6" t="str">
        <f t="shared" si="23"/>
        <v>-</v>
      </c>
      <c r="AC470" s="6" t="str">
        <f t="shared" si="22"/>
        <v>-</v>
      </c>
    </row>
    <row r="471" spans="6:29">
      <c r="F471" s="6" t="str">
        <f t="shared" si="21"/>
        <v>-</v>
      </c>
      <c r="G471" s="6" t="str">
        <f t="shared" si="23"/>
        <v>-</v>
      </c>
      <c r="AC471" s="6" t="str">
        <f t="shared" si="22"/>
        <v>-</v>
      </c>
    </row>
    <row r="472" spans="6:29">
      <c r="F472" s="6" t="str">
        <f t="shared" si="21"/>
        <v>-</v>
      </c>
      <c r="G472" s="6" t="str">
        <f t="shared" si="23"/>
        <v>-</v>
      </c>
      <c r="AC472" s="6" t="str">
        <f t="shared" si="22"/>
        <v>-</v>
      </c>
    </row>
    <row r="473" spans="6:29">
      <c r="F473" s="6" t="str">
        <f t="shared" si="21"/>
        <v>-</v>
      </c>
      <c r="G473" s="6" t="str">
        <f t="shared" si="23"/>
        <v>-</v>
      </c>
      <c r="AC473" s="6" t="str">
        <f t="shared" si="22"/>
        <v>-</v>
      </c>
    </row>
    <row r="474" spans="6:29">
      <c r="F474" s="6" t="str">
        <f t="shared" si="21"/>
        <v>-</v>
      </c>
      <c r="G474" s="6" t="str">
        <f t="shared" si="23"/>
        <v>-</v>
      </c>
      <c r="AC474" s="6" t="str">
        <f t="shared" si="22"/>
        <v>-</v>
      </c>
    </row>
    <row r="475" spans="6:29">
      <c r="F475" s="6" t="str">
        <f t="shared" si="21"/>
        <v>-</v>
      </c>
      <c r="G475" s="6" t="str">
        <f t="shared" si="23"/>
        <v>-</v>
      </c>
      <c r="AC475" s="6" t="str">
        <f t="shared" si="22"/>
        <v>-</v>
      </c>
    </row>
    <row r="476" spans="6:29">
      <c r="F476" s="6" t="str">
        <f t="shared" si="21"/>
        <v>-</v>
      </c>
      <c r="G476" s="6" t="str">
        <f t="shared" si="23"/>
        <v>-</v>
      </c>
      <c r="AC476" s="6" t="str">
        <f t="shared" si="22"/>
        <v>-</v>
      </c>
    </row>
    <row r="477" spans="6:29">
      <c r="F477" s="6" t="str">
        <f t="shared" si="21"/>
        <v>-</v>
      </c>
      <c r="G477" s="6" t="str">
        <f t="shared" si="23"/>
        <v>-</v>
      </c>
      <c r="AC477" s="6" t="str">
        <f t="shared" si="22"/>
        <v>-</v>
      </c>
    </row>
    <row r="478" spans="6:29">
      <c r="F478" s="6" t="str">
        <f t="shared" si="21"/>
        <v>-</v>
      </c>
      <c r="G478" s="6" t="str">
        <f t="shared" si="23"/>
        <v>-</v>
      </c>
      <c r="AC478" s="6" t="str">
        <f t="shared" si="22"/>
        <v>-</v>
      </c>
    </row>
    <row r="479" spans="6:29">
      <c r="F479" s="6" t="str">
        <f t="shared" si="21"/>
        <v>-</v>
      </c>
      <c r="G479" s="6" t="str">
        <f t="shared" si="23"/>
        <v>-</v>
      </c>
      <c r="AC479" s="6" t="str">
        <f t="shared" si="22"/>
        <v>-</v>
      </c>
    </row>
    <row r="480" spans="6:29">
      <c r="F480" s="6" t="str">
        <f t="shared" si="21"/>
        <v>-</v>
      </c>
      <c r="G480" s="6" t="str">
        <f t="shared" si="23"/>
        <v>-</v>
      </c>
      <c r="AC480" s="6" t="str">
        <f t="shared" si="22"/>
        <v>-</v>
      </c>
    </row>
    <row r="481" spans="6:29">
      <c r="F481" s="6" t="str">
        <f t="shared" si="21"/>
        <v>-</v>
      </c>
      <c r="G481" s="6" t="str">
        <f t="shared" si="23"/>
        <v>-</v>
      </c>
      <c r="AC481" s="6" t="str">
        <f t="shared" si="22"/>
        <v>-</v>
      </c>
    </row>
    <row r="482" spans="6:29">
      <c r="F482" s="6" t="str">
        <f t="shared" si="21"/>
        <v>-</v>
      </c>
      <c r="G482" s="6" t="str">
        <f t="shared" si="23"/>
        <v>-</v>
      </c>
      <c r="AC482" s="6" t="str">
        <f t="shared" si="22"/>
        <v>-</v>
      </c>
    </row>
    <row r="483" spans="6:29">
      <c r="F483" s="6" t="str">
        <f t="shared" si="21"/>
        <v>-</v>
      </c>
      <c r="G483" s="6" t="str">
        <f t="shared" si="23"/>
        <v>-</v>
      </c>
      <c r="AC483" s="6" t="str">
        <f t="shared" si="22"/>
        <v>-</v>
      </c>
    </row>
    <row r="484" spans="6:29">
      <c r="F484" s="6" t="str">
        <f t="shared" si="21"/>
        <v>-</v>
      </c>
      <c r="G484" s="6" t="str">
        <f t="shared" si="23"/>
        <v>-</v>
      </c>
      <c r="AC484" s="6" t="str">
        <f t="shared" si="22"/>
        <v>-</v>
      </c>
    </row>
    <row r="485" spans="6:29">
      <c r="F485" s="6" t="str">
        <f t="shared" si="21"/>
        <v>-</v>
      </c>
      <c r="G485" s="6" t="str">
        <f t="shared" si="23"/>
        <v>-</v>
      </c>
      <c r="AC485" s="6" t="str">
        <f t="shared" si="22"/>
        <v>-</v>
      </c>
    </row>
    <row r="486" spans="6:29">
      <c r="F486" s="6" t="str">
        <f t="shared" si="21"/>
        <v>-</v>
      </c>
      <c r="G486" s="6" t="str">
        <f t="shared" si="23"/>
        <v>-</v>
      </c>
      <c r="AC486" s="6" t="str">
        <f t="shared" si="22"/>
        <v>-</v>
      </c>
    </row>
    <row r="487" spans="6:29">
      <c r="F487" s="6" t="str">
        <f t="shared" si="21"/>
        <v>-</v>
      </c>
      <c r="G487" s="6" t="str">
        <f t="shared" si="23"/>
        <v>-</v>
      </c>
      <c r="AC487" s="6" t="str">
        <f t="shared" si="22"/>
        <v>-</v>
      </c>
    </row>
    <row r="488" spans="6:29">
      <c r="F488" s="6" t="str">
        <f t="shared" si="21"/>
        <v>-</v>
      </c>
      <c r="G488" s="6" t="str">
        <f t="shared" si="23"/>
        <v>-</v>
      </c>
      <c r="AC488" s="6" t="str">
        <f t="shared" si="22"/>
        <v>-</v>
      </c>
    </row>
    <row r="489" spans="6:29">
      <c r="F489" s="6" t="str">
        <f t="shared" si="21"/>
        <v>-</v>
      </c>
      <c r="G489" s="6" t="str">
        <f t="shared" si="23"/>
        <v>-</v>
      </c>
      <c r="AC489" s="6" t="str">
        <f t="shared" si="22"/>
        <v>-</v>
      </c>
    </row>
    <row r="490" spans="6:29">
      <c r="F490" s="6" t="str">
        <f t="shared" si="21"/>
        <v>-</v>
      </c>
      <c r="G490" s="6" t="str">
        <f t="shared" si="23"/>
        <v>-</v>
      </c>
      <c r="AC490" s="6" t="str">
        <f t="shared" si="22"/>
        <v>-</v>
      </c>
    </row>
    <row r="491" spans="6:29">
      <c r="F491" s="6" t="str">
        <f t="shared" si="21"/>
        <v>-</v>
      </c>
      <c r="G491" s="6" t="str">
        <f t="shared" si="23"/>
        <v>-</v>
      </c>
      <c r="AC491" s="6" t="str">
        <f t="shared" si="22"/>
        <v>-</v>
      </c>
    </row>
    <row r="492" spans="6:29">
      <c r="F492" s="6" t="str">
        <f t="shared" si="21"/>
        <v>-</v>
      </c>
      <c r="G492" s="6" t="str">
        <f t="shared" si="23"/>
        <v>-</v>
      </c>
      <c r="AC492" s="6" t="str">
        <f t="shared" si="22"/>
        <v>-</v>
      </c>
    </row>
    <row r="493" spans="6:29">
      <c r="F493" s="6" t="str">
        <f t="shared" si="21"/>
        <v>-</v>
      </c>
      <c r="G493" s="6" t="str">
        <f t="shared" si="23"/>
        <v>-</v>
      </c>
      <c r="AC493" s="6" t="str">
        <f t="shared" si="22"/>
        <v>-</v>
      </c>
    </row>
    <row r="494" spans="6:29">
      <c r="F494" s="6" t="str">
        <f t="shared" si="21"/>
        <v>-</v>
      </c>
      <c r="G494" s="6" t="str">
        <f t="shared" si="23"/>
        <v>-</v>
      </c>
      <c r="AC494" s="6" t="str">
        <f t="shared" si="22"/>
        <v>-</v>
      </c>
    </row>
    <row r="495" spans="6:29">
      <c r="F495" s="6" t="str">
        <f t="shared" si="21"/>
        <v>-</v>
      </c>
      <c r="G495" s="6" t="str">
        <f t="shared" si="23"/>
        <v>-</v>
      </c>
      <c r="AC495" s="6" t="str">
        <f t="shared" si="22"/>
        <v>-</v>
      </c>
    </row>
    <row r="496" spans="6:29">
      <c r="F496" s="6" t="str">
        <f t="shared" si="21"/>
        <v>-</v>
      </c>
      <c r="G496" s="6" t="str">
        <f t="shared" si="23"/>
        <v>-</v>
      </c>
      <c r="AC496" s="6" t="str">
        <f t="shared" si="22"/>
        <v>-</v>
      </c>
    </row>
    <row r="497" spans="6:29">
      <c r="F497" s="6" t="str">
        <f t="shared" si="21"/>
        <v>-</v>
      </c>
      <c r="G497" s="6" t="str">
        <f t="shared" si="23"/>
        <v>-</v>
      </c>
      <c r="AC497" s="6" t="str">
        <f t="shared" si="22"/>
        <v>-</v>
      </c>
    </row>
    <row r="498" spans="6:29">
      <c r="F498" s="6" t="str">
        <f t="shared" si="21"/>
        <v>-</v>
      </c>
      <c r="G498" s="6" t="str">
        <f t="shared" si="23"/>
        <v>-</v>
      </c>
      <c r="AC498" s="6" t="str">
        <f t="shared" si="22"/>
        <v>-</v>
      </c>
    </row>
    <row r="499" spans="6:29">
      <c r="F499" s="6" t="str">
        <f t="shared" si="21"/>
        <v>-</v>
      </c>
      <c r="G499" s="6" t="str">
        <f t="shared" si="23"/>
        <v>-</v>
      </c>
      <c r="AC499" s="6" t="str">
        <f t="shared" si="22"/>
        <v>-</v>
      </c>
    </row>
    <row r="500" spans="6:29">
      <c r="F500" s="6" t="str">
        <f t="shared" si="21"/>
        <v>-</v>
      </c>
      <c r="G500" s="6" t="str">
        <f t="shared" si="23"/>
        <v>-</v>
      </c>
      <c r="AC500" s="6" t="str">
        <f t="shared" si="22"/>
        <v>-</v>
      </c>
    </row>
    <row r="501" spans="6:29">
      <c r="F501" s="6" t="str">
        <f t="shared" si="21"/>
        <v>-</v>
      </c>
      <c r="G501" s="6" t="str">
        <f t="shared" si="23"/>
        <v>-</v>
      </c>
      <c r="AC501" s="6" t="str">
        <f t="shared" si="22"/>
        <v>-</v>
      </c>
    </row>
    <row r="502" spans="6:29">
      <c r="F502" s="6" t="str">
        <f t="shared" si="21"/>
        <v>-</v>
      </c>
      <c r="G502" s="6" t="str">
        <f t="shared" si="23"/>
        <v>-</v>
      </c>
      <c r="AC502" s="6" t="str">
        <f t="shared" si="22"/>
        <v>-</v>
      </c>
    </row>
    <row r="503" spans="6:29">
      <c r="F503" s="6" t="str">
        <f t="shared" si="21"/>
        <v>-</v>
      </c>
      <c r="G503" s="6" t="str">
        <f t="shared" si="23"/>
        <v>-</v>
      </c>
      <c r="AC503" s="6" t="str">
        <f t="shared" si="22"/>
        <v>-</v>
      </c>
    </row>
    <row r="504" spans="6:29">
      <c r="F504" s="6" t="str">
        <f t="shared" si="21"/>
        <v>-</v>
      </c>
      <c r="G504" s="6" t="str">
        <f t="shared" si="23"/>
        <v>-</v>
      </c>
      <c r="AC504" s="6" t="str">
        <f t="shared" si="22"/>
        <v>-</v>
      </c>
    </row>
    <row r="505" spans="6:29">
      <c r="F505" s="6" t="str">
        <f t="shared" si="21"/>
        <v>-</v>
      </c>
      <c r="G505" s="6" t="str">
        <f t="shared" si="23"/>
        <v>-</v>
      </c>
      <c r="AC505" s="6" t="str">
        <f t="shared" si="22"/>
        <v>-</v>
      </c>
    </row>
    <row r="506" spans="6:29">
      <c r="F506" s="6" t="str">
        <f t="shared" si="21"/>
        <v>-</v>
      </c>
      <c r="G506" s="6" t="str">
        <f t="shared" si="23"/>
        <v>-</v>
      </c>
      <c r="AC506" s="6" t="str">
        <f t="shared" si="22"/>
        <v>-</v>
      </c>
    </row>
    <row r="507" spans="6:29">
      <c r="F507" s="6" t="str">
        <f t="shared" si="21"/>
        <v>-</v>
      </c>
      <c r="G507" s="6" t="str">
        <f t="shared" si="23"/>
        <v>-</v>
      </c>
      <c r="AC507" s="6" t="str">
        <f t="shared" si="22"/>
        <v>-</v>
      </c>
    </row>
    <row r="508" spans="6:29">
      <c r="F508" s="6" t="str">
        <f t="shared" si="21"/>
        <v>-</v>
      </c>
      <c r="G508" s="6" t="str">
        <f t="shared" si="23"/>
        <v>-</v>
      </c>
      <c r="AC508" s="6" t="str">
        <f t="shared" si="22"/>
        <v>-</v>
      </c>
    </row>
    <row r="509" spans="6:29">
      <c r="F509" s="6" t="str">
        <f t="shared" si="21"/>
        <v>-</v>
      </c>
      <c r="G509" s="6" t="str">
        <f t="shared" si="23"/>
        <v>-</v>
      </c>
      <c r="AC509" s="6" t="str">
        <f t="shared" si="22"/>
        <v>-</v>
      </c>
    </row>
    <row r="510" spans="6:29">
      <c r="F510" s="6" t="str">
        <f t="shared" si="21"/>
        <v>-</v>
      </c>
      <c r="G510" s="6" t="str">
        <f t="shared" si="23"/>
        <v>-</v>
      </c>
      <c r="AC510" s="6" t="str">
        <f t="shared" si="22"/>
        <v>-</v>
      </c>
    </row>
    <row r="511" spans="6:29">
      <c r="F511" s="6" t="str">
        <f t="shared" si="21"/>
        <v>-</v>
      </c>
      <c r="G511" s="6" t="str">
        <f t="shared" si="23"/>
        <v>-</v>
      </c>
      <c r="AC511" s="6" t="str">
        <f t="shared" si="22"/>
        <v>-</v>
      </c>
    </row>
    <row r="512" spans="6:29">
      <c r="F512" s="6" t="str">
        <f t="shared" si="21"/>
        <v>-</v>
      </c>
      <c r="G512" s="6" t="str">
        <f t="shared" si="23"/>
        <v>-</v>
      </c>
      <c r="AC512" s="6" t="str">
        <f t="shared" si="22"/>
        <v>-</v>
      </c>
    </row>
    <row r="513" spans="6:29">
      <c r="F513" s="6" t="str">
        <f t="shared" si="21"/>
        <v>-</v>
      </c>
      <c r="G513" s="6" t="str">
        <f t="shared" si="23"/>
        <v>-</v>
      </c>
      <c r="AC513" s="6" t="str">
        <f t="shared" si="22"/>
        <v>-</v>
      </c>
    </row>
    <row r="514" spans="6:29">
      <c r="F514" s="6" t="str">
        <f t="shared" si="21"/>
        <v>-</v>
      </c>
      <c r="G514" s="6" t="str">
        <f t="shared" si="23"/>
        <v>-</v>
      </c>
      <c r="AC514" s="6" t="str">
        <f t="shared" si="22"/>
        <v>-</v>
      </c>
    </row>
    <row r="515" spans="6:29">
      <c r="F515" s="6" t="str">
        <f t="shared" si="21"/>
        <v>-</v>
      </c>
      <c r="G515" s="6" t="str">
        <f t="shared" si="23"/>
        <v>-</v>
      </c>
      <c r="AC515" s="6" t="str">
        <f t="shared" si="22"/>
        <v>-</v>
      </c>
    </row>
    <row r="516" spans="6:29">
      <c r="F516" s="6" t="str">
        <f t="shared" si="21"/>
        <v>-</v>
      </c>
      <c r="G516" s="6" t="str">
        <f t="shared" si="23"/>
        <v>-</v>
      </c>
      <c r="AC516" s="6" t="str">
        <f t="shared" si="22"/>
        <v>-</v>
      </c>
    </row>
    <row r="517" spans="6:29">
      <c r="F517" s="6" t="str">
        <f t="shared" si="21"/>
        <v>-</v>
      </c>
      <c r="G517" s="6" t="str">
        <f t="shared" si="23"/>
        <v>-</v>
      </c>
      <c r="AC517" s="6" t="str">
        <f t="shared" si="22"/>
        <v>-</v>
      </c>
    </row>
    <row r="518" spans="6:29">
      <c r="F518" s="6" t="str">
        <f t="shared" ref="F518:F581" si="24">IF(D518-E518=0,"-",D518-E518)</f>
        <v>-</v>
      </c>
      <c r="G518" s="6" t="str">
        <f t="shared" si="23"/>
        <v>-</v>
      </c>
      <c r="AC518" s="6" t="str">
        <f t="shared" ref="AC518:AC581" si="25">IFERROR(IF(SUM(J518:AB518)-F518=0,"-","NG"),"-")</f>
        <v>-</v>
      </c>
    </row>
    <row r="519" spans="6:29">
      <c r="F519" s="6" t="str">
        <f t="shared" si="24"/>
        <v>-</v>
      </c>
      <c r="G519" s="6" t="str">
        <f t="shared" ref="G519:G582" si="26">IF(B519="","-",IFERROR(G518+F519,G518))</f>
        <v>-</v>
      </c>
      <c r="AC519" s="6" t="str">
        <f t="shared" si="25"/>
        <v>-</v>
      </c>
    </row>
    <row r="520" spans="6:29">
      <c r="F520" s="6" t="str">
        <f t="shared" si="24"/>
        <v>-</v>
      </c>
      <c r="G520" s="6" t="str">
        <f t="shared" si="26"/>
        <v>-</v>
      </c>
      <c r="AC520" s="6" t="str">
        <f t="shared" si="25"/>
        <v>-</v>
      </c>
    </row>
    <row r="521" spans="6:29">
      <c r="F521" s="6" t="str">
        <f t="shared" si="24"/>
        <v>-</v>
      </c>
      <c r="G521" s="6" t="str">
        <f t="shared" si="26"/>
        <v>-</v>
      </c>
      <c r="AC521" s="6" t="str">
        <f t="shared" si="25"/>
        <v>-</v>
      </c>
    </row>
    <row r="522" spans="6:29">
      <c r="F522" s="6" t="str">
        <f t="shared" si="24"/>
        <v>-</v>
      </c>
      <c r="G522" s="6" t="str">
        <f t="shared" si="26"/>
        <v>-</v>
      </c>
      <c r="AC522" s="6" t="str">
        <f t="shared" si="25"/>
        <v>-</v>
      </c>
    </row>
    <row r="523" spans="6:29">
      <c r="F523" s="6" t="str">
        <f t="shared" si="24"/>
        <v>-</v>
      </c>
      <c r="G523" s="6" t="str">
        <f t="shared" si="26"/>
        <v>-</v>
      </c>
      <c r="AC523" s="6" t="str">
        <f t="shared" si="25"/>
        <v>-</v>
      </c>
    </row>
    <row r="524" spans="6:29">
      <c r="F524" s="6" t="str">
        <f t="shared" si="24"/>
        <v>-</v>
      </c>
      <c r="G524" s="6" t="str">
        <f t="shared" si="26"/>
        <v>-</v>
      </c>
      <c r="AC524" s="6" t="str">
        <f t="shared" si="25"/>
        <v>-</v>
      </c>
    </row>
    <row r="525" spans="6:29">
      <c r="F525" s="6" t="str">
        <f t="shared" si="24"/>
        <v>-</v>
      </c>
      <c r="G525" s="6" t="str">
        <f t="shared" si="26"/>
        <v>-</v>
      </c>
      <c r="AC525" s="6" t="str">
        <f t="shared" si="25"/>
        <v>-</v>
      </c>
    </row>
    <row r="526" spans="6:29">
      <c r="F526" s="6" t="str">
        <f t="shared" si="24"/>
        <v>-</v>
      </c>
      <c r="G526" s="6" t="str">
        <f t="shared" si="26"/>
        <v>-</v>
      </c>
      <c r="AC526" s="6" t="str">
        <f t="shared" si="25"/>
        <v>-</v>
      </c>
    </row>
    <row r="527" spans="6:29">
      <c r="F527" s="6" t="str">
        <f t="shared" si="24"/>
        <v>-</v>
      </c>
      <c r="G527" s="6" t="str">
        <f t="shared" si="26"/>
        <v>-</v>
      </c>
      <c r="AC527" s="6" t="str">
        <f t="shared" si="25"/>
        <v>-</v>
      </c>
    </row>
    <row r="528" spans="6:29">
      <c r="F528" s="6" t="str">
        <f t="shared" si="24"/>
        <v>-</v>
      </c>
      <c r="G528" s="6" t="str">
        <f t="shared" si="26"/>
        <v>-</v>
      </c>
      <c r="AC528" s="6" t="str">
        <f t="shared" si="25"/>
        <v>-</v>
      </c>
    </row>
    <row r="529" spans="6:29">
      <c r="F529" s="6" t="str">
        <f t="shared" si="24"/>
        <v>-</v>
      </c>
      <c r="G529" s="6" t="str">
        <f t="shared" si="26"/>
        <v>-</v>
      </c>
      <c r="AC529" s="6" t="str">
        <f t="shared" si="25"/>
        <v>-</v>
      </c>
    </row>
    <row r="530" spans="6:29">
      <c r="F530" s="6" t="str">
        <f t="shared" si="24"/>
        <v>-</v>
      </c>
      <c r="G530" s="6" t="str">
        <f t="shared" si="26"/>
        <v>-</v>
      </c>
      <c r="AC530" s="6" t="str">
        <f t="shared" si="25"/>
        <v>-</v>
      </c>
    </row>
    <row r="531" spans="6:29">
      <c r="F531" s="6" t="str">
        <f t="shared" si="24"/>
        <v>-</v>
      </c>
      <c r="G531" s="6" t="str">
        <f t="shared" si="26"/>
        <v>-</v>
      </c>
      <c r="AC531" s="6" t="str">
        <f t="shared" si="25"/>
        <v>-</v>
      </c>
    </row>
    <row r="532" spans="6:29">
      <c r="F532" s="6" t="str">
        <f t="shared" si="24"/>
        <v>-</v>
      </c>
      <c r="G532" s="6" t="str">
        <f t="shared" si="26"/>
        <v>-</v>
      </c>
      <c r="AC532" s="6" t="str">
        <f t="shared" si="25"/>
        <v>-</v>
      </c>
    </row>
    <row r="533" spans="6:29">
      <c r="F533" s="6" t="str">
        <f t="shared" si="24"/>
        <v>-</v>
      </c>
      <c r="G533" s="6" t="str">
        <f t="shared" si="26"/>
        <v>-</v>
      </c>
      <c r="AC533" s="6" t="str">
        <f t="shared" si="25"/>
        <v>-</v>
      </c>
    </row>
    <row r="534" spans="6:29">
      <c r="F534" s="6" t="str">
        <f t="shared" si="24"/>
        <v>-</v>
      </c>
      <c r="G534" s="6" t="str">
        <f t="shared" si="26"/>
        <v>-</v>
      </c>
      <c r="AC534" s="6" t="str">
        <f t="shared" si="25"/>
        <v>-</v>
      </c>
    </row>
    <row r="535" spans="6:29">
      <c r="F535" s="6" t="str">
        <f t="shared" si="24"/>
        <v>-</v>
      </c>
      <c r="G535" s="6" t="str">
        <f t="shared" si="26"/>
        <v>-</v>
      </c>
      <c r="AC535" s="6" t="str">
        <f t="shared" si="25"/>
        <v>-</v>
      </c>
    </row>
    <row r="536" spans="6:29">
      <c r="F536" s="6" t="str">
        <f t="shared" si="24"/>
        <v>-</v>
      </c>
      <c r="G536" s="6" t="str">
        <f t="shared" si="26"/>
        <v>-</v>
      </c>
      <c r="AC536" s="6" t="str">
        <f t="shared" si="25"/>
        <v>-</v>
      </c>
    </row>
    <row r="537" spans="6:29">
      <c r="F537" s="6" t="str">
        <f t="shared" si="24"/>
        <v>-</v>
      </c>
      <c r="G537" s="6" t="str">
        <f t="shared" si="26"/>
        <v>-</v>
      </c>
      <c r="AC537" s="6" t="str">
        <f t="shared" si="25"/>
        <v>-</v>
      </c>
    </row>
    <row r="538" spans="6:29">
      <c r="F538" s="6" t="str">
        <f t="shared" si="24"/>
        <v>-</v>
      </c>
      <c r="G538" s="6" t="str">
        <f t="shared" si="26"/>
        <v>-</v>
      </c>
      <c r="AC538" s="6" t="str">
        <f t="shared" si="25"/>
        <v>-</v>
      </c>
    </row>
    <row r="539" spans="6:29">
      <c r="F539" s="6" t="str">
        <f t="shared" si="24"/>
        <v>-</v>
      </c>
      <c r="G539" s="6" t="str">
        <f t="shared" si="26"/>
        <v>-</v>
      </c>
      <c r="AC539" s="6" t="str">
        <f t="shared" si="25"/>
        <v>-</v>
      </c>
    </row>
    <row r="540" spans="6:29">
      <c r="F540" s="6" t="str">
        <f t="shared" si="24"/>
        <v>-</v>
      </c>
      <c r="G540" s="6" t="str">
        <f t="shared" si="26"/>
        <v>-</v>
      </c>
      <c r="AC540" s="6" t="str">
        <f t="shared" si="25"/>
        <v>-</v>
      </c>
    </row>
    <row r="541" spans="6:29">
      <c r="F541" s="6" t="str">
        <f t="shared" si="24"/>
        <v>-</v>
      </c>
      <c r="G541" s="6" t="str">
        <f t="shared" si="26"/>
        <v>-</v>
      </c>
      <c r="AC541" s="6" t="str">
        <f t="shared" si="25"/>
        <v>-</v>
      </c>
    </row>
    <row r="542" spans="6:29">
      <c r="F542" s="6" t="str">
        <f t="shared" si="24"/>
        <v>-</v>
      </c>
      <c r="G542" s="6" t="str">
        <f t="shared" si="26"/>
        <v>-</v>
      </c>
      <c r="AC542" s="6" t="str">
        <f t="shared" si="25"/>
        <v>-</v>
      </c>
    </row>
    <row r="543" spans="6:29">
      <c r="F543" s="6" t="str">
        <f t="shared" si="24"/>
        <v>-</v>
      </c>
      <c r="G543" s="6" t="str">
        <f t="shared" si="26"/>
        <v>-</v>
      </c>
      <c r="AC543" s="6" t="str">
        <f t="shared" si="25"/>
        <v>-</v>
      </c>
    </row>
    <row r="544" spans="6:29">
      <c r="F544" s="6" t="str">
        <f t="shared" si="24"/>
        <v>-</v>
      </c>
      <c r="G544" s="6" t="str">
        <f t="shared" si="26"/>
        <v>-</v>
      </c>
      <c r="AC544" s="6" t="str">
        <f t="shared" si="25"/>
        <v>-</v>
      </c>
    </row>
    <row r="545" spans="6:29">
      <c r="F545" s="6" t="str">
        <f t="shared" si="24"/>
        <v>-</v>
      </c>
      <c r="G545" s="6" t="str">
        <f t="shared" si="26"/>
        <v>-</v>
      </c>
      <c r="AC545" s="6" t="str">
        <f t="shared" si="25"/>
        <v>-</v>
      </c>
    </row>
    <row r="546" spans="6:29">
      <c r="F546" s="6" t="str">
        <f t="shared" si="24"/>
        <v>-</v>
      </c>
      <c r="G546" s="6" t="str">
        <f t="shared" si="26"/>
        <v>-</v>
      </c>
      <c r="AC546" s="6" t="str">
        <f t="shared" si="25"/>
        <v>-</v>
      </c>
    </row>
    <row r="547" spans="6:29">
      <c r="F547" s="6" t="str">
        <f t="shared" si="24"/>
        <v>-</v>
      </c>
      <c r="G547" s="6" t="str">
        <f t="shared" si="26"/>
        <v>-</v>
      </c>
      <c r="AC547" s="6" t="str">
        <f t="shared" si="25"/>
        <v>-</v>
      </c>
    </row>
    <row r="548" spans="6:29">
      <c r="F548" s="6" t="str">
        <f t="shared" si="24"/>
        <v>-</v>
      </c>
      <c r="G548" s="6" t="str">
        <f t="shared" si="26"/>
        <v>-</v>
      </c>
      <c r="AC548" s="6" t="str">
        <f t="shared" si="25"/>
        <v>-</v>
      </c>
    </row>
    <row r="549" spans="6:29">
      <c r="F549" s="6" t="str">
        <f t="shared" si="24"/>
        <v>-</v>
      </c>
      <c r="G549" s="6" t="str">
        <f t="shared" si="26"/>
        <v>-</v>
      </c>
      <c r="AC549" s="6" t="str">
        <f t="shared" si="25"/>
        <v>-</v>
      </c>
    </row>
    <row r="550" spans="6:29">
      <c r="F550" s="6" t="str">
        <f t="shared" si="24"/>
        <v>-</v>
      </c>
      <c r="G550" s="6" t="str">
        <f t="shared" si="26"/>
        <v>-</v>
      </c>
      <c r="AC550" s="6" t="str">
        <f t="shared" si="25"/>
        <v>-</v>
      </c>
    </row>
    <row r="551" spans="6:29">
      <c r="F551" s="6" t="str">
        <f t="shared" si="24"/>
        <v>-</v>
      </c>
      <c r="G551" s="6" t="str">
        <f t="shared" si="26"/>
        <v>-</v>
      </c>
      <c r="AC551" s="6" t="str">
        <f t="shared" si="25"/>
        <v>-</v>
      </c>
    </row>
    <row r="552" spans="6:29">
      <c r="F552" s="6" t="str">
        <f t="shared" si="24"/>
        <v>-</v>
      </c>
      <c r="G552" s="6" t="str">
        <f t="shared" si="26"/>
        <v>-</v>
      </c>
      <c r="AC552" s="6" t="str">
        <f t="shared" si="25"/>
        <v>-</v>
      </c>
    </row>
    <row r="553" spans="6:29">
      <c r="F553" s="6" t="str">
        <f t="shared" si="24"/>
        <v>-</v>
      </c>
      <c r="G553" s="6" t="str">
        <f t="shared" si="26"/>
        <v>-</v>
      </c>
      <c r="AC553" s="6" t="str">
        <f t="shared" si="25"/>
        <v>-</v>
      </c>
    </row>
    <row r="554" spans="6:29">
      <c r="F554" s="6" t="str">
        <f t="shared" si="24"/>
        <v>-</v>
      </c>
      <c r="G554" s="6" t="str">
        <f t="shared" si="26"/>
        <v>-</v>
      </c>
      <c r="AC554" s="6" t="str">
        <f t="shared" si="25"/>
        <v>-</v>
      </c>
    </row>
    <row r="555" spans="6:29">
      <c r="F555" s="6" t="str">
        <f t="shared" si="24"/>
        <v>-</v>
      </c>
      <c r="G555" s="6" t="str">
        <f t="shared" si="26"/>
        <v>-</v>
      </c>
      <c r="AC555" s="6" t="str">
        <f t="shared" si="25"/>
        <v>-</v>
      </c>
    </row>
    <row r="556" spans="6:29">
      <c r="F556" s="6" t="str">
        <f t="shared" si="24"/>
        <v>-</v>
      </c>
      <c r="G556" s="6" t="str">
        <f t="shared" si="26"/>
        <v>-</v>
      </c>
      <c r="AC556" s="6" t="str">
        <f t="shared" si="25"/>
        <v>-</v>
      </c>
    </row>
    <row r="557" spans="6:29">
      <c r="F557" s="6" t="str">
        <f t="shared" si="24"/>
        <v>-</v>
      </c>
      <c r="G557" s="6" t="str">
        <f t="shared" si="26"/>
        <v>-</v>
      </c>
      <c r="AC557" s="6" t="str">
        <f t="shared" si="25"/>
        <v>-</v>
      </c>
    </row>
    <row r="558" spans="6:29">
      <c r="F558" s="6" t="str">
        <f t="shared" si="24"/>
        <v>-</v>
      </c>
      <c r="G558" s="6" t="str">
        <f t="shared" si="26"/>
        <v>-</v>
      </c>
      <c r="AC558" s="6" t="str">
        <f t="shared" si="25"/>
        <v>-</v>
      </c>
    </row>
    <row r="559" spans="6:29">
      <c r="F559" s="6" t="str">
        <f t="shared" si="24"/>
        <v>-</v>
      </c>
      <c r="G559" s="6" t="str">
        <f t="shared" si="26"/>
        <v>-</v>
      </c>
      <c r="AC559" s="6" t="str">
        <f t="shared" si="25"/>
        <v>-</v>
      </c>
    </row>
    <row r="560" spans="6:29">
      <c r="F560" s="6" t="str">
        <f t="shared" si="24"/>
        <v>-</v>
      </c>
      <c r="G560" s="6" t="str">
        <f t="shared" si="26"/>
        <v>-</v>
      </c>
      <c r="AC560" s="6" t="str">
        <f t="shared" si="25"/>
        <v>-</v>
      </c>
    </row>
    <row r="561" spans="6:29">
      <c r="F561" s="6" t="str">
        <f t="shared" si="24"/>
        <v>-</v>
      </c>
      <c r="G561" s="6" t="str">
        <f t="shared" si="26"/>
        <v>-</v>
      </c>
      <c r="AC561" s="6" t="str">
        <f t="shared" si="25"/>
        <v>-</v>
      </c>
    </row>
    <row r="562" spans="6:29">
      <c r="F562" s="6" t="str">
        <f t="shared" si="24"/>
        <v>-</v>
      </c>
      <c r="G562" s="6" t="str">
        <f t="shared" si="26"/>
        <v>-</v>
      </c>
      <c r="AC562" s="6" t="str">
        <f t="shared" si="25"/>
        <v>-</v>
      </c>
    </row>
    <row r="563" spans="6:29">
      <c r="F563" s="6" t="str">
        <f t="shared" si="24"/>
        <v>-</v>
      </c>
      <c r="G563" s="6" t="str">
        <f t="shared" si="26"/>
        <v>-</v>
      </c>
      <c r="AC563" s="6" t="str">
        <f t="shared" si="25"/>
        <v>-</v>
      </c>
    </row>
    <row r="564" spans="6:29">
      <c r="F564" s="6" t="str">
        <f t="shared" si="24"/>
        <v>-</v>
      </c>
      <c r="G564" s="6" t="str">
        <f t="shared" si="26"/>
        <v>-</v>
      </c>
      <c r="AC564" s="6" t="str">
        <f t="shared" si="25"/>
        <v>-</v>
      </c>
    </row>
    <row r="565" spans="6:29">
      <c r="F565" s="6" t="str">
        <f t="shared" si="24"/>
        <v>-</v>
      </c>
      <c r="G565" s="6" t="str">
        <f t="shared" si="26"/>
        <v>-</v>
      </c>
      <c r="AC565" s="6" t="str">
        <f t="shared" si="25"/>
        <v>-</v>
      </c>
    </row>
    <row r="566" spans="6:29">
      <c r="F566" s="6" t="str">
        <f t="shared" si="24"/>
        <v>-</v>
      </c>
      <c r="G566" s="6" t="str">
        <f t="shared" si="26"/>
        <v>-</v>
      </c>
      <c r="AC566" s="6" t="str">
        <f t="shared" si="25"/>
        <v>-</v>
      </c>
    </row>
    <row r="567" spans="6:29">
      <c r="F567" s="6" t="str">
        <f t="shared" si="24"/>
        <v>-</v>
      </c>
      <c r="G567" s="6" t="str">
        <f t="shared" si="26"/>
        <v>-</v>
      </c>
      <c r="AC567" s="6" t="str">
        <f t="shared" si="25"/>
        <v>-</v>
      </c>
    </row>
    <row r="568" spans="6:29">
      <c r="F568" s="6" t="str">
        <f t="shared" si="24"/>
        <v>-</v>
      </c>
      <c r="G568" s="6" t="str">
        <f t="shared" si="26"/>
        <v>-</v>
      </c>
      <c r="AC568" s="6" t="str">
        <f t="shared" si="25"/>
        <v>-</v>
      </c>
    </row>
    <row r="569" spans="6:29">
      <c r="F569" s="6" t="str">
        <f t="shared" si="24"/>
        <v>-</v>
      </c>
      <c r="G569" s="6" t="str">
        <f t="shared" si="26"/>
        <v>-</v>
      </c>
      <c r="AC569" s="6" t="str">
        <f t="shared" si="25"/>
        <v>-</v>
      </c>
    </row>
    <row r="570" spans="6:29">
      <c r="F570" s="6" t="str">
        <f t="shared" si="24"/>
        <v>-</v>
      </c>
      <c r="G570" s="6" t="str">
        <f t="shared" si="26"/>
        <v>-</v>
      </c>
      <c r="AC570" s="6" t="str">
        <f t="shared" si="25"/>
        <v>-</v>
      </c>
    </row>
    <row r="571" spans="6:29">
      <c r="F571" s="6" t="str">
        <f t="shared" si="24"/>
        <v>-</v>
      </c>
      <c r="G571" s="6" t="str">
        <f t="shared" si="26"/>
        <v>-</v>
      </c>
      <c r="AC571" s="6" t="str">
        <f t="shared" si="25"/>
        <v>-</v>
      </c>
    </row>
    <row r="572" spans="6:29">
      <c r="F572" s="6" t="str">
        <f t="shared" si="24"/>
        <v>-</v>
      </c>
      <c r="G572" s="6" t="str">
        <f t="shared" si="26"/>
        <v>-</v>
      </c>
      <c r="AC572" s="6" t="str">
        <f t="shared" si="25"/>
        <v>-</v>
      </c>
    </row>
    <row r="573" spans="6:29">
      <c r="F573" s="6" t="str">
        <f t="shared" si="24"/>
        <v>-</v>
      </c>
      <c r="G573" s="6" t="str">
        <f t="shared" si="26"/>
        <v>-</v>
      </c>
      <c r="AC573" s="6" t="str">
        <f t="shared" si="25"/>
        <v>-</v>
      </c>
    </row>
    <row r="574" spans="6:29">
      <c r="F574" s="6" t="str">
        <f t="shared" si="24"/>
        <v>-</v>
      </c>
      <c r="G574" s="6" t="str">
        <f t="shared" si="26"/>
        <v>-</v>
      </c>
      <c r="AC574" s="6" t="str">
        <f t="shared" si="25"/>
        <v>-</v>
      </c>
    </row>
    <row r="575" spans="6:29">
      <c r="F575" s="6" t="str">
        <f t="shared" si="24"/>
        <v>-</v>
      </c>
      <c r="G575" s="6" t="str">
        <f t="shared" si="26"/>
        <v>-</v>
      </c>
      <c r="AC575" s="6" t="str">
        <f t="shared" si="25"/>
        <v>-</v>
      </c>
    </row>
    <row r="576" spans="6:29">
      <c r="F576" s="6" t="str">
        <f t="shared" si="24"/>
        <v>-</v>
      </c>
      <c r="G576" s="6" t="str">
        <f t="shared" si="26"/>
        <v>-</v>
      </c>
      <c r="AC576" s="6" t="str">
        <f t="shared" si="25"/>
        <v>-</v>
      </c>
    </row>
    <row r="577" spans="6:29">
      <c r="F577" s="6" t="str">
        <f t="shared" si="24"/>
        <v>-</v>
      </c>
      <c r="G577" s="6" t="str">
        <f t="shared" si="26"/>
        <v>-</v>
      </c>
      <c r="AC577" s="6" t="str">
        <f t="shared" si="25"/>
        <v>-</v>
      </c>
    </row>
    <row r="578" spans="6:29">
      <c r="F578" s="6" t="str">
        <f t="shared" si="24"/>
        <v>-</v>
      </c>
      <c r="G578" s="6" t="str">
        <f t="shared" si="26"/>
        <v>-</v>
      </c>
      <c r="AC578" s="6" t="str">
        <f t="shared" si="25"/>
        <v>-</v>
      </c>
    </row>
    <row r="579" spans="6:29">
      <c r="F579" s="6" t="str">
        <f t="shared" si="24"/>
        <v>-</v>
      </c>
      <c r="G579" s="6" t="str">
        <f t="shared" si="26"/>
        <v>-</v>
      </c>
      <c r="AC579" s="6" t="str">
        <f t="shared" si="25"/>
        <v>-</v>
      </c>
    </row>
    <row r="580" spans="6:29">
      <c r="F580" s="6" t="str">
        <f t="shared" si="24"/>
        <v>-</v>
      </c>
      <c r="G580" s="6" t="str">
        <f t="shared" si="26"/>
        <v>-</v>
      </c>
      <c r="AC580" s="6" t="str">
        <f t="shared" si="25"/>
        <v>-</v>
      </c>
    </row>
    <row r="581" spans="6:29">
      <c r="F581" s="6" t="str">
        <f t="shared" si="24"/>
        <v>-</v>
      </c>
      <c r="G581" s="6" t="str">
        <f t="shared" si="26"/>
        <v>-</v>
      </c>
      <c r="AC581" s="6" t="str">
        <f t="shared" si="25"/>
        <v>-</v>
      </c>
    </row>
    <row r="582" spans="6:29">
      <c r="F582" s="6" t="str">
        <f t="shared" ref="F582:F645" si="27">IF(D582-E582=0,"-",D582-E582)</f>
        <v>-</v>
      </c>
      <c r="G582" s="6" t="str">
        <f t="shared" si="26"/>
        <v>-</v>
      </c>
      <c r="AC582" s="6" t="str">
        <f t="shared" ref="AC582:AC645" si="28">IFERROR(IF(SUM(J582:AB582)-F582=0,"-","NG"),"-")</f>
        <v>-</v>
      </c>
    </row>
    <row r="583" spans="6:29">
      <c r="F583" s="6" t="str">
        <f t="shared" si="27"/>
        <v>-</v>
      </c>
      <c r="G583" s="6" t="str">
        <f t="shared" ref="G583:G646" si="29">IF(B583="","-",IFERROR(G582+F583,G582))</f>
        <v>-</v>
      </c>
      <c r="AC583" s="6" t="str">
        <f t="shared" si="28"/>
        <v>-</v>
      </c>
    </row>
    <row r="584" spans="6:29">
      <c r="F584" s="6" t="str">
        <f t="shared" si="27"/>
        <v>-</v>
      </c>
      <c r="G584" s="6" t="str">
        <f t="shared" si="29"/>
        <v>-</v>
      </c>
      <c r="AC584" s="6" t="str">
        <f t="shared" si="28"/>
        <v>-</v>
      </c>
    </row>
    <row r="585" spans="6:29">
      <c r="F585" s="6" t="str">
        <f t="shared" si="27"/>
        <v>-</v>
      </c>
      <c r="G585" s="6" t="str">
        <f t="shared" si="29"/>
        <v>-</v>
      </c>
      <c r="AC585" s="6" t="str">
        <f t="shared" si="28"/>
        <v>-</v>
      </c>
    </row>
    <row r="586" spans="6:29">
      <c r="F586" s="6" t="str">
        <f t="shared" si="27"/>
        <v>-</v>
      </c>
      <c r="G586" s="6" t="str">
        <f t="shared" si="29"/>
        <v>-</v>
      </c>
      <c r="AC586" s="6" t="str">
        <f t="shared" si="28"/>
        <v>-</v>
      </c>
    </row>
    <row r="587" spans="6:29">
      <c r="F587" s="6" t="str">
        <f t="shared" si="27"/>
        <v>-</v>
      </c>
      <c r="G587" s="6" t="str">
        <f t="shared" si="29"/>
        <v>-</v>
      </c>
      <c r="AC587" s="6" t="str">
        <f t="shared" si="28"/>
        <v>-</v>
      </c>
    </row>
    <row r="588" spans="6:29">
      <c r="F588" s="6" t="str">
        <f t="shared" si="27"/>
        <v>-</v>
      </c>
      <c r="G588" s="6" t="str">
        <f t="shared" si="29"/>
        <v>-</v>
      </c>
      <c r="AC588" s="6" t="str">
        <f t="shared" si="28"/>
        <v>-</v>
      </c>
    </row>
    <row r="589" spans="6:29">
      <c r="F589" s="6" t="str">
        <f t="shared" si="27"/>
        <v>-</v>
      </c>
      <c r="G589" s="6" t="str">
        <f t="shared" si="29"/>
        <v>-</v>
      </c>
      <c r="AC589" s="6" t="str">
        <f t="shared" si="28"/>
        <v>-</v>
      </c>
    </row>
    <row r="590" spans="6:29">
      <c r="F590" s="6" t="str">
        <f t="shared" si="27"/>
        <v>-</v>
      </c>
      <c r="G590" s="6" t="str">
        <f t="shared" si="29"/>
        <v>-</v>
      </c>
      <c r="AC590" s="6" t="str">
        <f t="shared" si="28"/>
        <v>-</v>
      </c>
    </row>
    <row r="591" spans="6:29">
      <c r="F591" s="6" t="str">
        <f t="shared" si="27"/>
        <v>-</v>
      </c>
      <c r="G591" s="6" t="str">
        <f t="shared" si="29"/>
        <v>-</v>
      </c>
      <c r="AC591" s="6" t="str">
        <f t="shared" si="28"/>
        <v>-</v>
      </c>
    </row>
    <row r="592" spans="6:29">
      <c r="F592" s="6" t="str">
        <f t="shared" si="27"/>
        <v>-</v>
      </c>
      <c r="G592" s="6" t="str">
        <f t="shared" si="29"/>
        <v>-</v>
      </c>
      <c r="AC592" s="6" t="str">
        <f t="shared" si="28"/>
        <v>-</v>
      </c>
    </row>
    <row r="593" spans="6:29">
      <c r="F593" s="6" t="str">
        <f t="shared" si="27"/>
        <v>-</v>
      </c>
      <c r="G593" s="6" t="str">
        <f t="shared" si="29"/>
        <v>-</v>
      </c>
      <c r="AC593" s="6" t="str">
        <f t="shared" si="28"/>
        <v>-</v>
      </c>
    </row>
    <row r="594" spans="6:29">
      <c r="F594" s="6" t="str">
        <f t="shared" si="27"/>
        <v>-</v>
      </c>
      <c r="G594" s="6" t="str">
        <f t="shared" si="29"/>
        <v>-</v>
      </c>
      <c r="AC594" s="6" t="str">
        <f t="shared" si="28"/>
        <v>-</v>
      </c>
    </row>
    <row r="595" spans="6:29">
      <c r="F595" s="6" t="str">
        <f t="shared" si="27"/>
        <v>-</v>
      </c>
      <c r="G595" s="6" t="str">
        <f t="shared" si="29"/>
        <v>-</v>
      </c>
      <c r="AC595" s="6" t="str">
        <f t="shared" si="28"/>
        <v>-</v>
      </c>
    </row>
    <row r="596" spans="6:29">
      <c r="F596" s="6" t="str">
        <f t="shared" si="27"/>
        <v>-</v>
      </c>
      <c r="G596" s="6" t="str">
        <f t="shared" si="29"/>
        <v>-</v>
      </c>
      <c r="AC596" s="6" t="str">
        <f t="shared" si="28"/>
        <v>-</v>
      </c>
    </row>
    <row r="597" spans="6:29">
      <c r="F597" s="6" t="str">
        <f t="shared" si="27"/>
        <v>-</v>
      </c>
      <c r="G597" s="6" t="str">
        <f t="shared" si="29"/>
        <v>-</v>
      </c>
      <c r="AC597" s="6" t="str">
        <f t="shared" si="28"/>
        <v>-</v>
      </c>
    </row>
    <row r="598" spans="6:29">
      <c r="F598" s="6" t="str">
        <f t="shared" si="27"/>
        <v>-</v>
      </c>
      <c r="G598" s="6" t="str">
        <f t="shared" si="29"/>
        <v>-</v>
      </c>
      <c r="AC598" s="6" t="str">
        <f t="shared" si="28"/>
        <v>-</v>
      </c>
    </row>
    <row r="599" spans="6:29">
      <c r="F599" s="6" t="str">
        <f t="shared" si="27"/>
        <v>-</v>
      </c>
      <c r="G599" s="6" t="str">
        <f t="shared" si="29"/>
        <v>-</v>
      </c>
      <c r="AC599" s="6" t="str">
        <f t="shared" si="28"/>
        <v>-</v>
      </c>
    </row>
    <row r="600" spans="6:29">
      <c r="F600" s="6" t="str">
        <f t="shared" si="27"/>
        <v>-</v>
      </c>
      <c r="G600" s="6" t="str">
        <f t="shared" si="29"/>
        <v>-</v>
      </c>
      <c r="AC600" s="6" t="str">
        <f t="shared" si="28"/>
        <v>-</v>
      </c>
    </row>
    <row r="601" spans="6:29">
      <c r="F601" s="6" t="str">
        <f t="shared" si="27"/>
        <v>-</v>
      </c>
      <c r="G601" s="6" t="str">
        <f t="shared" si="29"/>
        <v>-</v>
      </c>
      <c r="AC601" s="6" t="str">
        <f t="shared" si="28"/>
        <v>-</v>
      </c>
    </row>
    <row r="602" spans="6:29">
      <c r="F602" s="6" t="str">
        <f t="shared" si="27"/>
        <v>-</v>
      </c>
      <c r="G602" s="6" t="str">
        <f t="shared" si="29"/>
        <v>-</v>
      </c>
      <c r="AC602" s="6" t="str">
        <f t="shared" si="28"/>
        <v>-</v>
      </c>
    </row>
    <row r="603" spans="6:29">
      <c r="F603" s="6" t="str">
        <f t="shared" si="27"/>
        <v>-</v>
      </c>
      <c r="G603" s="6" t="str">
        <f t="shared" si="29"/>
        <v>-</v>
      </c>
      <c r="AC603" s="6" t="str">
        <f t="shared" si="28"/>
        <v>-</v>
      </c>
    </row>
    <row r="604" spans="6:29">
      <c r="F604" s="6" t="str">
        <f t="shared" si="27"/>
        <v>-</v>
      </c>
      <c r="G604" s="6" t="str">
        <f t="shared" si="29"/>
        <v>-</v>
      </c>
      <c r="AC604" s="6" t="str">
        <f t="shared" si="28"/>
        <v>-</v>
      </c>
    </row>
    <row r="605" spans="6:29">
      <c r="F605" s="6" t="str">
        <f t="shared" si="27"/>
        <v>-</v>
      </c>
      <c r="G605" s="6" t="str">
        <f t="shared" si="29"/>
        <v>-</v>
      </c>
      <c r="AC605" s="6" t="str">
        <f t="shared" si="28"/>
        <v>-</v>
      </c>
    </row>
    <row r="606" spans="6:29">
      <c r="F606" s="6" t="str">
        <f t="shared" si="27"/>
        <v>-</v>
      </c>
      <c r="G606" s="6" t="str">
        <f t="shared" si="29"/>
        <v>-</v>
      </c>
      <c r="AC606" s="6" t="str">
        <f t="shared" si="28"/>
        <v>-</v>
      </c>
    </row>
    <row r="607" spans="6:29">
      <c r="F607" s="6" t="str">
        <f t="shared" si="27"/>
        <v>-</v>
      </c>
      <c r="G607" s="6" t="str">
        <f t="shared" si="29"/>
        <v>-</v>
      </c>
      <c r="AC607" s="6" t="str">
        <f t="shared" si="28"/>
        <v>-</v>
      </c>
    </row>
    <row r="608" spans="6:29">
      <c r="F608" s="6" t="str">
        <f t="shared" si="27"/>
        <v>-</v>
      </c>
      <c r="G608" s="6" t="str">
        <f t="shared" si="29"/>
        <v>-</v>
      </c>
      <c r="AC608" s="6" t="str">
        <f t="shared" si="28"/>
        <v>-</v>
      </c>
    </row>
    <row r="609" spans="6:29">
      <c r="F609" s="6" t="str">
        <f t="shared" si="27"/>
        <v>-</v>
      </c>
      <c r="G609" s="6" t="str">
        <f t="shared" si="29"/>
        <v>-</v>
      </c>
      <c r="AC609" s="6" t="str">
        <f t="shared" si="28"/>
        <v>-</v>
      </c>
    </row>
    <row r="610" spans="6:29">
      <c r="F610" s="6" t="str">
        <f t="shared" si="27"/>
        <v>-</v>
      </c>
      <c r="G610" s="6" t="str">
        <f t="shared" si="29"/>
        <v>-</v>
      </c>
      <c r="AC610" s="6" t="str">
        <f t="shared" si="28"/>
        <v>-</v>
      </c>
    </row>
    <row r="611" spans="6:29">
      <c r="F611" s="6" t="str">
        <f t="shared" si="27"/>
        <v>-</v>
      </c>
      <c r="G611" s="6" t="str">
        <f t="shared" si="29"/>
        <v>-</v>
      </c>
      <c r="AC611" s="6" t="str">
        <f t="shared" si="28"/>
        <v>-</v>
      </c>
    </row>
    <row r="612" spans="6:29">
      <c r="F612" s="6" t="str">
        <f t="shared" si="27"/>
        <v>-</v>
      </c>
      <c r="G612" s="6" t="str">
        <f t="shared" si="29"/>
        <v>-</v>
      </c>
      <c r="AC612" s="6" t="str">
        <f t="shared" si="28"/>
        <v>-</v>
      </c>
    </row>
    <row r="613" spans="6:29">
      <c r="F613" s="6" t="str">
        <f t="shared" si="27"/>
        <v>-</v>
      </c>
      <c r="G613" s="6" t="str">
        <f t="shared" si="29"/>
        <v>-</v>
      </c>
      <c r="AC613" s="6" t="str">
        <f t="shared" si="28"/>
        <v>-</v>
      </c>
    </row>
    <row r="614" spans="6:29">
      <c r="F614" s="6" t="str">
        <f t="shared" si="27"/>
        <v>-</v>
      </c>
      <c r="G614" s="6" t="str">
        <f t="shared" si="29"/>
        <v>-</v>
      </c>
      <c r="AC614" s="6" t="str">
        <f t="shared" si="28"/>
        <v>-</v>
      </c>
    </row>
    <row r="615" spans="6:29">
      <c r="F615" s="6" t="str">
        <f t="shared" si="27"/>
        <v>-</v>
      </c>
      <c r="G615" s="6" t="str">
        <f t="shared" si="29"/>
        <v>-</v>
      </c>
      <c r="AC615" s="6" t="str">
        <f t="shared" si="28"/>
        <v>-</v>
      </c>
    </row>
    <row r="616" spans="6:29">
      <c r="F616" s="6" t="str">
        <f t="shared" si="27"/>
        <v>-</v>
      </c>
      <c r="G616" s="6" t="str">
        <f t="shared" si="29"/>
        <v>-</v>
      </c>
      <c r="AC616" s="6" t="str">
        <f t="shared" si="28"/>
        <v>-</v>
      </c>
    </row>
    <row r="617" spans="6:29">
      <c r="F617" s="6" t="str">
        <f t="shared" si="27"/>
        <v>-</v>
      </c>
      <c r="G617" s="6" t="str">
        <f t="shared" si="29"/>
        <v>-</v>
      </c>
      <c r="AC617" s="6" t="str">
        <f t="shared" si="28"/>
        <v>-</v>
      </c>
    </row>
    <row r="618" spans="6:29">
      <c r="F618" s="6" t="str">
        <f t="shared" si="27"/>
        <v>-</v>
      </c>
      <c r="G618" s="6" t="str">
        <f t="shared" si="29"/>
        <v>-</v>
      </c>
      <c r="AC618" s="6" t="str">
        <f t="shared" si="28"/>
        <v>-</v>
      </c>
    </row>
    <row r="619" spans="6:29">
      <c r="F619" s="6" t="str">
        <f t="shared" si="27"/>
        <v>-</v>
      </c>
      <c r="G619" s="6" t="str">
        <f t="shared" si="29"/>
        <v>-</v>
      </c>
      <c r="AC619" s="6" t="str">
        <f t="shared" si="28"/>
        <v>-</v>
      </c>
    </row>
    <row r="620" spans="6:29">
      <c r="F620" s="6" t="str">
        <f t="shared" si="27"/>
        <v>-</v>
      </c>
      <c r="G620" s="6" t="str">
        <f t="shared" si="29"/>
        <v>-</v>
      </c>
      <c r="AC620" s="6" t="str">
        <f t="shared" si="28"/>
        <v>-</v>
      </c>
    </row>
    <row r="621" spans="6:29">
      <c r="F621" s="6" t="str">
        <f t="shared" si="27"/>
        <v>-</v>
      </c>
      <c r="G621" s="6" t="str">
        <f t="shared" si="29"/>
        <v>-</v>
      </c>
      <c r="AC621" s="6" t="str">
        <f t="shared" si="28"/>
        <v>-</v>
      </c>
    </row>
    <row r="622" spans="6:29">
      <c r="F622" s="6" t="str">
        <f t="shared" si="27"/>
        <v>-</v>
      </c>
      <c r="G622" s="6" t="str">
        <f t="shared" si="29"/>
        <v>-</v>
      </c>
      <c r="AC622" s="6" t="str">
        <f t="shared" si="28"/>
        <v>-</v>
      </c>
    </row>
    <row r="623" spans="6:29">
      <c r="F623" s="6" t="str">
        <f t="shared" si="27"/>
        <v>-</v>
      </c>
      <c r="G623" s="6" t="str">
        <f t="shared" si="29"/>
        <v>-</v>
      </c>
      <c r="AC623" s="6" t="str">
        <f t="shared" si="28"/>
        <v>-</v>
      </c>
    </row>
    <row r="624" spans="6:29">
      <c r="F624" s="6" t="str">
        <f t="shared" si="27"/>
        <v>-</v>
      </c>
      <c r="G624" s="6" t="str">
        <f t="shared" si="29"/>
        <v>-</v>
      </c>
      <c r="AC624" s="6" t="str">
        <f t="shared" si="28"/>
        <v>-</v>
      </c>
    </row>
    <row r="625" spans="6:29">
      <c r="F625" s="6" t="str">
        <f t="shared" si="27"/>
        <v>-</v>
      </c>
      <c r="G625" s="6" t="str">
        <f t="shared" si="29"/>
        <v>-</v>
      </c>
      <c r="AC625" s="6" t="str">
        <f t="shared" si="28"/>
        <v>-</v>
      </c>
    </row>
    <row r="626" spans="6:29">
      <c r="F626" s="6" t="str">
        <f t="shared" si="27"/>
        <v>-</v>
      </c>
      <c r="G626" s="6" t="str">
        <f t="shared" si="29"/>
        <v>-</v>
      </c>
      <c r="AC626" s="6" t="str">
        <f t="shared" si="28"/>
        <v>-</v>
      </c>
    </row>
    <row r="627" spans="6:29">
      <c r="F627" s="6" t="str">
        <f t="shared" si="27"/>
        <v>-</v>
      </c>
      <c r="G627" s="6" t="str">
        <f t="shared" si="29"/>
        <v>-</v>
      </c>
      <c r="AC627" s="6" t="str">
        <f t="shared" si="28"/>
        <v>-</v>
      </c>
    </row>
    <row r="628" spans="6:29">
      <c r="F628" s="6" t="str">
        <f t="shared" si="27"/>
        <v>-</v>
      </c>
      <c r="G628" s="6" t="str">
        <f t="shared" si="29"/>
        <v>-</v>
      </c>
      <c r="AC628" s="6" t="str">
        <f t="shared" si="28"/>
        <v>-</v>
      </c>
    </row>
    <row r="629" spans="6:29">
      <c r="F629" s="6" t="str">
        <f t="shared" si="27"/>
        <v>-</v>
      </c>
      <c r="G629" s="6" t="str">
        <f t="shared" si="29"/>
        <v>-</v>
      </c>
      <c r="AC629" s="6" t="str">
        <f t="shared" si="28"/>
        <v>-</v>
      </c>
    </row>
    <row r="630" spans="6:29">
      <c r="F630" s="6" t="str">
        <f t="shared" si="27"/>
        <v>-</v>
      </c>
      <c r="G630" s="6" t="str">
        <f t="shared" si="29"/>
        <v>-</v>
      </c>
      <c r="AC630" s="6" t="str">
        <f t="shared" si="28"/>
        <v>-</v>
      </c>
    </row>
    <row r="631" spans="6:29">
      <c r="F631" s="6" t="str">
        <f t="shared" si="27"/>
        <v>-</v>
      </c>
      <c r="G631" s="6" t="str">
        <f t="shared" si="29"/>
        <v>-</v>
      </c>
      <c r="AC631" s="6" t="str">
        <f t="shared" si="28"/>
        <v>-</v>
      </c>
    </row>
    <row r="632" spans="6:29">
      <c r="F632" s="6" t="str">
        <f t="shared" si="27"/>
        <v>-</v>
      </c>
      <c r="G632" s="6" t="str">
        <f t="shared" si="29"/>
        <v>-</v>
      </c>
      <c r="AC632" s="6" t="str">
        <f t="shared" si="28"/>
        <v>-</v>
      </c>
    </row>
    <row r="633" spans="6:29">
      <c r="F633" s="6" t="str">
        <f t="shared" si="27"/>
        <v>-</v>
      </c>
      <c r="G633" s="6" t="str">
        <f t="shared" si="29"/>
        <v>-</v>
      </c>
      <c r="AC633" s="6" t="str">
        <f t="shared" si="28"/>
        <v>-</v>
      </c>
    </row>
    <row r="634" spans="6:29">
      <c r="F634" s="6" t="str">
        <f t="shared" si="27"/>
        <v>-</v>
      </c>
      <c r="G634" s="6" t="str">
        <f t="shared" si="29"/>
        <v>-</v>
      </c>
      <c r="AC634" s="6" t="str">
        <f t="shared" si="28"/>
        <v>-</v>
      </c>
    </row>
    <row r="635" spans="6:29">
      <c r="F635" s="6" t="str">
        <f t="shared" si="27"/>
        <v>-</v>
      </c>
      <c r="G635" s="6" t="str">
        <f t="shared" si="29"/>
        <v>-</v>
      </c>
      <c r="AC635" s="6" t="str">
        <f t="shared" si="28"/>
        <v>-</v>
      </c>
    </row>
    <row r="636" spans="6:29">
      <c r="F636" s="6" t="str">
        <f t="shared" si="27"/>
        <v>-</v>
      </c>
      <c r="G636" s="6" t="str">
        <f t="shared" si="29"/>
        <v>-</v>
      </c>
      <c r="AC636" s="6" t="str">
        <f t="shared" si="28"/>
        <v>-</v>
      </c>
    </row>
    <row r="637" spans="6:29">
      <c r="F637" s="6" t="str">
        <f t="shared" si="27"/>
        <v>-</v>
      </c>
      <c r="G637" s="6" t="str">
        <f t="shared" si="29"/>
        <v>-</v>
      </c>
      <c r="AC637" s="6" t="str">
        <f t="shared" si="28"/>
        <v>-</v>
      </c>
    </row>
    <row r="638" spans="6:29">
      <c r="F638" s="6" t="str">
        <f t="shared" si="27"/>
        <v>-</v>
      </c>
      <c r="G638" s="6" t="str">
        <f t="shared" si="29"/>
        <v>-</v>
      </c>
      <c r="AC638" s="6" t="str">
        <f t="shared" si="28"/>
        <v>-</v>
      </c>
    </row>
    <row r="639" spans="6:29">
      <c r="F639" s="6" t="str">
        <f t="shared" si="27"/>
        <v>-</v>
      </c>
      <c r="G639" s="6" t="str">
        <f t="shared" si="29"/>
        <v>-</v>
      </c>
      <c r="AC639" s="6" t="str">
        <f t="shared" si="28"/>
        <v>-</v>
      </c>
    </row>
    <row r="640" spans="6:29">
      <c r="F640" s="6" t="str">
        <f t="shared" si="27"/>
        <v>-</v>
      </c>
      <c r="G640" s="6" t="str">
        <f t="shared" si="29"/>
        <v>-</v>
      </c>
      <c r="AC640" s="6" t="str">
        <f t="shared" si="28"/>
        <v>-</v>
      </c>
    </row>
    <row r="641" spans="6:29">
      <c r="F641" s="6" t="str">
        <f t="shared" si="27"/>
        <v>-</v>
      </c>
      <c r="G641" s="6" t="str">
        <f t="shared" si="29"/>
        <v>-</v>
      </c>
      <c r="AC641" s="6" t="str">
        <f t="shared" si="28"/>
        <v>-</v>
      </c>
    </row>
    <row r="642" spans="6:29">
      <c r="F642" s="6" t="str">
        <f t="shared" si="27"/>
        <v>-</v>
      </c>
      <c r="G642" s="6" t="str">
        <f t="shared" si="29"/>
        <v>-</v>
      </c>
      <c r="AC642" s="6" t="str">
        <f t="shared" si="28"/>
        <v>-</v>
      </c>
    </row>
    <row r="643" spans="6:29">
      <c r="F643" s="6" t="str">
        <f t="shared" si="27"/>
        <v>-</v>
      </c>
      <c r="G643" s="6" t="str">
        <f t="shared" si="29"/>
        <v>-</v>
      </c>
      <c r="AC643" s="6" t="str">
        <f t="shared" si="28"/>
        <v>-</v>
      </c>
    </row>
    <row r="644" spans="6:29">
      <c r="F644" s="6" t="str">
        <f t="shared" si="27"/>
        <v>-</v>
      </c>
      <c r="G644" s="6" t="str">
        <f t="shared" si="29"/>
        <v>-</v>
      </c>
      <c r="AC644" s="6" t="str">
        <f t="shared" si="28"/>
        <v>-</v>
      </c>
    </row>
    <row r="645" spans="6:29">
      <c r="F645" s="6" t="str">
        <f t="shared" si="27"/>
        <v>-</v>
      </c>
      <c r="G645" s="6" t="str">
        <f t="shared" si="29"/>
        <v>-</v>
      </c>
      <c r="AC645" s="6" t="str">
        <f t="shared" si="28"/>
        <v>-</v>
      </c>
    </row>
    <row r="646" spans="6:29">
      <c r="F646" s="6" t="str">
        <f t="shared" ref="F646:F709" si="30">IF(D646-E646=0,"-",D646-E646)</f>
        <v>-</v>
      </c>
      <c r="G646" s="6" t="str">
        <f t="shared" si="29"/>
        <v>-</v>
      </c>
      <c r="AC646" s="6" t="str">
        <f t="shared" ref="AC646:AC709" si="31">IFERROR(IF(SUM(J646:AB646)-F646=0,"-","NG"),"-")</f>
        <v>-</v>
      </c>
    </row>
    <row r="647" spans="6:29">
      <c r="F647" s="6" t="str">
        <f t="shared" si="30"/>
        <v>-</v>
      </c>
      <c r="G647" s="6" t="str">
        <f t="shared" ref="G647:G710" si="32">IF(B647="","-",IFERROR(G646+F647,G646))</f>
        <v>-</v>
      </c>
      <c r="AC647" s="6" t="str">
        <f t="shared" si="31"/>
        <v>-</v>
      </c>
    </row>
    <row r="648" spans="6:29">
      <c r="F648" s="6" t="str">
        <f t="shared" si="30"/>
        <v>-</v>
      </c>
      <c r="G648" s="6" t="str">
        <f t="shared" si="32"/>
        <v>-</v>
      </c>
      <c r="AC648" s="6" t="str">
        <f t="shared" si="31"/>
        <v>-</v>
      </c>
    </row>
    <row r="649" spans="6:29">
      <c r="F649" s="6" t="str">
        <f t="shared" si="30"/>
        <v>-</v>
      </c>
      <c r="G649" s="6" t="str">
        <f t="shared" si="32"/>
        <v>-</v>
      </c>
      <c r="AC649" s="6" t="str">
        <f t="shared" si="31"/>
        <v>-</v>
      </c>
    </row>
    <row r="650" spans="6:29">
      <c r="F650" s="6" t="str">
        <f t="shared" si="30"/>
        <v>-</v>
      </c>
      <c r="G650" s="6" t="str">
        <f t="shared" si="32"/>
        <v>-</v>
      </c>
      <c r="AC650" s="6" t="str">
        <f t="shared" si="31"/>
        <v>-</v>
      </c>
    </row>
    <row r="651" spans="6:29">
      <c r="F651" s="6" t="str">
        <f t="shared" si="30"/>
        <v>-</v>
      </c>
      <c r="G651" s="6" t="str">
        <f t="shared" si="32"/>
        <v>-</v>
      </c>
      <c r="AC651" s="6" t="str">
        <f t="shared" si="31"/>
        <v>-</v>
      </c>
    </row>
    <row r="652" spans="6:29">
      <c r="F652" s="6" t="str">
        <f t="shared" si="30"/>
        <v>-</v>
      </c>
      <c r="G652" s="6" t="str">
        <f t="shared" si="32"/>
        <v>-</v>
      </c>
      <c r="AC652" s="6" t="str">
        <f t="shared" si="31"/>
        <v>-</v>
      </c>
    </row>
    <row r="653" spans="6:29">
      <c r="F653" s="6" t="str">
        <f t="shared" si="30"/>
        <v>-</v>
      </c>
      <c r="G653" s="6" t="str">
        <f t="shared" si="32"/>
        <v>-</v>
      </c>
      <c r="AC653" s="6" t="str">
        <f t="shared" si="31"/>
        <v>-</v>
      </c>
    </row>
    <row r="654" spans="6:29">
      <c r="F654" s="6" t="str">
        <f t="shared" si="30"/>
        <v>-</v>
      </c>
      <c r="G654" s="6" t="str">
        <f t="shared" si="32"/>
        <v>-</v>
      </c>
      <c r="AC654" s="6" t="str">
        <f t="shared" si="31"/>
        <v>-</v>
      </c>
    </row>
    <row r="655" spans="6:29">
      <c r="F655" s="6" t="str">
        <f t="shared" si="30"/>
        <v>-</v>
      </c>
      <c r="G655" s="6" t="str">
        <f t="shared" si="32"/>
        <v>-</v>
      </c>
      <c r="AC655" s="6" t="str">
        <f t="shared" si="31"/>
        <v>-</v>
      </c>
    </row>
    <row r="656" spans="6:29">
      <c r="F656" s="6" t="str">
        <f t="shared" si="30"/>
        <v>-</v>
      </c>
      <c r="G656" s="6" t="str">
        <f t="shared" si="32"/>
        <v>-</v>
      </c>
      <c r="AC656" s="6" t="str">
        <f t="shared" si="31"/>
        <v>-</v>
      </c>
    </row>
    <row r="657" spans="6:29">
      <c r="F657" s="6" t="str">
        <f t="shared" si="30"/>
        <v>-</v>
      </c>
      <c r="G657" s="6" t="str">
        <f t="shared" si="32"/>
        <v>-</v>
      </c>
      <c r="AC657" s="6" t="str">
        <f t="shared" si="31"/>
        <v>-</v>
      </c>
    </row>
    <row r="658" spans="6:29">
      <c r="F658" s="6" t="str">
        <f t="shared" si="30"/>
        <v>-</v>
      </c>
      <c r="G658" s="6" t="str">
        <f t="shared" si="32"/>
        <v>-</v>
      </c>
      <c r="AC658" s="6" t="str">
        <f t="shared" si="31"/>
        <v>-</v>
      </c>
    </row>
    <row r="659" spans="6:29">
      <c r="F659" s="6" t="str">
        <f t="shared" si="30"/>
        <v>-</v>
      </c>
      <c r="G659" s="6" t="str">
        <f t="shared" si="32"/>
        <v>-</v>
      </c>
      <c r="AC659" s="6" t="str">
        <f t="shared" si="31"/>
        <v>-</v>
      </c>
    </row>
    <row r="660" spans="6:29">
      <c r="F660" s="6" t="str">
        <f t="shared" si="30"/>
        <v>-</v>
      </c>
      <c r="G660" s="6" t="str">
        <f t="shared" si="32"/>
        <v>-</v>
      </c>
      <c r="AC660" s="6" t="str">
        <f t="shared" si="31"/>
        <v>-</v>
      </c>
    </row>
    <row r="661" spans="6:29">
      <c r="F661" s="6" t="str">
        <f t="shared" si="30"/>
        <v>-</v>
      </c>
      <c r="G661" s="6" t="str">
        <f t="shared" si="32"/>
        <v>-</v>
      </c>
      <c r="AC661" s="6" t="str">
        <f t="shared" si="31"/>
        <v>-</v>
      </c>
    </row>
    <row r="662" spans="6:29">
      <c r="F662" s="6" t="str">
        <f t="shared" si="30"/>
        <v>-</v>
      </c>
      <c r="G662" s="6" t="str">
        <f t="shared" si="32"/>
        <v>-</v>
      </c>
      <c r="AC662" s="6" t="str">
        <f t="shared" si="31"/>
        <v>-</v>
      </c>
    </row>
    <row r="663" spans="6:29">
      <c r="F663" s="6" t="str">
        <f t="shared" si="30"/>
        <v>-</v>
      </c>
      <c r="G663" s="6" t="str">
        <f t="shared" si="32"/>
        <v>-</v>
      </c>
      <c r="AC663" s="6" t="str">
        <f t="shared" si="31"/>
        <v>-</v>
      </c>
    </row>
    <row r="664" spans="6:29">
      <c r="F664" s="6" t="str">
        <f t="shared" si="30"/>
        <v>-</v>
      </c>
      <c r="G664" s="6" t="str">
        <f t="shared" si="32"/>
        <v>-</v>
      </c>
      <c r="AC664" s="6" t="str">
        <f t="shared" si="31"/>
        <v>-</v>
      </c>
    </row>
    <row r="665" spans="6:29">
      <c r="F665" s="6" t="str">
        <f t="shared" si="30"/>
        <v>-</v>
      </c>
      <c r="G665" s="6" t="str">
        <f t="shared" si="32"/>
        <v>-</v>
      </c>
      <c r="AC665" s="6" t="str">
        <f t="shared" si="31"/>
        <v>-</v>
      </c>
    </row>
    <row r="666" spans="6:29">
      <c r="F666" s="6" t="str">
        <f t="shared" si="30"/>
        <v>-</v>
      </c>
      <c r="G666" s="6" t="str">
        <f t="shared" si="32"/>
        <v>-</v>
      </c>
      <c r="AC666" s="6" t="str">
        <f t="shared" si="31"/>
        <v>-</v>
      </c>
    </row>
    <row r="667" spans="6:29">
      <c r="F667" s="6" t="str">
        <f t="shared" si="30"/>
        <v>-</v>
      </c>
      <c r="G667" s="6" t="str">
        <f t="shared" si="32"/>
        <v>-</v>
      </c>
      <c r="AC667" s="6" t="str">
        <f t="shared" si="31"/>
        <v>-</v>
      </c>
    </row>
    <row r="668" spans="6:29">
      <c r="F668" s="6" t="str">
        <f t="shared" si="30"/>
        <v>-</v>
      </c>
      <c r="G668" s="6" t="str">
        <f t="shared" si="32"/>
        <v>-</v>
      </c>
      <c r="AC668" s="6" t="str">
        <f t="shared" si="31"/>
        <v>-</v>
      </c>
    </row>
    <row r="669" spans="6:29">
      <c r="F669" s="6" t="str">
        <f t="shared" si="30"/>
        <v>-</v>
      </c>
      <c r="G669" s="6" t="str">
        <f t="shared" si="32"/>
        <v>-</v>
      </c>
      <c r="AC669" s="6" t="str">
        <f t="shared" si="31"/>
        <v>-</v>
      </c>
    </row>
    <row r="670" spans="6:29">
      <c r="F670" s="6" t="str">
        <f t="shared" si="30"/>
        <v>-</v>
      </c>
      <c r="G670" s="6" t="str">
        <f t="shared" si="32"/>
        <v>-</v>
      </c>
      <c r="AC670" s="6" t="str">
        <f t="shared" si="31"/>
        <v>-</v>
      </c>
    </row>
    <row r="671" spans="6:29">
      <c r="F671" s="6" t="str">
        <f t="shared" si="30"/>
        <v>-</v>
      </c>
      <c r="G671" s="6" t="str">
        <f t="shared" si="32"/>
        <v>-</v>
      </c>
      <c r="AC671" s="6" t="str">
        <f t="shared" si="31"/>
        <v>-</v>
      </c>
    </row>
    <row r="672" spans="6:29">
      <c r="F672" s="6" t="str">
        <f t="shared" si="30"/>
        <v>-</v>
      </c>
      <c r="G672" s="6" t="str">
        <f t="shared" si="32"/>
        <v>-</v>
      </c>
      <c r="AC672" s="6" t="str">
        <f t="shared" si="31"/>
        <v>-</v>
      </c>
    </row>
    <row r="673" spans="6:29">
      <c r="F673" s="6" t="str">
        <f t="shared" si="30"/>
        <v>-</v>
      </c>
      <c r="G673" s="6" t="str">
        <f t="shared" si="32"/>
        <v>-</v>
      </c>
      <c r="AC673" s="6" t="str">
        <f t="shared" si="31"/>
        <v>-</v>
      </c>
    </row>
    <row r="674" spans="6:29">
      <c r="F674" s="6" t="str">
        <f t="shared" si="30"/>
        <v>-</v>
      </c>
      <c r="G674" s="6" t="str">
        <f t="shared" si="32"/>
        <v>-</v>
      </c>
      <c r="AC674" s="6" t="str">
        <f t="shared" si="31"/>
        <v>-</v>
      </c>
    </row>
    <row r="675" spans="6:29">
      <c r="F675" s="6" t="str">
        <f t="shared" si="30"/>
        <v>-</v>
      </c>
      <c r="G675" s="6" t="str">
        <f t="shared" si="32"/>
        <v>-</v>
      </c>
      <c r="AC675" s="6" t="str">
        <f t="shared" si="31"/>
        <v>-</v>
      </c>
    </row>
    <row r="676" spans="6:29">
      <c r="F676" s="6" t="str">
        <f t="shared" si="30"/>
        <v>-</v>
      </c>
      <c r="G676" s="6" t="str">
        <f t="shared" si="32"/>
        <v>-</v>
      </c>
      <c r="AC676" s="6" t="str">
        <f t="shared" si="31"/>
        <v>-</v>
      </c>
    </row>
    <row r="677" spans="6:29">
      <c r="F677" s="6" t="str">
        <f t="shared" si="30"/>
        <v>-</v>
      </c>
      <c r="G677" s="6" t="str">
        <f t="shared" si="32"/>
        <v>-</v>
      </c>
      <c r="AC677" s="6" t="str">
        <f t="shared" si="31"/>
        <v>-</v>
      </c>
    </row>
    <row r="678" spans="6:29">
      <c r="F678" s="6" t="str">
        <f t="shared" si="30"/>
        <v>-</v>
      </c>
      <c r="G678" s="6" t="str">
        <f t="shared" si="32"/>
        <v>-</v>
      </c>
      <c r="AC678" s="6" t="str">
        <f t="shared" si="31"/>
        <v>-</v>
      </c>
    </row>
    <row r="679" spans="6:29">
      <c r="F679" s="6" t="str">
        <f t="shared" si="30"/>
        <v>-</v>
      </c>
      <c r="G679" s="6" t="str">
        <f t="shared" si="32"/>
        <v>-</v>
      </c>
      <c r="AC679" s="6" t="str">
        <f t="shared" si="31"/>
        <v>-</v>
      </c>
    </row>
    <row r="680" spans="6:29">
      <c r="F680" s="6" t="str">
        <f t="shared" si="30"/>
        <v>-</v>
      </c>
      <c r="G680" s="6" t="str">
        <f t="shared" si="32"/>
        <v>-</v>
      </c>
      <c r="AC680" s="6" t="str">
        <f t="shared" si="31"/>
        <v>-</v>
      </c>
    </row>
    <row r="681" spans="6:29">
      <c r="F681" s="6" t="str">
        <f t="shared" si="30"/>
        <v>-</v>
      </c>
      <c r="G681" s="6" t="str">
        <f t="shared" si="32"/>
        <v>-</v>
      </c>
      <c r="AC681" s="6" t="str">
        <f t="shared" si="31"/>
        <v>-</v>
      </c>
    </row>
    <row r="682" spans="6:29">
      <c r="F682" s="6" t="str">
        <f t="shared" si="30"/>
        <v>-</v>
      </c>
      <c r="G682" s="6" t="str">
        <f t="shared" si="32"/>
        <v>-</v>
      </c>
      <c r="AC682" s="6" t="str">
        <f t="shared" si="31"/>
        <v>-</v>
      </c>
    </row>
    <row r="683" spans="6:29">
      <c r="F683" s="6" t="str">
        <f t="shared" si="30"/>
        <v>-</v>
      </c>
      <c r="G683" s="6" t="str">
        <f t="shared" si="32"/>
        <v>-</v>
      </c>
      <c r="AC683" s="6" t="str">
        <f t="shared" si="31"/>
        <v>-</v>
      </c>
    </row>
    <row r="684" spans="6:29">
      <c r="F684" s="6" t="str">
        <f t="shared" si="30"/>
        <v>-</v>
      </c>
      <c r="G684" s="6" t="str">
        <f t="shared" si="32"/>
        <v>-</v>
      </c>
      <c r="AC684" s="6" t="str">
        <f t="shared" si="31"/>
        <v>-</v>
      </c>
    </row>
    <row r="685" spans="6:29">
      <c r="F685" s="6" t="str">
        <f t="shared" si="30"/>
        <v>-</v>
      </c>
      <c r="G685" s="6" t="str">
        <f t="shared" si="32"/>
        <v>-</v>
      </c>
      <c r="AC685" s="6" t="str">
        <f t="shared" si="31"/>
        <v>-</v>
      </c>
    </row>
    <row r="686" spans="6:29">
      <c r="F686" s="6" t="str">
        <f t="shared" si="30"/>
        <v>-</v>
      </c>
      <c r="G686" s="6" t="str">
        <f t="shared" si="32"/>
        <v>-</v>
      </c>
      <c r="AC686" s="6" t="str">
        <f t="shared" si="31"/>
        <v>-</v>
      </c>
    </row>
    <row r="687" spans="6:29">
      <c r="F687" s="6" t="str">
        <f t="shared" si="30"/>
        <v>-</v>
      </c>
      <c r="G687" s="6" t="str">
        <f t="shared" si="32"/>
        <v>-</v>
      </c>
      <c r="AC687" s="6" t="str">
        <f t="shared" si="31"/>
        <v>-</v>
      </c>
    </row>
    <row r="688" spans="6:29">
      <c r="F688" s="6" t="str">
        <f t="shared" si="30"/>
        <v>-</v>
      </c>
      <c r="G688" s="6" t="str">
        <f t="shared" si="32"/>
        <v>-</v>
      </c>
      <c r="AC688" s="6" t="str">
        <f t="shared" si="31"/>
        <v>-</v>
      </c>
    </row>
    <row r="689" spans="6:29">
      <c r="F689" s="6" t="str">
        <f t="shared" si="30"/>
        <v>-</v>
      </c>
      <c r="G689" s="6" t="str">
        <f t="shared" si="32"/>
        <v>-</v>
      </c>
      <c r="AC689" s="6" t="str">
        <f t="shared" si="31"/>
        <v>-</v>
      </c>
    </row>
    <row r="690" spans="6:29">
      <c r="F690" s="6" t="str">
        <f t="shared" si="30"/>
        <v>-</v>
      </c>
      <c r="G690" s="6" t="str">
        <f t="shared" si="32"/>
        <v>-</v>
      </c>
      <c r="AC690" s="6" t="str">
        <f t="shared" si="31"/>
        <v>-</v>
      </c>
    </row>
    <row r="691" spans="6:29">
      <c r="F691" s="6" t="str">
        <f t="shared" si="30"/>
        <v>-</v>
      </c>
      <c r="G691" s="6" t="str">
        <f t="shared" si="32"/>
        <v>-</v>
      </c>
      <c r="AC691" s="6" t="str">
        <f t="shared" si="31"/>
        <v>-</v>
      </c>
    </row>
    <row r="692" spans="6:29">
      <c r="F692" s="6" t="str">
        <f t="shared" si="30"/>
        <v>-</v>
      </c>
      <c r="G692" s="6" t="str">
        <f t="shared" si="32"/>
        <v>-</v>
      </c>
      <c r="AC692" s="6" t="str">
        <f t="shared" si="31"/>
        <v>-</v>
      </c>
    </row>
    <row r="693" spans="6:29">
      <c r="F693" s="6" t="str">
        <f t="shared" si="30"/>
        <v>-</v>
      </c>
      <c r="G693" s="6" t="str">
        <f t="shared" si="32"/>
        <v>-</v>
      </c>
      <c r="AC693" s="6" t="str">
        <f t="shared" si="31"/>
        <v>-</v>
      </c>
    </row>
    <row r="694" spans="6:29">
      <c r="F694" s="6" t="str">
        <f t="shared" si="30"/>
        <v>-</v>
      </c>
      <c r="G694" s="6" t="str">
        <f t="shared" si="32"/>
        <v>-</v>
      </c>
      <c r="AC694" s="6" t="str">
        <f t="shared" si="31"/>
        <v>-</v>
      </c>
    </row>
    <row r="695" spans="6:29">
      <c r="F695" s="6" t="str">
        <f t="shared" si="30"/>
        <v>-</v>
      </c>
      <c r="G695" s="6" t="str">
        <f t="shared" si="32"/>
        <v>-</v>
      </c>
      <c r="AC695" s="6" t="str">
        <f t="shared" si="31"/>
        <v>-</v>
      </c>
    </row>
    <row r="696" spans="6:29">
      <c r="F696" s="6" t="str">
        <f t="shared" si="30"/>
        <v>-</v>
      </c>
      <c r="G696" s="6" t="str">
        <f t="shared" si="32"/>
        <v>-</v>
      </c>
      <c r="AC696" s="6" t="str">
        <f t="shared" si="31"/>
        <v>-</v>
      </c>
    </row>
    <row r="697" spans="6:29">
      <c r="F697" s="6" t="str">
        <f t="shared" si="30"/>
        <v>-</v>
      </c>
      <c r="G697" s="6" t="str">
        <f t="shared" si="32"/>
        <v>-</v>
      </c>
      <c r="AC697" s="6" t="str">
        <f t="shared" si="31"/>
        <v>-</v>
      </c>
    </row>
    <row r="698" spans="6:29">
      <c r="F698" s="6" t="str">
        <f t="shared" si="30"/>
        <v>-</v>
      </c>
      <c r="G698" s="6" t="str">
        <f t="shared" si="32"/>
        <v>-</v>
      </c>
      <c r="AC698" s="6" t="str">
        <f t="shared" si="31"/>
        <v>-</v>
      </c>
    </row>
    <row r="699" spans="6:29">
      <c r="F699" s="6" t="str">
        <f t="shared" si="30"/>
        <v>-</v>
      </c>
      <c r="G699" s="6" t="str">
        <f t="shared" si="32"/>
        <v>-</v>
      </c>
      <c r="AC699" s="6" t="str">
        <f t="shared" si="31"/>
        <v>-</v>
      </c>
    </row>
    <row r="700" spans="6:29">
      <c r="F700" s="6" t="str">
        <f t="shared" si="30"/>
        <v>-</v>
      </c>
      <c r="G700" s="6" t="str">
        <f t="shared" si="32"/>
        <v>-</v>
      </c>
      <c r="AC700" s="6" t="str">
        <f t="shared" si="31"/>
        <v>-</v>
      </c>
    </row>
    <row r="701" spans="6:29">
      <c r="F701" s="6" t="str">
        <f t="shared" si="30"/>
        <v>-</v>
      </c>
      <c r="G701" s="6" t="str">
        <f t="shared" si="32"/>
        <v>-</v>
      </c>
      <c r="AC701" s="6" t="str">
        <f t="shared" si="31"/>
        <v>-</v>
      </c>
    </row>
    <row r="702" spans="6:29">
      <c r="F702" s="6" t="str">
        <f t="shared" si="30"/>
        <v>-</v>
      </c>
      <c r="G702" s="6" t="str">
        <f t="shared" si="32"/>
        <v>-</v>
      </c>
      <c r="AC702" s="6" t="str">
        <f t="shared" si="31"/>
        <v>-</v>
      </c>
    </row>
    <row r="703" spans="6:29">
      <c r="F703" s="6" t="str">
        <f t="shared" si="30"/>
        <v>-</v>
      </c>
      <c r="G703" s="6" t="str">
        <f t="shared" si="32"/>
        <v>-</v>
      </c>
      <c r="AC703" s="6" t="str">
        <f t="shared" si="31"/>
        <v>-</v>
      </c>
    </row>
    <row r="704" spans="6:29">
      <c r="F704" s="6" t="str">
        <f t="shared" si="30"/>
        <v>-</v>
      </c>
      <c r="G704" s="6" t="str">
        <f t="shared" si="32"/>
        <v>-</v>
      </c>
      <c r="AC704" s="6" t="str">
        <f t="shared" si="31"/>
        <v>-</v>
      </c>
    </row>
    <row r="705" spans="6:29">
      <c r="F705" s="6" t="str">
        <f t="shared" si="30"/>
        <v>-</v>
      </c>
      <c r="G705" s="6" t="str">
        <f t="shared" si="32"/>
        <v>-</v>
      </c>
      <c r="AC705" s="6" t="str">
        <f t="shared" si="31"/>
        <v>-</v>
      </c>
    </row>
    <row r="706" spans="6:29">
      <c r="F706" s="6" t="str">
        <f t="shared" si="30"/>
        <v>-</v>
      </c>
      <c r="G706" s="6" t="str">
        <f t="shared" si="32"/>
        <v>-</v>
      </c>
      <c r="AC706" s="6" t="str">
        <f t="shared" si="31"/>
        <v>-</v>
      </c>
    </row>
    <row r="707" spans="6:29">
      <c r="F707" s="6" t="str">
        <f t="shared" si="30"/>
        <v>-</v>
      </c>
      <c r="G707" s="6" t="str">
        <f t="shared" si="32"/>
        <v>-</v>
      </c>
      <c r="AC707" s="6" t="str">
        <f t="shared" si="31"/>
        <v>-</v>
      </c>
    </row>
    <row r="708" spans="6:29">
      <c r="F708" s="6" t="str">
        <f t="shared" si="30"/>
        <v>-</v>
      </c>
      <c r="G708" s="6" t="str">
        <f t="shared" si="32"/>
        <v>-</v>
      </c>
      <c r="AC708" s="6" t="str">
        <f t="shared" si="31"/>
        <v>-</v>
      </c>
    </row>
    <row r="709" spans="6:29">
      <c r="F709" s="6" t="str">
        <f t="shared" si="30"/>
        <v>-</v>
      </c>
      <c r="G709" s="6" t="str">
        <f t="shared" si="32"/>
        <v>-</v>
      </c>
      <c r="AC709" s="6" t="str">
        <f t="shared" si="31"/>
        <v>-</v>
      </c>
    </row>
    <row r="710" spans="6:29">
      <c r="F710" s="6" t="str">
        <f t="shared" ref="F710:F773" si="33">IF(D710-E710=0,"-",D710-E710)</f>
        <v>-</v>
      </c>
      <c r="G710" s="6" t="str">
        <f t="shared" si="32"/>
        <v>-</v>
      </c>
      <c r="AC710" s="6" t="str">
        <f t="shared" ref="AC710:AC773" si="34">IFERROR(IF(SUM(J710:AB710)-F710=0,"-","NG"),"-")</f>
        <v>-</v>
      </c>
    </row>
    <row r="711" spans="6:29">
      <c r="F711" s="6" t="str">
        <f t="shared" si="33"/>
        <v>-</v>
      </c>
      <c r="G711" s="6" t="str">
        <f t="shared" ref="G711:G774" si="35">IF(B711="","-",IFERROR(G710+F711,G710))</f>
        <v>-</v>
      </c>
      <c r="AC711" s="6" t="str">
        <f t="shared" si="34"/>
        <v>-</v>
      </c>
    </row>
    <row r="712" spans="6:29">
      <c r="F712" s="6" t="str">
        <f t="shared" si="33"/>
        <v>-</v>
      </c>
      <c r="G712" s="6" t="str">
        <f t="shared" si="35"/>
        <v>-</v>
      </c>
      <c r="AC712" s="6" t="str">
        <f t="shared" si="34"/>
        <v>-</v>
      </c>
    </row>
    <row r="713" spans="6:29">
      <c r="F713" s="6" t="str">
        <f t="shared" si="33"/>
        <v>-</v>
      </c>
      <c r="G713" s="6" t="str">
        <f t="shared" si="35"/>
        <v>-</v>
      </c>
      <c r="AC713" s="6" t="str">
        <f t="shared" si="34"/>
        <v>-</v>
      </c>
    </row>
    <row r="714" spans="6:29">
      <c r="F714" s="6" t="str">
        <f t="shared" si="33"/>
        <v>-</v>
      </c>
      <c r="G714" s="6" t="str">
        <f t="shared" si="35"/>
        <v>-</v>
      </c>
      <c r="AC714" s="6" t="str">
        <f t="shared" si="34"/>
        <v>-</v>
      </c>
    </row>
    <row r="715" spans="6:29">
      <c r="F715" s="6" t="str">
        <f t="shared" si="33"/>
        <v>-</v>
      </c>
      <c r="G715" s="6" t="str">
        <f t="shared" si="35"/>
        <v>-</v>
      </c>
      <c r="AC715" s="6" t="str">
        <f t="shared" si="34"/>
        <v>-</v>
      </c>
    </row>
    <row r="716" spans="6:29">
      <c r="F716" s="6" t="str">
        <f t="shared" si="33"/>
        <v>-</v>
      </c>
      <c r="G716" s="6" t="str">
        <f t="shared" si="35"/>
        <v>-</v>
      </c>
      <c r="AC716" s="6" t="str">
        <f t="shared" si="34"/>
        <v>-</v>
      </c>
    </row>
    <row r="717" spans="6:29">
      <c r="F717" s="6" t="str">
        <f t="shared" si="33"/>
        <v>-</v>
      </c>
      <c r="G717" s="6" t="str">
        <f t="shared" si="35"/>
        <v>-</v>
      </c>
      <c r="AC717" s="6" t="str">
        <f t="shared" si="34"/>
        <v>-</v>
      </c>
    </row>
    <row r="718" spans="6:29">
      <c r="F718" s="6" t="str">
        <f t="shared" si="33"/>
        <v>-</v>
      </c>
      <c r="G718" s="6" t="str">
        <f t="shared" si="35"/>
        <v>-</v>
      </c>
      <c r="AC718" s="6" t="str">
        <f t="shared" si="34"/>
        <v>-</v>
      </c>
    </row>
    <row r="719" spans="6:29">
      <c r="F719" s="6" t="str">
        <f t="shared" si="33"/>
        <v>-</v>
      </c>
      <c r="G719" s="6" t="str">
        <f t="shared" si="35"/>
        <v>-</v>
      </c>
      <c r="AC719" s="6" t="str">
        <f t="shared" si="34"/>
        <v>-</v>
      </c>
    </row>
    <row r="720" spans="6:29">
      <c r="F720" s="6" t="str">
        <f t="shared" si="33"/>
        <v>-</v>
      </c>
      <c r="G720" s="6" t="str">
        <f t="shared" si="35"/>
        <v>-</v>
      </c>
      <c r="AC720" s="6" t="str">
        <f t="shared" si="34"/>
        <v>-</v>
      </c>
    </row>
    <row r="721" spans="6:29">
      <c r="F721" s="6" t="str">
        <f t="shared" si="33"/>
        <v>-</v>
      </c>
      <c r="G721" s="6" t="str">
        <f t="shared" si="35"/>
        <v>-</v>
      </c>
      <c r="AC721" s="6" t="str">
        <f t="shared" si="34"/>
        <v>-</v>
      </c>
    </row>
    <row r="722" spans="6:29">
      <c r="F722" s="6" t="str">
        <f t="shared" si="33"/>
        <v>-</v>
      </c>
      <c r="G722" s="6" t="str">
        <f t="shared" si="35"/>
        <v>-</v>
      </c>
      <c r="AC722" s="6" t="str">
        <f t="shared" si="34"/>
        <v>-</v>
      </c>
    </row>
    <row r="723" spans="6:29">
      <c r="F723" s="6" t="str">
        <f t="shared" si="33"/>
        <v>-</v>
      </c>
      <c r="G723" s="6" t="str">
        <f t="shared" si="35"/>
        <v>-</v>
      </c>
      <c r="AC723" s="6" t="str">
        <f t="shared" si="34"/>
        <v>-</v>
      </c>
    </row>
    <row r="724" spans="6:29">
      <c r="F724" s="6" t="str">
        <f t="shared" si="33"/>
        <v>-</v>
      </c>
      <c r="G724" s="6" t="str">
        <f t="shared" si="35"/>
        <v>-</v>
      </c>
      <c r="AC724" s="6" t="str">
        <f t="shared" si="34"/>
        <v>-</v>
      </c>
    </row>
    <row r="725" spans="6:29">
      <c r="F725" s="6" t="str">
        <f t="shared" si="33"/>
        <v>-</v>
      </c>
      <c r="G725" s="6" t="str">
        <f t="shared" si="35"/>
        <v>-</v>
      </c>
      <c r="AC725" s="6" t="str">
        <f t="shared" si="34"/>
        <v>-</v>
      </c>
    </row>
    <row r="726" spans="6:29">
      <c r="F726" s="6" t="str">
        <f t="shared" si="33"/>
        <v>-</v>
      </c>
      <c r="G726" s="6" t="str">
        <f t="shared" si="35"/>
        <v>-</v>
      </c>
      <c r="AC726" s="6" t="str">
        <f t="shared" si="34"/>
        <v>-</v>
      </c>
    </row>
    <row r="727" spans="6:29">
      <c r="F727" s="6" t="str">
        <f t="shared" si="33"/>
        <v>-</v>
      </c>
      <c r="G727" s="6" t="str">
        <f t="shared" si="35"/>
        <v>-</v>
      </c>
      <c r="AC727" s="6" t="str">
        <f t="shared" si="34"/>
        <v>-</v>
      </c>
    </row>
    <row r="728" spans="6:29">
      <c r="F728" s="6" t="str">
        <f t="shared" si="33"/>
        <v>-</v>
      </c>
      <c r="G728" s="6" t="str">
        <f t="shared" si="35"/>
        <v>-</v>
      </c>
      <c r="AC728" s="6" t="str">
        <f t="shared" si="34"/>
        <v>-</v>
      </c>
    </row>
    <row r="729" spans="6:29">
      <c r="F729" s="6" t="str">
        <f t="shared" si="33"/>
        <v>-</v>
      </c>
      <c r="G729" s="6" t="str">
        <f t="shared" si="35"/>
        <v>-</v>
      </c>
      <c r="AC729" s="6" t="str">
        <f t="shared" si="34"/>
        <v>-</v>
      </c>
    </row>
    <row r="730" spans="6:29">
      <c r="F730" s="6" t="str">
        <f t="shared" si="33"/>
        <v>-</v>
      </c>
      <c r="G730" s="6" t="str">
        <f t="shared" si="35"/>
        <v>-</v>
      </c>
      <c r="AC730" s="6" t="str">
        <f t="shared" si="34"/>
        <v>-</v>
      </c>
    </row>
    <row r="731" spans="6:29">
      <c r="F731" s="6" t="str">
        <f t="shared" si="33"/>
        <v>-</v>
      </c>
      <c r="G731" s="6" t="str">
        <f t="shared" si="35"/>
        <v>-</v>
      </c>
      <c r="AC731" s="6" t="str">
        <f t="shared" si="34"/>
        <v>-</v>
      </c>
    </row>
    <row r="732" spans="6:29">
      <c r="F732" s="6" t="str">
        <f t="shared" si="33"/>
        <v>-</v>
      </c>
      <c r="G732" s="6" t="str">
        <f t="shared" si="35"/>
        <v>-</v>
      </c>
      <c r="AC732" s="6" t="str">
        <f t="shared" si="34"/>
        <v>-</v>
      </c>
    </row>
    <row r="733" spans="6:29">
      <c r="F733" s="6" t="str">
        <f t="shared" si="33"/>
        <v>-</v>
      </c>
      <c r="G733" s="6" t="str">
        <f t="shared" si="35"/>
        <v>-</v>
      </c>
      <c r="AC733" s="6" t="str">
        <f t="shared" si="34"/>
        <v>-</v>
      </c>
    </row>
    <row r="734" spans="6:29">
      <c r="F734" s="6" t="str">
        <f t="shared" si="33"/>
        <v>-</v>
      </c>
      <c r="G734" s="6" t="str">
        <f t="shared" si="35"/>
        <v>-</v>
      </c>
      <c r="AC734" s="6" t="str">
        <f t="shared" si="34"/>
        <v>-</v>
      </c>
    </row>
    <row r="735" spans="6:29">
      <c r="F735" s="6" t="str">
        <f t="shared" si="33"/>
        <v>-</v>
      </c>
      <c r="G735" s="6" t="str">
        <f t="shared" si="35"/>
        <v>-</v>
      </c>
      <c r="AC735" s="6" t="str">
        <f t="shared" si="34"/>
        <v>-</v>
      </c>
    </row>
    <row r="736" spans="6:29">
      <c r="F736" s="6" t="str">
        <f t="shared" si="33"/>
        <v>-</v>
      </c>
      <c r="G736" s="6" t="str">
        <f t="shared" si="35"/>
        <v>-</v>
      </c>
      <c r="AC736" s="6" t="str">
        <f t="shared" si="34"/>
        <v>-</v>
      </c>
    </row>
    <row r="737" spans="6:29">
      <c r="F737" s="6" t="str">
        <f t="shared" si="33"/>
        <v>-</v>
      </c>
      <c r="G737" s="6" t="str">
        <f t="shared" si="35"/>
        <v>-</v>
      </c>
      <c r="AC737" s="6" t="str">
        <f t="shared" si="34"/>
        <v>-</v>
      </c>
    </row>
    <row r="738" spans="6:29">
      <c r="F738" s="6" t="str">
        <f t="shared" si="33"/>
        <v>-</v>
      </c>
      <c r="G738" s="6" t="str">
        <f t="shared" si="35"/>
        <v>-</v>
      </c>
      <c r="AC738" s="6" t="str">
        <f t="shared" si="34"/>
        <v>-</v>
      </c>
    </row>
    <row r="739" spans="6:29">
      <c r="F739" s="6" t="str">
        <f t="shared" si="33"/>
        <v>-</v>
      </c>
      <c r="G739" s="6" t="str">
        <f t="shared" si="35"/>
        <v>-</v>
      </c>
      <c r="AC739" s="6" t="str">
        <f t="shared" si="34"/>
        <v>-</v>
      </c>
    </row>
    <row r="740" spans="6:29">
      <c r="F740" s="6" t="str">
        <f t="shared" si="33"/>
        <v>-</v>
      </c>
      <c r="G740" s="6" t="str">
        <f t="shared" si="35"/>
        <v>-</v>
      </c>
      <c r="AC740" s="6" t="str">
        <f t="shared" si="34"/>
        <v>-</v>
      </c>
    </row>
    <row r="741" spans="6:29">
      <c r="F741" s="6" t="str">
        <f t="shared" si="33"/>
        <v>-</v>
      </c>
      <c r="G741" s="6" t="str">
        <f t="shared" si="35"/>
        <v>-</v>
      </c>
      <c r="AC741" s="6" t="str">
        <f t="shared" si="34"/>
        <v>-</v>
      </c>
    </row>
    <row r="742" spans="6:29">
      <c r="F742" s="6" t="str">
        <f t="shared" si="33"/>
        <v>-</v>
      </c>
      <c r="G742" s="6" t="str">
        <f t="shared" si="35"/>
        <v>-</v>
      </c>
      <c r="AC742" s="6" t="str">
        <f t="shared" si="34"/>
        <v>-</v>
      </c>
    </row>
    <row r="743" spans="6:29">
      <c r="F743" s="6" t="str">
        <f t="shared" si="33"/>
        <v>-</v>
      </c>
      <c r="G743" s="6" t="str">
        <f t="shared" si="35"/>
        <v>-</v>
      </c>
      <c r="AC743" s="6" t="str">
        <f t="shared" si="34"/>
        <v>-</v>
      </c>
    </row>
    <row r="744" spans="6:29">
      <c r="F744" s="6" t="str">
        <f t="shared" si="33"/>
        <v>-</v>
      </c>
      <c r="G744" s="6" t="str">
        <f t="shared" si="35"/>
        <v>-</v>
      </c>
      <c r="AC744" s="6" t="str">
        <f t="shared" si="34"/>
        <v>-</v>
      </c>
    </row>
    <row r="745" spans="6:29">
      <c r="F745" s="6" t="str">
        <f t="shared" si="33"/>
        <v>-</v>
      </c>
      <c r="G745" s="6" t="str">
        <f t="shared" si="35"/>
        <v>-</v>
      </c>
      <c r="AC745" s="6" t="str">
        <f t="shared" si="34"/>
        <v>-</v>
      </c>
    </row>
    <row r="746" spans="6:29">
      <c r="F746" s="6" t="str">
        <f t="shared" si="33"/>
        <v>-</v>
      </c>
      <c r="G746" s="6" t="str">
        <f t="shared" si="35"/>
        <v>-</v>
      </c>
      <c r="AC746" s="6" t="str">
        <f t="shared" si="34"/>
        <v>-</v>
      </c>
    </row>
    <row r="747" spans="6:29">
      <c r="F747" s="6" t="str">
        <f t="shared" si="33"/>
        <v>-</v>
      </c>
      <c r="G747" s="6" t="str">
        <f t="shared" si="35"/>
        <v>-</v>
      </c>
      <c r="AC747" s="6" t="str">
        <f t="shared" si="34"/>
        <v>-</v>
      </c>
    </row>
    <row r="748" spans="6:29">
      <c r="F748" s="6" t="str">
        <f t="shared" si="33"/>
        <v>-</v>
      </c>
      <c r="G748" s="6" t="str">
        <f t="shared" si="35"/>
        <v>-</v>
      </c>
      <c r="AC748" s="6" t="str">
        <f t="shared" si="34"/>
        <v>-</v>
      </c>
    </row>
    <row r="749" spans="6:29">
      <c r="F749" s="6" t="str">
        <f t="shared" si="33"/>
        <v>-</v>
      </c>
      <c r="G749" s="6" t="str">
        <f t="shared" si="35"/>
        <v>-</v>
      </c>
      <c r="AC749" s="6" t="str">
        <f t="shared" si="34"/>
        <v>-</v>
      </c>
    </row>
    <row r="750" spans="6:29">
      <c r="F750" s="6" t="str">
        <f t="shared" si="33"/>
        <v>-</v>
      </c>
      <c r="G750" s="6" t="str">
        <f t="shared" si="35"/>
        <v>-</v>
      </c>
      <c r="AC750" s="6" t="str">
        <f t="shared" si="34"/>
        <v>-</v>
      </c>
    </row>
    <row r="751" spans="6:29">
      <c r="F751" s="6" t="str">
        <f t="shared" si="33"/>
        <v>-</v>
      </c>
      <c r="G751" s="6" t="str">
        <f t="shared" si="35"/>
        <v>-</v>
      </c>
      <c r="AC751" s="6" t="str">
        <f t="shared" si="34"/>
        <v>-</v>
      </c>
    </row>
    <row r="752" spans="6:29">
      <c r="F752" s="6" t="str">
        <f t="shared" si="33"/>
        <v>-</v>
      </c>
      <c r="G752" s="6" t="str">
        <f t="shared" si="35"/>
        <v>-</v>
      </c>
      <c r="AC752" s="6" t="str">
        <f t="shared" si="34"/>
        <v>-</v>
      </c>
    </row>
    <row r="753" spans="6:29">
      <c r="F753" s="6" t="str">
        <f t="shared" si="33"/>
        <v>-</v>
      </c>
      <c r="G753" s="6" t="str">
        <f t="shared" si="35"/>
        <v>-</v>
      </c>
      <c r="AC753" s="6" t="str">
        <f t="shared" si="34"/>
        <v>-</v>
      </c>
    </row>
    <row r="754" spans="6:29">
      <c r="F754" s="6" t="str">
        <f t="shared" si="33"/>
        <v>-</v>
      </c>
      <c r="G754" s="6" t="str">
        <f t="shared" si="35"/>
        <v>-</v>
      </c>
      <c r="AC754" s="6" t="str">
        <f t="shared" si="34"/>
        <v>-</v>
      </c>
    </row>
    <row r="755" spans="6:29">
      <c r="F755" s="6" t="str">
        <f t="shared" si="33"/>
        <v>-</v>
      </c>
      <c r="G755" s="6" t="str">
        <f t="shared" si="35"/>
        <v>-</v>
      </c>
      <c r="AC755" s="6" t="str">
        <f t="shared" si="34"/>
        <v>-</v>
      </c>
    </row>
    <row r="756" spans="6:29">
      <c r="F756" s="6" t="str">
        <f t="shared" si="33"/>
        <v>-</v>
      </c>
      <c r="G756" s="6" t="str">
        <f t="shared" si="35"/>
        <v>-</v>
      </c>
      <c r="AC756" s="6" t="str">
        <f t="shared" si="34"/>
        <v>-</v>
      </c>
    </row>
    <row r="757" spans="6:29">
      <c r="F757" s="6" t="str">
        <f t="shared" si="33"/>
        <v>-</v>
      </c>
      <c r="G757" s="6" t="str">
        <f t="shared" si="35"/>
        <v>-</v>
      </c>
      <c r="AC757" s="6" t="str">
        <f t="shared" si="34"/>
        <v>-</v>
      </c>
    </row>
    <row r="758" spans="6:29">
      <c r="F758" s="6" t="str">
        <f t="shared" si="33"/>
        <v>-</v>
      </c>
      <c r="G758" s="6" t="str">
        <f t="shared" si="35"/>
        <v>-</v>
      </c>
      <c r="AC758" s="6" t="str">
        <f t="shared" si="34"/>
        <v>-</v>
      </c>
    </row>
    <row r="759" spans="6:29">
      <c r="F759" s="6" t="str">
        <f t="shared" si="33"/>
        <v>-</v>
      </c>
      <c r="G759" s="6" t="str">
        <f t="shared" si="35"/>
        <v>-</v>
      </c>
      <c r="AC759" s="6" t="str">
        <f t="shared" si="34"/>
        <v>-</v>
      </c>
    </row>
    <row r="760" spans="6:29">
      <c r="F760" s="6" t="str">
        <f t="shared" si="33"/>
        <v>-</v>
      </c>
      <c r="G760" s="6" t="str">
        <f t="shared" si="35"/>
        <v>-</v>
      </c>
      <c r="AC760" s="6" t="str">
        <f t="shared" si="34"/>
        <v>-</v>
      </c>
    </row>
    <row r="761" spans="6:29">
      <c r="F761" s="6" t="str">
        <f t="shared" si="33"/>
        <v>-</v>
      </c>
      <c r="G761" s="6" t="str">
        <f t="shared" si="35"/>
        <v>-</v>
      </c>
      <c r="AC761" s="6" t="str">
        <f t="shared" si="34"/>
        <v>-</v>
      </c>
    </row>
    <row r="762" spans="6:29">
      <c r="F762" s="6" t="str">
        <f t="shared" si="33"/>
        <v>-</v>
      </c>
      <c r="G762" s="6" t="str">
        <f t="shared" si="35"/>
        <v>-</v>
      </c>
      <c r="AC762" s="6" t="str">
        <f t="shared" si="34"/>
        <v>-</v>
      </c>
    </row>
    <row r="763" spans="6:29">
      <c r="F763" s="6" t="str">
        <f t="shared" si="33"/>
        <v>-</v>
      </c>
      <c r="G763" s="6" t="str">
        <f t="shared" si="35"/>
        <v>-</v>
      </c>
      <c r="AC763" s="6" t="str">
        <f t="shared" si="34"/>
        <v>-</v>
      </c>
    </row>
    <row r="764" spans="6:29">
      <c r="F764" s="6" t="str">
        <f t="shared" si="33"/>
        <v>-</v>
      </c>
      <c r="G764" s="6" t="str">
        <f t="shared" si="35"/>
        <v>-</v>
      </c>
      <c r="AC764" s="6" t="str">
        <f t="shared" si="34"/>
        <v>-</v>
      </c>
    </row>
    <row r="765" spans="6:29">
      <c r="F765" s="6" t="str">
        <f t="shared" si="33"/>
        <v>-</v>
      </c>
      <c r="G765" s="6" t="str">
        <f t="shared" si="35"/>
        <v>-</v>
      </c>
      <c r="AC765" s="6" t="str">
        <f t="shared" si="34"/>
        <v>-</v>
      </c>
    </row>
    <row r="766" spans="6:29">
      <c r="F766" s="6" t="str">
        <f t="shared" si="33"/>
        <v>-</v>
      </c>
      <c r="G766" s="6" t="str">
        <f t="shared" si="35"/>
        <v>-</v>
      </c>
      <c r="AC766" s="6" t="str">
        <f t="shared" si="34"/>
        <v>-</v>
      </c>
    </row>
    <row r="767" spans="6:29">
      <c r="F767" s="6" t="str">
        <f t="shared" si="33"/>
        <v>-</v>
      </c>
      <c r="G767" s="6" t="str">
        <f t="shared" si="35"/>
        <v>-</v>
      </c>
      <c r="AC767" s="6" t="str">
        <f t="shared" si="34"/>
        <v>-</v>
      </c>
    </row>
    <row r="768" spans="6:29">
      <c r="F768" s="6" t="str">
        <f t="shared" si="33"/>
        <v>-</v>
      </c>
      <c r="G768" s="6" t="str">
        <f t="shared" si="35"/>
        <v>-</v>
      </c>
      <c r="AC768" s="6" t="str">
        <f t="shared" si="34"/>
        <v>-</v>
      </c>
    </row>
    <row r="769" spans="6:29">
      <c r="F769" s="6" t="str">
        <f t="shared" si="33"/>
        <v>-</v>
      </c>
      <c r="G769" s="6" t="str">
        <f t="shared" si="35"/>
        <v>-</v>
      </c>
      <c r="AC769" s="6" t="str">
        <f t="shared" si="34"/>
        <v>-</v>
      </c>
    </row>
    <row r="770" spans="6:29">
      <c r="F770" s="6" t="str">
        <f t="shared" si="33"/>
        <v>-</v>
      </c>
      <c r="G770" s="6" t="str">
        <f t="shared" si="35"/>
        <v>-</v>
      </c>
      <c r="AC770" s="6" t="str">
        <f t="shared" si="34"/>
        <v>-</v>
      </c>
    </row>
    <row r="771" spans="6:29">
      <c r="F771" s="6" t="str">
        <f t="shared" si="33"/>
        <v>-</v>
      </c>
      <c r="G771" s="6" t="str">
        <f t="shared" si="35"/>
        <v>-</v>
      </c>
      <c r="AC771" s="6" t="str">
        <f t="shared" si="34"/>
        <v>-</v>
      </c>
    </row>
    <row r="772" spans="6:29">
      <c r="F772" s="6" t="str">
        <f t="shared" si="33"/>
        <v>-</v>
      </c>
      <c r="G772" s="6" t="str">
        <f t="shared" si="35"/>
        <v>-</v>
      </c>
      <c r="AC772" s="6" t="str">
        <f t="shared" si="34"/>
        <v>-</v>
      </c>
    </row>
    <row r="773" spans="6:29">
      <c r="F773" s="6" t="str">
        <f t="shared" si="33"/>
        <v>-</v>
      </c>
      <c r="G773" s="6" t="str">
        <f t="shared" si="35"/>
        <v>-</v>
      </c>
      <c r="AC773" s="6" t="str">
        <f t="shared" si="34"/>
        <v>-</v>
      </c>
    </row>
    <row r="774" spans="6:29">
      <c r="F774" s="6" t="str">
        <f t="shared" ref="F774:F837" si="36">IF(D774-E774=0,"-",D774-E774)</f>
        <v>-</v>
      </c>
      <c r="G774" s="6" t="str">
        <f t="shared" si="35"/>
        <v>-</v>
      </c>
      <c r="AC774" s="6" t="str">
        <f t="shared" ref="AC774:AC837" si="37">IFERROR(IF(SUM(J774:AB774)-F774=0,"-","NG"),"-")</f>
        <v>-</v>
      </c>
    </row>
    <row r="775" spans="6:29">
      <c r="F775" s="6" t="str">
        <f t="shared" si="36"/>
        <v>-</v>
      </c>
      <c r="G775" s="6" t="str">
        <f t="shared" ref="G775:G838" si="38">IF(B775="","-",IFERROR(G774+F775,G774))</f>
        <v>-</v>
      </c>
      <c r="AC775" s="6" t="str">
        <f t="shared" si="37"/>
        <v>-</v>
      </c>
    </row>
    <row r="776" spans="6:29">
      <c r="F776" s="6" t="str">
        <f t="shared" si="36"/>
        <v>-</v>
      </c>
      <c r="G776" s="6" t="str">
        <f t="shared" si="38"/>
        <v>-</v>
      </c>
      <c r="AC776" s="6" t="str">
        <f t="shared" si="37"/>
        <v>-</v>
      </c>
    </row>
    <row r="777" spans="6:29">
      <c r="F777" s="6" t="str">
        <f t="shared" si="36"/>
        <v>-</v>
      </c>
      <c r="G777" s="6" t="str">
        <f t="shared" si="38"/>
        <v>-</v>
      </c>
      <c r="AC777" s="6" t="str">
        <f t="shared" si="37"/>
        <v>-</v>
      </c>
    </row>
    <row r="778" spans="6:29">
      <c r="F778" s="6" t="str">
        <f t="shared" si="36"/>
        <v>-</v>
      </c>
      <c r="G778" s="6" t="str">
        <f t="shared" si="38"/>
        <v>-</v>
      </c>
      <c r="AC778" s="6" t="str">
        <f t="shared" si="37"/>
        <v>-</v>
      </c>
    </row>
    <row r="779" spans="6:29">
      <c r="F779" s="6" t="str">
        <f t="shared" si="36"/>
        <v>-</v>
      </c>
      <c r="G779" s="6" t="str">
        <f t="shared" si="38"/>
        <v>-</v>
      </c>
      <c r="AC779" s="6" t="str">
        <f t="shared" si="37"/>
        <v>-</v>
      </c>
    </row>
    <row r="780" spans="6:29">
      <c r="F780" s="6" t="str">
        <f t="shared" si="36"/>
        <v>-</v>
      </c>
      <c r="G780" s="6" t="str">
        <f t="shared" si="38"/>
        <v>-</v>
      </c>
      <c r="AC780" s="6" t="str">
        <f t="shared" si="37"/>
        <v>-</v>
      </c>
    </row>
    <row r="781" spans="6:29">
      <c r="F781" s="6" t="str">
        <f t="shared" si="36"/>
        <v>-</v>
      </c>
      <c r="G781" s="6" t="str">
        <f t="shared" si="38"/>
        <v>-</v>
      </c>
      <c r="AC781" s="6" t="str">
        <f t="shared" si="37"/>
        <v>-</v>
      </c>
    </row>
    <row r="782" spans="6:29">
      <c r="F782" s="6" t="str">
        <f t="shared" si="36"/>
        <v>-</v>
      </c>
      <c r="G782" s="6" t="str">
        <f t="shared" si="38"/>
        <v>-</v>
      </c>
      <c r="AC782" s="6" t="str">
        <f t="shared" si="37"/>
        <v>-</v>
      </c>
    </row>
    <row r="783" spans="6:29">
      <c r="F783" s="6" t="str">
        <f t="shared" si="36"/>
        <v>-</v>
      </c>
      <c r="G783" s="6" t="str">
        <f t="shared" si="38"/>
        <v>-</v>
      </c>
      <c r="AC783" s="6" t="str">
        <f t="shared" si="37"/>
        <v>-</v>
      </c>
    </row>
    <row r="784" spans="6:29">
      <c r="F784" s="6" t="str">
        <f t="shared" si="36"/>
        <v>-</v>
      </c>
      <c r="G784" s="6" t="str">
        <f t="shared" si="38"/>
        <v>-</v>
      </c>
      <c r="AC784" s="6" t="str">
        <f t="shared" si="37"/>
        <v>-</v>
      </c>
    </row>
    <row r="785" spans="6:29">
      <c r="F785" s="6" t="str">
        <f t="shared" si="36"/>
        <v>-</v>
      </c>
      <c r="G785" s="6" t="str">
        <f t="shared" si="38"/>
        <v>-</v>
      </c>
      <c r="AC785" s="6" t="str">
        <f t="shared" si="37"/>
        <v>-</v>
      </c>
    </row>
    <row r="786" spans="6:29">
      <c r="F786" s="6" t="str">
        <f t="shared" si="36"/>
        <v>-</v>
      </c>
      <c r="G786" s="6" t="str">
        <f t="shared" si="38"/>
        <v>-</v>
      </c>
      <c r="AC786" s="6" t="str">
        <f t="shared" si="37"/>
        <v>-</v>
      </c>
    </row>
    <row r="787" spans="6:29">
      <c r="F787" s="6" t="str">
        <f t="shared" si="36"/>
        <v>-</v>
      </c>
      <c r="G787" s="6" t="str">
        <f t="shared" si="38"/>
        <v>-</v>
      </c>
      <c r="AC787" s="6" t="str">
        <f t="shared" si="37"/>
        <v>-</v>
      </c>
    </row>
    <row r="788" spans="6:29">
      <c r="F788" s="6" t="str">
        <f t="shared" si="36"/>
        <v>-</v>
      </c>
      <c r="G788" s="6" t="str">
        <f t="shared" si="38"/>
        <v>-</v>
      </c>
      <c r="AC788" s="6" t="str">
        <f t="shared" si="37"/>
        <v>-</v>
      </c>
    </row>
    <row r="789" spans="6:29">
      <c r="F789" s="6" t="str">
        <f t="shared" si="36"/>
        <v>-</v>
      </c>
      <c r="G789" s="6" t="str">
        <f t="shared" si="38"/>
        <v>-</v>
      </c>
      <c r="AC789" s="6" t="str">
        <f t="shared" si="37"/>
        <v>-</v>
      </c>
    </row>
    <row r="790" spans="6:29">
      <c r="F790" s="6" t="str">
        <f t="shared" si="36"/>
        <v>-</v>
      </c>
      <c r="G790" s="6" t="str">
        <f t="shared" si="38"/>
        <v>-</v>
      </c>
      <c r="AC790" s="6" t="str">
        <f t="shared" si="37"/>
        <v>-</v>
      </c>
    </row>
    <row r="791" spans="6:29">
      <c r="F791" s="6" t="str">
        <f t="shared" si="36"/>
        <v>-</v>
      </c>
      <c r="G791" s="6" t="str">
        <f t="shared" si="38"/>
        <v>-</v>
      </c>
      <c r="AC791" s="6" t="str">
        <f t="shared" si="37"/>
        <v>-</v>
      </c>
    </row>
    <row r="792" spans="6:29">
      <c r="F792" s="6" t="str">
        <f t="shared" si="36"/>
        <v>-</v>
      </c>
      <c r="G792" s="6" t="str">
        <f t="shared" si="38"/>
        <v>-</v>
      </c>
      <c r="AC792" s="6" t="str">
        <f t="shared" si="37"/>
        <v>-</v>
      </c>
    </row>
    <row r="793" spans="6:29">
      <c r="F793" s="6" t="str">
        <f t="shared" si="36"/>
        <v>-</v>
      </c>
      <c r="G793" s="6" t="str">
        <f t="shared" si="38"/>
        <v>-</v>
      </c>
      <c r="AC793" s="6" t="str">
        <f t="shared" si="37"/>
        <v>-</v>
      </c>
    </row>
    <row r="794" spans="6:29">
      <c r="F794" s="6" t="str">
        <f t="shared" si="36"/>
        <v>-</v>
      </c>
      <c r="G794" s="6" t="str">
        <f t="shared" si="38"/>
        <v>-</v>
      </c>
      <c r="AC794" s="6" t="str">
        <f t="shared" si="37"/>
        <v>-</v>
      </c>
    </row>
    <row r="795" spans="6:29">
      <c r="F795" s="6" t="str">
        <f t="shared" si="36"/>
        <v>-</v>
      </c>
      <c r="G795" s="6" t="str">
        <f t="shared" si="38"/>
        <v>-</v>
      </c>
      <c r="AC795" s="6" t="str">
        <f t="shared" si="37"/>
        <v>-</v>
      </c>
    </row>
    <row r="796" spans="6:29">
      <c r="F796" s="6" t="str">
        <f t="shared" si="36"/>
        <v>-</v>
      </c>
      <c r="G796" s="6" t="str">
        <f t="shared" si="38"/>
        <v>-</v>
      </c>
      <c r="AC796" s="6" t="str">
        <f t="shared" si="37"/>
        <v>-</v>
      </c>
    </row>
    <row r="797" spans="6:29">
      <c r="F797" s="6" t="str">
        <f t="shared" si="36"/>
        <v>-</v>
      </c>
      <c r="G797" s="6" t="str">
        <f t="shared" si="38"/>
        <v>-</v>
      </c>
      <c r="AC797" s="6" t="str">
        <f t="shared" si="37"/>
        <v>-</v>
      </c>
    </row>
    <row r="798" spans="6:29">
      <c r="F798" s="6" t="str">
        <f t="shared" si="36"/>
        <v>-</v>
      </c>
      <c r="G798" s="6" t="str">
        <f t="shared" si="38"/>
        <v>-</v>
      </c>
      <c r="AC798" s="6" t="str">
        <f t="shared" si="37"/>
        <v>-</v>
      </c>
    </row>
    <row r="799" spans="6:29">
      <c r="F799" s="6" t="str">
        <f t="shared" si="36"/>
        <v>-</v>
      </c>
      <c r="G799" s="6" t="str">
        <f t="shared" si="38"/>
        <v>-</v>
      </c>
      <c r="AC799" s="6" t="str">
        <f t="shared" si="37"/>
        <v>-</v>
      </c>
    </row>
    <row r="800" spans="6:29">
      <c r="F800" s="6" t="str">
        <f t="shared" si="36"/>
        <v>-</v>
      </c>
      <c r="G800" s="6" t="str">
        <f t="shared" si="38"/>
        <v>-</v>
      </c>
      <c r="AC800" s="6" t="str">
        <f t="shared" si="37"/>
        <v>-</v>
      </c>
    </row>
    <row r="801" spans="6:29">
      <c r="F801" s="6" t="str">
        <f t="shared" si="36"/>
        <v>-</v>
      </c>
      <c r="G801" s="6" t="str">
        <f t="shared" si="38"/>
        <v>-</v>
      </c>
      <c r="AC801" s="6" t="str">
        <f t="shared" si="37"/>
        <v>-</v>
      </c>
    </row>
    <row r="802" spans="6:29">
      <c r="F802" s="6" t="str">
        <f t="shared" si="36"/>
        <v>-</v>
      </c>
      <c r="G802" s="6" t="str">
        <f t="shared" si="38"/>
        <v>-</v>
      </c>
      <c r="AC802" s="6" t="str">
        <f t="shared" si="37"/>
        <v>-</v>
      </c>
    </row>
    <row r="803" spans="6:29">
      <c r="F803" s="6" t="str">
        <f t="shared" si="36"/>
        <v>-</v>
      </c>
      <c r="G803" s="6" t="str">
        <f t="shared" si="38"/>
        <v>-</v>
      </c>
      <c r="AC803" s="6" t="str">
        <f t="shared" si="37"/>
        <v>-</v>
      </c>
    </row>
    <row r="804" spans="6:29">
      <c r="F804" s="6" t="str">
        <f t="shared" si="36"/>
        <v>-</v>
      </c>
      <c r="G804" s="6" t="str">
        <f t="shared" si="38"/>
        <v>-</v>
      </c>
      <c r="AC804" s="6" t="str">
        <f t="shared" si="37"/>
        <v>-</v>
      </c>
    </row>
    <row r="805" spans="6:29">
      <c r="F805" s="6" t="str">
        <f t="shared" si="36"/>
        <v>-</v>
      </c>
      <c r="G805" s="6" t="str">
        <f t="shared" si="38"/>
        <v>-</v>
      </c>
      <c r="AC805" s="6" t="str">
        <f t="shared" si="37"/>
        <v>-</v>
      </c>
    </row>
    <row r="806" spans="6:29">
      <c r="F806" s="6" t="str">
        <f t="shared" si="36"/>
        <v>-</v>
      </c>
      <c r="G806" s="6" t="str">
        <f t="shared" si="38"/>
        <v>-</v>
      </c>
      <c r="AC806" s="6" t="str">
        <f t="shared" si="37"/>
        <v>-</v>
      </c>
    </row>
    <row r="807" spans="6:29">
      <c r="F807" s="6" t="str">
        <f t="shared" si="36"/>
        <v>-</v>
      </c>
      <c r="G807" s="6" t="str">
        <f t="shared" si="38"/>
        <v>-</v>
      </c>
      <c r="AC807" s="6" t="str">
        <f t="shared" si="37"/>
        <v>-</v>
      </c>
    </row>
    <row r="808" spans="6:29">
      <c r="F808" s="6" t="str">
        <f t="shared" si="36"/>
        <v>-</v>
      </c>
      <c r="G808" s="6" t="str">
        <f t="shared" si="38"/>
        <v>-</v>
      </c>
      <c r="AC808" s="6" t="str">
        <f t="shared" si="37"/>
        <v>-</v>
      </c>
    </row>
    <row r="809" spans="6:29">
      <c r="F809" s="6" t="str">
        <f t="shared" si="36"/>
        <v>-</v>
      </c>
      <c r="G809" s="6" t="str">
        <f t="shared" si="38"/>
        <v>-</v>
      </c>
      <c r="AC809" s="6" t="str">
        <f t="shared" si="37"/>
        <v>-</v>
      </c>
    </row>
    <row r="810" spans="6:29">
      <c r="F810" s="6" t="str">
        <f t="shared" si="36"/>
        <v>-</v>
      </c>
      <c r="G810" s="6" t="str">
        <f t="shared" si="38"/>
        <v>-</v>
      </c>
      <c r="AC810" s="6" t="str">
        <f t="shared" si="37"/>
        <v>-</v>
      </c>
    </row>
    <row r="811" spans="6:29">
      <c r="F811" s="6" t="str">
        <f t="shared" si="36"/>
        <v>-</v>
      </c>
      <c r="G811" s="6" t="str">
        <f t="shared" si="38"/>
        <v>-</v>
      </c>
      <c r="AC811" s="6" t="str">
        <f t="shared" si="37"/>
        <v>-</v>
      </c>
    </row>
    <row r="812" spans="6:29">
      <c r="F812" s="6" t="str">
        <f t="shared" si="36"/>
        <v>-</v>
      </c>
      <c r="G812" s="6" t="str">
        <f t="shared" si="38"/>
        <v>-</v>
      </c>
      <c r="AC812" s="6" t="str">
        <f t="shared" si="37"/>
        <v>-</v>
      </c>
    </row>
    <row r="813" spans="6:29">
      <c r="F813" s="6" t="str">
        <f t="shared" si="36"/>
        <v>-</v>
      </c>
      <c r="G813" s="6" t="str">
        <f t="shared" si="38"/>
        <v>-</v>
      </c>
      <c r="AC813" s="6" t="str">
        <f t="shared" si="37"/>
        <v>-</v>
      </c>
    </row>
    <row r="814" spans="6:29">
      <c r="F814" s="6" t="str">
        <f t="shared" si="36"/>
        <v>-</v>
      </c>
      <c r="G814" s="6" t="str">
        <f t="shared" si="38"/>
        <v>-</v>
      </c>
      <c r="AC814" s="6" t="str">
        <f t="shared" si="37"/>
        <v>-</v>
      </c>
    </row>
    <row r="815" spans="6:29">
      <c r="F815" s="6" t="str">
        <f t="shared" si="36"/>
        <v>-</v>
      </c>
      <c r="G815" s="6" t="str">
        <f t="shared" si="38"/>
        <v>-</v>
      </c>
      <c r="AC815" s="6" t="str">
        <f t="shared" si="37"/>
        <v>-</v>
      </c>
    </row>
    <row r="816" spans="6:29">
      <c r="F816" s="6" t="str">
        <f t="shared" si="36"/>
        <v>-</v>
      </c>
      <c r="G816" s="6" t="str">
        <f t="shared" si="38"/>
        <v>-</v>
      </c>
      <c r="AC816" s="6" t="str">
        <f t="shared" si="37"/>
        <v>-</v>
      </c>
    </row>
    <row r="817" spans="6:29">
      <c r="F817" s="6" t="str">
        <f t="shared" si="36"/>
        <v>-</v>
      </c>
      <c r="G817" s="6" t="str">
        <f t="shared" si="38"/>
        <v>-</v>
      </c>
      <c r="AC817" s="6" t="str">
        <f t="shared" si="37"/>
        <v>-</v>
      </c>
    </row>
    <row r="818" spans="6:29">
      <c r="F818" s="6" t="str">
        <f t="shared" si="36"/>
        <v>-</v>
      </c>
      <c r="G818" s="6" t="str">
        <f t="shared" si="38"/>
        <v>-</v>
      </c>
      <c r="AC818" s="6" t="str">
        <f t="shared" si="37"/>
        <v>-</v>
      </c>
    </row>
    <row r="819" spans="6:29">
      <c r="F819" s="6" t="str">
        <f t="shared" si="36"/>
        <v>-</v>
      </c>
      <c r="G819" s="6" t="str">
        <f t="shared" si="38"/>
        <v>-</v>
      </c>
      <c r="AC819" s="6" t="str">
        <f t="shared" si="37"/>
        <v>-</v>
      </c>
    </row>
    <row r="820" spans="6:29">
      <c r="F820" s="6" t="str">
        <f t="shared" si="36"/>
        <v>-</v>
      </c>
      <c r="G820" s="6" t="str">
        <f t="shared" si="38"/>
        <v>-</v>
      </c>
      <c r="AC820" s="6" t="str">
        <f t="shared" si="37"/>
        <v>-</v>
      </c>
    </row>
    <row r="821" spans="6:29">
      <c r="F821" s="6" t="str">
        <f t="shared" si="36"/>
        <v>-</v>
      </c>
      <c r="G821" s="6" t="str">
        <f t="shared" si="38"/>
        <v>-</v>
      </c>
      <c r="AC821" s="6" t="str">
        <f t="shared" si="37"/>
        <v>-</v>
      </c>
    </row>
    <row r="822" spans="6:29">
      <c r="F822" s="6" t="str">
        <f t="shared" si="36"/>
        <v>-</v>
      </c>
      <c r="G822" s="6" t="str">
        <f t="shared" si="38"/>
        <v>-</v>
      </c>
      <c r="AC822" s="6" t="str">
        <f t="shared" si="37"/>
        <v>-</v>
      </c>
    </row>
    <row r="823" spans="6:29">
      <c r="F823" s="6" t="str">
        <f t="shared" si="36"/>
        <v>-</v>
      </c>
      <c r="G823" s="6" t="str">
        <f t="shared" si="38"/>
        <v>-</v>
      </c>
      <c r="AC823" s="6" t="str">
        <f t="shared" si="37"/>
        <v>-</v>
      </c>
    </row>
    <row r="824" spans="6:29">
      <c r="F824" s="6" t="str">
        <f t="shared" si="36"/>
        <v>-</v>
      </c>
      <c r="G824" s="6" t="str">
        <f t="shared" si="38"/>
        <v>-</v>
      </c>
      <c r="AC824" s="6" t="str">
        <f t="shared" si="37"/>
        <v>-</v>
      </c>
    </row>
    <row r="825" spans="6:29">
      <c r="F825" s="6" t="str">
        <f t="shared" si="36"/>
        <v>-</v>
      </c>
      <c r="G825" s="6" t="str">
        <f t="shared" si="38"/>
        <v>-</v>
      </c>
      <c r="AC825" s="6" t="str">
        <f t="shared" si="37"/>
        <v>-</v>
      </c>
    </row>
    <row r="826" spans="6:29">
      <c r="F826" s="6" t="str">
        <f t="shared" si="36"/>
        <v>-</v>
      </c>
      <c r="G826" s="6" t="str">
        <f t="shared" si="38"/>
        <v>-</v>
      </c>
      <c r="AC826" s="6" t="str">
        <f t="shared" si="37"/>
        <v>-</v>
      </c>
    </row>
    <row r="827" spans="6:29">
      <c r="F827" s="6" t="str">
        <f t="shared" si="36"/>
        <v>-</v>
      </c>
      <c r="G827" s="6" t="str">
        <f t="shared" si="38"/>
        <v>-</v>
      </c>
      <c r="AC827" s="6" t="str">
        <f t="shared" si="37"/>
        <v>-</v>
      </c>
    </row>
    <row r="828" spans="6:29">
      <c r="F828" s="6" t="str">
        <f t="shared" si="36"/>
        <v>-</v>
      </c>
      <c r="G828" s="6" t="str">
        <f t="shared" si="38"/>
        <v>-</v>
      </c>
      <c r="AC828" s="6" t="str">
        <f t="shared" si="37"/>
        <v>-</v>
      </c>
    </row>
    <row r="829" spans="6:29">
      <c r="F829" s="6" t="str">
        <f t="shared" si="36"/>
        <v>-</v>
      </c>
      <c r="G829" s="6" t="str">
        <f t="shared" si="38"/>
        <v>-</v>
      </c>
      <c r="AC829" s="6" t="str">
        <f t="shared" si="37"/>
        <v>-</v>
      </c>
    </row>
    <row r="830" spans="6:29">
      <c r="F830" s="6" t="str">
        <f t="shared" si="36"/>
        <v>-</v>
      </c>
      <c r="G830" s="6" t="str">
        <f t="shared" si="38"/>
        <v>-</v>
      </c>
      <c r="AC830" s="6" t="str">
        <f t="shared" si="37"/>
        <v>-</v>
      </c>
    </row>
    <row r="831" spans="6:29">
      <c r="F831" s="6" t="str">
        <f t="shared" si="36"/>
        <v>-</v>
      </c>
      <c r="G831" s="6" t="str">
        <f t="shared" si="38"/>
        <v>-</v>
      </c>
      <c r="AC831" s="6" t="str">
        <f t="shared" si="37"/>
        <v>-</v>
      </c>
    </row>
    <row r="832" spans="6:29">
      <c r="F832" s="6" t="str">
        <f t="shared" si="36"/>
        <v>-</v>
      </c>
      <c r="G832" s="6" t="str">
        <f t="shared" si="38"/>
        <v>-</v>
      </c>
      <c r="AC832" s="6" t="str">
        <f t="shared" si="37"/>
        <v>-</v>
      </c>
    </row>
    <row r="833" spans="6:29">
      <c r="F833" s="6" t="str">
        <f t="shared" si="36"/>
        <v>-</v>
      </c>
      <c r="G833" s="6" t="str">
        <f t="shared" si="38"/>
        <v>-</v>
      </c>
      <c r="AC833" s="6" t="str">
        <f t="shared" si="37"/>
        <v>-</v>
      </c>
    </row>
    <row r="834" spans="6:29">
      <c r="F834" s="6" t="str">
        <f t="shared" si="36"/>
        <v>-</v>
      </c>
      <c r="G834" s="6" t="str">
        <f t="shared" si="38"/>
        <v>-</v>
      </c>
      <c r="AC834" s="6" t="str">
        <f t="shared" si="37"/>
        <v>-</v>
      </c>
    </row>
    <row r="835" spans="6:29">
      <c r="F835" s="6" t="str">
        <f t="shared" si="36"/>
        <v>-</v>
      </c>
      <c r="G835" s="6" t="str">
        <f t="shared" si="38"/>
        <v>-</v>
      </c>
      <c r="AC835" s="6" t="str">
        <f t="shared" si="37"/>
        <v>-</v>
      </c>
    </row>
    <row r="836" spans="6:29">
      <c r="F836" s="6" t="str">
        <f t="shared" si="36"/>
        <v>-</v>
      </c>
      <c r="G836" s="6" t="str">
        <f t="shared" si="38"/>
        <v>-</v>
      </c>
      <c r="AC836" s="6" t="str">
        <f t="shared" si="37"/>
        <v>-</v>
      </c>
    </row>
    <row r="837" spans="6:29">
      <c r="F837" s="6" t="str">
        <f t="shared" si="36"/>
        <v>-</v>
      </c>
      <c r="G837" s="6" t="str">
        <f t="shared" si="38"/>
        <v>-</v>
      </c>
      <c r="AC837" s="6" t="str">
        <f t="shared" si="37"/>
        <v>-</v>
      </c>
    </row>
    <row r="838" spans="6:29">
      <c r="F838" s="6" t="str">
        <f t="shared" ref="F838:F901" si="39">IF(D838-E838=0,"-",D838-E838)</f>
        <v>-</v>
      </c>
      <c r="G838" s="6" t="str">
        <f t="shared" si="38"/>
        <v>-</v>
      </c>
      <c r="AC838" s="6" t="str">
        <f t="shared" ref="AC838:AC901" si="40">IFERROR(IF(SUM(J838:AB838)-F838=0,"-","NG"),"-")</f>
        <v>-</v>
      </c>
    </row>
    <row r="839" spans="6:29">
      <c r="F839" s="6" t="str">
        <f t="shared" si="39"/>
        <v>-</v>
      </c>
      <c r="G839" s="6" t="str">
        <f t="shared" ref="G839:G902" si="41">IF(B839="","-",IFERROR(G838+F839,G838))</f>
        <v>-</v>
      </c>
      <c r="AC839" s="6" t="str">
        <f t="shared" si="40"/>
        <v>-</v>
      </c>
    </row>
    <row r="840" spans="6:29">
      <c r="F840" s="6" t="str">
        <f t="shared" si="39"/>
        <v>-</v>
      </c>
      <c r="G840" s="6" t="str">
        <f t="shared" si="41"/>
        <v>-</v>
      </c>
      <c r="AC840" s="6" t="str">
        <f t="shared" si="40"/>
        <v>-</v>
      </c>
    </row>
    <row r="841" spans="6:29">
      <c r="F841" s="6" t="str">
        <f t="shared" si="39"/>
        <v>-</v>
      </c>
      <c r="G841" s="6" t="str">
        <f t="shared" si="41"/>
        <v>-</v>
      </c>
      <c r="AC841" s="6" t="str">
        <f t="shared" si="40"/>
        <v>-</v>
      </c>
    </row>
    <row r="842" spans="6:29">
      <c r="F842" s="6" t="str">
        <f t="shared" si="39"/>
        <v>-</v>
      </c>
      <c r="G842" s="6" t="str">
        <f t="shared" si="41"/>
        <v>-</v>
      </c>
      <c r="AC842" s="6" t="str">
        <f t="shared" si="40"/>
        <v>-</v>
      </c>
    </row>
    <row r="843" spans="6:29">
      <c r="F843" s="6" t="str">
        <f t="shared" si="39"/>
        <v>-</v>
      </c>
      <c r="G843" s="6" t="str">
        <f t="shared" si="41"/>
        <v>-</v>
      </c>
      <c r="AC843" s="6" t="str">
        <f t="shared" si="40"/>
        <v>-</v>
      </c>
    </row>
    <row r="844" spans="6:29">
      <c r="F844" s="6" t="str">
        <f t="shared" si="39"/>
        <v>-</v>
      </c>
      <c r="G844" s="6" t="str">
        <f t="shared" si="41"/>
        <v>-</v>
      </c>
      <c r="AC844" s="6" t="str">
        <f t="shared" si="40"/>
        <v>-</v>
      </c>
    </row>
    <row r="845" spans="6:29">
      <c r="F845" s="6" t="str">
        <f t="shared" si="39"/>
        <v>-</v>
      </c>
      <c r="G845" s="6" t="str">
        <f t="shared" si="41"/>
        <v>-</v>
      </c>
      <c r="AC845" s="6" t="str">
        <f t="shared" si="40"/>
        <v>-</v>
      </c>
    </row>
    <row r="846" spans="6:29">
      <c r="F846" s="6" t="str">
        <f t="shared" si="39"/>
        <v>-</v>
      </c>
      <c r="G846" s="6" t="str">
        <f t="shared" si="41"/>
        <v>-</v>
      </c>
      <c r="AC846" s="6" t="str">
        <f t="shared" si="40"/>
        <v>-</v>
      </c>
    </row>
    <row r="847" spans="6:29">
      <c r="F847" s="6" t="str">
        <f t="shared" si="39"/>
        <v>-</v>
      </c>
      <c r="G847" s="6" t="str">
        <f t="shared" si="41"/>
        <v>-</v>
      </c>
      <c r="AC847" s="6" t="str">
        <f t="shared" si="40"/>
        <v>-</v>
      </c>
    </row>
    <row r="848" spans="6:29">
      <c r="F848" s="6" t="str">
        <f t="shared" si="39"/>
        <v>-</v>
      </c>
      <c r="G848" s="6" t="str">
        <f t="shared" si="41"/>
        <v>-</v>
      </c>
      <c r="AC848" s="6" t="str">
        <f t="shared" si="40"/>
        <v>-</v>
      </c>
    </row>
    <row r="849" spans="6:29">
      <c r="F849" s="6" t="str">
        <f t="shared" si="39"/>
        <v>-</v>
      </c>
      <c r="G849" s="6" t="str">
        <f t="shared" si="41"/>
        <v>-</v>
      </c>
      <c r="AC849" s="6" t="str">
        <f t="shared" si="40"/>
        <v>-</v>
      </c>
    </row>
    <row r="850" spans="6:29">
      <c r="F850" s="6" t="str">
        <f t="shared" si="39"/>
        <v>-</v>
      </c>
      <c r="G850" s="6" t="str">
        <f t="shared" si="41"/>
        <v>-</v>
      </c>
      <c r="AC850" s="6" t="str">
        <f t="shared" si="40"/>
        <v>-</v>
      </c>
    </row>
    <row r="851" spans="6:29">
      <c r="F851" s="6" t="str">
        <f t="shared" si="39"/>
        <v>-</v>
      </c>
      <c r="G851" s="6" t="str">
        <f t="shared" si="41"/>
        <v>-</v>
      </c>
      <c r="AC851" s="6" t="str">
        <f t="shared" si="40"/>
        <v>-</v>
      </c>
    </row>
    <row r="852" spans="6:29">
      <c r="F852" s="6" t="str">
        <f t="shared" si="39"/>
        <v>-</v>
      </c>
      <c r="G852" s="6" t="str">
        <f t="shared" si="41"/>
        <v>-</v>
      </c>
      <c r="AC852" s="6" t="str">
        <f t="shared" si="40"/>
        <v>-</v>
      </c>
    </row>
    <row r="853" spans="6:29">
      <c r="F853" s="6" t="str">
        <f t="shared" si="39"/>
        <v>-</v>
      </c>
      <c r="G853" s="6" t="str">
        <f t="shared" si="41"/>
        <v>-</v>
      </c>
      <c r="AC853" s="6" t="str">
        <f t="shared" si="40"/>
        <v>-</v>
      </c>
    </row>
    <row r="854" spans="6:29">
      <c r="F854" s="6" t="str">
        <f t="shared" si="39"/>
        <v>-</v>
      </c>
      <c r="G854" s="6" t="str">
        <f t="shared" si="41"/>
        <v>-</v>
      </c>
      <c r="AC854" s="6" t="str">
        <f t="shared" si="40"/>
        <v>-</v>
      </c>
    </row>
    <row r="855" spans="6:29">
      <c r="F855" s="6" t="str">
        <f t="shared" si="39"/>
        <v>-</v>
      </c>
      <c r="G855" s="6" t="str">
        <f t="shared" si="41"/>
        <v>-</v>
      </c>
      <c r="AC855" s="6" t="str">
        <f t="shared" si="40"/>
        <v>-</v>
      </c>
    </row>
    <row r="856" spans="6:29">
      <c r="F856" s="6" t="str">
        <f t="shared" si="39"/>
        <v>-</v>
      </c>
      <c r="G856" s="6" t="str">
        <f t="shared" si="41"/>
        <v>-</v>
      </c>
      <c r="AC856" s="6" t="str">
        <f t="shared" si="40"/>
        <v>-</v>
      </c>
    </row>
    <row r="857" spans="6:29">
      <c r="F857" s="6" t="str">
        <f t="shared" si="39"/>
        <v>-</v>
      </c>
      <c r="G857" s="6" t="str">
        <f t="shared" si="41"/>
        <v>-</v>
      </c>
      <c r="AC857" s="6" t="str">
        <f t="shared" si="40"/>
        <v>-</v>
      </c>
    </row>
    <row r="858" spans="6:29">
      <c r="F858" s="6" t="str">
        <f t="shared" si="39"/>
        <v>-</v>
      </c>
      <c r="G858" s="6" t="str">
        <f t="shared" si="41"/>
        <v>-</v>
      </c>
      <c r="AC858" s="6" t="str">
        <f t="shared" si="40"/>
        <v>-</v>
      </c>
    </row>
    <row r="859" spans="6:29">
      <c r="F859" s="6" t="str">
        <f t="shared" si="39"/>
        <v>-</v>
      </c>
      <c r="G859" s="6" t="str">
        <f t="shared" si="41"/>
        <v>-</v>
      </c>
      <c r="AC859" s="6" t="str">
        <f t="shared" si="40"/>
        <v>-</v>
      </c>
    </row>
    <row r="860" spans="6:29">
      <c r="F860" s="6" t="str">
        <f t="shared" si="39"/>
        <v>-</v>
      </c>
      <c r="G860" s="6" t="str">
        <f t="shared" si="41"/>
        <v>-</v>
      </c>
      <c r="AC860" s="6" t="str">
        <f t="shared" si="40"/>
        <v>-</v>
      </c>
    </row>
    <row r="861" spans="6:29">
      <c r="F861" s="6" t="str">
        <f t="shared" si="39"/>
        <v>-</v>
      </c>
      <c r="G861" s="6" t="str">
        <f t="shared" si="41"/>
        <v>-</v>
      </c>
      <c r="AC861" s="6" t="str">
        <f t="shared" si="40"/>
        <v>-</v>
      </c>
    </row>
    <row r="862" spans="6:29">
      <c r="F862" s="6" t="str">
        <f t="shared" si="39"/>
        <v>-</v>
      </c>
      <c r="G862" s="6" t="str">
        <f t="shared" si="41"/>
        <v>-</v>
      </c>
      <c r="AC862" s="6" t="str">
        <f t="shared" si="40"/>
        <v>-</v>
      </c>
    </row>
    <row r="863" spans="6:29">
      <c r="F863" s="6" t="str">
        <f t="shared" si="39"/>
        <v>-</v>
      </c>
      <c r="G863" s="6" t="str">
        <f t="shared" si="41"/>
        <v>-</v>
      </c>
      <c r="AC863" s="6" t="str">
        <f t="shared" si="40"/>
        <v>-</v>
      </c>
    </row>
    <row r="864" spans="6:29">
      <c r="F864" s="6" t="str">
        <f t="shared" si="39"/>
        <v>-</v>
      </c>
      <c r="G864" s="6" t="str">
        <f t="shared" si="41"/>
        <v>-</v>
      </c>
      <c r="AC864" s="6" t="str">
        <f t="shared" si="40"/>
        <v>-</v>
      </c>
    </row>
    <row r="865" spans="6:29">
      <c r="F865" s="6" t="str">
        <f t="shared" si="39"/>
        <v>-</v>
      </c>
      <c r="G865" s="6" t="str">
        <f t="shared" si="41"/>
        <v>-</v>
      </c>
      <c r="AC865" s="6" t="str">
        <f t="shared" si="40"/>
        <v>-</v>
      </c>
    </row>
    <row r="866" spans="6:29">
      <c r="F866" s="6" t="str">
        <f t="shared" si="39"/>
        <v>-</v>
      </c>
      <c r="G866" s="6" t="str">
        <f t="shared" si="41"/>
        <v>-</v>
      </c>
      <c r="AC866" s="6" t="str">
        <f t="shared" si="40"/>
        <v>-</v>
      </c>
    </row>
    <row r="867" spans="6:29">
      <c r="F867" s="6" t="str">
        <f t="shared" si="39"/>
        <v>-</v>
      </c>
      <c r="G867" s="6" t="str">
        <f t="shared" si="41"/>
        <v>-</v>
      </c>
      <c r="AC867" s="6" t="str">
        <f t="shared" si="40"/>
        <v>-</v>
      </c>
    </row>
    <row r="868" spans="6:29">
      <c r="F868" s="6" t="str">
        <f t="shared" si="39"/>
        <v>-</v>
      </c>
      <c r="G868" s="6" t="str">
        <f t="shared" si="41"/>
        <v>-</v>
      </c>
      <c r="AC868" s="6" t="str">
        <f t="shared" si="40"/>
        <v>-</v>
      </c>
    </row>
    <row r="869" spans="6:29">
      <c r="F869" s="6" t="str">
        <f t="shared" si="39"/>
        <v>-</v>
      </c>
      <c r="G869" s="6" t="str">
        <f t="shared" si="41"/>
        <v>-</v>
      </c>
      <c r="AC869" s="6" t="str">
        <f t="shared" si="40"/>
        <v>-</v>
      </c>
    </row>
    <row r="870" spans="6:29">
      <c r="F870" s="6" t="str">
        <f t="shared" si="39"/>
        <v>-</v>
      </c>
      <c r="G870" s="6" t="str">
        <f t="shared" si="41"/>
        <v>-</v>
      </c>
      <c r="AC870" s="6" t="str">
        <f t="shared" si="40"/>
        <v>-</v>
      </c>
    </row>
    <row r="871" spans="6:29">
      <c r="F871" s="6" t="str">
        <f t="shared" si="39"/>
        <v>-</v>
      </c>
      <c r="G871" s="6" t="str">
        <f t="shared" si="41"/>
        <v>-</v>
      </c>
      <c r="AC871" s="6" t="str">
        <f t="shared" si="40"/>
        <v>-</v>
      </c>
    </row>
    <row r="872" spans="6:29">
      <c r="F872" s="6" t="str">
        <f t="shared" si="39"/>
        <v>-</v>
      </c>
      <c r="G872" s="6" t="str">
        <f t="shared" si="41"/>
        <v>-</v>
      </c>
      <c r="AC872" s="6" t="str">
        <f t="shared" si="40"/>
        <v>-</v>
      </c>
    </row>
    <row r="873" spans="6:29">
      <c r="F873" s="6" t="str">
        <f t="shared" si="39"/>
        <v>-</v>
      </c>
      <c r="G873" s="6" t="str">
        <f t="shared" si="41"/>
        <v>-</v>
      </c>
      <c r="AC873" s="6" t="str">
        <f t="shared" si="40"/>
        <v>-</v>
      </c>
    </row>
    <row r="874" spans="6:29">
      <c r="F874" s="6" t="str">
        <f t="shared" si="39"/>
        <v>-</v>
      </c>
      <c r="G874" s="6" t="str">
        <f t="shared" si="41"/>
        <v>-</v>
      </c>
      <c r="AC874" s="6" t="str">
        <f t="shared" si="40"/>
        <v>-</v>
      </c>
    </row>
    <row r="875" spans="6:29">
      <c r="F875" s="6" t="str">
        <f t="shared" si="39"/>
        <v>-</v>
      </c>
      <c r="G875" s="6" t="str">
        <f t="shared" si="41"/>
        <v>-</v>
      </c>
      <c r="AC875" s="6" t="str">
        <f t="shared" si="40"/>
        <v>-</v>
      </c>
    </row>
    <row r="876" spans="6:29">
      <c r="F876" s="6" t="str">
        <f t="shared" si="39"/>
        <v>-</v>
      </c>
      <c r="G876" s="6" t="str">
        <f t="shared" si="41"/>
        <v>-</v>
      </c>
      <c r="AC876" s="6" t="str">
        <f t="shared" si="40"/>
        <v>-</v>
      </c>
    </row>
    <row r="877" spans="6:29">
      <c r="F877" s="6" t="str">
        <f t="shared" si="39"/>
        <v>-</v>
      </c>
      <c r="G877" s="6" t="str">
        <f t="shared" si="41"/>
        <v>-</v>
      </c>
      <c r="AC877" s="6" t="str">
        <f t="shared" si="40"/>
        <v>-</v>
      </c>
    </row>
    <row r="878" spans="6:29">
      <c r="F878" s="6" t="str">
        <f t="shared" si="39"/>
        <v>-</v>
      </c>
      <c r="G878" s="6" t="str">
        <f t="shared" si="41"/>
        <v>-</v>
      </c>
      <c r="AC878" s="6" t="str">
        <f t="shared" si="40"/>
        <v>-</v>
      </c>
    </row>
    <row r="879" spans="6:29">
      <c r="F879" s="6" t="str">
        <f t="shared" si="39"/>
        <v>-</v>
      </c>
      <c r="G879" s="6" t="str">
        <f t="shared" si="41"/>
        <v>-</v>
      </c>
      <c r="AC879" s="6" t="str">
        <f t="shared" si="40"/>
        <v>-</v>
      </c>
    </row>
    <row r="880" spans="6:29">
      <c r="F880" s="6" t="str">
        <f t="shared" si="39"/>
        <v>-</v>
      </c>
      <c r="G880" s="6" t="str">
        <f t="shared" si="41"/>
        <v>-</v>
      </c>
      <c r="AC880" s="6" t="str">
        <f t="shared" si="40"/>
        <v>-</v>
      </c>
    </row>
    <row r="881" spans="6:29">
      <c r="F881" s="6" t="str">
        <f t="shared" si="39"/>
        <v>-</v>
      </c>
      <c r="G881" s="6" t="str">
        <f t="shared" si="41"/>
        <v>-</v>
      </c>
      <c r="AC881" s="6" t="str">
        <f t="shared" si="40"/>
        <v>-</v>
      </c>
    </row>
    <row r="882" spans="6:29">
      <c r="F882" s="6" t="str">
        <f t="shared" si="39"/>
        <v>-</v>
      </c>
      <c r="G882" s="6" t="str">
        <f t="shared" si="41"/>
        <v>-</v>
      </c>
      <c r="AC882" s="6" t="str">
        <f t="shared" si="40"/>
        <v>-</v>
      </c>
    </row>
    <row r="883" spans="6:29">
      <c r="F883" s="6" t="str">
        <f t="shared" si="39"/>
        <v>-</v>
      </c>
      <c r="G883" s="6" t="str">
        <f t="shared" si="41"/>
        <v>-</v>
      </c>
      <c r="AC883" s="6" t="str">
        <f t="shared" si="40"/>
        <v>-</v>
      </c>
    </row>
    <row r="884" spans="6:29">
      <c r="F884" s="6" t="str">
        <f t="shared" si="39"/>
        <v>-</v>
      </c>
      <c r="G884" s="6" t="str">
        <f t="shared" si="41"/>
        <v>-</v>
      </c>
      <c r="AC884" s="6" t="str">
        <f t="shared" si="40"/>
        <v>-</v>
      </c>
    </row>
    <row r="885" spans="6:29">
      <c r="F885" s="6" t="str">
        <f t="shared" si="39"/>
        <v>-</v>
      </c>
      <c r="G885" s="6" t="str">
        <f t="shared" si="41"/>
        <v>-</v>
      </c>
      <c r="AC885" s="6" t="str">
        <f t="shared" si="40"/>
        <v>-</v>
      </c>
    </row>
    <row r="886" spans="6:29">
      <c r="F886" s="6" t="str">
        <f t="shared" si="39"/>
        <v>-</v>
      </c>
      <c r="G886" s="6" t="str">
        <f t="shared" si="41"/>
        <v>-</v>
      </c>
      <c r="AC886" s="6" t="str">
        <f t="shared" si="40"/>
        <v>-</v>
      </c>
    </row>
    <row r="887" spans="6:29">
      <c r="F887" s="6" t="str">
        <f t="shared" si="39"/>
        <v>-</v>
      </c>
      <c r="G887" s="6" t="str">
        <f t="shared" si="41"/>
        <v>-</v>
      </c>
      <c r="AC887" s="6" t="str">
        <f t="shared" si="40"/>
        <v>-</v>
      </c>
    </row>
    <row r="888" spans="6:29">
      <c r="F888" s="6" t="str">
        <f t="shared" si="39"/>
        <v>-</v>
      </c>
      <c r="G888" s="6" t="str">
        <f t="shared" si="41"/>
        <v>-</v>
      </c>
      <c r="AC888" s="6" t="str">
        <f t="shared" si="40"/>
        <v>-</v>
      </c>
    </row>
    <row r="889" spans="6:29">
      <c r="F889" s="6" t="str">
        <f t="shared" si="39"/>
        <v>-</v>
      </c>
      <c r="G889" s="6" t="str">
        <f t="shared" si="41"/>
        <v>-</v>
      </c>
      <c r="AC889" s="6" t="str">
        <f t="shared" si="40"/>
        <v>-</v>
      </c>
    </row>
    <row r="890" spans="6:29">
      <c r="F890" s="6" t="str">
        <f t="shared" si="39"/>
        <v>-</v>
      </c>
      <c r="G890" s="6" t="str">
        <f t="shared" si="41"/>
        <v>-</v>
      </c>
      <c r="AC890" s="6" t="str">
        <f t="shared" si="40"/>
        <v>-</v>
      </c>
    </row>
    <row r="891" spans="6:29">
      <c r="F891" s="6" t="str">
        <f t="shared" si="39"/>
        <v>-</v>
      </c>
      <c r="G891" s="6" t="str">
        <f t="shared" si="41"/>
        <v>-</v>
      </c>
      <c r="AC891" s="6" t="str">
        <f t="shared" si="40"/>
        <v>-</v>
      </c>
    </row>
    <row r="892" spans="6:29">
      <c r="F892" s="6" t="str">
        <f t="shared" si="39"/>
        <v>-</v>
      </c>
      <c r="G892" s="6" t="str">
        <f t="shared" si="41"/>
        <v>-</v>
      </c>
      <c r="AC892" s="6" t="str">
        <f t="shared" si="40"/>
        <v>-</v>
      </c>
    </row>
    <row r="893" spans="6:29">
      <c r="F893" s="6" t="str">
        <f t="shared" si="39"/>
        <v>-</v>
      </c>
      <c r="G893" s="6" t="str">
        <f t="shared" si="41"/>
        <v>-</v>
      </c>
      <c r="AC893" s="6" t="str">
        <f t="shared" si="40"/>
        <v>-</v>
      </c>
    </row>
    <row r="894" spans="6:29">
      <c r="F894" s="6" t="str">
        <f t="shared" si="39"/>
        <v>-</v>
      </c>
      <c r="G894" s="6" t="str">
        <f t="shared" si="41"/>
        <v>-</v>
      </c>
      <c r="AC894" s="6" t="str">
        <f t="shared" si="40"/>
        <v>-</v>
      </c>
    </row>
    <row r="895" spans="6:29">
      <c r="F895" s="6" t="str">
        <f t="shared" si="39"/>
        <v>-</v>
      </c>
      <c r="G895" s="6" t="str">
        <f t="shared" si="41"/>
        <v>-</v>
      </c>
      <c r="AC895" s="6" t="str">
        <f t="shared" si="40"/>
        <v>-</v>
      </c>
    </row>
    <row r="896" spans="6:29">
      <c r="F896" s="6" t="str">
        <f t="shared" si="39"/>
        <v>-</v>
      </c>
      <c r="G896" s="6" t="str">
        <f t="shared" si="41"/>
        <v>-</v>
      </c>
      <c r="AC896" s="6" t="str">
        <f t="shared" si="40"/>
        <v>-</v>
      </c>
    </row>
    <row r="897" spans="6:29">
      <c r="F897" s="6" t="str">
        <f t="shared" si="39"/>
        <v>-</v>
      </c>
      <c r="G897" s="6" t="str">
        <f t="shared" si="41"/>
        <v>-</v>
      </c>
      <c r="AC897" s="6" t="str">
        <f t="shared" si="40"/>
        <v>-</v>
      </c>
    </row>
    <row r="898" spans="6:29">
      <c r="F898" s="6" t="str">
        <f t="shared" si="39"/>
        <v>-</v>
      </c>
      <c r="G898" s="6" t="str">
        <f t="shared" si="41"/>
        <v>-</v>
      </c>
      <c r="AC898" s="6" t="str">
        <f t="shared" si="40"/>
        <v>-</v>
      </c>
    </row>
    <row r="899" spans="6:29">
      <c r="F899" s="6" t="str">
        <f t="shared" si="39"/>
        <v>-</v>
      </c>
      <c r="G899" s="6" t="str">
        <f t="shared" si="41"/>
        <v>-</v>
      </c>
      <c r="AC899" s="6" t="str">
        <f t="shared" si="40"/>
        <v>-</v>
      </c>
    </row>
    <row r="900" spans="6:29">
      <c r="F900" s="6" t="str">
        <f t="shared" si="39"/>
        <v>-</v>
      </c>
      <c r="G900" s="6" t="str">
        <f t="shared" si="41"/>
        <v>-</v>
      </c>
      <c r="AC900" s="6" t="str">
        <f t="shared" si="40"/>
        <v>-</v>
      </c>
    </row>
    <row r="901" spans="6:29">
      <c r="F901" s="6" t="str">
        <f t="shared" si="39"/>
        <v>-</v>
      </c>
      <c r="G901" s="6" t="str">
        <f t="shared" si="41"/>
        <v>-</v>
      </c>
      <c r="AC901" s="6" t="str">
        <f t="shared" si="40"/>
        <v>-</v>
      </c>
    </row>
    <row r="902" spans="6:29">
      <c r="F902" s="6" t="str">
        <f t="shared" ref="F902:F965" si="42">IF(D902-E902=0,"-",D902-E902)</f>
        <v>-</v>
      </c>
      <c r="G902" s="6" t="str">
        <f t="shared" si="41"/>
        <v>-</v>
      </c>
      <c r="AC902" s="6" t="str">
        <f t="shared" ref="AC902:AC965" si="43">IFERROR(IF(SUM(J902:AB902)-F902=0,"-","NG"),"-")</f>
        <v>-</v>
      </c>
    </row>
    <row r="903" spans="6:29">
      <c r="F903" s="6" t="str">
        <f t="shared" si="42"/>
        <v>-</v>
      </c>
      <c r="G903" s="6" t="str">
        <f t="shared" ref="G903:G966" si="44">IF(B903="","-",IFERROR(G902+F903,G902))</f>
        <v>-</v>
      </c>
      <c r="AC903" s="6" t="str">
        <f t="shared" si="43"/>
        <v>-</v>
      </c>
    </row>
    <row r="904" spans="6:29">
      <c r="F904" s="6" t="str">
        <f t="shared" si="42"/>
        <v>-</v>
      </c>
      <c r="G904" s="6" t="str">
        <f t="shared" si="44"/>
        <v>-</v>
      </c>
      <c r="AC904" s="6" t="str">
        <f t="shared" si="43"/>
        <v>-</v>
      </c>
    </row>
    <row r="905" spans="6:29">
      <c r="F905" s="6" t="str">
        <f t="shared" si="42"/>
        <v>-</v>
      </c>
      <c r="G905" s="6" t="str">
        <f t="shared" si="44"/>
        <v>-</v>
      </c>
      <c r="AC905" s="6" t="str">
        <f t="shared" si="43"/>
        <v>-</v>
      </c>
    </row>
    <row r="906" spans="6:29">
      <c r="F906" s="6" t="str">
        <f t="shared" si="42"/>
        <v>-</v>
      </c>
      <c r="G906" s="6" t="str">
        <f t="shared" si="44"/>
        <v>-</v>
      </c>
      <c r="AC906" s="6" t="str">
        <f t="shared" si="43"/>
        <v>-</v>
      </c>
    </row>
    <row r="907" spans="6:29">
      <c r="F907" s="6" t="str">
        <f t="shared" si="42"/>
        <v>-</v>
      </c>
      <c r="G907" s="6" t="str">
        <f t="shared" si="44"/>
        <v>-</v>
      </c>
      <c r="AC907" s="6" t="str">
        <f t="shared" si="43"/>
        <v>-</v>
      </c>
    </row>
    <row r="908" spans="6:29">
      <c r="F908" s="6" t="str">
        <f t="shared" si="42"/>
        <v>-</v>
      </c>
      <c r="G908" s="6" t="str">
        <f t="shared" si="44"/>
        <v>-</v>
      </c>
      <c r="AC908" s="6" t="str">
        <f t="shared" si="43"/>
        <v>-</v>
      </c>
    </row>
    <row r="909" spans="6:29">
      <c r="F909" s="6" t="str">
        <f t="shared" si="42"/>
        <v>-</v>
      </c>
      <c r="G909" s="6" t="str">
        <f t="shared" si="44"/>
        <v>-</v>
      </c>
      <c r="AC909" s="6" t="str">
        <f t="shared" si="43"/>
        <v>-</v>
      </c>
    </row>
    <row r="910" spans="6:29">
      <c r="F910" s="6" t="str">
        <f t="shared" si="42"/>
        <v>-</v>
      </c>
      <c r="G910" s="6" t="str">
        <f t="shared" si="44"/>
        <v>-</v>
      </c>
      <c r="AC910" s="6" t="str">
        <f t="shared" si="43"/>
        <v>-</v>
      </c>
    </row>
    <row r="911" spans="6:29">
      <c r="F911" s="6" t="str">
        <f t="shared" si="42"/>
        <v>-</v>
      </c>
      <c r="G911" s="6" t="str">
        <f t="shared" si="44"/>
        <v>-</v>
      </c>
      <c r="AC911" s="6" t="str">
        <f t="shared" si="43"/>
        <v>-</v>
      </c>
    </row>
    <row r="912" spans="6:29">
      <c r="F912" s="6" t="str">
        <f t="shared" si="42"/>
        <v>-</v>
      </c>
      <c r="G912" s="6" t="str">
        <f t="shared" si="44"/>
        <v>-</v>
      </c>
      <c r="AC912" s="6" t="str">
        <f t="shared" si="43"/>
        <v>-</v>
      </c>
    </row>
    <row r="913" spans="6:29">
      <c r="F913" s="6" t="str">
        <f t="shared" si="42"/>
        <v>-</v>
      </c>
      <c r="G913" s="6" t="str">
        <f t="shared" si="44"/>
        <v>-</v>
      </c>
      <c r="AC913" s="6" t="str">
        <f t="shared" si="43"/>
        <v>-</v>
      </c>
    </row>
    <row r="914" spans="6:29">
      <c r="F914" s="6" t="str">
        <f t="shared" si="42"/>
        <v>-</v>
      </c>
      <c r="G914" s="6" t="str">
        <f t="shared" si="44"/>
        <v>-</v>
      </c>
      <c r="AC914" s="6" t="str">
        <f t="shared" si="43"/>
        <v>-</v>
      </c>
    </row>
    <row r="915" spans="6:29">
      <c r="F915" s="6" t="str">
        <f t="shared" si="42"/>
        <v>-</v>
      </c>
      <c r="G915" s="6" t="str">
        <f t="shared" si="44"/>
        <v>-</v>
      </c>
      <c r="AC915" s="6" t="str">
        <f t="shared" si="43"/>
        <v>-</v>
      </c>
    </row>
    <row r="916" spans="6:29">
      <c r="F916" s="6" t="str">
        <f t="shared" si="42"/>
        <v>-</v>
      </c>
      <c r="G916" s="6" t="str">
        <f t="shared" si="44"/>
        <v>-</v>
      </c>
      <c r="AC916" s="6" t="str">
        <f t="shared" si="43"/>
        <v>-</v>
      </c>
    </row>
    <row r="917" spans="6:29">
      <c r="F917" s="6" t="str">
        <f t="shared" si="42"/>
        <v>-</v>
      </c>
      <c r="G917" s="6" t="str">
        <f t="shared" si="44"/>
        <v>-</v>
      </c>
      <c r="AC917" s="6" t="str">
        <f t="shared" si="43"/>
        <v>-</v>
      </c>
    </row>
    <row r="918" spans="6:29">
      <c r="F918" s="6" t="str">
        <f t="shared" si="42"/>
        <v>-</v>
      </c>
      <c r="G918" s="6" t="str">
        <f t="shared" si="44"/>
        <v>-</v>
      </c>
      <c r="AC918" s="6" t="str">
        <f t="shared" si="43"/>
        <v>-</v>
      </c>
    </row>
    <row r="919" spans="6:29">
      <c r="F919" s="6" t="str">
        <f t="shared" si="42"/>
        <v>-</v>
      </c>
      <c r="G919" s="6" t="str">
        <f t="shared" si="44"/>
        <v>-</v>
      </c>
      <c r="AC919" s="6" t="str">
        <f t="shared" si="43"/>
        <v>-</v>
      </c>
    </row>
    <row r="920" spans="6:29">
      <c r="F920" s="6" t="str">
        <f t="shared" si="42"/>
        <v>-</v>
      </c>
      <c r="G920" s="6" t="str">
        <f t="shared" si="44"/>
        <v>-</v>
      </c>
      <c r="AC920" s="6" t="str">
        <f t="shared" si="43"/>
        <v>-</v>
      </c>
    </row>
    <row r="921" spans="6:29">
      <c r="F921" s="6" t="str">
        <f t="shared" si="42"/>
        <v>-</v>
      </c>
      <c r="G921" s="6" t="str">
        <f t="shared" si="44"/>
        <v>-</v>
      </c>
      <c r="AC921" s="6" t="str">
        <f t="shared" si="43"/>
        <v>-</v>
      </c>
    </row>
    <row r="922" spans="6:29">
      <c r="F922" s="6" t="str">
        <f t="shared" si="42"/>
        <v>-</v>
      </c>
      <c r="G922" s="6" t="str">
        <f t="shared" si="44"/>
        <v>-</v>
      </c>
      <c r="AC922" s="6" t="str">
        <f t="shared" si="43"/>
        <v>-</v>
      </c>
    </row>
    <row r="923" spans="6:29">
      <c r="F923" s="6" t="str">
        <f t="shared" si="42"/>
        <v>-</v>
      </c>
      <c r="G923" s="6" t="str">
        <f t="shared" si="44"/>
        <v>-</v>
      </c>
      <c r="AC923" s="6" t="str">
        <f t="shared" si="43"/>
        <v>-</v>
      </c>
    </row>
    <row r="924" spans="6:29">
      <c r="F924" s="6" t="str">
        <f t="shared" si="42"/>
        <v>-</v>
      </c>
      <c r="G924" s="6" t="str">
        <f t="shared" si="44"/>
        <v>-</v>
      </c>
      <c r="AC924" s="6" t="str">
        <f t="shared" si="43"/>
        <v>-</v>
      </c>
    </row>
    <row r="925" spans="6:29">
      <c r="F925" s="6" t="str">
        <f t="shared" si="42"/>
        <v>-</v>
      </c>
      <c r="G925" s="6" t="str">
        <f t="shared" si="44"/>
        <v>-</v>
      </c>
      <c r="AC925" s="6" t="str">
        <f t="shared" si="43"/>
        <v>-</v>
      </c>
    </row>
    <row r="926" spans="6:29">
      <c r="F926" s="6" t="str">
        <f t="shared" si="42"/>
        <v>-</v>
      </c>
      <c r="G926" s="6" t="str">
        <f t="shared" si="44"/>
        <v>-</v>
      </c>
      <c r="AC926" s="6" t="str">
        <f t="shared" si="43"/>
        <v>-</v>
      </c>
    </row>
    <row r="927" spans="6:29">
      <c r="F927" s="6" t="str">
        <f t="shared" si="42"/>
        <v>-</v>
      </c>
      <c r="G927" s="6" t="str">
        <f t="shared" si="44"/>
        <v>-</v>
      </c>
      <c r="AC927" s="6" t="str">
        <f t="shared" si="43"/>
        <v>-</v>
      </c>
    </row>
    <row r="928" spans="6:29">
      <c r="F928" s="6" t="str">
        <f t="shared" si="42"/>
        <v>-</v>
      </c>
      <c r="G928" s="6" t="str">
        <f t="shared" si="44"/>
        <v>-</v>
      </c>
      <c r="AC928" s="6" t="str">
        <f t="shared" si="43"/>
        <v>-</v>
      </c>
    </row>
    <row r="929" spans="6:29">
      <c r="F929" s="6" t="str">
        <f t="shared" si="42"/>
        <v>-</v>
      </c>
      <c r="G929" s="6" t="str">
        <f t="shared" si="44"/>
        <v>-</v>
      </c>
      <c r="AC929" s="6" t="str">
        <f t="shared" si="43"/>
        <v>-</v>
      </c>
    </row>
    <row r="930" spans="6:29">
      <c r="F930" s="6" t="str">
        <f t="shared" si="42"/>
        <v>-</v>
      </c>
      <c r="G930" s="6" t="str">
        <f t="shared" si="44"/>
        <v>-</v>
      </c>
      <c r="AC930" s="6" t="str">
        <f t="shared" si="43"/>
        <v>-</v>
      </c>
    </row>
    <row r="931" spans="6:29">
      <c r="F931" s="6" t="str">
        <f t="shared" si="42"/>
        <v>-</v>
      </c>
      <c r="G931" s="6" t="str">
        <f t="shared" si="44"/>
        <v>-</v>
      </c>
      <c r="AC931" s="6" t="str">
        <f t="shared" si="43"/>
        <v>-</v>
      </c>
    </row>
    <row r="932" spans="6:29">
      <c r="F932" s="6" t="str">
        <f t="shared" si="42"/>
        <v>-</v>
      </c>
      <c r="G932" s="6" t="str">
        <f t="shared" si="44"/>
        <v>-</v>
      </c>
      <c r="AC932" s="6" t="str">
        <f t="shared" si="43"/>
        <v>-</v>
      </c>
    </row>
    <row r="933" spans="6:29">
      <c r="F933" s="6" t="str">
        <f t="shared" si="42"/>
        <v>-</v>
      </c>
      <c r="G933" s="6" t="str">
        <f t="shared" si="44"/>
        <v>-</v>
      </c>
      <c r="AC933" s="6" t="str">
        <f t="shared" si="43"/>
        <v>-</v>
      </c>
    </row>
    <row r="934" spans="6:29">
      <c r="F934" s="6" t="str">
        <f t="shared" si="42"/>
        <v>-</v>
      </c>
      <c r="G934" s="6" t="str">
        <f t="shared" si="44"/>
        <v>-</v>
      </c>
      <c r="AC934" s="6" t="str">
        <f t="shared" si="43"/>
        <v>-</v>
      </c>
    </row>
    <row r="935" spans="6:29">
      <c r="F935" s="6" t="str">
        <f t="shared" si="42"/>
        <v>-</v>
      </c>
      <c r="G935" s="6" t="str">
        <f t="shared" si="44"/>
        <v>-</v>
      </c>
      <c r="AC935" s="6" t="str">
        <f t="shared" si="43"/>
        <v>-</v>
      </c>
    </row>
    <row r="936" spans="6:29">
      <c r="F936" s="6" t="str">
        <f t="shared" si="42"/>
        <v>-</v>
      </c>
      <c r="G936" s="6" t="str">
        <f t="shared" si="44"/>
        <v>-</v>
      </c>
      <c r="AC936" s="6" t="str">
        <f t="shared" si="43"/>
        <v>-</v>
      </c>
    </row>
    <row r="937" spans="6:29">
      <c r="F937" s="6" t="str">
        <f t="shared" si="42"/>
        <v>-</v>
      </c>
      <c r="G937" s="6" t="str">
        <f t="shared" si="44"/>
        <v>-</v>
      </c>
      <c r="AC937" s="6" t="str">
        <f t="shared" si="43"/>
        <v>-</v>
      </c>
    </row>
    <row r="938" spans="6:29">
      <c r="F938" s="6" t="str">
        <f t="shared" si="42"/>
        <v>-</v>
      </c>
      <c r="G938" s="6" t="str">
        <f t="shared" si="44"/>
        <v>-</v>
      </c>
      <c r="AC938" s="6" t="str">
        <f t="shared" si="43"/>
        <v>-</v>
      </c>
    </row>
    <row r="939" spans="6:29">
      <c r="F939" s="6" t="str">
        <f t="shared" si="42"/>
        <v>-</v>
      </c>
      <c r="G939" s="6" t="str">
        <f t="shared" si="44"/>
        <v>-</v>
      </c>
      <c r="AC939" s="6" t="str">
        <f t="shared" si="43"/>
        <v>-</v>
      </c>
    </row>
    <row r="940" spans="6:29">
      <c r="F940" s="6" t="str">
        <f t="shared" si="42"/>
        <v>-</v>
      </c>
      <c r="G940" s="6" t="str">
        <f t="shared" si="44"/>
        <v>-</v>
      </c>
      <c r="AC940" s="6" t="str">
        <f t="shared" si="43"/>
        <v>-</v>
      </c>
    </row>
    <row r="941" spans="6:29">
      <c r="F941" s="6" t="str">
        <f t="shared" si="42"/>
        <v>-</v>
      </c>
      <c r="G941" s="6" t="str">
        <f t="shared" si="44"/>
        <v>-</v>
      </c>
      <c r="AC941" s="6" t="str">
        <f t="shared" si="43"/>
        <v>-</v>
      </c>
    </row>
    <row r="942" spans="6:29">
      <c r="F942" s="6" t="str">
        <f t="shared" si="42"/>
        <v>-</v>
      </c>
      <c r="G942" s="6" t="str">
        <f t="shared" si="44"/>
        <v>-</v>
      </c>
      <c r="AC942" s="6" t="str">
        <f t="shared" si="43"/>
        <v>-</v>
      </c>
    </row>
    <row r="943" spans="6:29">
      <c r="F943" s="6" t="str">
        <f t="shared" si="42"/>
        <v>-</v>
      </c>
      <c r="G943" s="6" t="str">
        <f t="shared" si="44"/>
        <v>-</v>
      </c>
      <c r="AC943" s="6" t="str">
        <f t="shared" si="43"/>
        <v>-</v>
      </c>
    </row>
    <row r="944" spans="6:29">
      <c r="F944" s="6" t="str">
        <f t="shared" si="42"/>
        <v>-</v>
      </c>
      <c r="G944" s="6" t="str">
        <f t="shared" si="44"/>
        <v>-</v>
      </c>
      <c r="AC944" s="6" t="str">
        <f t="shared" si="43"/>
        <v>-</v>
      </c>
    </row>
    <row r="945" spans="6:29">
      <c r="F945" s="6" t="str">
        <f t="shared" si="42"/>
        <v>-</v>
      </c>
      <c r="G945" s="6" t="str">
        <f t="shared" si="44"/>
        <v>-</v>
      </c>
      <c r="AC945" s="6" t="str">
        <f t="shared" si="43"/>
        <v>-</v>
      </c>
    </row>
    <row r="946" spans="6:29">
      <c r="F946" s="6" t="str">
        <f t="shared" si="42"/>
        <v>-</v>
      </c>
      <c r="G946" s="6" t="str">
        <f t="shared" si="44"/>
        <v>-</v>
      </c>
      <c r="AC946" s="6" t="str">
        <f t="shared" si="43"/>
        <v>-</v>
      </c>
    </row>
    <row r="947" spans="6:29">
      <c r="F947" s="6" t="str">
        <f t="shared" si="42"/>
        <v>-</v>
      </c>
      <c r="G947" s="6" t="str">
        <f t="shared" si="44"/>
        <v>-</v>
      </c>
      <c r="AC947" s="6" t="str">
        <f t="shared" si="43"/>
        <v>-</v>
      </c>
    </row>
    <row r="948" spans="6:29">
      <c r="F948" s="6" t="str">
        <f t="shared" si="42"/>
        <v>-</v>
      </c>
      <c r="G948" s="6" t="str">
        <f t="shared" si="44"/>
        <v>-</v>
      </c>
      <c r="AC948" s="6" t="str">
        <f t="shared" si="43"/>
        <v>-</v>
      </c>
    </row>
    <row r="949" spans="6:29">
      <c r="F949" s="6" t="str">
        <f t="shared" si="42"/>
        <v>-</v>
      </c>
      <c r="G949" s="6" t="str">
        <f t="shared" si="44"/>
        <v>-</v>
      </c>
      <c r="AC949" s="6" t="str">
        <f t="shared" si="43"/>
        <v>-</v>
      </c>
    </row>
    <row r="950" spans="6:29">
      <c r="F950" s="6" t="str">
        <f t="shared" si="42"/>
        <v>-</v>
      </c>
      <c r="G950" s="6" t="str">
        <f t="shared" si="44"/>
        <v>-</v>
      </c>
      <c r="AC950" s="6" t="str">
        <f t="shared" si="43"/>
        <v>-</v>
      </c>
    </row>
    <row r="951" spans="6:29">
      <c r="F951" s="6" t="str">
        <f t="shared" si="42"/>
        <v>-</v>
      </c>
      <c r="G951" s="6" t="str">
        <f t="shared" si="44"/>
        <v>-</v>
      </c>
      <c r="AC951" s="6" t="str">
        <f t="shared" si="43"/>
        <v>-</v>
      </c>
    </row>
    <row r="952" spans="6:29">
      <c r="F952" s="6" t="str">
        <f t="shared" si="42"/>
        <v>-</v>
      </c>
      <c r="G952" s="6" t="str">
        <f t="shared" si="44"/>
        <v>-</v>
      </c>
      <c r="AC952" s="6" t="str">
        <f t="shared" si="43"/>
        <v>-</v>
      </c>
    </row>
    <row r="953" spans="6:29">
      <c r="F953" s="6" t="str">
        <f t="shared" si="42"/>
        <v>-</v>
      </c>
      <c r="G953" s="6" t="str">
        <f t="shared" si="44"/>
        <v>-</v>
      </c>
      <c r="AC953" s="6" t="str">
        <f t="shared" si="43"/>
        <v>-</v>
      </c>
    </row>
    <row r="954" spans="6:29">
      <c r="F954" s="6" t="str">
        <f t="shared" si="42"/>
        <v>-</v>
      </c>
      <c r="G954" s="6" t="str">
        <f t="shared" si="44"/>
        <v>-</v>
      </c>
      <c r="AC954" s="6" t="str">
        <f t="shared" si="43"/>
        <v>-</v>
      </c>
    </row>
    <row r="955" spans="6:29">
      <c r="F955" s="6" t="str">
        <f t="shared" si="42"/>
        <v>-</v>
      </c>
      <c r="G955" s="6" t="str">
        <f t="shared" si="44"/>
        <v>-</v>
      </c>
      <c r="AC955" s="6" t="str">
        <f t="shared" si="43"/>
        <v>-</v>
      </c>
    </row>
    <row r="956" spans="6:29">
      <c r="F956" s="6" t="str">
        <f t="shared" si="42"/>
        <v>-</v>
      </c>
      <c r="G956" s="6" t="str">
        <f t="shared" si="44"/>
        <v>-</v>
      </c>
      <c r="AC956" s="6" t="str">
        <f t="shared" si="43"/>
        <v>-</v>
      </c>
    </row>
    <row r="957" spans="6:29">
      <c r="F957" s="6" t="str">
        <f t="shared" si="42"/>
        <v>-</v>
      </c>
      <c r="G957" s="6" t="str">
        <f t="shared" si="44"/>
        <v>-</v>
      </c>
      <c r="AC957" s="6" t="str">
        <f t="shared" si="43"/>
        <v>-</v>
      </c>
    </row>
    <row r="958" spans="6:29">
      <c r="F958" s="6" t="str">
        <f t="shared" si="42"/>
        <v>-</v>
      </c>
      <c r="G958" s="6" t="str">
        <f t="shared" si="44"/>
        <v>-</v>
      </c>
      <c r="AC958" s="6" t="str">
        <f t="shared" si="43"/>
        <v>-</v>
      </c>
    </row>
    <row r="959" spans="6:29">
      <c r="F959" s="6" t="str">
        <f t="shared" si="42"/>
        <v>-</v>
      </c>
      <c r="G959" s="6" t="str">
        <f t="shared" si="44"/>
        <v>-</v>
      </c>
      <c r="AC959" s="6" t="str">
        <f t="shared" si="43"/>
        <v>-</v>
      </c>
    </row>
    <row r="960" spans="6:29">
      <c r="F960" s="6" t="str">
        <f t="shared" si="42"/>
        <v>-</v>
      </c>
      <c r="G960" s="6" t="str">
        <f t="shared" si="44"/>
        <v>-</v>
      </c>
      <c r="AC960" s="6" t="str">
        <f t="shared" si="43"/>
        <v>-</v>
      </c>
    </row>
    <row r="961" spans="6:29">
      <c r="F961" s="6" t="str">
        <f t="shared" si="42"/>
        <v>-</v>
      </c>
      <c r="G961" s="6" t="str">
        <f t="shared" si="44"/>
        <v>-</v>
      </c>
      <c r="AC961" s="6" t="str">
        <f t="shared" si="43"/>
        <v>-</v>
      </c>
    </row>
    <row r="962" spans="6:29">
      <c r="F962" s="6" t="str">
        <f t="shared" si="42"/>
        <v>-</v>
      </c>
      <c r="G962" s="6" t="str">
        <f t="shared" si="44"/>
        <v>-</v>
      </c>
      <c r="AC962" s="6" t="str">
        <f t="shared" si="43"/>
        <v>-</v>
      </c>
    </row>
    <row r="963" spans="6:29">
      <c r="F963" s="6" t="str">
        <f t="shared" si="42"/>
        <v>-</v>
      </c>
      <c r="G963" s="6" t="str">
        <f t="shared" si="44"/>
        <v>-</v>
      </c>
      <c r="AC963" s="6" t="str">
        <f t="shared" si="43"/>
        <v>-</v>
      </c>
    </row>
    <row r="964" spans="6:29">
      <c r="F964" s="6" t="str">
        <f t="shared" si="42"/>
        <v>-</v>
      </c>
      <c r="G964" s="6" t="str">
        <f t="shared" si="44"/>
        <v>-</v>
      </c>
      <c r="AC964" s="6" t="str">
        <f t="shared" si="43"/>
        <v>-</v>
      </c>
    </row>
    <row r="965" spans="6:29">
      <c r="F965" s="6" t="str">
        <f t="shared" si="42"/>
        <v>-</v>
      </c>
      <c r="G965" s="6" t="str">
        <f t="shared" si="44"/>
        <v>-</v>
      </c>
      <c r="AC965" s="6" t="str">
        <f t="shared" si="43"/>
        <v>-</v>
      </c>
    </row>
    <row r="966" spans="6:29">
      <c r="F966" s="6" t="str">
        <f t="shared" ref="F966:F1029" si="45">IF(D966-E966=0,"-",D966-E966)</f>
        <v>-</v>
      </c>
      <c r="G966" s="6" t="str">
        <f t="shared" si="44"/>
        <v>-</v>
      </c>
      <c r="AC966" s="6" t="str">
        <f t="shared" ref="AC966:AC1029" si="46">IFERROR(IF(SUM(J966:AB966)-F966=0,"-","NG"),"-")</f>
        <v>-</v>
      </c>
    </row>
    <row r="967" spans="6:29">
      <c r="F967" s="6" t="str">
        <f t="shared" si="45"/>
        <v>-</v>
      </c>
      <c r="G967" s="6" t="str">
        <f t="shared" ref="G967:G1030" si="47">IF(B967="","-",IFERROR(G966+F967,G966))</f>
        <v>-</v>
      </c>
      <c r="AC967" s="6" t="str">
        <f t="shared" si="46"/>
        <v>-</v>
      </c>
    </row>
    <row r="968" spans="6:29">
      <c r="F968" s="6" t="str">
        <f t="shared" si="45"/>
        <v>-</v>
      </c>
      <c r="G968" s="6" t="str">
        <f t="shared" si="47"/>
        <v>-</v>
      </c>
      <c r="AC968" s="6" t="str">
        <f t="shared" si="46"/>
        <v>-</v>
      </c>
    </row>
    <row r="969" spans="6:29">
      <c r="F969" s="6" t="str">
        <f t="shared" si="45"/>
        <v>-</v>
      </c>
      <c r="G969" s="6" t="str">
        <f t="shared" si="47"/>
        <v>-</v>
      </c>
      <c r="AC969" s="6" t="str">
        <f t="shared" si="46"/>
        <v>-</v>
      </c>
    </row>
    <row r="970" spans="6:29">
      <c r="F970" s="6" t="str">
        <f t="shared" si="45"/>
        <v>-</v>
      </c>
      <c r="G970" s="6" t="str">
        <f t="shared" si="47"/>
        <v>-</v>
      </c>
      <c r="AC970" s="6" t="str">
        <f t="shared" si="46"/>
        <v>-</v>
      </c>
    </row>
    <row r="971" spans="6:29">
      <c r="F971" s="6" t="str">
        <f t="shared" si="45"/>
        <v>-</v>
      </c>
      <c r="G971" s="6" t="str">
        <f t="shared" si="47"/>
        <v>-</v>
      </c>
      <c r="AC971" s="6" t="str">
        <f t="shared" si="46"/>
        <v>-</v>
      </c>
    </row>
    <row r="972" spans="6:29">
      <c r="F972" s="6" t="str">
        <f t="shared" si="45"/>
        <v>-</v>
      </c>
      <c r="G972" s="6" t="str">
        <f t="shared" si="47"/>
        <v>-</v>
      </c>
      <c r="AC972" s="6" t="str">
        <f t="shared" si="46"/>
        <v>-</v>
      </c>
    </row>
    <row r="973" spans="6:29">
      <c r="F973" s="6" t="str">
        <f t="shared" si="45"/>
        <v>-</v>
      </c>
      <c r="G973" s="6" t="str">
        <f t="shared" si="47"/>
        <v>-</v>
      </c>
      <c r="AC973" s="6" t="str">
        <f t="shared" si="46"/>
        <v>-</v>
      </c>
    </row>
    <row r="974" spans="6:29">
      <c r="F974" s="6" t="str">
        <f t="shared" si="45"/>
        <v>-</v>
      </c>
      <c r="G974" s="6" t="str">
        <f t="shared" si="47"/>
        <v>-</v>
      </c>
      <c r="AC974" s="6" t="str">
        <f t="shared" si="46"/>
        <v>-</v>
      </c>
    </row>
    <row r="975" spans="6:29">
      <c r="F975" s="6" t="str">
        <f t="shared" si="45"/>
        <v>-</v>
      </c>
      <c r="G975" s="6" t="str">
        <f t="shared" si="47"/>
        <v>-</v>
      </c>
      <c r="AC975" s="6" t="str">
        <f t="shared" si="46"/>
        <v>-</v>
      </c>
    </row>
    <row r="976" spans="6:29">
      <c r="F976" s="6" t="str">
        <f t="shared" si="45"/>
        <v>-</v>
      </c>
      <c r="G976" s="6" t="str">
        <f t="shared" si="47"/>
        <v>-</v>
      </c>
      <c r="AC976" s="6" t="str">
        <f t="shared" si="46"/>
        <v>-</v>
      </c>
    </row>
    <row r="977" spans="6:29">
      <c r="F977" s="6" t="str">
        <f t="shared" si="45"/>
        <v>-</v>
      </c>
      <c r="G977" s="6" t="str">
        <f t="shared" si="47"/>
        <v>-</v>
      </c>
      <c r="AC977" s="6" t="str">
        <f t="shared" si="46"/>
        <v>-</v>
      </c>
    </row>
    <row r="978" spans="6:29">
      <c r="F978" s="6" t="str">
        <f t="shared" si="45"/>
        <v>-</v>
      </c>
      <c r="G978" s="6" t="str">
        <f t="shared" si="47"/>
        <v>-</v>
      </c>
      <c r="AC978" s="6" t="str">
        <f t="shared" si="46"/>
        <v>-</v>
      </c>
    </row>
    <row r="979" spans="6:29">
      <c r="F979" s="6" t="str">
        <f t="shared" si="45"/>
        <v>-</v>
      </c>
      <c r="G979" s="6" t="str">
        <f t="shared" si="47"/>
        <v>-</v>
      </c>
      <c r="AC979" s="6" t="str">
        <f t="shared" si="46"/>
        <v>-</v>
      </c>
    </row>
    <row r="980" spans="6:29">
      <c r="F980" s="6" t="str">
        <f t="shared" si="45"/>
        <v>-</v>
      </c>
      <c r="G980" s="6" t="str">
        <f t="shared" si="47"/>
        <v>-</v>
      </c>
      <c r="AC980" s="6" t="str">
        <f t="shared" si="46"/>
        <v>-</v>
      </c>
    </row>
    <row r="981" spans="6:29">
      <c r="F981" s="6" t="str">
        <f t="shared" si="45"/>
        <v>-</v>
      </c>
      <c r="G981" s="6" t="str">
        <f t="shared" si="47"/>
        <v>-</v>
      </c>
      <c r="AC981" s="6" t="str">
        <f t="shared" si="46"/>
        <v>-</v>
      </c>
    </row>
    <row r="982" spans="6:29">
      <c r="F982" s="6" t="str">
        <f t="shared" si="45"/>
        <v>-</v>
      </c>
      <c r="G982" s="6" t="str">
        <f t="shared" si="47"/>
        <v>-</v>
      </c>
      <c r="AC982" s="6" t="str">
        <f t="shared" si="46"/>
        <v>-</v>
      </c>
    </row>
    <row r="983" spans="6:29">
      <c r="F983" s="6" t="str">
        <f t="shared" si="45"/>
        <v>-</v>
      </c>
      <c r="G983" s="6" t="str">
        <f t="shared" si="47"/>
        <v>-</v>
      </c>
      <c r="AC983" s="6" t="str">
        <f t="shared" si="46"/>
        <v>-</v>
      </c>
    </row>
    <row r="984" spans="6:29">
      <c r="F984" s="6" t="str">
        <f t="shared" si="45"/>
        <v>-</v>
      </c>
      <c r="G984" s="6" t="str">
        <f t="shared" si="47"/>
        <v>-</v>
      </c>
      <c r="AC984" s="6" t="str">
        <f t="shared" si="46"/>
        <v>-</v>
      </c>
    </row>
    <row r="985" spans="6:29">
      <c r="F985" s="6" t="str">
        <f t="shared" si="45"/>
        <v>-</v>
      </c>
      <c r="G985" s="6" t="str">
        <f t="shared" si="47"/>
        <v>-</v>
      </c>
      <c r="AC985" s="6" t="str">
        <f t="shared" si="46"/>
        <v>-</v>
      </c>
    </row>
    <row r="986" spans="6:29">
      <c r="F986" s="6" t="str">
        <f t="shared" si="45"/>
        <v>-</v>
      </c>
      <c r="G986" s="6" t="str">
        <f t="shared" si="47"/>
        <v>-</v>
      </c>
      <c r="AC986" s="6" t="str">
        <f t="shared" si="46"/>
        <v>-</v>
      </c>
    </row>
    <row r="987" spans="6:29">
      <c r="F987" s="6" t="str">
        <f t="shared" si="45"/>
        <v>-</v>
      </c>
      <c r="G987" s="6" t="str">
        <f t="shared" si="47"/>
        <v>-</v>
      </c>
      <c r="AC987" s="6" t="str">
        <f t="shared" si="46"/>
        <v>-</v>
      </c>
    </row>
    <row r="988" spans="6:29">
      <c r="F988" s="6" t="str">
        <f t="shared" si="45"/>
        <v>-</v>
      </c>
      <c r="G988" s="6" t="str">
        <f t="shared" si="47"/>
        <v>-</v>
      </c>
      <c r="AC988" s="6" t="str">
        <f t="shared" si="46"/>
        <v>-</v>
      </c>
    </row>
    <row r="989" spans="6:29">
      <c r="F989" s="6" t="str">
        <f t="shared" si="45"/>
        <v>-</v>
      </c>
      <c r="G989" s="6" t="str">
        <f t="shared" si="47"/>
        <v>-</v>
      </c>
      <c r="AC989" s="6" t="str">
        <f t="shared" si="46"/>
        <v>-</v>
      </c>
    </row>
    <row r="990" spans="6:29">
      <c r="F990" s="6" t="str">
        <f t="shared" si="45"/>
        <v>-</v>
      </c>
      <c r="G990" s="6" t="str">
        <f t="shared" si="47"/>
        <v>-</v>
      </c>
      <c r="AC990" s="6" t="str">
        <f t="shared" si="46"/>
        <v>-</v>
      </c>
    </row>
    <row r="991" spans="6:29">
      <c r="F991" s="6" t="str">
        <f t="shared" si="45"/>
        <v>-</v>
      </c>
      <c r="G991" s="6" t="str">
        <f t="shared" si="47"/>
        <v>-</v>
      </c>
      <c r="AC991" s="6" t="str">
        <f t="shared" si="46"/>
        <v>-</v>
      </c>
    </row>
    <row r="992" spans="6:29">
      <c r="F992" s="6" t="str">
        <f t="shared" si="45"/>
        <v>-</v>
      </c>
      <c r="G992" s="6" t="str">
        <f t="shared" si="47"/>
        <v>-</v>
      </c>
      <c r="AC992" s="6" t="str">
        <f t="shared" si="46"/>
        <v>-</v>
      </c>
    </row>
    <row r="993" spans="6:29">
      <c r="F993" s="6" t="str">
        <f t="shared" si="45"/>
        <v>-</v>
      </c>
      <c r="G993" s="6" t="str">
        <f t="shared" si="47"/>
        <v>-</v>
      </c>
      <c r="AC993" s="6" t="str">
        <f t="shared" si="46"/>
        <v>-</v>
      </c>
    </row>
    <row r="994" spans="6:29">
      <c r="F994" s="6" t="str">
        <f t="shared" si="45"/>
        <v>-</v>
      </c>
      <c r="G994" s="6" t="str">
        <f t="shared" si="47"/>
        <v>-</v>
      </c>
      <c r="AC994" s="6" t="str">
        <f t="shared" si="46"/>
        <v>-</v>
      </c>
    </row>
    <row r="995" spans="6:29">
      <c r="F995" s="6" t="str">
        <f t="shared" si="45"/>
        <v>-</v>
      </c>
      <c r="G995" s="6" t="str">
        <f t="shared" si="47"/>
        <v>-</v>
      </c>
      <c r="AC995" s="6" t="str">
        <f t="shared" si="46"/>
        <v>-</v>
      </c>
    </row>
    <row r="996" spans="6:29">
      <c r="F996" s="6" t="str">
        <f t="shared" si="45"/>
        <v>-</v>
      </c>
      <c r="G996" s="6" t="str">
        <f t="shared" si="47"/>
        <v>-</v>
      </c>
      <c r="AC996" s="6" t="str">
        <f t="shared" si="46"/>
        <v>-</v>
      </c>
    </row>
    <row r="997" spans="6:29">
      <c r="F997" s="6" t="str">
        <f t="shared" si="45"/>
        <v>-</v>
      </c>
      <c r="G997" s="6" t="str">
        <f t="shared" si="47"/>
        <v>-</v>
      </c>
      <c r="AC997" s="6" t="str">
        <f t="shared" si="46"/>
        <v>-</v>
      </c>
    </row>
    <row r="998" spans="6:29">
      <c r="F998" s="6" t="str">
        <f t="shared" si="45"/>
        <v>-</v>
      </c>
      <c r="G998" s="6" t="str">
        <f t="shared" si="47"/>
        <v>-</v>
      </c>
      <c r="AC998" s="6" t="str">
        <f t="shared" si="46"/>
        <v>-</v>
      </c>
    </row>
    <row r="999" spans="6:29">
      <c r="F999" s="6" t="str">
        <f t="shared" si="45"/>
        <v>-</v>
      </c>
      <c r="G999" s="6" t="str">
        <f t="shared" si="47"/>
        <v>-</v>
      </c>
      <c r="AC999" s="6" t="str">
        <f t="shared" si="46"/>
        <v>-</v>
      </c>
    </row>
    <row r="1000" spans="6:29">
      <c r="F1000" s="6" t="str">
        <f t="shared" si="45"/>
        <v>-</v>
      </c>
      <c r="G1000" s="6" t="str">
        <f t="shared" si="47"/>
        <v>-</v>
      </c>
      <c r="AC1000" s="6" t="str">
        <f t="shared" si="46"/>
        <v>-</v>
      </c>
    </row>
    <row r="1001" spans="6:29">
      <c r="F1001" s="6" t="str">
        <f t="shared" si="45"/>
        <v>-</v>
      </c>
      <c r="G1001" s="6" t="str">
        <f t="shared" si="47"/>
        <v>-</v>
      </c>
      <c r="AC1001" s="6" t="str">
        <f t="shared" si="46"/>
        <v>-</v>
      </c>
    </row>
    <row r="1002" spans="6:29">
      <c r="F1002" s="6" t="str">
        <f t="shared" si="45"/>
        <v>-</v>
      </c>
      <c r="G1002" s="6" t="str">
        <f t="shared" si="47"/>
        <v>-</v>
      </c>
      <c r="AC1002" s="6" t="str">
        <f t="shared" si="46"/>
        <v>-</v>
      </c>
    </row>
    <row r="1003" spans="6:29">
      <c r="F1003" s="6" t="str">
        <f t="shared" si="45"/>
        <v>-</v>
      </c>
      <c r="G1003" s="6" t="str">
        <f t="shared" si="47"/>
        <v>-</v>
      </c>
      <c r="AC1003" s="6" t="str">
        <f t="shared" si="46"/>
        <v>-</v>
      </c>
    </row>
    <row r="1004" spans="6:29">
      <c r="F1004" s="6" t="str">
        <f t="shared" si="45"/>
        <v>-</v>
      </c>
      <c r="G1004" s="6" t="str">
        <f t="shared" si="47"/>
        <v>-</v>
      </c>
      <c r="AC1004" s="6" t="str">
        <f t="shared" si="46"/>
        <v>-</v>
      </c>
    </row>
    <row r="1005" spans="6:29">
      <c r="F1005" s="6" t="str">
        <f t="shared" si="45"/>
        <v>-</v>
      </c>
      <c r="G1005" s="6" t="str">
        <f t="shared" si="47"/>
        <v>-</v>
      </c>
      <c r="AC1005" s="6" t="str">
        <f t="shared" si="46"/>
        <v>-</v>
      </c>
    </row>
    <row r="1006" spans="6:29">
      <c r="F1006" s="6" t="str">
        <f t="shared" si="45"/>
        <v>-</v>
      </c>
      <c r="G1006" s="6" t="str">
        <f t="shared" si="47"/>
        <v>-</v>
      </c>
      <c r="AC1006" s="6" t="str">
        <f t="shared" si="46"/>
        <v>-</v>
      </c>
    </row>
    <row r="1007" spans="6:29">
      <c r="F1007" s="6" t="str">
        <f t="shared" si="45"/>
        <v>-</v>
      </c>
      <c r="G1007" s="6" t="str">
        <f t="shared" si="47"/>
        <v>-</v>
      </c>
      <c r="AC1007" s="6" t="str">
        <f t="shared" si="46"/>
        <v>-</v>
      </c>
    </row>
    <row r="1008" spans="6:29">
      <c r="F1008" s="6" t="str">
        <f t="shared" si="45"/>
        <v>-</v>
      </c>
      <c r="G1008" s="6" t="str">
        <f t="shared" si="47"/>
        <v>-</v>
      </c>
      <c r="AC1008" s="6" t="str">
        <f t="shared" si="46"/>
        <v>-</v>
      </c>
    </row>
    <row r="1009" spans="6:29">
      <c r="F1009" s="6" t="str">
        <f t="shared" si="45"/>
        <v>-</v>
      </c>
      <c r="G1009" s="6" t="str">
        <f t="shared" si="47"/>
        <v>-</v>
      </c>
      <c r="AC1009" s="6" t="str">
        <f t="shared" si="46"/>
        <v>-</v>
      </c>
    </row>
    <row r="1010" spans="6:29">
      <c r="F1010" s="6" t="str">
        <f t="shared" si="45"/>
        <v>-</v>
      </c>
      <c r="G1010" s="6" t="str">
        <f t="shared" si="47"/>
        <v>-</v>
      </c>
      <c r="AC1010" s="6" t="str">
        <f t="shared" si="46"/>
        <v>-</v>
      </c>
    </row>
    <row r="1011" spans="6:29">
      <c r="F1011" s="6" t="str">
        <f t="shared" si="45"/>
        <v>-</v>
      </c>
      <c r="G1011" s="6" t="str">
        <f t="shared" si="47"/>
        <v>-</v>
      </c>
      <c r="AC1011" s="6" t="str">
        <f t="shared" si="46"/>
        <v>-</v>
      </c>
    </row>
    <row r="1012" spans="6:29">
      <c r="F1012" s="6" t="str">
        <f t="shared" si="45"/>
        <v>-</v>
      </c>
      <c r="G1012" s="6" t="str">
        <f t="shared" si="47"/>
        <v>-</v>
      </c>
      <c r="AC1012" s="6" t="str">
        <f t="shared" si="46"/>
        <v>-</v>
      </c>
    </row>
    <row r="1013" spans="6:29">
      <c r="F1013" s="6" t="str">
        <f t="shared" si="45"/>
        <v>-</v>
      </c>
      <c r="G1013" s="6" t="str">
        <f t="shared" si="47"/>
        <v>-</v>
      </c>
      <c r="AC1013" s="6" t="str">
        <f t="shared" si="46"/>
        <v>-</v>
      </c>
    </row>
    <row r="1014" spans="6:29">
      <c r="F1014" s="6" t="str">
        <f t="shared" si="45"/>
        <v>-</v>
      </c>
      <c r="G1014" s="6" t="str">
        <f t="shared" si="47"/>
        <v>-</v>
      </c>
      <c r="AC1014" s="6" t="str">
        <f t="shared" si="46"/>
        <v>-</v>
      </c>
    </row>
    <row r="1015" spans="6:29">
      <c r="F1015" s="6" t="str">
        <f t="shared" si="45"/>
        <v>-</v>
      </c>
      <c r="G1015" s="6" t="str">
        <f t="shared" si="47"/>
        <v>-</v>
      </c>
      <c r="AC1015" s="6" t="str">
        <f t="shared" si="46"/>
        <v>-</v>
      </c>
    </row>
    <row r="1016" spans="6:29">
      <c r="F1016" s="6" t="str">
        <f t="shared" si="45"/>
        <v>-</v>
      </c>
      <c r="G1016" s="6" t="str">
        <f t="shared" si="47"/>
        <v>-</v>
      </c>
      <c r="AC1016" s="6" t="str">
        <f t="shared" si="46"/>
        <v>-</v>
      </c>
    </row>
    <row r="1017" spans="6:29">
      <c r="F1017" s="6" t="str">
        <f t="shared" si="45"/>
        <v>-</v>
      </c>
      <c r="G1017" s="6" t="str">
        <f t="shared" si="47"/>
        <v>-</v>
      </c>
      <c r="AC1017" s="6" t="str">
        <f t="shared" si="46"/>
        <v>-</v>
      </c>
    </row>
    <row r="1018" spans="6:29">
      <c r="F1018" s="6" t="str">
        <f t="shared" si="45"/>
        <v>-</v>
      </c>
      <c r="G1018" s="6" t="str">
        <f t="shared" si="47"/>
        <v>-</v>
      </c>
      <c r="AC1018" s="6" t="str">
        <f t="shared" si="46"/>
        <v>-</v>
      </c>
    </row>
    <row r="1019" spans="6:29">
      <c r="F1019" s="6" t="str">
        <f t="shared" si="45"/>
        <v>-</v>
      </c>
      <c r="G1019" s="6" t="str">
        <f t="shared" si="47"/>
        <v>-</v>
      </c>
      <c r="AC1019" s="6" t="str">
        <f t="shared" si="46"/>
        <v>-</v>
      </c>
    </row>
    <row r="1020" spans="6:29">
      <c r="F1020" s="6" t="str">
        <f t="shared" si="45"/>
        <v>-</v>
      </c>
      <c r="G1020" s="6" t="str">
        <f t="shared" si="47"/>
        <v>-</v>
      </c>
      <c r="AC1020" s="6" t="str">
        <f t="shared" si="46"/>
        <v>-</v>
      </c>
    </row>
    <row r="1021" spans="6:29">
      <c r="F1021" s="6" t="str">
        <f t="shared" si="45"/>
        <v>-</v>
      </c>
      <c r="G1021" s="6" t="str">
        <f t="shared" si="47"/>
        <v>-</v>
      </c>
      <c r="AC1021" s="6" t="str">
        <f t="shared" si="46"/>
        <v>-</v>
      </c>
    </row>
    <row r="1022" spans="6:29">
      <c r="F1022" s="6" t="str">
        <f t="shared" si="45"/>
        <v>-</v>
      </c>
      <c r="G1022" s="6" t="str">
        <f t="shared" si="47"/>
        <v>-</v>
      </c>
      <c r="AC1022" s="6" t="str">
        <f t="shared" si="46"/>
        <v>-</v>
      </c>
    </row>
    <row r="1023" spans="6:29">
      <c r="F1023" s="6" t="str">
        <f t="shared" si="45"/>
        <v>-</v>
      </c>
      <c r="G1023" s="6" t="str">
        <f t="shared" si="47"/>
        <v>-</v>
      </c>
      <c r="AC1023" s="6" t="str">
        <f t="shared" si="46"/>
        <v>-</v>
      </c>
    </row>
    <row r="1024" spans="6:29">
      <c r="F1024" s="6" t="str">
        <f t="shared" si="45"/>
        <v>-</v>
      </c>
      <c r="G1024" s="6" t="str">
        <f t="shared" si="47"/>
        <v>-</v>
      </c>
      <c r="AC1024" s="6" t="str">
        <f t="shared" si="46"/>
        <v>-</v>
      </c>
    </row>
    <row r="1025" spans="6:29">
      <c r="F1025" s="6" t="str">
        <f t="shared" si="45"/>
        <v>-</v>
      </c>
      <c r="G1025" s="6" t="str">
        <f t="shared" si="47"/>
        <v>-</v>
      </c>
      <c r="AC1025" s="6" t="str">
        <f t="shared" si="46"/>
        <v>-</v>
      </c>
    </row>
    <row r="1026" spans="6:29">
      <c r="F1026" s="6" t="str">
        <f t="shared" si="45"/>
        <v>-</v>
      </c>
      <c r="G1026" s="6" t="str">
        <f t="shared" si="47"/>
        <v>-</v>
      </c>
      <c r="AC1026" s="6" t="str">
        <f t="shared" si="46"/>
        <v>-</v>
      </c>
    </row>
    <row r="1027" spans="6:29">
      <c r="F1027" s="6" t="str">
        <f t="shared" si="45"/>
        <v>-</v>
      </c>
      <c r="G1027" s="6" t="str">
        <f t="shared" si="47"/>
        <v>-</v>
      </c>
      <c r="AC1027" s="6" t="str">
        <f t="shared" si="46"/>
        <v>-</v>
      </c>
    </row>
    <row r="1028" spans="6:29">
      <c r="F1028" s="6" t="str">
        <f t="shared" si="45"/>
        <v>-</v>
      </c>
      <c r="G1028" s="6" t="str">
        <f t="shared" si="47"/>
        <v>-</v>
      </c>
      <c r="AC1028" s="6" t="str">
        <f t="shared" si="46"/>
        <v>-</v>
      </c>
    </row>
    <row r="1029" spans="6:29">
      <c r="F1029" s="6" t="str">
        <f t="shared" si="45"/>
        <v>-</v>
      </c>
      <c r="G1029" s="6" t="str">
        <f t="shared" si="47"/>
        <v>-</v>
      </c>
      <c r="AC1029" s="6" t="str">
        <f t="shared" si="46"/>
        <v>-</v>
      </c>
    </row>
    <row r="1030" spans="6:29">
      <c r="F1030" s="6" t="str">
        <f t="shared" ref="F1030:F1093" si="48">IF(D1030-E1030=0,"-",D1030-E1030)</f>
        <v>-</v>
      </c>
      <c r="G1030" s="6" t="str">
        <f t="shared" si="47"/>
        <v>-</v>
      </c>
      <c r="AC1030" s="6" t="str">
        <f t="shared" ref="AC1030:AC1093" si="49">IFERROR(IF(SUM(J1030:AB1030)-F1030=0,"-","NG"),"-")</f>
        <v>-</v>
      </c>
    </row>
    <row r="1031" spans="6:29">
      <c r="F1031" s="6" t="str">
        <f t="shared" si="48"/>
        <v>-</v>
      </c>
      <c r="G1031" s="6" t="str">
        <f t="shared" ref="G1031:G1094" si="50">IF(B1031="","-",IFERROR(G1030+F1031,G1030))</f>
        <v>-</v>
      </c>
      <c r="AC1031" s="6" t="str">
        <f t="shared" si="49"/>
        <v>-</v>
      </c>
    </row>
    <row r="1032" spans="6:29">
      <c r="F1032" s="6" t="str">
        <f t="shared" si="48"/>
        <v>-</v>
      </c>
      <c r="G1032" s="6" t="str">
        <f t="shared" si="50"/>
        <v>-</v>
      </c>
      <c r="AC1032" s="6" t="str">
        <f t="shared" si="49"/>
        <v>-</v>
      </c>
    </row>
    <row r="1033" spans="6:29">
      <c r="F1033" s="6" t="str">
        <f t="shared" si="48"/>
        <v>-</v>
      </c>
      <c r="G1033" s="6" t="str">
        <f t="shared" si="50"/>
        <v>-</v>
      </c>
      <c r="AC1033" s="6" t="str">
        <f t="shared" si="49"/>
        <v>-</v>
      </c>
    </row>
    <row r="1034" spans="6:29">
      <c r="F1034" s="6" t="str">
        <f t="shared" si="48"/>
        <v>-</v>
      </c>
      <c r="G1034" s="6" t="str">
        <f t="shared" si="50"/>
        <v>-</v>
      </c>
      <c r="AC1034" s="6" t="str">
        <f t="shared" si="49"/>
        <v>-</v>
      </c>
    </row>
    <row r="1035" spans="6:29">
      <c r="F1035" s="6" t="str">
        <f t="shared" si="48"/>
        <v>-</v>
      </c>
      <c r="G1035" s="6" t="str">
        <f t="shared" si="50"/>
        <v>-</v>
      </c>
      <c r="AC1035" s="6" t="str">
        <f t="shared" si="49"/>
        <v>-</v>
      </c>
    </row>
    <row r="1036" spans="6:29">
      <c r="F1036" s="6" t="str">
        <f t="shared" si="48"/>
        <v>-</v>
      </c>
      <c r="G1036" s="6" t="str">
        <f t="shared" si="50"/>
        <v>-</v>
      </c>
      <c r="AC1036" s="6" t="str">
        <f t="shared" si="49"/>
        <v>-</v>
      </c>
    </row>
    <row r="1037" spans="6:29">
      <c r="F1037" s="6" t="str">
        <f t="shared" si="48"/>
        <v>-</v>
      </c>
      <c r="G1037" s="6" t="str">
        <f t="shared" si="50"/>
        <v>-</v>
      </c>
      <c r="AC1037" s="6" t="str">
        <f t="shared" si="49"/>
        <v>-</v>
      </c>
    </row>
    <row r="1038" spans="6:29">
      <c r="F1038" s="6" t="str">
        <f t="shared" si="48"/>
        <v>-</v>
      </c>
      <c r="G1038" s="6" t="str">
        <f t="shared" si="50"/>
        <v>-</v>
      </c>
      <c r="AC1038" s="6" t="str">
        <f t="shared" si="49"/>
        <v>-</v>
      </c>
    </row>
    <row r="1039" spans="6:29">
      <c r="F1039" s="6" t="str">
        <f t="shared" si="48"/>
        <v>-</v>
      </c>
      <c r="G1039" s="6" t="str">
        <f t="shared" si="50"/>
        <v>-</v>
      </c>
      <c r="AC1039" s="6" t="str">
        <f t="shared" si="49"/>
        <v>-</v>
      </c>
    </row>
    <row r="1040" spans="6:29">
      <c r="F1040" s="6" t="str">
        <f t="shared" si="48"/>
        <v>-</v>
      </c>
      <c r="G1040" s="6" t="str">
        <f t="shared" si="50"/>
        <v>-</v>
      </c>
      <c r="AC1040" s="6" t="str">
        <f t="shared" si="49"/>
        <v>-</v>
      </c>
    </row>
    <row r="1041" spans="6:29">
      <c r="F1041" s="6" t="str">
        <f t="shared" si="48"/>
        <v>-</v>
      </c>
      <c r="G1041" s="6" t="str">
        <f t="shared" si="50"/>
        <v>-</v>
      </c>
      <c r="AC1041" s="6" t="str">
        <f t="shared" si="49"/>
        <v>-</v>
      </c>
    </row>
    <row r="1042" spans="6:29">
      <c r="F1042" s="6" t="str">
        <f t="shared" si="48"/>
        <v>-</v>
      </c>
      <c r="G1042" s="6" t="str">
        <f t="shared" si="50"/>
        <v>-</v>
      </c>
      <c r="AC1042" s="6" t="str">
        <f t="shared" si="49"/>
        <v>-</v>
      </c>
    </row>
    <row r="1043" spans="6:29">
      <c r="F1043" s="6" t="str">
        <f t="shared" si="48"/>
        <v>-</v>
      </c>
      <c r="G1043" s="6" t="str">
        <f t="shared" si="50"/>
        <v>-</v>
      </c>
      <c r="AC1043" s="6" t="str">
        <f t="shared" si="49"/>
        <v>-</v>
      </c>
    </row>
    <row r="1044" spans="6:29">
      <c r="F1044" s="6" t="str">
        <f t="shared" si="48"/>
        <v>-</v>
      </c>
      <c r="G1044" s="6" t="str">
        <f t="shared" si="50"/>
        <v>-</v>
      </c>
      <c r="AC1044" s="6" t="str">
        <f t="shared" si="49"/>
        <v>-</v>
      </c>
    </row>
    <row r="1045" spans="6:29">
      <c r="F1045" s="6" t="str">
        <f t="shared" si="48"/>
        <v>-</v>
      </c>
      <c r="G1045" s="6" t="str">
        <f t="shared" si="50"/>
        <v>-</v>
      </c>
      <c r="AC1045" s="6" t="str">
        <f t="shared" si="49"/>
        <v>-</v>
      </c>
    </row>
    <row r="1046" spans="6:29">
      <c r="F1046" s="6" t="str">
        <f t="shared" si="48"/>
        <v>-</v>
      </c>
      <c r="G1046" s="6" t="str">
        <f t="shared" si="50"/>
        <v>-</v>
      </c>
      <c r="AC1046" s="6" t="str">
        <f t="shared" si="49"/>
        <v>-</v>
      </c>
    </row>
    <row r="1047" spans="6:29">
      <c r="F1047" s="6" t="str">
        <f t="shared" si="48"/>
        <v>-</v>
      </c>
      <c r="G1047" s="6" t="str">
        <f t="shared" si="50"/>
        <v>-</v>
      </c>
      <c r="AC1047" s="6" t="str">
        <f t="shared" si="49"/>
        <v>-</v>
      </c>
    </row>
    <row r="1048" spans="6:29">
      <c r="F1048" s="6" t="str">
        <f t="shared" si="48"/>
        <v>-</v>
      </c>
      <c r="G1048" s="6" t="str">
        <f t="shared" si="50"/>
        <v>-</v>
      </c>
      <c r="AC1048" s="6" t="str">
        <f t="shared" si="49"/>
        <v>-</v>
      </c>
    </row>
    <row r="1049" spans="6:29">
      <c r="F1049" s="6" t="str">
        <f t="shared" si="48"/>
        <v>-</v>
      </c>
      <c r="G1049" s="6" t="str">
        <f t="shared" si="50"/>
        <v>-</v>
      </c>
      <c r="AC1049" s="6" t="str">
        <f t="shared" si="49"/>
        <v>-</v>
      </c>
    </row>
    <row r="1050" spans="6:29">
      <c r="F1050" s="6" t="str">
        <f t="shared" si="48"/>
        <v>-</v>
      </c>
      <c r="G1050" s="6" t="str">
        <f t="shared" si="50"/>
        <v>-</v>
      </c>
      <c r="AC1050" s="6" t="str">
        <f t="shared" si="49"/>
        <v>-</v>
      </c>
    </row>
    <row r="1051" spans="6:29">
      <c r="F1051" s="6" t="str">
        <f t="shared" si="48"/>
        <v>-</v>
      </c>
      <c r="G1051" s="6" t="str">
        <f t="shared" si="50"/>
        <v>-</v>
      </c>
      <c r="AC1051" s="6" t="str">
        <f t="shared" si="49"/>
        <v>-</v>
      </c>
    </row>
    <row r="1052" spans="6:29">
      <c r="F1052" s="6" t="str">
        <f t="shared" si="48"/>
        <v>-</v>
      </c>
      <c r="G1052" s="6" t="str">
        <f t="shared" si="50"/>
        <v>-</v>
      </c>
      <c r="AC1052" s="6" t="str">
        <f t="shared" si="49"/>
        <v>-</v>
      </c>
    </row>
    <row r="1053" spans="6:29">
      <c r="F1053" s="6" t="str">
        <f t="shared" si="48"/>
        <v>-</v>
      </c>
      <c r="G1053" s="6" t="str">
        <f t="shared" si="50"/>
        <v>-</v>
      </c>
      <c r="AC1053" s="6" t="str">
        <f t="shared" si="49"/>
        <v>-</v>
      </c>
    </row>
    <row r="1054" spans="6:29">
      <c r="F1054" s="6" t="str">
        <f t="shared" si="48"/>
        <v>-</v>
      </c>
      <c r="G1054" s="6" t="str">
        <f t="shared" si="50"/>
        <v>-</v>
      </c>
      <c r="AC1054" s="6" t="str">
        <f t="shared" si="49"/>
        <v>-</v>
      </c>
    </row>
    <row r="1055" spans="6:29">
      <c r="F1055" s="6" t="str">
        <f t="shared" si="48"/>
        <v>-</v>
      </c>
      <c r="G1055" s="6" t="str">
        <f t="shared" si="50"/>
        <v>-</v>
      </c>
      <c r="AC1055" s="6" t="str">
        <f t="shared" si="49"/>
        <v>-</v>
      </c>
    </row>
    <row r="1056" spans="6:29">
      <c r="F1056" s="6" t="str">
        <f t="shared" si="48"/>
        <v>-</v>
      </c>
      <c r="G1056" s="6" t="str">
        <f t="shared" si="50"/>
        <v>-</v>
      </c>
      <c r="AC1056" s="6" t="str">
        <f t="shared" si="49"/>
        <v>-</v>
      </c>
    </row>
    <row r="1057" spans="6:29">
      <c r="F1057" s="6" t="str">
        <f t="shared" si="48"/>
        <v>-</v>
      </c>
      <c r="G1057" s="6" t="str">
        <f t="shared" si="50"/>
        <v>-</v>
      </c>
      <c r="AC1057" s="6" t="str">
        <f t="shared" si="49"/>
        <v>-</v>
      </c>
    </row>
    <row r="1058" spans="6:29">
      <c r="F1058" s="6" t="str">
        <f t="shared" si="48"/>
        <v>-</v>
      </c>
      <c r="G1058" s="6" t="str">
        <f t="shared" si="50"/>
        <v>-</v>
      </c>
      <c r="AC1058" s="6" t="str">
        <f t="shared" si="49"/>
        <v>-</v>
      </c>
    </row>
    <row r="1059" spans="6:29">
      <c r="F1059" s="6" t="str">
        <f t="shared" si="48"/>
        <v>-</v>
      </c>
      <c r="G1059" s="6" t="str">
        <f t="shared" si="50"/>
        <v>-</v>
      </c>
      <c r="AC1059" s="6" t="str">
        <f t="shared" si="49"/>
        <v>-</v>
      </c>
    </row>
    <row r="1060" spans="6:29">
      <c r="F1060" s="6" t="str">
        <f t="shared" si="48"/>
        <v>-</v>
      </c>
      <c r="G1060" s="6" t="str">
        <f t="shared" si="50"/>
        <v>-</v>
      </c>
      <c r="AC1060" s="6" t="str">
        <f t="shared" si="49"/>
        <v>-</v>
      </c>
    </row>
    <row r="1061" spans="6:29">
      <c r="F1061" s="6" t="str">
        <f t="shared" si="48"/>
        <v>-</v>
      </c>
      <c r="G1061" s="6" t="str">
        <f t="shared" si="50"/>
        <v>-</v>
      </c>
      <c r="AC1061" s="6" t="str">
        <f t="shared" si="49"/>
        <v>-</v>
      </c>
    </row>
    <row r="1062" spans="6:29">
      <c r="F1062" s="6" t="str">
        <f t="shared" si="48"/>
        <v>-</v>
      </c>
      <c r="G1062" s="6" t="str">
        <f t="shared" si="50"/>
        <v>-</v>
      </c>
      <c r="AC1062" s="6" t="str">
        <f t="shared" si="49"/>
        <v>-</v>
      </c>
    </row>
    <row r="1063" spans="6:29">
      <c r="F1063" s="6" t="str">
        <f t="shared" si="48"/>
        <v>-</v>
      </c>
      <c r="G1063" s="6" t="str">
        <f t="shared" si="50"/>
        <v>-</v>
      </c>
      <c r="AC1063" s="6" t="str">
        <f t="shared" si="49"/>
        <v>-</v>
      </c>
    </row>
    <row r="1064" spans="6:29">
      <c r="F1064" s="6" t="str">
        <f t="shared" si="48"/>
        <v>-</v>
      </c>
      <c r="G1064" s="6" t="str">
        <f t="shared" si="50"/>
        <v>-</v>
      </c>
      <c r="AC1064" s="6" t="str">
        <f t="shared" si="49"/>
        <v>-</v>
      </c>
    </row>
    <row r="1065" spans="6:29">
      <c r="F1065" s="6" t="str">
        <f t="shared" si="48"/>
        <v>-</v>
      </c>
      <c r="G1065" s="6" t="str">
        <f t="shared" si="50"/>
        <v>-</v>
      </c>
      <c r="AC1065" s="6" t="str">
        <f t="shared" si="49"/>
        <v>-</v>
      </c>
    </row>
    <row r="1066" spans="6:29">
      <c r="F1066" s="6" t="str">
        <f t="shared" si="48"/>
        <v>-</v>
      </c>
      <c r="G1066" s="6" t="str">
        <f t="shared" si="50"/>
        <v>-</v>
      </c>
      <c r="AC1066" s="6" t="str">
        <f t="shared" si="49"/>
        <v>-</v>
      </c>
    </row>
    <row r="1067" spans="6:29">
      <c r="F1067" s="6" t="str">
        <f t="shared" si="48"/>
        <v>-</v>
      </c>
      <c r="G1067" s="6" t="str">
        <f t="shared" si="50"/>
        <v>-</v>
      </c>
      <c r="AC1067" s="6" t="str">
        <f t="shared" si="49"/>
        <v>-</v>
      </c>
    </row>
    <row r="1068" spans="6:29">
      <c r="F1068" s="6" t="str">
        <f t="shared" si="48"/>
        <v>-</v>
      </c>
      <c r="G1068" s="6" t="str">
        <f t="shared" si="50"/>
        <v>-</v>
      </c>
      <c r="AC1068" s="6" t="str">
        <f t="shared" si="49"/>
        <v>-</v>
      </c>
    </row>
    <row r="1069" spans="6:29">
      <c r="F1069" s="6" t="str">
        <f t="shared" si="48"/>
        <v>-</v>
      </c>
      <c r="G1069" s="6" t="str">
        <f t="shared" si="50"/>
        <v>-</v>
      </c>
      <c r="AC1069" s="6" t="str">
        <f t="shared" si="49"/>
        <v>-</v>
      </c>
    </row>
    <row r="1070" spans="6:29">
      <c r="F1070" s="6" t="str">
        <f t="shared" si="48"/>
        <v>-</v>
      </c>
      <c r="G1070" s="6" t="str">
        <f t="shared" si="50"/>
        <v>-</v>
      </c>
      <c r="AC1070" s="6" t="str">
        <f t="shared" si="49"/>
        <v>-</v>
      </c>
    </row>
    <row r="1071" spans="6:29">
      <c r="F1071" s="6" t="str">
        <f t="shared" si="48"/>
        <v>-</v>
      </c>
      <c r="G1071" s="6" t="str">
        <f t="shared" si="50"/>
        <v>-</v>
      </c>
      <c r="AC1071" s="6" t="str">
        <f t="shared" si="49"/>
        <v>-</v>
      </c>
    </row>
    <row r="1072" spans="6:29">
      <c r="F1072" s="6" t="str">
        <f t="shared" si="48"/>
        <v>-</v>
      </c>
      <c r="G1072" s="6" t="str">
        <f t="shared" si="50"/>
        <v>-</v>
      </c>
      <c r="AC1072" s="6" t="str">
        <f t="shared" si="49"/>
        <v>-</v>
      </c>
    </row>
    <row r="1073" spans="6:29">
      <c r="F1073" s="6" t="str">
        <f t="shared" si="48"/>
        <v>-</v>
      </c>
      <c r="G1073" s="6" t="str">
        <f t="shared" si="50"/>
        <v>-</v>
      </c>
      <c r="AC1073" s="6" t="str">
        <f t="shared" si="49"/>
        <v>-</v>
      </c>
    </row>
    <row r="1074" spans="6:29">
      <c r="F1074" s="6" t="str">
        <f t="shared" si="48"/>
        <v>-</v>
      </c>
      <c r="G1074" s="6" t="str">
        <f t="shared" si="50"/>
        <v>-</v>
      </c>
      <c r="AC1074" s="6" t="str">
        <f t="shared" si="49"/>
        <v>-</v>
      </c>
    </row>
    <row r="1075" spans="6:29">
      <c r="F1075" s="6" t="str">
        <f t="shared" si="48"/>
        <v>-</v>
      </c>
      <c r="G1075" s="6" t="str">
        <f t="shared" si="50"/>
        <v>-</v>
      </c>
      <c r="AC1075" s="6" t="str">
        <f t="shared" si="49"/>
        <v>-</v>
      </c>
    </row>
    <row r="1076" spans="6:29">
      <c r="F1076" s="6" t="str">
        <f t="shared" si="48"/>
        <v>-</v>
      </c>
      <c r="G1076" s="6" t="str">
        <f t="shared" si="50"/>
        <v>-</v>
      </c>
      <c r="AC1076" s="6" t="str">
        <f t="shared" si="49"/>
        <v>-</v>
      </c>
    </row>
    <row r="1077" spans="6:29">
      <c r="F1077" s="6" t="str">
        <f t="shared" si="48"/>
        <v>-</v>
      </c>
      <c r="G1077" s="6" t="str">
        <f t="shared" si="50"/>
        <v>-</v>
      </c>
      <c r="AC1077" s="6" t="str">
        <f t="shared" si="49"/>
        <v>-</v>
      </c>
    </row>
    <row r="1078" spans="6:29">
      <c r="F1078" s="6" t="str">
        <f t="shared" si="48"/>
        <v>-</v>
      </c>
      <c r="G1078" s="6" t="str">
        <f t="shared" si="50"/>
        <v>-</v>
      </c>
      <c r="AC1078" s="6" t="str">
        <f t="shared" si="49"/>
        <v>-</v>
      </c>
    </row>
    <row r="1079" spans="6:29">
      <c r="F1079" s="6" t="str">
        <f t="shared" si="48"/>
        <v>-</v>
      </c>
      <c r="G1079" s="6" t="str">
        <f t="shared" si="50"/>
        <v>-</v>
      </c>
      <c r="AC1079" s="6" t="str">
        <f t="shared" si="49"/>
        <v>-</v>
      </c>
    </row>
    <row r="1080" spans="6:29">
      <c r="F1080" s="6" t="str">
        <f t="shared" si="48"/>
        <v>-</v>
      </c>
      <c r="G1080" s="6" t="str">
        <f t="shared" si="50"/>
        <v>-</v>
      </c>
      <c r="AC1080" s="6" t="str">
        <f t="shared" si="49"/>
        <v>-</v>
      </c>
    </row>
    <row r="1081" spans="6:29">
      <c r="F1081" s="6" t="str">
        <f t="shared" si="48"/>
        <v>-</v>
      </c>
      <c r="G1081" s="6" t="str">
        <f t="shared" si="50"/>
        <v>-</v>
      </c>
      <c r="AC1081" s="6" t="str">
        <f t="shared" si="49"/>
        <v>-</v>
      </c>
    </row>
    <row r="1082" spans="6:29">
      <c r="F1082" s="6" t="str">
        <f t="shared" si="48"/>
        <v>-</v>
      </c>
      <c r="G1082" s="6" t="str">
        <f t="shared" si="50"/>
        <v>-</v>
      </c>
      <c r="AC1082" s="6" t="str">
        <f t="shared" si="49"/>
        <v>-</v>
      </c>
    </row>
    <row r="1083" spans="6:29">
      <c r="F1083" s="6" t="str">
        <f t="shared" si="48"/>
        <v>-</v>
      </c>
      <c r="G1083" s="6" t="str">
        <f t="shared" si="50"/>
        <v>-</v>
      </c>
      <c r="AC1083" s="6" t="str">
        <f t="shared" si="49"/>
        <v>-</v>
      </c>
    </row>
    <row r="1084" spans="6:29">
      <c r="F1084" s="6" t="str">
        <f t="shared" si="48"/>
        <v>-</v>
      </c>
      <c r="G1084" s="6" t="str">
        <f t="shared" si="50"/>
        <v>-</v>
      </c>
      <c r="AC1084" s="6" t="str">
        <f t="shared" si="49"/>
        <v>-</v>
      </c>
    </row>
    <row r="1085" spans="6:29">
      <c r="F1085" s="6" t="str">
        <f t="shared" si="48"/>
        <v>-</v>
      </c>
      <c r="G1085" s="6" t="str">
        <f t="shared" si="50"/>
        <v>-</v>
      </c>
      <c r="AC1085" s="6" t="str">
        <f t="shared" si="49"/>
        <v>-</v>
      </c>
    </row>
    <row r="1086" spans="6:29">
      <c r="F1086" s="6" t="str">
        <f t="shared" si="48"/>
        <v>-</v>
      </c>
      <c r="G1086" s="6" t="str">
        <f t="shared" si="50"/>
        <v>-</v>
      </c>
      <c r="AC1086" s="6" t="str">
        <f t="shared" si="49"/>
        <v>-</v>
      </c>
    </row>
    <row r="1087" spans="6:29">
      <c r="F1087" s="6" t="str">
        <f t="shared" si="48"/>
        <v>-</v>
      </c>
      <c r="G1087" s="6" t="str">
        <f t="shared" si="50"/>
        <v>-</v>
      </c>
      <c r="AC1087" s="6" t="str">
        <f t="shared" si="49"/>
        <v>-</v>
      </c>
    </row>
    <row r="1088" spans="6:29">
      <c r="F1088" s="6" t="str">
        <f t="shared" si="48"/>
        <v>-</v>
      </c>
      <c r="G1088" s="6" t="str">
        <f t="shared" si="50"/>
        <v>-</v>
      </c>
      <c r="AC1088" s="6" t="str">
        <f t="shared" si="49"/>
        <v>-</v>
      </c>
    </row>
    <row r="1089" spans="6:29">
      <c r="F1089" s="6" t="str">
        <f t="shared" si="48"/>
        <v>-</v>
      </c>
      <c r="G1089" s="6" t="str">
        <f t="shared" si="50"/>
        <v>-</v>
      </c>
      <c r="AC1089" s="6" t="str">
        <f t="shared" si="49"/>
        <v>-</v>
      </c>
    </row>
    <row r="1090" spans="6:29">
      <c r="F1090" s="6" t="str">
        <f t="shared" si="48"/>
        <v>-</v>
      </c>
      <c r="G1090" s="6" t="str">
        <f t="shared" si="50"/>
        <v>-</v>
      </c>
      <c r="AC1090" s="6" t="str">
        <f t="shared" si="49"/>
        <v>-</v>
      </c>
    </row>
    <row r="1091" spans="6:29">
      <c r="F1091" s="6" t="str">
        <f t="shared" si="48"/>
        <v>-</v>
      </c>
      <c r="G1091" s="6" t="str">
        <f t="shared" si="50"/>
        <v>-</v>
      </c>
      <c r="AC1091" s="6" t="str">
        <f t="shared" si="49"/>
        <v>-</v>
      </c>
    </row>
    <row r="1092" spans="6:29">
      <c r="F1092" s="6" t="str">
        <f t="shared" si="48"/>
        <v>-</v>
      </c>
      <c r="G1092" s="6" t="str">
        <f t="shared" si="50"/>
        <v>-</v>
      </c>
      <c r="AC1092" s="6" t="str">
        <f t="shared" si="49"/>
        <v>-</v>
      </c>
    </row>
    <row r="1093" spans="6:29">
      <c r="F1093" s="6" t="str">
        <f t="shared" si="48"/>
        <v>-</v>
      </c>
      <c r="G1093" s="6" t="str">
        <f t="shared" si="50"/>
        <v>-</v>
      </c>
      <c r="AC1093" s="6" t="str">
        <f t="shared" si="49"/>
        <v>-</v>
      </c>
    </row>
    <row r="1094" spans="6:29">
      <c r="F1094" s="6" t="str">
        <f t="shared" ref="F1094:F1157" si="51">IF(D1094-E1094=0,"-",D1094-E1094)</f>
        <v>-</v>
      </c>
      <c r="G1094" s="6" t="str">
        <f t="shared" si="50"/>
        <v>-</v>
      </c>
      <c r="AC1094" s="6" t="str">
        <f t="shared" ref="AC1094:AC1157" si="52">IFERROR(IF(SUM(J1094:AB1094)-F1094=0,"-","NG"),"-")</f>
        <v>-</v>
      </c>
    </row>
    <row r="1095" spans="6:29">
      <c r="F1095" s="6" t="str">
        <f t="shared" si="51"/>
        <v>-</v>
      </c>
      <c r="G1095" s="6" t="str">
        <f t="shared" ref="G1095:G1158" si="53">IF(B1095="","-",IFERROR(G1094+F1095,G1094))</f>
        <v>-</v>
      </c>
      <c r="AC1095" s="6" t="str">
        <f t="shared" si="52"/>
        <v>-</v>
      </c>
    </row>
    <row r="1096" spans="6:29">
      <c r="F1096" s="6" t="str">
        <f t="shared" si="51"/>
        <v>-</v>
      </c>
      <c r="G1096" s="6" t="str">
        <f t="shared" si="53"/>
        <v>-</v>
      </c>
      <c r="AC1096" s="6" t="str">
        <f t="shared" si="52"/>
        <v>-</v>
      </c>
    </row>
    <row r="1097" spans="6:29">
      <c r="F1097" s="6" t="str">
        <f t="shared" si="51"/>
        <v>-</v>
      </c>
      <c r="G1097" s="6" t="str">
        <f t="shared" si="53"/>
        <v>-</v>
      </c>
      <c r="AC1097" s="6" t="str">
        <f t="shared" si="52"/>
        <v>-</v>
      </c>
    </row>
    <row r="1098" spans="6:29">
      <c r="F1098" s="6" t="str">
        <f t="shared" si="51"/>
        <v>-</v>
      </c>
      <c r="G1098" s="6" t="str">
        <f t="shared" si="53"/>
        <v>-</v>
      </c>
      <c r="AC1098" s="6" t="str">
        <f t="shared" si="52"/>
        <v>-</v>
      </c>
    </row>
    <row r="1099" spans="6:29">
      <c r="F1099" s="6" t="str">
        <f t="shared" si="51"/>
        <v>-</v>
      </c>
      <c r="G1099" s="6" t="str">
        <f t="shared" si="53"/>
        <v>-</v>
      </c>
      <c r="AC1099" s="6" t="str">
        <f t="shared" si="52"/>
        <v>-</v>
      </c>
    </row>
    <row r="1100" spans="6:29">
      <c r="F1100" s="6" t="str">
        <f t="shared" si="51"/>
        <v>-</v>
      </c>
      <c r="G1100" s="6" t="str">
        <f t="shared" si="53"/>
        <v>-</v>
      </c>
      <c r="AC1100" s="6" t="str">
        <f t="shared" si="52"/>
        <v>-</v>
      </c>
    </row>
    <row r="1101" spans="6:29">
      <c r="F1101" s="6" t="str">
        <f t="shared" si="51"/>
        <v>-</v>
      </c>
      <c r="G1101" s="6" t="str">
        <f t="shared" si="53"/>
        <v>-</v>
      </c>
      <c r="AC1101" s="6" t="str">
        <f t="shared" si="52"/>
        <v>-</v>
      </c>
    </row>
    <row r="1102" spans="6:29">
      <c r="F1102" s="6" t="str">
        <f t="shared" si="51"/>
        <v>-</v>
      </c>
      <c r="G1102" s="6" t="str">
        <f t="shared" si="53"/>
        <v>-</v>
      </c>
      <c r="AC1102" s="6" t="str">
        <f t="shared" si="52"/>
        <v>-</v>
      </c>
    </row>
    <row r="1103" spans="6:29">
      <c r="F1103" s="6" t="str">
        <f t="shared" si="51"/>
        <v>-</v>
      </c>
      <c r="G1103" s="6" t="str">
        <f t="shared" si="53"/>
        <v>-</v>
      </c>
      <c r="AC1103" s="6" t="str">
        <f t="shared" si="52"/>
        <v>-</v>
      </c>
    </row>
    <row r="1104" spans="6:29">
      <c r="F1104" s="6" t="str">
        <f t="shared" si="51"/>
        <v>-</v>
      </c>
      <c r="G1104" s="6" t="str">
        <f t="shared" si="53"/>
        <v>-</v>
      </c>
      <c r="AC1104" s="6" t="str">
        <f t="shared" si="52"/>
        <v>-</v>
      </c>
    </row>
    <row r="1105" spans="6:29">
      <c r="F1105" s="6" t="str">
        <f t="shared" si="51"/>
        <v>-</v>
      </c>
      <c r="G1105" s="6" t="str">
        <f t="shared" si="53"/>
        <v>-</v>
      </c>
      <c r="AC1105" s="6" t="str">
        <f t="shared" si="52"/>
        <v>-</v>
      </c>
    </row>
    <row r="1106" spans="6:29">
      <c r="F1106" s="6" t="str">
        <f t="shared" si="51"/>
        <v>-</v>
      </c>
      <c r="G1106" s="6" t="str">
        <f t="shared" si="53"/>
        <v>-</v>
      </c>
      <c r="AC1106" s="6" t="str">
        <f t="shared" si="52"/>
        <v>-</v>
      </c>
    </row>
    <row r="1107" spans="6:29">
      <c r="F1107" s="6" t="str">
        <f t="shared" si="51"/>
        <v>-</v>
      </c>
      <c r="G1107" s="6" t="str">
        <f t="shared" si="53"/>
        <v>-</v>
      </c>
      <c r="AC1107" s="6" t="str">
        <f t="shared" si="52"/>
        <v>-</v>
      </c>
    </row>
    <row r="1108" spans="6:29">
      <c r="F1108" s="6" t="str">
        <f t="shared" si="51"/>
        <v>-</v>
      </c>
      <c r="G1108" s="6" t="str">
        <f t="shared" si="53"/>
        <v>-</v>
      </c>
      <c r="AC1108" s="6" t="str">
        <f t="shared" si="52"/>
        <v>-</v>
      </c>
    </row>
    <row r="1109" spans="6:29">
      <c r="F1109" s="6" t="str">
        <f t="shared" si="51"/>
        <v>-</v>
      </c>
      <c r="G1109" s="6" t="str">
        <f t="shared" si="53"/>
        <v>-</v>
      </c>
      <c r="AC1109" s="6" t="str">
        <f t="shared" si="52"/>
        <v>-</v>
      </c>
    </row>
    <row r="1110" spans="6:29">
      <c r="F1110" s="6" t="str">
        <f t="shared" si="51"/>
        <v>-</v>
      </c>
      <c r="G1110" s="6" t="str">
        <f t="shared" si="53"/>
        <v>-</v>
      </c>
      <c r="AC1110" s="6" t="str">
        <f t="shared" si="52"/>
        <v>-</v>
      </c>
    </row>
    <row r="1111" spans="6:29">
      <c r="F1111" s="6" t="str">
        <f t="shared" si="51"/>
        <v>-</v>
      </c>
      <c r="G1111" s="6" t="str">
        <f t="shared" si="53"/>
        <v>-</v>
      </c>
      <c r="AC1111" s="6" t="str">
        <f t="shared" si="52"/>
        <v>-</v>
      </c>
    </row>
    <row r="1112" spans="6:29">
      <c r="F1112" s="6" t="str">
        <f t="shared" si="51"/>
        <v>-</v>
      </c>
      <c r="G1112" s="6" t="str">
        <f t="shared" si="53"/>
        <v>-</v>
      </c>
      <c r="AC1112" s="6" t="str">
        <f t="shared" si="52"/>
        <v>-</v>
      </c>
    </row>
    <row r="1113" spans="6:29">
      <c r="F1113" s="6" t="str">
        <f t="shared" si="51"/>
        <v>-</v>
      </c>
      <c r="G1113" s="6" t="str">
        <f t="shared" si="53"/>
        <v>-</v>
      </c>
      <c r="AC1113" s="6" t="str">
        <f t="shared" si="52"/>
        <v>-</v>
      </c>
    </row>
    <row r="1114" spans="6:29">
      <c r="F1114" s="6" t="str">
        <f t="shared" si="51"/>
        <v>-</v>
      </c>
      <c r="G1114" s="6" t="str">
        <f t="shared" si="53"/>
        <v>-</v>
      </c>
      <c r="AC1114" s="6" t="str">
        <f t="shared" si="52"/>
        <v>-</v>
      </c>
    </row>
    <row r="1115" spans="6:29">
      <c r="F1115" s="6" t="str">
        <f t="shared" si="51"/>
        <v>-</v>
      </c>
      <c r="G1115" s="6" t="str">
        <f t="shared" si="53"/>
        <v>-</v>
      </c>
      <c r="AC1115" s="6" t="str">
        <f t="shared" si="52"/>
        <v>-</v>
      </c>
    </row>
    <row r="1116" spans="6:29">
      <c r="F1116" s="6" t="str">
        <f t="shared" si="51"/>
        <v>-</v>
      </c>
      <c r="G1116" s="6" t="str">
        <f t="shared" si="53"/>
        <v>-</v>
      </c>
      <c r="AC1116" s="6" t="str">
        <f t="shared" si="52"/>
        <v>-</v>
      </c>
    </row>
    <row r="1117" spans="6:29">
      <c r="F1117" s="6" t="str">
        <f t="shared" si="51"/>
        <v>-</v>
      </c>
      <c r="G1117" s="6" t="str">
        <f t="shared" si="53"/>
        <v>-</v>
      </c>
      <c r="AC1117" s="6" t="str">
        <f t="shared" si="52"/>
        <v>-</v>
      </c>
    </row>
    <row r="1118" spans="6:29">
      <c r="F1118" s="6" t="str">
        <f t="shared" si="51"/>
        <v>-</v>
      </c>
      <c r="G1118" s="6" t="str">
        <f t="shared" si="53"/>
        <v>-</v>
      </c>
      <c r="AC1118" s="6" t="str">
        <f t="shared" si="52"/>
        <v>-</v>
      </c>
    </row>
    <row r="1119" spans="6:29">
      <c r="F1119" s="6" t="str">
        <f t="shared" si="51"/>
        <v>-</v>
      </c>
      <c r="G1119" s="6" t="str">
        <f t="shared" si="53"/>
        <v>-</v>
      </c>
      <c r="AC1119" s="6" t="str">
        <f t="shared" si="52"/>
        <v>-</v>
      </c>
    </row>
    <row r="1120" spans="6:29">
      <c r="F1120" s="6" t="str">
        <f t="shared" si="51"/>
        <v>-</v>
      </c>
      <c r="G1120" s="6" t="str">
        <f t="shared" si="53"/>
        <v>-</v>
      </c>
      <c r="AC1120" s="6" t="str">
        <f t="shared" si="52"/>
        <v>-</v>
      </c>
    </row>
    <row r="1121" spans="6:29">
      <c r="F1121" s="6" t="str">
        <f t="shared" si="51"/>
        <v>-</v>
      </c>
      <c r="G1121" s="6" t="str">
        <f t="shared" si="53"/>
        <v>-</v>
      </c>
      <c r="AC1121" s="6" t="str">
        <f t="shared" si="52"/>
        <v>-</v>
      </c>
    </row>
    <row r="1122" spans="6:29">
      <c r="F1122" s="6" t="str">
        <f t="shared" si="51"/>
        <v>-</v>
      </c>
      <c r="G1122" s="6" t="str">
        <f t="shared" si="53"/>
        <v>-</v>
      </c>
      <c r="AC1122" s="6" t="str">
        <f t="shared" si="52"/>
        <v>-</v>
      </c>
    </row>
    <row r="1123" spans="6:29">
      <c r="F1123" s="6" t="str">
        <f t="shared" si="51"/>
        <v>-</v>
      </c>
      <c r="G1123" s="6" t="str">
        <f t="shared" si="53"/>
        <v>-</v>
      </c>
      <c r="AC1123" s="6" t="str">
        <f t="shared" si="52"/>
        <v>-</v>
      </c>
    </row>
    <row r="1124" spans="6:29">
      <c r="F1124" s="6" t="str">
        <f t="shared" si="51"/>
        <v>-</v>
      </c>
      <c r="G1124" s="6" t="str">
        <f t="shared" si="53"/>
        <v>-</v>
      </c>
      <c r="AC1124" s="6" t="str">
        <f t="shared" si="52"/>
        <v>-</v>
      </c>
    </row>
    <row r="1125" spans="6:29">
      <c r="F1125" s="6" t="str">
        <f t="shared" si="51"/>
        <v>-</v>
      </c>
      <c r="G1125" s="6" t="str">
        <f t="shared" si="53"/>
        <v>-</v>
      </c>
      <c r="AC1125" s="6" t="str">
        <f t="shared" si="52"/>
        <v>-</v>
      </c>
    </row>
    <row r="1126" spans="6:29">
      <c r="F1126" s="6" t="str">
        <f t="shared" si="51"/>
        <v>-</v>
      </c>
      <c r="G1126" s="6" t="str">
        <f t="shared" si="53"/>
        <v>-</v>
      </c>
      <c r="AC1126" s="6" t="str">
        <f t="shared" si="52"/>
        <v>-</v>
      </c>
    </row>
    <row r="1127" spans="6:29">
      <c r="F1127" s="6" t="str">
        <f t="shared" si="51"/>
        <v>-</v>
      </c>
      <c r="G1127" s="6" t="str">
        <f t="shared" si="53"/>
        <v>-</v>
      </c>
      <c r="AC1127" s="6" t="str">
        <f t="shared" si="52"/>
        <v>-</v>
      </c>
    </row>
    <row r="1128" spans="6:29">
      <c r="F1128" s="6" t="str">
        <f t="shared" si="51"/>
        <v>-</v>
      </c>
      <c r="G1128" s="6" t="str">
        <f t="shared" si="53"/>
        <v>-</v>
      </c>
      <c r="AC1128" s="6" t="str">
        <f t="shared" si="52"/>
        <v>-</v>
      </c>
    </row>
    <row r="1129" spans="6:29">
      <c r="F1129" s="6" t="str">
        <f t="shared" si="51"/>
        <v>-</v>
      </c>
      <c r="G1129" s="6" t="str">
        <f t="shared" si="53"/>
        <v>-</v>
      </c>
      <c r="AC1129" s="6" t="str">
        <f t="shared" si="52"/>
        <v>-</v>
      </c>
    </row>
    <row r="1130" spans="6:29">
      <c r="F1130" s="6" t="str">
        <f t="shared" si="51"/>
        <v>-</v>
      </c>
      <c r="G1130" s="6" t="str">
        <f t="shared" si="53"/>
        <v>-</v>
      </c>
      <c r="AC1130" s="6" t="str">
        <f t="shared" si="52"/>
        <v>-</v>
      </c>
    </row>
    <row r="1131" spans="6:29">
      <c r="F1131" s="6" t="str">
        <f t="shared" si="51"/>
        <v>-</v>
      </c>
      <c r="G1131" s="6" t="str">
        <f t="shared" si="53"/>
        <v>-</v>
      </c>
      <c r="AC1131" s="6" t="str">
        <f t="shared" si="52"/>
        <v>-</v>
      </c>
    </row>
    <row r="1132" spans="6:29">
      <c r="F1132" s="6" t="str">
        <f t="shared" si="51"/>
        <v>-</v>
      </c>
      <c r="G1132" s="6" t="str">
        <f t="shared" si="53"/>
        <v>-</v>
      </c>
      <c r="AC1132" s="6" t="str">
        <f t="shared" si="52"/>
        <v>-</v>
      </c>
    </row>
    <row r="1133" spans="6:29">
      <c r="F1133" s="6" t="str">
        <f t="shared" si="51"/>
        <v>-</v>
      </c>
      <c r="G1133" s="6" t="str">
        <f t="shared" si="53"/>
        <v>-</v>
      </c>
      <c r="AC1133" s="6" t="str">
        <f t="shared" si="52"/>
        <v>-</v>
      </c>
    </row>
    <row r="1134" spans="6:29">
      <c r="F1134" s="6" t="str">
        <f t="shared" si="51"/>
        <v>-</v>
      </c>
      <c r="G1134" s="6" t="str">
        <f t="shared" si="53"/>
        <v>-</v>
      </c>
      <c r="AC1134" s="6" t="str">
        <f t="shared" si="52"/>
        <v>-</v>
      </c>
    </row>
    <row r="1135" spans="6:29">
      <c r="F1135" s="6" t="str">
        <f t="shared" si="51"/>
        <v>-</v>
      </c>
      <c r="G1135" s="6" t="str">
        <f t="shared" si="53"/>
        <v>-</v>
      </c>
      <c r="AC1135" s="6" t="str">
        <f t="shared" si="52"/>
        <v>-</v>
      </c>
    </row>
    <row r="1136" spans="6:29">
      <c r="F1136" s="6" t="str">
        <f t="shared" si="51"/>
        <v>-</v>
      </c>
      <c r="G1136" s="6" t="str">
        <f t="shared" si="53"/>
        <v>-</v>
      </c>
      <c r="AC1136" s="6" t="str">
        <f t="shared" si="52"/>
        <v>-</v>
      </c>
    </row>
    <row r="1137" spans="6:29">
      <c r="F1137" s="6" t="str">
        <f t="shared" si="51"/>
        <v>-</v>
      </c>
      <c r="G1137" s="6" t="str">
        <f t="shared" si="53"/>
        <v>-</v>
      </c>
      <c r="AC1137" s="6" t="str">
        <f t="shared" si="52"/>
        <v>-</v>
      </c>
    </row>
    <row r="1138" spans="6:29">
      <c r="F1138" s="6" t="str">
        <f t="shared" si="51"/>
        <v>-</v>
      </c>
      <c r="G1138" s="6" t="str">
        <f t="shared" si="53"/>
        <v>-</v>
      </c>
      <c r="AC1138" s="6" t="str">
        <f t="shared" si="52"/>
        <v>-</v>
      </c>
    </row>
    <row r="1139" spans="6:29">
      <c r="F1139" s="6" t="str">
        <f t="shared" si="51"/>
        <v>-</v>
      </c>
      <c r="G1139" s="6" t="str">
        <f t="shared" si="53"/>
        <v>-</v>
      </c>
      <c r="AC1139" s="6" t="str">
        <f t="shared" si="52"/>
        <v>-</v>
      </c>
    </row>
    <row r="1140" spans="6:29">
      <c r="F1140" s="6" t="str">
        <f t="shared" si="51"/>
        <v>-</v>
      </c>
      <c r="G1140" s="6" t="str">
        <f t="shared" si="53"/>
        <v>-</v>
      </c>
      <c r="AC1140" s="6" t="str">
        <f t="shared" si="52"/>
        <v>-</v>
      </c>
    </row>
    <row r="1141" spans="6:29">
      <c r="F1141" s="6" t="str">
        <f t="shared" si="51"/>
        <v>-</v>
      </c>
      <c r="G1141" s="6" t="str">
        <f t="shared" si="53"/>
        <v>-</v>
      </c>
      <c r="AC1141" s="6" t="str">
        <f t="shared" si="52"/>
        <v>-</v>
      </c>
    </row>
    <row r="1142" spans="6:29">
      <c r="F1142" s="6" t="str">
        <f t="shared" si="51"/>
        <v>-</v>
      </c>
      <c r="G1142" s="6" t="str">
        <f t="shared" si="53"/>
        <v>-</v>
      </c>
      <c r="AC1142" s="6" t="str">
        <f t="shared" si="52"/>
        <v>-</v>
      </c>
    </row>
    <row r="1143" spans="6:29">
      <c r="F1143" s="6" t="str">
        <f t="shared" si="51"/>
        <v>-</v>
      </c>
      <c r="G1143" s="6" t="str">
        <f t="shared" si="53"/>
        <v>-</v>
      </c>
      <c r="AC1143" s="6" t="str">
        <f t="shared" si="52"/>
        <v>-</v>
      </c>
    </row>
    <row r="1144" spans="6:29">
      <c r="F1144" s="6" t="str">
        <f t="shared" si="51"/>
        <v>-</v>
      </c>
      <c r="G1144" s="6" t="str">
        <f t="shared" si="53"/>
        <v>-</v>
      </c>
      <c r="AC1144" s="6" t="str">
        <f t="shared" si="52"/>
        <v>-</v>
      </c>
    </row>
    <row r="1145" spans="6:29">
      <c r="F1145" s="6" t="str">
        <f t="shared" si="51"/>
        <v>-</v>
      </c>
      <c r="G1145" s="6" t="str">
        <f t="shared" si="53"/>
        <v>-</v>
      </c>
      <c r="AC1145" s="6" t="str">
        <f t="shared" si="52"/>
        <v>-</v>
      </c>
    </row>
    <row r="1146" spans="6:29">
      <c r="F1146" s="6" t="str">
        <f t="shared" si="51"/>
        <v>-</v>
      </c>
      <c r="G1146" s="6" t="str">
        <f t="shared" si="53"/>
        <v>-</v>
      </c>
      <c r="AC1146" s="6" t="str">
        <f t="shared" si="52"/>
        <v>-</v>
      </c>
    </row>
    <row r="1147" spans="6:29">
      <c r="F1147" s="6" t="str">
        <f t="shared" si="51"/>
        <v>-</v>
      </c>
      <c r="G1147" s="6" t="str">
        <f t="shared" si="53"/>
        <v>-</v>
      </c>
      <c r="AC1147" s="6" t="str">
        <f t="shared" si="52"/>
        <v>-</v>
      </c>
    </row>
    <row r="1148" spans="6:29">
      <c r="F1148" s="6" t="str">
        <f t="shared" si="51"/>
        <v>-</v>
      </c>
      <c r="G1148" s="6" t="str">
        <f t="shared" si="53"/>
        <v>-</v>
      </c>
      <c r="AC1148" s="6" t="str">
        <f t="shared" si="52"/>
        <v>-</v>
      </c>
    </row>
    <row r="1149" spans="6:29">
      <c r="F1149" s="6" t="str">
        <f t="shared" si="51"/>
        <v>-</v>
      </c>
      <c r="G1149" s="6" t="str">
        <f t="shared" si="53"/>
        <v>-</v>
      </c>
      <c r="AC1149" s="6" t="str">
        <f t="shared" si="52"/>
        <v>-</v>
      </c>
    </row>
    <row r="1150" spans="6:29">
      <c r="F1150" s="6" t="str">
        <f t="shared" si="51"/>
        <v>-</v>
      </c>
      <c r="G1150" s="6" t="str">
        <f t="shared" si="53"/>
        <v>-</v>
      </c>
      <c r="AC1150" s="6" t="str">
        <f t="shared" si="52"/>
        <v>-</v>
      </c>
    </row>
    <row r="1151" spans="6:29">
      <c r="F1151" s="6" t="str">
        <f t="shared" si="51"/>
        <v>-</v>
      </c>
      <c r="G1151" s="6" t="str">
        <f t="shared" si="53"/>
        <v>-</v>
      </c>
      <c r="AC1151" s="6" t="str">
        <f t="shared" si="52"/>
        <v>-</v>
      </c>
    </row>
    <row r="1152" spans="6:29">
      <c r="F1152" s="6" t="str">
        <f t="shared" si="51"/>
        <v>-</v>
      </c>
      <c r="G1152" s="6" t="str">
        <f t="shared" si="53"/>
        <v>-</v>
      </c>
      <c r="AC1152" s="6" t="str">
        <f t="shared" si="52"/>
        <v>-</v>
      </c>
    </row>
    <row r="1153" spans="6:29">
      <c r="F1153" s="6" t="str">
        <f t="shared" si="51"/>
        <v>-</v>
      </c>
      <c r="G1153" s="6" t="str">
        <f t="shared" si="53"/>
        <v>-</v>
      </c>
      <c r="AC1153" s="6" t="str">
        <f t="shared" si="52"/>
        <v>-</v>
      </c>
    </row>
    <row r="1154" spans="6:29">
      <c r="F1154" s="6" t="str">
        <f t="shared" si="51"/>
        <v>-</v>
      </c>
      <c r="G1154" s="6" t="str">
        <f t="shared" si="53"/>
        <v>-</v>
      </c>
      <c r="AC1154" s="6" t="str">
        <f t="shared" si="52"/>
        <v>-</v>
      </c>
    </row>
    <row r="1155" spans="6:29">
      <c r="F1155" s="6" t="str">
        <f t="shared" si="51"/>
        <v>-</v>
      </c>
      <c r="G1155" s="6" t="str">
        <f t="shared" si="53"/>
        <v>-</v>
      </c>
      <c r="AC1155" s="6" t="str">
        <f t="shared" si="52"/>
        <v>-</v>
      </c>
    </row>
    <row r="1156" spans="6:29">
      <c r="F1156" s="6" t="str">
        <f t="shared" si="51"/>
        <v>-</v>
      </c>
      <c r="G1156" s="6" t="str">
        <f t="shared" si="53"/>
        <v>-</v>
      </c>
      <c r="AC1156" s="6" t="str">
        <f t="shared" si="52"/>
        <v>-</v>
      </c>
    </row>
    <row r="1157" spans="6:29">
      <c r="F1157" s="6" t="str">
        <f t="shared" si="51"/>
        <v>-</v>
      </c>
      <c r="G1157" s="6" t="str">
        <f t="shared" si="53"/>
        <v>-</v>
      </c>
      <c r="AC1157" s="6" t="str">
        <f t="shared" si="52"/>
        <v>-</v>
      </c>
    </row>
    <row r="1158" spans="6:29">
      <c r="F1158" s="6" t="str">
        <f t="shared" ref="F1158:F1221" si="54">IF(D1158-E1158=0,"-",D1158-E1158)</f>
        <v>-</v>
      </c>
      <c r="G1158" s="6" t="str">
        <f t="shared" si="53"/>
        <v>-</v>
      </c>
      <c r="AC1158" s="6" t="str">
        <f t="shared" ref="AC1158:AC1221" si="55">IFERROR(IF(SUM(J1158:AB1158)-F1158=0,"-","NG"),"-")</f>
        <v>-</v>
      </c>
    </row>
    <row r="1159" spans="6:29">
      <c r="F1159" s="6" t="str">
        <f t="shared" si="54"/>
        <v>-</v>
      </c>
      <c r="G1159" s="6" t="str">
        <f t="shared" ref="G1159:G1222" si="56">IF(B1159="","-",IFERROR(G1158+F1159,G1158))</f>
        <v>-</v>
      </c>
      <c r="AC1159" s="6" t="str">
        <f t="shared" si="55"/>
        <v>-</v>
      </c>
    </row>
    <row r="1160" spans="6:29">
      <c r="F1160" s="6" t="str">
        <f t="shared" si="54"/>
        <v>-</v>
      </c>
      <c r="G1160" s="6" t="str">
        <f t="shared" si="56"/>
        <v>-</v>
      </c>
      <c r="AC1160" s="6" t="str">
        <f t="shared" si="55"/>
        <v>-</v>
      </c>
    </row>
    <row r="1161" spans="6:29">
      <c r="F1161" s="6" t="str">
        <f t="shared" si="54"/>
        <v>-</v>
      </c>
      <c r="G1161" s="6" t="str">
        <f t="shared" si="56"/>
        <v>-</v>
      </c>
      <c r="AC1161" s="6" t="str">
        <f t="shared" si="55"/>
        <v>-</v>
      </c>
    </row>
    <row r="1162" spans="6:29">
      <c r="F1162" s="6" t="str">
        <f t="shared" si="54"/>
        <v>-</v>
      </c>
      <c r="G1162" s="6" t="str">
        <f t="shared" si="56"/>
        <v>-</v>
      </c>
      <c r="AC1162" s="6" t="str">
        <f t="shared" si="55"/>
        <v>-</v>
      </c>
    </row>
    <row r="1163" spans="6:29">
      <c r="F1163" s="6" t="str">
        <f t="shared" si="54"/>
        <v>-</v>
      </c>
      <c r="G1163" s="6" t="str">
        <f t="shared" si="56"/>
        <v>-</v>
      </c>
      <c r="AC1163" s="6" t="str">
        <f t="shared" si="55"/>
        <v>-</v>
      </c>
    </row>
    <row r="1164" spans="6:29">
      <c r="F1164" s="6" t="str">
        <f t="shared" si="54"/>
        <v>-</v>
      </c>
      <c r="G1164" s="6" t="str">
        <f t="shared" si="56"/>
        <v>-</v>
      </c>
      <c r="AC1164" s="6" t="str">
        <f t="shared" si="55"/>
        <v>-</v>
      </c>
    </row>
    <row r="1165" spans="6:29">
      <c r="F1165" s="6" t="str">
        <f t="shared" si="54"/>
        <v>-</v>
      </c>
      <c r="G1165" s="6" t="str">
        <f t="shared" si="56"/>
        <v>-</v>
      </c>
      <c r="AC1165" s="6" t="str">
        <f t="shared" si="55"/>
        <v>-</v>
      </c>
    </row>
    <row r="1166" spans="6:29">
      <c r="F1166" s="6" t="str">
        <f t="shared" si="54"/>
        <v>-</v>
      </c>
      <c r="G1166" s="6" t="str">
        <f t="shared" si="56"/>
        <v>-</v>
      </c>
      <c r="AC1166" s="6" t="str">
        <f t="shared" si="55"/>
        <v>-</v>
      </c>
    </row>
    <row r="1167" spans="6:29">
      <c r="F1167" s="6" t="str">
        <f t="shared" si="54"/>
        <v>-</v>
      </c>
      <c r="G1167" s="6" t="str">
        <f t="shared" si="56"/>
        <v>-</v>
      </c>
      <c r="AC1167" s="6" t="str">
        <f t="shared" si="55"/>
        <v>-</v>
      </c>
    </row>
    <row r="1168" spans="6:29">
      <c r="F1168" s="6" t="str">
        <f t="shared" si="54"/>
        <v>-</v>
      </c>
      <c r="G1168" s="6" t="str">
        <f t="shared" si="56"/>
        <v>-</v>
      </c>
      <c r="AC1168" s="6" t="str">
        <f t="shared" si="55"/>
        <v>-</v>
      </c>
    </row>
    <row r="1169" spans="6:29">
      <c r="F1169" s="6" t="str">
        <f t="shared" si="54"/>
        <v>-</v>
      </c>
      <c r="G1169" s="6" t="str">
        <f t="shared" si="56"/>
        <v>-</v>
      </c>
      <c r="AC1169" s="6" t="str">
        <f t="shared" si="55"/>
        <v>-</v>
      </c>
    </row>
    <row r="1170" spans="6:29">
      <c r="F1170" s="6" t="str">
        <f t="shared" si="54"/>
        <v>-</v>
      </c>
      <c r="G1170" s="6" t="str">
        <f t="shared" si="56"/>
        <v>-</v>
      </c>
      <c r="AC1170" s="6" t="str">
        <f t="shared" si="55"/>
        <v>-</v>
      </c>
    </row>
    <row r="1171" spans="6:29">
      <c r="F1171" s="6" t="str">
        <f t="shared" si="54"/>
        <v>-</v>
      </c>
      <c r="G1171" s="6" t="str">
        <f t="shared" si="56"/>
        <v>-</v>
      </c>
      <c r="AC1171" s="6" t="str">
        <f t="shared" si="55"/>
        <v>-</v>
      </c>
    </row>
    <row r="1172" spans="6:29">
      <c r="F1172" s="6" t="str">
        <f t="shared" si="54"/>
        <v>-</v>
      </c>
      <c r="G1172" s="6" t="str">
        <f t="shared" si="56"/>
        <v>-</v>
      </c>
      <c r="AC1172" s="6" t="str">
        <f t="shared" si="55"/>
        <v>-</v>
      </c>
    </row>
    <row r="1173" spans="6:29">
      <c r="F1173" s="6" t="str">
        <f t="shared" si="54"/>
        <v>-</v>
      </c>
      <c r="G1173" s="6" t="str">
        <f t="shared" si="56"/>
        <v>-</v>
      </c>
      <c r="AC1173" s="6" t="str">
        <f t="shared" si="55"/>
        <v>-</v>
      </c>
    </row>
    <row r="1174" spans="6:29">
      <c r="F1174" s="6" t="str">
        <f t="shared" si="54"/>
        <v>-</v>
      </c>
      <c r="G1174" s="6" t="str">
        <f t="shared" si="56"/>
        <v>-</v>
      </c>
      <c r="AC1174" s="6" t="str">
        <f t="shared" si="55"/>
        <v>-</v>
      </c>
    </row>
    <row r="1175" spans="6:29">
      <c r="F1175" s="6" t="str">
        <f t="shared" si="54"/>
        <v>-</v>
      </c>
      <c r="G1175" s="6" t="str">
        <f t="shared" si="56"/>
        <v>-</v>
      </c>
      <c r="AC1175" s="6" t="str">
        <f t="shared" si="55"/>
        <v>-</v>
      </c>
    </row>
    <row r="1176" spans="6:29">
      <c r="F1176" s="6" t="str">
        <f t="shared" si="54"/>
        <v>-</v>
      </c>
      <c r="G1176" s="6" t="str">
        <f t="shared" si="56"/>
        <v>-</v>
      </c>
      <c r="AC1176" s="6" t="str">
        <f t="shared" si="55"/>
        <v>-</v>
      </c>
    </row>
    <row r="1177" spans="6:29">
      <c r="F1177" s="6" t="str">
        <f t="shared" si="54"/>
        <v>-</v>
      </c>
      <c r="G1177" s="6" t="str">
        <f t="shared" si="56"/>
        <v>-</v>
      </c>
      <c r="AC1177" s="6" t="str">
        <f t="shared" si="55"/>
        <v>-</v>
      </c>
    </row>
    <row r="1178" spans="6:29">
      <c r="F1178" s="6" t="str">
        <f t="shared" si="54"/>
        <v>-</v>
      </c>
      <c r="G1178" s="6" t="str">
        <f t="shared" si="56"/>
        <v>-</v>
      </c>
      <c r="AC1178" s="6" t="str">
        <f t="shared" si="55"/>
        <v>-</v>
      </c>
    </row>
    <row r="1179" spans="6:29">
      <c r="F1179" s="6" t="str">
        <f t="shared" si="54"/>
        <v>-</v>
      </c>
      <c r="G1179" s="6" t="str">
        <f t="shared" si="56"/>
        <v>-</v>
      </c>
      <c r="AC1179" s="6" t="str">
        <f t="shared" si="55"/>
        <v>-</v>
      </c>
    </row>
    <row r="1180" spans="6:29">
      <c r="F1180" s="6" t="str">
        <f t="shared" si="54"/>
        <v>-</v>
      </c>
      <c r="G1180" s="6" t="str">
        <f t="shared" si="56"/>
        <v>-</v>
      </c>
      <c r="AC1180" s="6" t="str">
        <f t="shared" si="55"/>
        <v>-</v>
      </c>
    </row>
    <row r="1181" spans="6:29">
      <c r="F1181" s="6" t="str">
        <f t="shared" si="54"/>
        <v>-</v>
      </c>
      <c r="G1181" s="6" t="str">
        <f t="shared" si="56"/>
        <v>-</v>
      </c>
      <c r="AC1181" s="6" t="str">
        <f t="shared" si="55"/>
        <v>-</v>
      </c>
    </row>
    <row r="1182" spans="6:29">
      <c r="F1182" s="6" t="str">
        <f t="shared" si="54"/>
        <v>-</v>
      </c>
      <c r="G1182" s="6" t="str">
        <f t="shared" si="56"/>
        <v>-</v>
      </c>
      <c r="AC1182" s="6" t="str">
        <f t="shared" si="55"/>
        <v>-</v>
      </c>
    </row>
    <row r="1183" spans="6:29">
      <c r="F1183" s="6" t="str">
        <f t="shared" si="54"/>
        <v>-</v>
      </c>
      <c r="G1183" s="6" t="str">
        <f t="shared" si="56"/>
        <v>-</v>
      </c>
      <c r="AC1183" s="6" t="str">
        <f t="shared" si="55"/>
        <v>-</v>
      </c>
    </row>
    <row r="1184" spans="6:29">
      <c r="F1184" s="6" t="str">
        <f t="shared" si="54"/>
        <v>-</v>
      </c>
      <c r="G1184" s="6" t="str">
        <f t="shared" si="56"/>
        <v>-</v>
      </c>
      <c r="AC1184" s="6" t="str">
        <f t="shared" si="55"/>
        <v>-</v>
      </c>
    </row>
    <row r="1185" spans="6:29">
      <c r="F1185" s="6" t="str">
        <f t="shared" si="54"/>
        <v>-</v>
      </c>
      <c r="G1185" s="6" t="str">
        <f t="shared" si="56"/>
        <v>-</v>
      </c>
      <c r="AC1185" s="6" t="str">
        <f t="shared" si="55"/>
        <v>-</v>
      </c>
    </row>
    <row r="1186" spans="6:29">
      <c r="F1186" s="6" t="str">
        <f t="shared" si="54"/>
        <v>-</v>
      </c>
      <c r="G1186" s="6" t="str">
        <f t="shared" si="56"/>
        <v>-</v>
      </c>
      <c r="AC1186" s="6" t="str">
        <f t="shared" si="55"/>
        <v>-</v>
      </c>
    </row>
    <row r="1187" spans="6:29">
      <c r="F1187" s="6" t="str">
        <f t="shared" si="54"/>
        <v>-</v>
      </c>
      <c r="G1187" s="6" t="str">
        <f t="shared" si="56"/>
        <v>-</v>
      </c>
      <c r="AC1187" s="6" t="str">
        <f t="shared" si="55"/>
        <v>-</v>
      </c>
    </row>
    <row r="1188" spans="6:29">
      <c r="F1188" s="6" t="str">
        <f t="shared" si="54"/>
        <v>-</v>
      </c>
      <c r="G1188" s="6" t="str">
        <f t="shared" si="56"/>
        <v>-</v>
      </c>
      <c r="AC1188" s="6" t="str">
        <f t="shared" si="55"/>
        <v>-</v>
      </c>
    </row>
    <row r="1189" spans="6:29">
      <c r="F1189" s="6" t="str">
        <f t="shared" si="54"/>
        <v>-</v>
      </c>
      <c r="G1189" s="6" t="str">
        <f t="shared" si="56"/>
        <v>-</v>
      </c>
      <c r="AC1189" s="6" t="str">
        <f t="shared" si="55"/>
        <v>-</v>
      </c>
    </row>
    <row r="1190" spans="6:29">
      <c r="F1190" s="6" t="str">
        <f t="shared" si="54"/>
        <v>-</v>
      </c>
      <c r="G1190" s="6" t="str">
        <f t="shared" si="56"/>
        <v>-</v>
      </c>
      <c r="AC1190" s="6" t="str">
        <f t="shared" si="55"/>
        <v>-</v>
      </c>
    </row>
    <row r="1191" spans="6:29">
      <c r="F1191" s="6" t="str">
        <f t="shared" si="54"/>
        <v>-</v>
      </c>
      <c r="G1191" s="6" t="str">
        <f t="shared" si="56"/>
        <v>-</v>
      </c>
      <c r="AC1191" s="6" t="str">
        <f t="shared" si="55"/>
        <v>-</v>
      </c>
    </row>
    <row r="1192" spans="6:29">
      <c r="F1192" s="6" t="str">
        <f t="shared" si="54"/>
        <v>-</v>
      </c>
      <c r="G1192" s="6" t="str">
        <f t="shared" si="56"/>
        <v>-</v>
      </c>
      <c r="AC1192" s="6" t="str">
        <f t="shared" si="55"/>
        <v>-</v>
      </c>
    </row>
    <row r="1193" spans="6:29">
      <c r="F1193" s="6" t="str">
        <f t="shared" si="54"/>
        <v>-</v>
      </c>
      <c r="G1193" s="6" t="str">
        <f t="shared" si="56"/>
        <v>-</v>
      </c>
      <c r="AC1193" s="6" t="str">
        <f t="shared" si="55"/>
        <v>-</v>
      </c>
    </row>
    <row r="1194" spans="6:29">
      <c r="F1194" s="6" t="str">
        <f t="shared" si="54"/>
        <v>-</v>
      </c>
      <c r="G1194" s="6" t="str">
        <f t="shared" si="56"/>
        <v>-</v>
      </c>
      <c r="AC1194" s="6" t="str">
        <f t="shared" si="55"/>
        <v>-</v>
      </c>
    </row>
    <row r="1195" spans="6:29">
      <c r="F1195" s="6" t="str">
        <f t="shared" si="54"/>
        <v>-</v>
      </c>
      <c r="G1195" s="6" t="str">
        <f t="shared" si="56"/>
        <v>-</v>
      </c>
      <c r="AC1195" s="6" t="str">
        <f t="shared" si="55"/>
        <v>-</v>
      </c>
    </row>
    <row r="1196" spans="6:29">
      <c r="F1196" s="6" t="str">
        <f t="shared" si="54"/>
        <v>-</v>
      </c>
      <c r="G1196" s="6" t="str">
        <f t="shared" si="56"/>
        <v>-</v>
      </c>
      <c r="AC1196" s="6" t="str">
        <f t="shared" si="55"/>
        <v>-</v>
      </c>
    </row>
    <row r="1197" spans="6:29">
      <c r="F1197" s="6" t="str">
        <f t="shared" si="54"/>
        <v>-</v>
      </c>
      <c r="G1197" s="6" t="str">
        <f t="shared" si="56"/>
        <v>-</v>
      </c>
      <c r="AC1197" s="6" t="str">
        <f t="shared" si="55"/>
        <v>-</v>
      </c>
    </row>
    <row r="1198" spans="6:29">
      <c r="F1198" s="6" t="str">
        <f t="shared" si="54"/>
        <v>-</v>
      </c>
      <c r="G1198" s="6" t="str">
        <f t="shared" si="56"/>
        <v>-</v>
      </c>
      <c r="AC1198" s="6" t="str">
        <f t="shared" si="55"/>
        <v>-</v>
      </c>
    </row>
    <row r="1199" spans="6:29">
      <c r="F1199" s="6" t="str">
        <f t="shared" si="54"/>
        <v>-</v>
      </c>
      <c r="G1199" s="6" t="str">
        <f t="shared" si="56"/>
        <v>-</v>
      </c>
      <c r="AC1199" s="6" t="str">
        <f t="shared" si="55"/>
        <v>-</v>
      </c>
    </row>
    <row r="1200" spans="6:29">
      <c r="F1200" s="6" t="str">
        <f t="shared" si="54"/>
        <v>-</v>
      </c>
      <c r="G1200" s="6" t="str">
        <f t="shared" si="56"/>
        <v>-</v>
      </c>
      <c r="AC1200" s="6" t="str">
        <f t="shared" si="55"/>
        <v>-</v>
      </c>
    </row>
    <row r="1201" spans="6:29">
      <c r="F1201" s="6" t="str">
        <f t="shared" si="54"/>
        <v>-</v>
      </c>
      <c r="G1201" s="6" t="str">
        <f t="shared" si="56"/>
        <v>-</v>
      </c>
      <c r="AC1201" s="6" t="str">
        <f t="shared" si="55"/>
        <v>-</v>
      </c>
    </row>
    <row r="1202" spans="6:29">
      <c r="F1202" s="6" t="str">
        <f t="shared" si="54"/>
        <v>-</v>
      </c>
      <c r="G1202" s="6" t="str">
        <f t="shared" si="56"/>
        <v>-</v>
      </c>
      <c r="AC1202" s="6" t="str">
        <f t="shared" si="55"/>
        <v>-</v>
      </c>
    </row>
    <row r="1203" spans="6:29">
      <c r="F1203" s="6" t="str">
        <f t="shared" si="54"/>
        <v>-</v>
      </c>
      <c r="G1203" s="6" t="str">
        <f t="shared" si="56"/>
        <v>-</v>
      </c>
      <c r="AC1203" s="6" t="str">
        <f t="shared" si="55"/>
        <v>-</v>
      </c>
    </row>
    <row r="1204" spans="6:29">
      <c r="F1204" s="6" t="str">
        <f t="shared" si="54"/>
        <v>-</v>
      </c>
      <c r="G1204" s="6" t="str">
        <f t="shared" si="56"/>
        <v>-</v>
      </c>
      <c r="AC1204" s="6" t="str">
        <f t="shared" si="55"/>
        <v>-</v>
      </c>
    </row>
    <row r="1205" spans="6:29">
      <c r="F1205" s="6" t="str">
        <f t="shared" si="54"/>
        <v>-</v>
      </c>
      <c r="G1205" s="6" t="str">
        <f t="shared" si="56"/>
        <v>-</v>
      </c>
      <c r="AC1205" s="6" t="str">
        <f t="shared" si="55"/>
        <v>-</v>
      </c>
    </row>
    <row r="1206" spans="6:29">
      <c r="F1206" s="6" t="str">
        <f t="shared" si="54"/>
        <v>-</v>
      </c>
      <c r="G1206" s="6" t="str">
        <f t="shared" si="56"/>
        <v>-</v>
      </c>
      <c r="AC1206" s="6" t="str">
        <f t="shared" si="55"/>
        <v>-</v>
      </c>
    </row>
    <row r="1207" spans="6:29">
      <c r="F1207" s="6" t="str">
        <f t="shared" si="54"/>
        <v>-</v>
      </c>
      <c r="G1207" s="6" t="str">
        <f t="shared" si="56"/>
        <v>-</v>
      </c>
      <c r="AC1207" s="6" t="str">
        <f t="shared" si="55"/>
        <v>-</v>
      </c>
    </row>
    <row r="1208" spans="6:29">
      <c r="F1208" s="6" t="str">
        <f t="shared" si="54"/>
        <v>-</v>
      </c>
      <c r="G1208" s="6" t="str">
        <f t="shared" si="56"/>
        <v>-</v>
      </c>
      <c r="AC1208" s="6" t="str">
        <f t="shared" si="55"/>
        <v>-</v>
      </c>
    </row>
    <row r="1209" spans="6:29">
      <c r="F1209" s="6" t="str">
        <f t="shared" si="54"/>
        <v>-</v>
      </c>
      <c r="G1209" s="6" t="str">
        <f t="shared" si="56"/>
        <v>-</v>
      </c>
      <c r="AC1209" s="6" t="str">
        <f t="shared" si="55"/>
        <v>-</v>
      </c>
    </row>
    <row r="1210" spans="6:29">
      <c r="F1210" s="6" t="str">
        <f t="shared" si="54"/>
        <v>-</v>
      </c>
      <c r="G1210" s="6" t="str">
        <f t="shared" si="56"/>
        <v>-</v>
      </c>
      <c r="AC1210" s="6" t="str">
        <f t="shared" si="55"/>
        <v>-</v>
      </c>
    </row>
    <row r="1211" spans="6:29">
      <c r="F1211" s="6" t="str">
        <f t="shared" si="54"/>
        <v>-</v>
      </c>
      <c r="G1211" s="6" t="str">
        <f t="shared" si="56"/>
        <v>-</v>
      </c>
      <c r="AC1211" s="6" t="str">
        <f t="shared" si="55"/>
        <v>-</v>
      </c>
    </row>
    <row r="1212" spans="6:29">
      <c r="F1212" s="6" t="str">
        <f t="shared" si="54"/>
        <v>-</v>
      </c>
      <c r="G1212" s="6" t="str">
        <f t="shared" si="56"/>
        <v>-</v>
      </c>
      <c r="AC1212" s="6" t="str">
        <f t="shared" si="55"/>
        <v>-</v>
      </c>
    </row>
    <row r="1213" spans="6:29">
      <c r="F1213" s="6" t="str">
        <f t="shared" si="54"/>
        <v>-</v>
      </c>
      <c r="G1213" s="6" t="str">
        <f t="shared" si="56"/>
        <v>-</v>
      </c>
      <c r="AC1213" s="6" t="str">
        <f t="shared" si="55"/>
        <v>-</v>
      </c>
    </row>
    <row r="1214" spans="6:29">
      <c r="F1214" s="6" t="str">
        <f t="shared" si="54"/>
        <v>-</v>
      </c>
      <c r="G1214" s="6" t="str">
        <f t="shared" si="56"/>
        <v>-</v>
      </c>
      <c r="AC1214" s="6" t="str">
        <f t="shared" si="55"/>
        <v>-</v>
      </c>
    </row>
    <row r="1215" spans="6:29">
      <c r="F1215" s="6" t="str">
        <f t="shared" si="54"/>
        <v>-</v>
      </c>
      <c r="G1215" s="6" t="str">
        <f t="shared" si="56"/>
        <v>-</v>
      </c>
      <c r="AC1215" s="6" t="str">
        <f t="shared" si="55"/>
        <v>-</v>
      </c>
    </row>
    <row r="1216" spans="6:29">
      <c r="F1216" s="6" t="str">
        <f t="shared" si="54"/>
        <v>-</v>
      </c>
      <c r="G1216" s="6" t="str">
        <f t="shared" si="56"/>
        <v>-</v>
      </c>
      <c r="AC1216" s="6" t="str">
        <f t="shared" si="55"/>
        <v>-</v>
      </c>
    </row>
    <row r="1217" spans="6:29">
      <c r="F1217" s="6" t="str">
        <f t="shared" si="54"/>
        <v>-</v>
      </c>
      <c r="G1217" s="6" t="str">
        <f t="shared" si="56"/>
        <v>-</v>
      </c>
      <c r="AC1217" s="6" t="str">
        <f t="shared" si="55"/>
        <v>-</v>
      </c>
    </row>
    <row r="1218" spans="6:29">
      <c r="F1218" s="6" t="str">
        <f t="shared" si="54"/>
        <v>-</v>
      </c>
      <c r="G1218" s="6" t="str">
        <f t="shared" si="56"/>
        <v>-</v>
      </c>
      <c r="AC1218" s="6" t="str">
        <f t="shared" si="55"/>
        <v>-</v>
      </c>
    </row>
    <row r="1219" spans="6:29">
      <c r="F1219" s="6" t="str">
        <f t="shared" si="54"/>
        <v>-</v>
      </c>
      <c r="G1219" s="6" t="str">
        <f t="shared" si="56"/>
        <v>-</v>
      </c>
      <c r="AC1219" s="6" t="str">
        <f t="shared" si="55"/>
        <v>-</v>
      </c>
    </row>
    <row r="1220" spans="6:29">
      <c r="F1220" s="6" t="str">
        <f t="shared" si="54"/>
        <v>-</v>
      </c>
      <c r="G1220" s="6" t="str">
        <f t="shared" si="56"/>
        <v>-</v>
      </c>
      <c r="AC1220" s="6" t="str">
        <f t="shared" si="55"/>
        <v>-</v>
      </c>
    </row>
    <row r="1221" spans="6:29">
      <c r="F1221" s="6" t="str">
        <f t="shared" si="54"/>
        <v>-</v>
      </c>
      <c r="G1221" s="6" t="str">
        <f t="shared" si="56"/>
        <v>-</v>
      </c>
      <c r="AC1221" s="6" t="str">
        <f t="shared" si="55"/>
        <v>-</v>
      </c>
    </row>
    <row r="1222" spans="6:29">
      <c r="F1222" s="6" t="str">
        <f t="shared" ref="F1222:F1285" si="57">IF(D1222-E1222=0,"-",D1222-E1222)</f>
        <v>-</v>
      </c>
      <c r="G1222" s="6" t="str">
        <f t="shared" si="56"/>
        <v>-</v>
      </c>
      <c r="AC1222" s="6" t="str">
        <f t="shared" ref="AC1222:AC1285" si="58">IFERROR(IF(SUM(J1222:AB1222)-F1222=0,"-","NG"),"-")</f>
        <v>-</v>
      </c>
    </row>
    <row r="1223" spans="6:29">
      <c r="F1223" s="6" t="str">
        <f t="shared" si="57"/>
        <v>-</v>
      </c>
      <c r="G1223" s="6" t="str">
        <f t="shared" ref="G1223:G1286" si="59">IF(B1223="","-",IFERROR(G1222+F1223,G1222))</f>
        <v>-</v>
      </c>
      <c r="AC1223" s="6" t="str">
        <f t="shared" si="58"/>
        <v>-</v>
      </c>
    </row>
    <row r="1224" spans="6:29">
      <c r="F1224" s="6" t="str">
        <f t="shared" si="57"/>
        <v>-</v>
      </c>
      <c r="G1224" s="6" t="str">
        <f t="shared" si="59"/>
        <v>-</v>
      </c>
      <c r="AC1224" s="6" t="str">
        <f t="shared" si="58"/>
        <v>-</v>
      </c>
    </row>
    <row r="1225" spans="6:29">
      <c r="F1225" s="6" t="str">
        <f t="shared" si="57"/>
        <v>-</v>
      </c>
      <c r="G1225" s="6" t="str">
        <f t="shared" si="59"/>
        <v>-</v>
      </c>
      <c r="AC1225" s="6" t="str">
        <f t="shared" si="58"/>
        <v>-</v>
      </c>
    </row>
    <row r="1226" spans="6:29">
      <c r="F1226" s="6" t="str">
        <f t="shared" si="57"/>
        <v>-</v>
      </c>
      <c r="G1226" s="6" t="str">
        <f t="shared" si="59"/>
        <v>-</v>
      </c>
      <c r="AC1226" s="6" t="str">
        <f t="shared" si="58"/>
        <v>-</v>
      </c>
    </row>
    <row r="1227" spans="6:29">
      <c r="F1227" s="6" t="str">
        <f t="shared" si="57"/>
        <v>-</v>
      </c>
      <c r="G1227" s="6" t="str">
        <f t="shared" si="59"/>
        <v>-</v>
      </c>
      <c r="AC1227" s="6" t="str">
        <f t="shared" si="58"/>
        <v>-</v>
      </c>
    </row>
    <row r="1228" spans="6:29">
      <c r="F1228" s="6" t="str">
        <f t="shared" si="57"/>
        <v>-</v>
      </c>
      <c r="G1228" s="6" t="str">
        <f t="shared" si="59"/>
        <v>-</v>
      </c>
      <c r="AC1228" s="6" t="str">
        <f t="shared" si="58"/>
        <v>-</v>
      </c>
    </row>
    <row r="1229" spans="6:29">
      <c r="F1229" s="6" t="str">
        <f t="shared" si="57"/>
        <v>-</v>
      </c>
      <c r="G1229" s="6" t="str">
        <f t="shared" si="59"/>
        <v>-</v>
      </c>
      <c r="AC1229" s="6" t="str">
        <f t="shared" si="58"/>
        <v>-</v>
      </c>
    </row>
    <row r="1230" spans="6:29">
      <c r="F1230" s="6" t="str">
        <f t="shared" si="57"/>
        <v>-</v>
      </c>
      <c r="G1230" s="6" t="str">
        <f t="shared" si="59"/>
        <v>-</v>
      </c>
      <c r="AC1230" s="6" t="str">
        <f t="shared" si="58"/>
        <v>-</v>
      </c>
    </row>
    <row r="1231" spans="6:29">
      <c r="F1231" s="6" t="str">
        <f t="shared" si="57"/>
        <v>-</v>
      </c>
      <c r="G1231" s="6" t="str">
        <f t="shared" si="59"/>
        <v>-</v>
      </c>
      <c r="AC1231" s="6" t="str">
        <f t="shared" si="58"/>
        <v>-</v>
      </c>
    </row>
    <row r="1232" spans="6:29">
      <c r="F1232" s="6" t="str">
        <f t="shared" si="57"/>
        <v>-</v>
      </c>
      <c r="G1232" s="6" t="str">
        <f t="shared" si="59"/>
        <v>-</v>
      </c>
      <c r="AC1232" s="6" t="str">
        <f t="shared" si="58"/>
        <v>-</v>
      </c>
    </row>
    <row r="1233" spans="6:29">
      <c r="F1233" s="6" t="str">
        <f t="shared" si="57"/>
        <v>-</v>
      </c>
      <c r="G1233" s="6" t="str">
        <f t="shared" si="59"/>
        <v>-</v>
      </c>
      <c r="AC1233" s="6" t="str">
        <f t="shared" si="58"/>
        <v>-</v>
      </c>
    </row>
    <row r="1234" spans="6:29">
      <c r="F1234" s="6" t="str">
        <f t="shared" si="57"/>
        <v>-</v>
      </c>
      <c r="G1234" s="6" t="str">
        <f t="shared" si="59"/>
        <v>-</v>
      </c>
      <c r="AC1234" s="6" t="str">
        <f t="shared" si="58"/>
        <v>-</v>
      </c>
    </row>
    <row r="1235" spans="6:29">
      <c r="F1235" s="6" t="str">
        <f t="shared" si="57"/>
        <v>-</v>
      </c>
      <c r="G1235" s="6" t="str">
        <f t="shared" si="59"/>
        <v>-</v>
      </c>
      <c r="AC1235" s="6" t="str">
        <f t="shared" si="58"/>
        <v>-</v>
      </c>
    </row>
    <row r="1236" spans="6:29">
      <c r="F1236" s="6" t="str">
        <f t="shared" si="57"/>
        <v>-</v>
      </c>
      <c r="G1236" s="6" t="str">
        <f t="shared" si="59"/>
        <v>-</v>
      </c>
      <c r="AC1236" s="6" t="str">
        <f t="shared" si="58"/>
        <v>-</v>
      </c>
    </row>
    <row r="1237" spans="6:29">
      <c r="F1237" s="6" t="str">
        <f t="shared" si="57"/>
        <v>-</v>
      </c>
      <c r="G1237" s="6" t="str">
        <f t="shared" si="59"/>
        <v>-</v>
      </c>
      <c r="AC1237" s="6" t="str">
        <f t="shared" si="58"/>
        <v>-</v>
      </c>
    </row>
    <row r="1238" spans="6:29">
      <c r="F1238" s="6" t="str">
        <f t="shared" si="57"/>
        <v>-</v>
      </c>
      <c r="G1238" s="6" t="str">
        <f t="shared" si="59"/>
        <v>-</v>
      </c>
      <c r="AC1238" s="6" t="str">
        <f t="shared" si="58"/>
        <v>-</v>
      </c>
    </row>
    <row r="1239" spans="6:29">
      <c r="F1239" s="6" t="str">
        <f t="shared" si="57"/>
        <v>-</v>
      </c>
      <c r="G1239" s="6" t="str">
        <f t="shared" si="59"/>
        <v>-</v>
      </c>
      <c r="AC1239" s="6" t="str">
        <f t="shared" si="58"/>
        <v>-</v>
      </c>
    </row>
    <row r="1240" spans="6:29">
      <c r="F1240" s="6" t="str">
        <f t="shared" si="57"/>
        <v>-</v>
      </c>
      <c r="G1240" s="6" t="str">
        <f t="shared" si="59"/>
        <v>-</v>
      </c>
      <c r="AC1240" s="6" t="str">
        <f t="shared" si="58"/>
        <v>-</v>
      </c>
    </row>
    <row r="1241" spans="6:29">
      <c r="F1241" s="6" t="str">
        <f t="shared" si="57"/>
        <v>-</v>
      </c>
      <c r="G1241" s="6" t="str">
        <f t="shared" si="59"/>
        <v>-</v>
      </c>
      <c r="AC1241" s="6" t="str">
        <f t="shared" si="58"/>
        <v>-</v>
      </c>
    </row>
    <row r="1242" spans="6:29">
      <c r="F1242" s="6" t="str">
        <f t="shared" si="57"/>
        <v>-</v>
      </c>
      <c r="G1242" s="6" t="str">
        <f t="shared" si="59"/>
        <v>-</v>
      </c>
      <c r="AC1242" s="6" t="str">
        <f t="shared" si="58"/>
        <v>-</v>
      </c>
    </row>
    <row r="1243" spans="6:29">
      <c r="F1243" s="6" t="str">
        <f t="shared" si="57"/>
        <v>-</v>
      </c>
      <c r="G1243" s="6" t="str">
        <f t="shared" si="59"/>
        <v>-</v>
      </c>
      <c r="AC1243" s="6" t="str">
        <f t="shared" si="58"/>
        <v>-</v>
      </c>
    </row>
    <row r="1244" spans="6:29">
      <c r="F1244" s="6" t="str">
        <f t="shared" si="57"/>
        <v>-</v>
      </c>
      <c r="G1244" s="6" t="str">
        <f t="shared" si="59"/>
        <v>-</v>
      </c>
      <c r="AC1244" s="6" t="str">
        <f t="shared" si="58"/>
        <v>-</v>
      </c>
    </row>
    <row r="1245" spans="6:29">
      <c r="F1245" s="6" t="str">
        <f t="shared" si="57"/>
        <v>-</v>
      </c>
      <c r="G1245" s="6" t="str">
        <f t="shared" si="59"/>
        <v>-</v>
      </c>
      <c r="AC1245" s="6" t="str">
        <f t="shared" si="58"/>
        <v>-</v>
      </c>
    </row>
    <row r="1246" spans="6:29">
      <c r="F1246" s="6" t="str">
        <f t="shared" si="57"/>
        <v>-</v>
      </c>
      <c r="G1246" s="6" t="str">
        <f t="shared" si="59"/>
        <v>-</v>
      </c>
      <c r="AC1246" s="6" t="str">
        <f t="shared" si="58"/>
        <v>-</v>
      </c>
    </row>
    <row r="1247" spans="6:29">
      <c r="F1247" s="6" t="str">
        <f t="shared" si="57"/>
        <v>-</v>
      </c>
      <c r="G1247" s="6" t="str">
        <f t="shared" si="59"/>
        <v>-</v>
      </c>
      <c r="AC1247" s="6" t="str">
        <f t="shared" si="58"/>
        <v>-</v>
      </c>
    </row>
    <row r="1248" spans="6:29">
      <c r="F1248" s="6" t="str">
        <f t="shared" si="57"/>
        <v>-</v>
      </c>
      <c r="G1248" s="6" t="str">
        <f t="shared" si="59"/>
        <v>-</v>
      </c>
      <c r="AC1248" s="6" t="str">
        <f t="shared" si="58"/>
        <v>-</v>
      </c>
    </row>
    <row r="1249" spans="6:29">
      <c r="F1249" s="6" t="str">
        <f t="shared" si="57"/>
        <v>-</v>
      </c>
      <c r="G1249" s="6" t="str">
        <f t="shared" si="59"/>
        <v>-</v>
      </c>
      <c r="AC1249" s="6" t="str">
        <f t="shared" si="58"/>
        <v>-</v>
      </c>
    </row>
    <row r="1250" spans="6:29">
      <c r="F1250" s="6" t="str">
        <f t="shared" si="57"/>
        <v>-</v>
      </c>
      <c r="G1250" s="6" t="str">
        <f t="shared" si="59"/>
        <v>-</v>
      </c>
      <c r="AC1250" s="6" t="str">
        <f t="shared" si="58"/>
        <v>-</v>
      </c>
    </row>
    <row r="1251" spans="6:29">
      <c r="F1251" s="6" t="str">
        <f t="shared" si="57"/>
        <v>-</v>
      </c>
      <c r="G1251" s="6" t="str">
        <f t="shared" si="59"/>
        <v>-</v>
      </c>
      <c r="AC1251" s="6" t="str">
        <f t="shared" si="58"/>
        <v>-</v>
      </c>
    </row>
    <row r="1252" spans="6:29">
      <c r="F1252" s="6" t="str">
        <f t="shared" si="57"/>
        <v>-</v>
      </c>
      <c r="G1252" s="6" t="str">
        <f t="shared" si="59"/>
        <v>-</v>
      </c>
      <c r="AC1252" s="6" t="str">
        <f t="shared" si="58"/>
        <v>-</v>
      </c>
    </row>
    <row r="1253" spans="6:29">
      <c r="F1253" s="6" t="str">
        <f t="shared" si="57"/>
        <v>-</v>
      </c>
      <c r="G1253" s="6" t="str">
        <f t="shared" si="59"/>
        <v>-</v>
      </c>
      <c r="AC1253" s="6" t="str">
        <f t="shared" si="58"/>
        <v>-</v>
      </c>
    </row>
    <row r="1254" spans="6:29">
      <c r="F1254" s="6" t="str">
        <f t="shared" si="57"/>
        <v>-</v>
      </c>
      <c r="G1254" s="6" t="str">
        <f t="shared" si="59"/>
        <v>-</v>
      </c>
      <c r="AC1254" s="6" t="str">
        <f t="shared" si="58"/>
        <v>-</v>
      </c>
    </row>
    <row r="1255" spans="6:29">
      <c r="F1255" s="6" t="str">
        <f t="shared" si="57"/>
        <v>-</v>
      </c>
      <c r="G1255" s="6" t="str">
        <f t="shared" si="59"/>
        <v>-</v>
      </c>
      <c r="AC1255" s="6" t="str">
        <f t="shared" si="58"/>
        <v>-</v>
      </c>
    </row>
    <row r="1256" spans="6:29">
      <c r="F1256" s="6" t="str">
        <f t="shared" si="57"/>
        <v>-</v>
      </c>
      <c r="G1256" s="6" t="str">
        <f t="shared" si="59"/>
        <v>-</v>
      </c>
      <c r="AC1256" s="6" t="str">
        <f t="shared" si="58"/>
        <v>-</v>
      </c>
    </row>
    <row r="1257" spans="6:29">
      <c r="F1257" s="6" t="str">
        <f t="shared" si="57"/>
        <v>-</v>
      </c>
      <c r="G1257" s="6" t="str">
        <f t="shared" si="59"/>
        <v>-</v>
      </c>
      <c r="AC1257" s="6" t="str">
        <f t="shared" si="58"/>
        <v>-</v>
      </c>
    </row>
    <row r="1258" spans="6:29">
      <c r="F1258" s="6" t="str">
        <f t="shared" si="57"/>
        <v>-</v>
      </c>
      <c r="G1258" s="6" t="str">
        <f t="shared" si="59"/>
        <v>-</v>
      </c>
      <c r="AC1258" s="6" t="str">
        <f t="shared" si="58"/>
        <v>-</v>
      </c>
    </row>
    <row r="1259" spans="6:29">
      <c r="F1259" s="6" t="str">
        <f t="shared" si="57"/>
        <v>-</v>
      </c>
      <c r="G1259" s="6" t="str">
        <f t="shared" si="59"/>
        <v>-</v>
      </c>
      <c r="AC1259" s="6" t="str">
        <f t="shared" si="58"/>
        <v>-</v>
      </c>
    </row>
    <row r="1260" spans="6:29">
      <c r="F1260" s="6" t="str">
        <f t="shared" si="57"/>
        <v>-</v>
      </c>
      <c r="G1260" s="6" t="str">
        <f t="shared" si="59"/>
        <v>-</v>
      </c>
      <c r="AC1260" s="6" t="str">
        <f t="shared" si="58"/>
        <v>-</v>
      </c>
    </row>
    <row r="1261" spans="6:29">
      <c r="F1261" s="6" t="str">
        <f t="shared" si="57"/>
        <v>-</v>
      </c>
      <c r="G1261" s="6" t="str">
        <f t="shared" si="59"/>
        <v>-</v>
      </c>
      <c r="AC1261" s="6" t="str">
        <f t="shared" si="58"/>
        <v>-</v>
      </c>
    </row>
    <row r="1262" spans="6:29">
      <c r="F1262" s="6" t="str">
        <f t="shared" si="57"/>
        <v>-</v>
      </c>
      <c r="G1262" s="6" t="str">
        <f t="shared" si="59"/>
        <v>-</v>
      </c>
      <c r="AC1262" s="6" t="str">
        <f t="shared" si="58"/>
        <v>-</v>
      </c>
    </row>
    <row r="1263" spans="6:29">
      <c r="F1263" s="6" t="str">
        <f t="shared" si="57"/>
        <v>-</v>
      </c>
      <c r="G1263" s="6" t="str">
        <f t="shared" si="59"/>
        <v>-</v>
      </c>
      <c r="AC1263" s="6" t="str">
        <f t="shared" si="58"/>
        <v>-</v>
      </c>
    </row>
    <row r="1264" spans="6:29">
      <c r="F1264" s="6" t="str">
        <f t="shared" si="57"/>
        <v>-</v>
      </c>
      <c r="G1264" s="6" t="str">
        <f t="shared" si="59"/>
        <v>-</v>
      </c>
      <c r="AC1264" s="6" t="str">
        <f t="shared" si="58"/>
        <v>-</v>
      </c>
    </row>
    <row r="1265" spans="6:29">
      <c r="F1265" s="6" t="str">
        <f t="shared" si="57"/>
        <v>-</v>
      </c>
      <c r="G1265" s="6" t="str">
        <f t="shared" si="59"/>
        <v>-</v>
      </c>
      <c r="AC1265" s="6" t="str">
        <f t="shared" si="58"/>
        <v>-</v>
      </c>
    </row>
    <row r="1266" spans="6:29">
      <c r="F1266" s="6" t="str">
        <f t="shared" si="57"/>
        <v>-</v>
      </c>
      <c r="G1266" s="6" t="str">
        <f t="shared" si="59"/>
        <v>-</v>
      </c>
      <c r="AC1266" s="6" t="str">
        <f t="shared" si="58"/>
        <v>-</v>
      </c>
    </row>
    <row r="1267" spans="6:29">
      <c r="F1267" s="6" t="str">
        <f t="shared" si="57"/>
        <v>-</v>
      </c>
      <c r="G1267" s="6" t="str">
        <f t="shared" si="59"/>
        <v>-</v>
      </c>
      <c r="AC1267" s="6" t="str">
        <f t="shared" si="58"/>
        <v>-</v>
      </c>
    </row>
    <row r="1268" spans="6:29">
      <c r="F1268" s="6" t="str">
        <f t="shared" si="57"/>
        <v>-</v>
      </c>
      <c r="G1268" s="6" t="str">
        <f t="shared" si="59"/>
        <v>-</v>
      </c>
      <c r="AC1268" s="6" t="str">
        <f t="shared" si="58"/>
        <v>-</v>
      </c>
    </row>
    <row r="1269" spans="6:29">
      <c r="F1269" s="6" t="str">
        <f t="shared" si="57"/>
        <v>-</v>
      </c>
      <c r="G1269" s="6" t="str">
        <f t="shared" si="59"/>
        <v>-</v>
      </c>
      <c r="AC1269" s="6" t="str">
        <f t="shared" si="58"/>
        <v>-</v>
      </c>
    </row>
    <row r="1270" spans="6:29">
      <c r="F1270" s="6" t="str">
        <f t="shared" si="57"/>
        <v>-</v>
      </c>
      <c r="G1270" s="6" t="str">
        <f t="shared" si="59"/>
        <v>-</v>
      </c>
      <c r="AC1270" s="6" t="str">
        <f t="shared" si="58"/>
        <v>-</v>
      </c>
    </row>
    <row r="1271" spans="6:29">
      <c r="F1271" s="6" t="str">
        <f t="shared" si="57"/>
        <v>-</v>
      </c>
      <c r="G1271" s="6" t="str">
        <f t="shared" si="59"/>
        <v>-</v>
      </c>
      <c r="AC1271" s="6" t="str">
        <f t="shared" si="58"/>
        <v>-</v>
      </c>
    </row>
    <row r="1272" spans="6:29">
      <c r="F1272" s="6" t="str">
        <f t="shared" si="57"/>
        <v>-</v>
      </c>
      <c r="G1272" s="6" t="str">
        <f t="shared" si="59"/>
        <v>-</v>
      </c>
      <c r="AC1272" s="6" t="str">
        <f t="shared" si="58"/>
        <v>-</v>
      </c>
    </row>
    <row r="1273" spans="6:29">
      <c r="F1273" s="6" t="str">
        <f t="shared" si="57"/>
        <v>-</v>
      </c>
      <c r="G1273" s="6" t="str">
        <f t="shared" si="59"/>
        <v>-</v>
      </c>
      <c r="AC1273" s="6" t="str">
        <f t="shared" si="58"/>
        <v>-</v>
      </c>
    </row>
    <row r="1274" spans="6:29">
      <c r="F1274" s="6" t="str">
        <f t="shared" si="57"/>
        <v>-</v>
      </c>
      <c r="G1274" s="6" t="str">
        <f t="shared" si="59"/>
        <v>-</v>
      </c>
      <c r="AC1274" s="6" t="str">
        <f t="shared" si="58"/>
        <v>-</v>
      </c>
    </row>
    <row r="1275" spans="6:29">
      <c r="F1275" s="6" t="str">
        <f t="shared" si="57"/>
        <v>-</v>
      </c>
      <c r="G1275" s="6" t="str">
        <f t="shared" si="59"/>
        <v>-</v>
      </c>
      <c r="AC1275" s="6" t="str">
        <f t="shared" si="58"/>
        <v>-</v>
      </c>
    </row>
    <row r="1276" spans="6:29">
      <c r="F1276" s="6" t="str">
        <f t="shared" si="57"/>
        <v>-</v>
      </c>
      <c r="G1276" s="6" t="str">
        <f t="shared" si="59"/>
        <v>-</v>
      </c>
      <c r="AC1276" s="6" t="str">
        <f t="shared" si="58"/>
        <v>-</v>
      </c>
    </row>
    <row r="1277" spans="6:29">
      <c r="F1277" s="6" t="str">
        <f t="shared" si="57"/>
        <v>-</v>
      </c>
      <c r="G1277" s="6" t="str">
        <f t="shared" si="59"/>
        <v>-</v>
      </c>
      <c r="AC1277" s="6" t="str">
        <f t="shared" si="58"/>
        <v>-</v>
      </c>
    </row>
    <row r="1278" spans="6:29">
      <c r="F1278" s="6" t="str">
        <f t="shared" si="57"/>
        <v>-</v>
      </c>
      <c r="G1278" s="6" t="str">
        <f t="shared" si="59"/>
        <v>-</v>
      </c>
      <c r="AC1278" s="6" t="str">
        <f t="shared" si="58"/>
        <v>-</v>
      </c>
    </row>
    <row r="1279" spans="6:29">
      <c r="F1279" s="6" t="str">
        <f t="shared" si="57"/>
        <v>-</v>
      </c>
      <c r="G1279" s="6" t="str">
        <f t="shared" si="59"/>
        <v>-</v>
      </c>
      <c r="AC1279" s="6" t="str">
        <f t="shared" si="58"/>
        <v>-</v>
      </c>
    </row>
    <row r="1280" spans="6:29">
      <c r="F1280" s="6" t="str">
        <f t="shared" si="57"/>
        <v>-</v>
      </c>
      <c r="G1280" s="6" t="str">
        <f t="shared" si="59"/>
        <v>-</v>
      </c>
      <c r="AC1280" s="6" t="str">
        <f t="shared" si="58"/>
        <v>-</v>
      </c>
    </row>
    <row r="1281" spans="6:29">
      <c r="F1281" s="6" t="str">
        <f t="shared" si="57"/>
        <v>-</v>
      </c>
      <c r="G1281" s="6" t="str">
        <f t="shared" si="59"/>
        <v>-</v>
      </c>
      <c r="AC1281" s="6" t="str">
        <f t="shared" si="58"/>
        <v>-</v>
      </c>
    </row>
    <row r="1282" spans="6:29">
      <c r="F1282" s="6" t="str">
        <f t="shared" si="57"/>
        <v>-</v>
      </c>
      <c r="G1282" s="6" t="str">
        <f t="shared" si="59"/>
        <v>-</v>
      </c>
      <c r="AC1282" s="6" t="str">
        <f t="shared" si="58"/>
        <v>-</v>
      </c>
    </row>
    <row r="1283" spans="6:29">
      <c r="F1283" s="6" t="str">
        <f t="shared" si="57"/>
        <v>-</v>
      </c>
      <c r="G1283" s="6" t="str">
        <f t="shared" si="59"/>
        <v>-</v>
      </c>
      <c r="AC1283" s="6" t="str">
        <f t="shared" si="58"/>
        <v>-</v>
      </c>
    </row>
    <row r="1284" spans="6:29">
      <c r="F1284" s="6" t="str">
        <f t="shared" si="57"/>
        <v>-</v>
      </c>
      <c r="G1284" s="6" t="str">
        <f t="shared" si="59"/>
        <v>-</v>
      </c>
      <c r="AC1284" s="6" t="str">
        <f t="shared" si="58"/>
        <v>-</v>
      </c>
    </row>
    <row r="1285" spans="6:29">
      <c r="F1285" s="6" t="str">
        <f t="shared" si="57"/>
        <v>-</v>
      </c>
      <c r="G1285" s="6" t="str">
        <f t="shared" si="59"/>
        <v>-</v>
      </c>
      <c r="AC1285" s="6" t="str">
        <f t="shared" si="58"/>
        <v>-</v>
      </c>
    </row>
    <row r="1286" spans="6:29">
      <c r="F1286" s="6" t="str">
        <f t="shared" ref="F1286:F1349" si="60">IF(D1286-E1286=0,"-",D1286-E1286)</f>
        <v>-</v>
      </c>
      <c r="G1286" s="6" t="str">
        <f t="shared" si="59"/>
        <v>-</v>
      </c>
      <c r="AC1286" s="6" t="str">
        <f t="shared" ref="AC1286:AC1349" si="61">IFERROR(IF(SUM(J1286:AB1286)-F1286=0,"-","NG"),"-")</f>
        <v>-</v>
      </c>
    </row>
    <row r="1287" spans="6:29">
      <c r="F1287" s="6" t="str">
        <f t="shared" si="60"/>
        <v>-</v>
      </c>
      <c r="G1287" s="6" t="str">
        <f t="shared" ref="G1287:G1350" si="62">IF(B1287="","-",IFERROR(G1286+F1287,G1286))</f>
        <v>-</v>
      </c>
      <c r="AC1287" s="6" t="str">
        <f t="shared" si="61"/>
        <v>-</v>
      </c>
    </row>
    <row r="1288" spans="6:29">
      <c r="F1288" s="6" t="str">
        <f t="shared" si="60"/>
        <v>-</v>
      </c>
      <c r="G1288" s="6" t="str">
        <f t="shared" si="62"/>
        <v>-</v>
      </c>
      <c r="AC1288" s="6" t="str">
        <f t="shared" si="61"/>
        <v>-</v>
      </c>
    </row>
    <row r="1289" spans="6:29">
      <c r="F1289" s="6" t="str">
        <f t="shared" si="60"/>
        <v>-</v>
      </c>
      <c r="G1289" s="6" t="str">
        <f t="shared" si="62"/>
        <v>-</v>
      </c>
      <c r="AC1289" s="6" t="str">
        <f t="shared" si="61"/>
        <v>-</v>
      </c>
    </row>
    <row r="1290" spans="6:29">
      <c r="F1290" s="6" t="str">
        <f t="shared" si="60"/>
        <v>-</v>
      </c>
      <c r="G1290" s="6" t="str">
        <f t="shared" si="62"/>
        <v>-</v>
      </c>
      <c r="AC1290" s="6" t="str">
        <f t="shared" si="61"/>
        <v>-</v>
      </c>
    </row>
    <row r="1291" spans="6:29">
      <c r="F1291" s="6" t="str">
        <f t="shared" si="60"/>
        <v>-</v>
      </c>
      <c r="G1291" s="6" t="str">
        <f t="shared" si="62"/>
        <v>-</v>
      </c>
      <c r="AC1291" s="6" t="str">
        <f t="shared" si="61"/>
        <v>-</v>
      </c>
    </row>
    <row r="1292" spans="6:29">
      <c r="F1292" s="6" t="str">
        <f t="shared" si="60"/>
        <v>-</v>
      </c>
      <c r="G1292" s="6" t="str">
        <f t="shared" si="62"/>
        <v>-</v>
      </c>
      <c r="AC1292" s="6" t="str">
        <f t="shared" si="61"/>
        <v>-</v>
      </c>
    </row>
    <row r="1293" spans="6:29">
      <c r="F1293" s="6" t="str">
        <f t="shared" si="60"/>
        <v>-</v>
      </c>
      <c r="G1293" s="6" t="str">
        <f t="shared" si="62"/>
        <v>-</v>
      </c>
      <c r="AC1293" s="6" t="str">
        <f t="shared" si="61"/>
        <v>-</v>
      </c>
    </row>
    <row r="1294" spans="6:29">
      <c r="F1294" s="6" t="str">
        <f t="shared" si="60"/>
        <v>-</v>
      </c>
      <c r="G1294" s="6" t="str">
        <f t="shared" si="62"/>
        <v>-</v>
      </c>
      <c r="AC1294" s="6" t="str">
        <f t="shared" si="61"/>
        <v>-</v>
      </c>
    </row>
    <row r="1295" spans="6:29">
      <c r="F1295" s="6" t="str">
        <f t="shared" si="60"/>
        <v>-</v>
      </c>
      <c r="G1295" s="6" t="str">
        <f t="shared" si="62"/>
        <v>-</v>
      </c>
      <c r="AC1295" s="6" t="str">
        <f t="shared" si="61"/>
        <v>-</v>
      </c>
    </row>
    <row r="1296" spans="6:29">
      <c r="F1296" s="6" t="str">
        <f t="shared" si="60"/>
        <v>-</v>
      </c>
      <c r="G1296" s="6" t="str">
        <f t="shared" si="62"/>
        <v>-</v>
      </c>
      <c r="AC1296" s="6" t="str">
        <f t="shared" si="61"/>
        <v>-</v>
      </c>
    </row>
    <row r="1297" spans="6:29">
      <c r="F1297" s="6" t="str">
        <f t="shared" si="60"/>
        <v>-</v>
      </c>
      <c r="G1297" s="6" t="str">
        <f t="shared" si="62"/>
        <v>-</v>
      </c>
      <c r="AC1297" s="6" t="str">
        <f t="shared" si="61"/>
        <v>-</v>
      </c>
    </row>
    <row r="1298" spans="6:29">
      <c r="F1298" s="6" t="str">
        <f t="shared" si="60"/>
        <v>-</v>
      </c>
      <c r="G1298" s="6" t="str">
        <f t="shared" si="62"/>
        <v>-</v>
      </c>
      <c r="AC1298" s="6" t="str">
        <f t="shared" si="61"/>
        <v>-</v>
      </c>
    </row>
    <row r="1299" spans="6:29">
      <c r="F1299" s="6" t="str">
        <f t="shared" si="60"/>
        <v>-</v>
      </c>
      <c r="G1299" s="6" t="str">
        <f t="shared" si="62"/>
        <v>-</v>
      </c>
      <c r="AC1299" s="6" t="str">
        <f t="shared" si="61"/>
        <v>-</v>
      </c>
    </row>
    <row r="1300" spans="6:29">
      <c r="F1300" s="6" t="str">
        <f t="shared" si="60"/>
        <v>-</v>
      </c>
      <c r="G1300" s="6" t="str">
        <f t="shared" si="62"/>
        <v>-</v>
      </c>
      <c r="AC1300" s="6" t="str">
        <f t="shared" si="61"/>
        <v>-</v>
      </c>
    </row>
    <row r="1301" spans="6:29">
      <c r="F1301" s="6" t="str">
        <f t="shared" si="60"/>
        <v>-</v>
      </c>
      <c r="G1301" s="6" t="str">
        <f t="shared" si="62"/>
        <v>-</v>
      </c>
      <c r="AC1301" s="6" t="str">
        <f t="shared" si="61"/>
        <v>-</v>
      </c>
    </row>
    <row r="1302" spans="6:29">
      <c r="F1302" s="6" t="str">
        <f t="shared" si="60"/>
        <v>-</v>
      </c>
      <c r="G1302" s="6" t="str">
        <f t="shared" si="62"/>
        <v>-</v>
      </c>
      <c r="AC1302" s="6" t="str">
        <f t="shared" si="61"/>
        <v>-</v>
      </c>
    </row>
    <row r="1303" spans="6:29">
      <c r="F1303" s="6" t="str">
        <f t="shared" si="60"/>
        <v>-</v>
      </c>
      <c r="G1303" s="6" t="str">
        <f t="shared" si="62"/>
        <v>-</v>
      </c>
      <c r="AC1303" s="6" t="str">
        <f t="shared" si="61"/>
        <v>-</v>
      </c>
    </row>
    <row r="1304" spans="6:29">
      <c r="F1304" s="6" t="str">
        <f t="shared" si="60"/>
        <v>-</v>
      </c>
      <c r="G1304" s="6" t="str">
        <f t="shared" si="62"/>
        <v>-</v>
      </c>
      <c r="AC1304" s="6" t="str">
        <f t="shared" si="61"/>
        <v>-</v>
      </c>
    </row>
    <row r="1305" spans="6:29">
      <c r="F1305" s="6" t="str">
        <f t="shared" si="60"/>
        <v>-</v>
      </c>
      <c r="G1305" s="6" t="str">
        <f t="shared" si="62"/>
        <v>-</v>
      </c>
      <c r="AC1305" s="6" t="str">
        <f t="shared" si="61"/>
        <v>-</v>
      </c>
    </row>
    <row r="1306" spans="6:29">
      <c r="F1306" s="6" t="str">
        <f t="shared" si="60"/>
        <v>-</v>
      </c>
      <c r="G1306" s="6" t="str">
        <f t="shared" si="62"/>
        <v>-</v>
      </c>
      <c r="AC1306" s="6" t="str">
        <f t="shared" si="61"/>
        <v>-</v>
      </c>
    </row>
    <row r="1307" spans="6:29">
      <c r="F1307" s="6" t="str">
        <f t="shared" si="60"/>
        <v>-</v>
      </c>
      <c r="G1307" s="6" t="str">
        <f t="shared" si="62"/>
        <v>-</v>
      </c>
      <c r="AC1307" s="6" t="str">
        <f t="shared" si="61"/>
        <v>-</v>
      </c>
    </row>
    <row r="1308" spans="6:29">
      <c r="F1308" s="6" t="str">
        <f t="shared" si="60"/>
        <v>-</v>
      </c>
      <c r="G1308" s="6" t="str">
        <f t="shared" si="62"/>
        <v>-</v>
      </c>
      <c r="AC1308" s="6" t="str">
        <f t="shared" si="61"/>
        <v>-</v>
      </c>
    </row>
    <row r="1309" spans="6:29">
      <c r="F1309" s="6" t="str">
        <f t="shared" si="60"/>
        <v>-</v>
      </c>
      <c r="G1309" s="6" t="str">
        <f t="shared" si="62"/>
        <v>-</v>
      </c>
      <c r="AC1309" s="6" t="str">
        <f t="shared" si="61"/>
        <v>-</v>
      </c>
    </row>
    <row r="1310" spans="6:29">
      <c r="F1310" s="6" t="str">
        <f t="shared" si="60"/>
        <v>-</v>
      </c>
      <c r="G1310" s="6" t="str">
        <f t="shared" si="62"/>
        <v>-</v>
      </c>
      <c r="AC1310" s="6" t="str">
        <f t="shared" si="61"/>
        <v>-</v>
      </c>
    </row>
    <row r="1311" spans="6:29">
      <c r="F1311" s="6" t="str">
        <f t="shared" si="60"/>
        <v>-</v>
      </c>
      <c r="G1311" s="6" t="str">
        <f t="shared" si="62"/>
        <v>-</v>
      </c>
      <c r="AC1311" s="6" t="str">
        <f t="shared" si="61"/>
        <v>-</v>
      </c>
    </row>
    <row r="1312" spans="6:29">
      <c r="F1312" s="6" t="str">
        <f t="shared" si="60"/>
        <v>-</v>
      </c>
      <c r="G1312" s="6" t="str">
        <f t="shared" si="62"/>
        <v>-</v>
      </c>
      <c r="AC1312" s="6" t="str">
        <f t="shared" si="61"/>
        <v>-</v>
      </c>
    </row>
    <row r="1313" spans="6:29">
      <c r="F1313" s="6" t="str">
        <f t="shared" si="60"/>
        <v>-</v>
      </c>
      <c r="G1313" s="6" t="str">
        <f t="shared" si="62"/>
        <v>-</v>
      </c>
      <c r="AC1313" s="6" t="str">
        <f t="shared" si="61"/>
        <v>-</v>
      </c>
    </row>
    <row r="1314" spans="6:29">
      <c r="F1314" s="6" t="str">
        <f t="shared" si="60"/>
        <v>-</v>
      </c>
      <c r="G1314" s="6" t="str">
        <f t="shared" si="62"/>
        <v>-</v>
      </c>
      <c r="AC1314" s="6" t="str">
        <f t="shared" si="61"/>
        <v>-</v>
      </c>
    </row>
    <row r="1315" spans="6:29">
      <c r="F1315" s="6" t="str">
        <f t="shared" si="60"/>
        <v>-</v>
      </c>
      <c r="G1315" s="6" t="str">
        <f t="shared" si="62"/>
        <v>-</v>
      </c>
      <c r="AC1315" s="6" t="str">
        <f t="shared" si="61"/>
        <v>-</v>
      </c>
    </row>
    <row r="1316" spans="6:29">
      <c r="F1316" s="6" t="str">
        <f t="shared" si="60"/>
        <v>-</v>
      </c>
      <c r="G1316" s="6" t="str">
        <f t="shared" si="62"/>
        <v>-</v>
      </c>
      <c r="AC1316" s="6" t="str">
        <f t="shared" si="61"/>
        <v>-</v>
      </c>
    </row>
    <row r="1317" spans="6:29">
      <c r="F1317" s="6" t="str">
        <f t="shared" si="60"/>
        <v>-</v>
      </c>
      <c r="G1317" s="6" t="str">
        <f t="shared" si="62"/>
        <v>-</v>
      </c>
      <c r="AC1317" s="6" t="str">
        <f t="shared" si="61"/>
        <v>-</v>
      </c>
    </row>
    <row r="1318" spans="6:29">
      <c r="F1318" s="6" t="str">
        <f t="shared" si="60"/>
        <v>-</v>
      </c>
      <c r="G1318" s="6" t="str">
        <f t="shared" si="62"/>
        <v>-</v>
      </c>
      <c r="AC1318" s="6" t="str">
        <f t="shared" si="61"/>
        <v>-</v>
      </c>
    </row>
    <row r="1319" spans="6:29">
      <c r="F1319" s="6" t="str">
        <f t="shared" si="60"/>
        <v>-</v>
      </c>
      <c r="G1319" s="6" t="str">
        <f t="shared" si="62"/>
        <v>-</v>
      </c>
      <c r="AC1319" s="6" t="str">
        <f t="shared" si="61"/>
        <v>-</v>
      </c>
    </row>
    <row r="1320" spans="6:29">
      <c r="F1320" s="6" t="str">
        <f t="shared" si="60"/>
        <v>-</v>
      </c>
      <c r="G1320" s="6" t="str">
        <f t="shared" si="62"/>
        <v>-</v>
      </c>
      <c r="AC1320" s="6" t="str">
        <f t="shared" si="61"/>
        <v>-</v>
      </c>
    </row>
    <row r="1321" spans="6:29">
      <c r="F1321" s="6" t="str">
        <f t="shared" si="60"/>
        <v>-</v>
      </c>
      <c r="G1321" s="6" t="str">
        <f t="shared" si="62"/>
        <v>-</v>
      </c>
      <c r="AC1321" s="6" t="str">
        <f t="shared" si="61"/>
        <v>-</v>
      </c>
    </row>
    <row r="1322" spans="6:29">
      <c r="F1322" s="6" t="str">
        <f t="shared" si="60"/>
        <v>-</v>
      </c>
      <c r="G1322" s="6" t="str">
        <f t="shared" si="62"/>
        <v>-</v>
      </c>
      <c r="AC1322" s="6" t="str">
        <f t="shared" si="61"/>
        <v>-</v>
      </c>
    </row>
    <row r="1323" spans="6:29">
      <c r="F1323" s="6" t="str">
        <f t="shared" si="60"/>
        <v>-</v>
      </c>
      <c r="G1323" s="6" t="str">
        <f t="shared" si="62"/>
        <v>-</v>
      </c>
      <c r="AC1323" s="6" t="str">
        <f t="shared" si="61"/>
        <v>-</v>
      </c>
    </row>
    <row r="1324" spans="6:29">
      <c r="F1324" s="6" t="str">
        <f t="shared" si="60"/>
        <v>-</v>
      </c>
      <c r="G1324" s="6" t="str">
        <f t="shared" si="62"/>
        <v>-</v>
      </c>
      <c r="AC1324" s="6" t="str">
        <f t="shared" si="61"/>
        <v>-</v>
      </c>
    </row>
    <row r="1325" spans="6:29">
      <c r="F1325" s="6" t="str">
        <f t="shared" si="60"/>
        <v>-</v>
      </c>
      <c r="G1325" s="6" t="str">
        <f t="shared" si="62"/>
        <v>-</v>
      </c>
      <c r="AC1325" s="6" t="str">
        <f t="shared" si="61"/>
        <v>-</v>
      </c>
    </row>
    <row r="1326" spans="6:29">
      <c r="F1326" s="6" t="str">
        <f t="shared" si="60"/>
        <v>-</v>
      </c>
      <c r="G1326" s="6" t="str">
        <f t="shared" si="62"/>
        <v>-</v>
      </c>
      <c r="AC1326" s="6" t="str">
        <f t="shared" si="61"/>
        <v>-</v>
      </c>
    </row>
    <row r="1327" spans="6:29">
      <c r="F1327" s="6" t="str">
        <f t="shared" si="60"/>
        <v>-</v>
      </c>
      <c r="G1327" s="6" t="str">
        <f t="shared" si="62"/>
        <v>-</v>
      </c>
      <c r="AC1327" s="6" t="str">
        <f t="shared" si="61"/>
        <v>-</v>
      </c>
    </row>
    <row r="1328" spans="6:29">
      <c r="F1328" s="6" t="str">
        <f t="shared" si="60"/>
        <v>-</v>
      </c>
      <c r="G1328" s="6" t="str">
        <f t="shared" si="62"/>
        <v>-</v>
      </c>
      <c r="AC1328" s="6" t="str">
        <f t="shared" si="61"/>
        <v>-</v>
      </c>
    </row>
    <row r="1329" spans="6:29">
      <c r="F1329" s="6" t="str">
        <f t="shared" si="60"/>
        <v>-</v>
      </c>
      <c r="G1329" s="6" t="str">
        <f t="shared" si="62"/>
        <v>-</v>
      </c>
      <c r="AC1329" s="6" t="str">
        <f t="shared" si="61"/>
        <v>-</v>
      </c>
    </row>
    <row r="1330" spans="6:29">
      <c r="F1330" s="6" t="str">
        <f t="shared" si="60"/>
        <v>-</v>
      </c>
      <c r="G1330" s="6" t="str">
        <f t="shared" si="62"/>
        <v>-</v>
      </c>
      <c r="AC1330" s="6" t="str">
        <f t="shared" si="61"/>
        <v>-</v>
      </c>
    </row>
    <row r="1331" spans="6:29">
      <c r="F1331" s="6" t="str">
        <f t="shared" si="60"/>
        <v>-</v>
      </c>
      <c r="G1331" s="6" t="str">
        <f t="shared" si="62"/>
        <v>-</v>
      </c>
      <c r="AC1331" s="6" t="str">
        <f t="shared" si="61"/>
        <v>-</v>
      </c>
    </row>
    <row r="1332" spans="6:29">
      <c r="F1332" s="6" t="str">
        <f t="shared" si="60"/>
        <v>-</v>
      </c>
      <c r="G1332" s="6" t="str">
        <f t="shared" si="62"/>
        <v>-</v>
      </c>
      <c r="AC1332" s="6" t="str">
        <f t="shared" si="61"/>
        <v>-</v>
      </c>
    </row>
    <row r="1333" spans="6:29">
      <c r="F1333" s="6" t="str">
        <f t="shared" si="60"/>
        <v>-</v>
      </c>
      <c r="G1333" s="6" t="str">
        <f t="shared" si="62"/>
        <v>-</v>
      </c>
      <c r="AC1333" s="6" t="str">
        <f t="shared" si="61"/>
        <v>-</v>
      </c>
    </row>
    <row r="1334" spans="6:29">
      <c r="F1334" s="6" t="str">
        <f t="shared" si="60"/>
        <v>-</v>
      </c>
      <c r="G1334" s="6" t="str">
        <f t="shared" si="62"/>
        <v>-</v>
      </c>
      <c r="AC1334" s="6" t="str">
        <f t="shared" si="61"/>
        <v>-</v>
      </c>
    </row>
    <row r="1335" spans="6:29">
      <c r="F1335" s="6" t="str">
        <f t="shared" si="60"/>
        <v>-</v>
      </c>
      <c r="G1335" s="6" t="str">
        <f t="shared" si="62"/>
        <v>-</v>
      </c>
      <c r="AC1335" s="6" t="str">
        <f t="shared" si="61"/>
        <v>-</v>
      </c>
    </row>
    <row r="1336" spans="6:29">
      <c r="F1336" s="6" t="str">
        <f t="shared" si="60"/>
        <v>-</v>
      </c>
      <c r="G1336" s="6" t="str">
        <f t="shared" si="62"/>
        <v>-</v>
      </c>
      <c r="AC1336" s="6" t="str">
        <f t="shared" si="61"/>
        <v>-</v>
      </c>
    </row>
    <row r="1337" spans="6:29">
      <c r="F1337" s="6" t="str">
        <f t="shared" si="60"/>
        <v>-</v>
      </c>
      <c r="G1337" s="6" t="str">
        <f t="shared" si="62"/>
        <v>-</v>
      </c>
      <c r="AC1337" s="6" t="str">
        <f t="shared" si="61"/>
        <v>-</v>
      </c>
    </row>
    <row r="1338" spans="6:29">
      <c r="F1338" s="6" t="str">
        <f t="shared" si="60"/>
        <v>-</v>
      </c>
      <c r="G1338" s="6" t="str">
        <f t="shared" si="62"/>
        <v>-</v>
      </c>
      <c r="AC1338" s="6" t="str">
        <f t="shared" si="61"/>
        <v>-</v>
      </c>
    </row>
    <row r="1339" spans="6:29">
      <c r="F1339" s="6" t="str">
        <f t="shared" si="60"/>
        <v>-</v>
      </c>
      <c r="G1339" s="6" t="str">
        <f t="shared" si="62"/>
        <v>-</v>
      </c>
      <c r="AC1339" s="6" t="str">
        <f t="shared" si="61"/>
        <v>-</v>
      </c>
    </row>
    <row r="1340" spans="6:29">
      <c r="F1340" s="6" t="str">
        <f t="shared" si="60"/>
        <v>-</v>
      </c>
      <c r="G1340" s="6" t="str">
        <f t="shared" si="62"/>
        <v>-</v>
      </c>
      <c r="AC1340" s="6" t="str">
        <f t="shared" si="61"/>
        <v>-</v>
      </c>
    </row>
    <row r="1341" spans="6:29">
      <c r="F1341" s="6" t="str">
        <f t="shared" si="60"/>
        <v>-</v>
      </c>
      <c r="G1341" s="6" t="str">
        <f t="shared" si="62"/>
        <v>-</v>
      </c>
      <c r="AC1341" s="6" t="str">
        <f t="shared" si="61"/>
        <v>-</v>
      </c>
    </row>
    <row r="1342" spans="6:29">
      <c r="F1342" s="6" t="str">
        <f t="shared" si="60"/>
        <v>-</v>
      </c>
      <c r="G1342" s="6" t="str">
        <f t="shared" si="62"/>
        <v>-</v>
      </c>
      <c r="AC1342" s="6" t="str">
        <f t="shared" si="61"/>
        <v>-</v>
      </c>
    </row>
    <row r="1343" spans="6:29">
      <c r="F1343" s="6" t="str">
        <f t="shared" si="60"/>
        <v>-</v>
      </c>
      <c r="G1343" s="6" t="str">
        <f t="shared" si="62"/>
        <v>-</v>
      </c>
      <c r="AC1343" s="6" t="str">
        <f t="shared" si="61"/>
        <v>-</v>
      </c>
    </row>
    <row r="1344" spans="6:29">
      <c r="F1344" s="6" t="str">
        <f t="shared" si="60"/>
        <v>-</v>
      </c>
      <c r="G1344" s="6" t="str">
        <f t="shared" si="62"/>
        <v>-</v>
      </c>
      <c r="AC1344" s="6" t="str">
        <f t="shared" si="61"/>
        <v>-</v>
      </c>
    </row>
    <row r="1345" spans="6:29">
      <c r="F1345" s="6" t="str">
        <f t="shared" si="60"/>
        <v>-</v>
      </c>
      <c r="G1345" s="6" t="str">
        <f t="shared" si="62"/>
        <v>-</v>
      </c>
      <c r="AC1345" s="6" t="str">
        <f t="shared" si="61"/>
        <v>-</v>
      </c>
    </row>
    <row r="1346" spans="6:29">
      <c r="F1346" s="6" t="str">
        <f t="shared" si="60"/>
        <v>-</v>
      </c>
      <c r="G1346" s="6" t="str">
        <f t="shared" si="62"/>
        <v>-</v>
      </c>
      <c r="AC1346" s="6" t="str">
        <f t="shared" si="61"/>
        <v>-</v>
      </c>
    </row>
    <row r="1347" spans="6:29">
      <c r="F1347" s="6" t="str">
        <f t="shared" si="60"/>
        <v>-</v>
      </c>
      <c r="G1347" s="6" t="str">
        <f t="shared" si="62"/>
        <v>-</v>
      </c>
      <c r="AC1347" s="6" t="str">
        <f t="shared" si="61"/>
        <v>-</v>
      </c>
    </row>
    <row r="1348" spans="6:29">
      <c r="F1348" s="6" t="str">
        <f t="shared" si="60"/>
        <v>-</v>
      </c>
      <c r="G1348" s="6" t="str">
        <f t="shared" si="62"/>
        <v>-</v>
      </c>
      <c r="AC1348" s="6" t="str">
        <f t="shared" si="61"/>
        <v>-</v>
      </c>
    </row>
    <row r="1349" spans="6:29">
      <c r="F1349" s="6" t="str">
        <f t="shared" si="60"/>
        <v>-</v>
      </c>
      <c r="G1349" s="6" t="str">
        <f t="shared" si="62"/>
        <v>-</v>
      </c>
      <c r="AC1349" s="6" t="str">
        <f t="shared" si="61"/>
        <v>-</v>
      </c>
    </row>
    <row r="1350" spans="6:29">
      <c r="F1350" s="6" t="str">
        <f t="shared" ref="F1350:F1413" si="63">IF(D1350-E1350=0,"-",D1350-E1350)</f>
        <v>-</v>
      </c>
      <c r="G1350" s="6" t="str">
        <f t="shared" si="62"/>
        <v>-</v>
      </c>
      <c r="AC1350" s="6" t="str">
        <f t="shared" ref="AC1350:AC1413" si="64">IFERROR(IF(SUM(J1350:AB1350)-F1350=0,"-","NG"),"-")</f>
        <v>-</v>
      </c>
    </row>
    <row r="1351" spans="6:29">
      <c r="F1351" s="6" t="str">
        <f t="shared" si="63"/>
        <v>-</v>
      </c>
      <c r="G1351" s="6" t="str">
        <f t="shared" ref="G1351:G1414" si="65">IF(B1351="","-",IFERROR(G1350+F1351,G1350))</f>
        <v>-</v>
      </c>
      <c r="AC1351" s="6" t="str">
        <f t="shared" si="64"/>
        <v>-</v>
      </c>
    </row>
    <row r="1352" spans="6:29">
      <c r="F1352" s="6" t="str">
        <f t="shared" si="63"/>
        <v>-</v>
      </c>
      <c r="G1352" s="6" t="str">
        <f t="shared" si="65"/>
        <v>-</v>
      </c>
      <c r="AC1352" s="6" t="str">
        <f t="shared" si="64"/>
        <v>-</v>
      </c>
    </row>
    <row r="1353" spans="6:29">
      <c r="F1353" s="6" t="str">
        <f t="shared" si="63"/>
        <v>-</v>
      </c>
      <c r="G1353" s="6" t="str">
        <f t="shared" si="65"/>
        <v>-</v>
      </c>
      <c r="AC1353" s="6" t="str">
        <f t="shared" si="64"/>
        <v>-</v>
      </c>
    </row>
    <row r="1354" spans="6:29">
      <c r="F1354" s="6" t="str">
        <f t="shared" si="63"/>
        <v>-</v>
      </c>
      <c r="G1354" s="6" t="str">
        <f t="shared" si="65"/>
        <v>-</v>
      </c>
      <c r="AC1354" s="6" t="str">
        <f t="shared" si="64"/>
        <v>-</v>
      </c>
    </row>
    <row r="1355" spans="6:29">
      <c r="F1355" s="6" t="str">
        <f t="shared" si="63"/>
        <v>-</v>
      </c>
      <c r="G1355" s="6" t="str">
        <f t="shared" si="65"/>
        <v>-</v>
      </c>
      <c r="AC1355" s="6" t="str">
        <f t="shared" si="64"/>
        <v>-</v>
      </c>
    </row>
    <row r="1356" spans="6:29">
      <c r="F1356" s="6" t="str">
        <f t="shared" si="63"/>
        <v>-</v>
      </c>
      <c r="G1356" s="6" t="str">
        <f t="shared" si="65"/>
        <v>-</v>
      </c>
      <c r="AC1356" s="6" t="str">
        <f t="shared" si="64"/>
        <v>-</v>
      </c>
    </row>
    <row r="1357" spans="6:29">
      <c r="F1357" s="6" t="str">
        <f t="shared" si="63"/>
        <v>-</v>
      </c>
      <c r="G1357" s="6" t="str">
        <f t="shared" si="65"/>
        <v>-</v>
      </c>
      <c r="AC1357" s="6" t="str">
        <f t="shared" si="64"/>
        <v>-</v>
      </c>
    </row>
    <row r="1358" spans="6:29">
      <c r="F1358" s="6" t="str">
        <f t="shared" si="63"/>
        <v>-</v>
      </c>
      <c r="G1358" s="6" t="str">
        <f t="shared" si="65"/>
        <v>-</v>
      </c>
      <c r="AC1358" s="6" t="str">
        <f t="shared" si="64"/>
        <v>-</v>
      </c>
    </row>
    <row r="1359" spans="6:29">
      <c r="F1359" s="6" t="str">
        <f t="shared" si="63"/>
        <v>-</v>
      </c>
      <c r="G1359" s="6" t="str">
        <f t="shared" si="65"/>
        <v>-</v>
      </c>
      <c r="AC1359" s="6" t="str">
        <f t="shared" si="64"/>
        <v>-</v>
      </c>
    </row>
    <row r="1360" spans="6:29">
      <c r="F1360" s="6" t="str">
        <f t="shared" si="63"/>
        <v>-</v>
      </c>
      <c r="G1360" s="6" t="str">
        <f t="shared" si="65"/>
        <v>-</v>
      </c>
      <c r="AC1360" s="6" t="str">
        <f t="shared" si="64"/>
        <v>-</v>
      </c>
    </row>
    <row r="1361" spans="6:29">
      <c r="F1361" s="6" t="str">
        <f t="shared" si="63"/>
        <v>-</v>
      </c>
      <c r="G1361" s="6" t="str">
        <f t="shared" si="65"/>
        <v>-</v>
      </c>
      <c r="AC1361" s="6" t="str">
        <f t="shared" si="64"/>
        <v>-</v>
      </c>
    </row>
    <row r="1362" spans="6:29">
      <c r="F1362" s="6" t="str">
        <f t="shared" si="63"/>
        <v>-</v>
      </c>
      <c r="G1362" s="6" t="str">
        <f t="shared" si="65"/>
        <v>-</v>
      </c>
      <c r="AC1362" s="6" t="str">
        <f t="shared" si="64"/>
        <v>-</v>
      </c>
    </row>
    <row r="1363" spans="6:29">
      <c r="F1363" s="6" t="str">
        <f t="shared" si="63"/>
        <v>-</v>
      </c>
      <c r="G1363" s="6" t="str">
        <f t="shared" si="65"/>
        <v>-</v>
      </c>
      <c r="AC1363" s="6" t="str">
        <f t="shared" si="64"/>
        <v>-</v>
      </c>
    </row>
    <row r="1364" spans="6:29">
      <c r="F1364" s="6" t="str">
        <f t="shared" si="63"/>
        <v>-</v>
      </c>
      <c r="G1364" s="6" t="str">
        <f t="shared" si="65"/>
        <v>-</v>
      </c>
      <c r="AC1364" s="6" t="str">
        <f t="shared" si="64"/>
        <v>-</v>
      </c>
    </row>
    <row r="1365" spans="6:29">
      <c r="F1365" s="6" t="str">
        <f t="shared" si="63"/>
        <v>-</v>
      </c>
      <c r="G1365" s="6" t="str">
        <f t="shared" si="65"/>
        <v>-</v>
      </c>
      <c r="AC1365" s="6" t="str">
        <f t="shared" si="64"/>
        <v>-</v>
      </c>
    </row>
    <row r="1366" spans="6:29">
      <c r="F1366" s="6" t="str">
        <f t="shared" si="63"/>
        <v>-</v>
      </c>
      <c r="G1366" s="6" t="str">
        <f t="shared" si="65"/>
        <v>-</v>
      </c>
      <c r="AC1366" s="6" t="str">
        <f t="shared" si="64"/>
        <v>-</v>
      </c>
    </row>
    <row r="1367" spans="6:29">
      <c r="F1367" s="6" t="str">
        <f t="shared" si="63"/>
        <v>-</v>
      </c>
      <c r="G1367" s="6" t="str">
        <f t="shared" si="65"/>
        <v>-</v>
      </c>
      <c r="AC1367" s="6" t="str">
        <f t="shared" si="64"/>
        <v>-</v>
      </c>
    </row>
    <row r="1368" spans="6:29">
      <c r="F1368" s="6" t="str">
        <f t="shared" si="63"/>
        <v>-</v>
      </c>
      <c r="G1368" s="6" t="str">
        <f t="shared" si="65"/>
        <v>-</v>
      </c>
      <c r="AC1368" s="6" t="str">
        <f t="shared" si="64"/>
        <v>-</v>
      </c>
    </row>
    <row r="1369" spans="6:29">
      <c r="F1369" s="6" t="str">
        <f t="shared" si="63"/>
        <v>-</v>
      </c>
      <c r="G1369" s="6" t="str">
        <f t="shared" si="65"/>
        <v>-</v>
      </c>
      <c r="AC1369" s="6" t="str">
        <f t="shared" si="64"/>
        <v>-</v>
      </c>
    </row>
    <row r="1370" spans="6:29">
      <c r="F1370" s="6" t="str">
        <f t="shared" si="63"/>
        <v>-</v>
      </c>
      <c r="G1370" s="6" t="str">
        <f t="shared" si="65"/>
        <v>-</v>
      </c>
      <c r="AC1370" s="6" t="str">
        <f t="shared" si="64"/>
        <v>-</v>
      </c>
    </row>
    <row r="1371" spans="6:29">
      <c r="F1371" s="6" t="str">
        <f t="shared" si="63"/>
        <v>-</v>
      </c>
      <c r="G1371" s="6" t="str">
        <f t="shared" si="65"/>
        <v>-</v>
      </c>
      <c r="AC1371" s="6" t="str">
        <f t="shared" si="64"/>
        <v>-</v>
      </c>
    </row>
    <row r="1372" spans="6:29">
      <c r="F1372" s="6" t="str">
        <f t="shared" si="63"/>
        <v>-</v>
      </c>
      <c r="G1372" s="6" t="str">
        <f t="shared" si="65"/>
        <v>-</v>
      </c>
      <c r="AC1372" s="6" t="str">
        <f t="shared" si="64"/>
        <v>-</v>
      </c>
    </row>
    <row r="1373" spans="6:29">
      <c r="F1373" s="6" t="str">
        <f t="shared" si="63"/>
        <v>-</v>
      </c>
      <c r="G1373" s="6" t="str">
        <f t="shared" si="65"/>
        <v>-</v>
      </c>
      <c r="AC1373" s="6" t="str">
        <f t="shared" si="64"/>
        <v>-</v>
      </c>
    </row>
    <row r="1374" spans="6:29">
      <c r="F1374" s="6" t="str">
        <f t="shared" si="63"/>
        <v>-</v>
      </c>
      <c r="G1374" s="6" t="str">
        <f t="shared" si="65"/>
        <v>-</v>
      </c>
      <c r="AC1374" s="6" t="str">
        <f t="shared" si="64"/>
        <v>-</v>
      </c>
    </row>
    <row r="1375" spans="6:29">
      <c r="F1375" s="6" t="str">
        <f t="shared" si="63"/>
        <v>-</v>
      </c>
      <c r="G1375" s="6" t="str">
        <f t="shared" si="65"/>
        <v>-</v>
      </c>
      <c r="AC1375" s="6" t="str">
        <f t="shared" si="64"/>
        <v>-</v>
      </c>
    </row>
    <row r="1376" spans="6:29">
      <c r="F1376" s="6" t="str">
        <f t="shared" si="63"/>
        <v>-</v>
      </c>
      <c r="G1376" s="6" t="str">
        <f t="shared" si="65"/>
        <v>-</v>
      </c>
      <c r="AC1376" s="6" t="str">
        <f t="shared" si="64"/>
        <v>-</v>
      </c>
    </row>
    <row r="1377" spans="6:29">
      <c r="F1377" s="6" t="str">
        <f t="shared" si="63"/>
        <v>-</v>
      </c>
      <c r="G1377" s="6" t="str">
        <f t="shared" si="65"/>
        <v>-</v>
      </c>
      <c r="AC1377" s="6" t="str">
        <f t="shared" si="64"/>
        <v>-</v>
      </c>
    </row>
    <row r="1378" spans="6:29">
      <c r="F1378" s="6" t="str">
        <f t="shared" si="63"/>
        <v>-</v>
      </c>
      <c r="G1378" s="6" t="str">
        <f t="shared" si="65"/>
        <v>-</v>
      </c>
      <c r="AC1378" s="6" t="str">
        <f t="shared" si="64"/>
        <v>-</v>
      </c>
    </row>
    <row r="1379" spans="6:29">
      <c r="F1379" s="6" t="str">
        <f t="shared" si="63"/>
        <v>-</v>
      </c>
      <c r="G1379" s="6" t="str">
        <f t="shared" si="65"/>
        <v>-</v>
      </c>
      <c r="AC1379" s="6" t="str">
        <f t="shared" si="64"/>
        <v>-</v>
      </c>
    </row>
    <row r="1380" spans="6:29">
      <c r="F1380" s="6" t="str">
        <f t="shared" si="63"/>
        <v>-</v>
      </c>
      <c r="G1380" s="6" t="str">
        <f t="shared" si="65"/>
        <v>-</v>
      </c>
      <c r="AC1380" s="6" t="str">
        <f t="shared" si="64"/>
        <v>-</v>
      </c>
    </row>
    <row r="1381" spans="6:29">
      <c r="F1381" s="6" t="str">
        <f t="shared" si="63"/>
        <v>-</v>
      </c>
      <c r="G1381" s="6" t="str">
        <f t="shared" si="65"/>
        <v>-</v>
      </c>
      <c r="AC1381" s="6" t="str">
        <f t="shared" si="64"/>
        <v>-</v>
      </c>
    </row>
    <row r="1382" spans="6:29">
      <c r="F1382" s="6" t="str">
        <f t="shared" si="63"/>
        <v>-</v>
      </c>
      <c r="G1382" s="6" t="str">
        <f t="shared" si="65"/>
        <v>-</v>
      </c>
      <c r="AC1382" s="6" t="str">
        <f t="shared" si="64"/>
        <v>-</v>
      </c>
    </row>
    <row r="1383" spans="6:29">
      <c r="F1383" s="6" t="str">
        <f t="shared" si="63"/>
        <v>-</v>
      </c>
      <c r="G1383" s="6" t="str">
        <f t="shared" si="65"/>
        <v>-</v>
      </c>
      <c r="AC1383" s="6" t="str">
        <f t="shared" si="64"/>
        <v>-</v>
      </c>
    </row>
    <row r="1384" spans="6:29">
      <c r="F1384" s="6" t="str">
        <f t="shared" si="63"/>
        <v>-</v>
      </c>
      <c r="G1384" s="6" t="str">
        <f t="shared" si="65"/>
        <v>-</v>
      </c>
      <c r="AC1384" s="6" t="str">
        <f t="shared" si="64"/>
        <v>-</v>
      </c>
    </row>
    <row r="1385" spans="6:29">
      <c r="F1385" s="6" t="str">
        <f t="shared" si="63"/>
        <v>-</v>
      </c>
      <c r="G1385" s="6" t="str">
        <f t="shared" si="65"/>
        <v>-</v>
      </c>
      <c r="AC1385" s="6" t="str">
        <f t="shared" si="64"/>
        <v>-</v>
      </c>
    </row>
    <row r="1386" spans="6:29">
      <c r="F1386" s="6" t="str">
        <f t="shared" si="63"/>
        <v>-</v>
      </c>
      <c r="G1386" s="6" t="str">
        <f t="shared" si="65"/>
        <v>-</v>
      </c>
      <c r="AC1386" s="6" t="str">
        <f t="shared" si="64"/>
        <v>-</v>
      </c>
    </row>
    <row r="1387" spans="6:29">
      <c r="F1387" s="6" t="str">
        <f t="shared" si="63"/>
        <v>-</v>
      </c>
      <c r="G1387" s="6" t="str">
        <f t="shared" si="65"/>
        <v>-</v>
      </c>
      <c r="AC1387" s="6" t="str">
        <f t="shared" si="64"/>
        <v>-</v>
      </c>
    </row>
    <row r="1388" spans="6:29">
      <c r="F1388" s="6" t="str">
        <f t="shared" si="63"/>
        <v>-</v>
      </c>
      <c r="G1388" s="6" t="str">
        <f t="shared" si="65"/>
        <v>-</v>
      </c>
      <c r="AC1388" s="6" t="str">
        <f t="shared" si="64"/>
        <v>-</v>
      </c>
    </row>
    <row r="1389" spans="6:29">
      <c r="F1389" s="6" t="str">
        <f t="shared" si="63"/>
        <v>-</v>
      </c>
      <c r="G1389" s="6" t="str">
        <f t="shared" si="65"/>
        <v>-</v>
      </c>
      <c r="AC1389" s="6" t="str">
        <f t="shared" si="64"/>
        <v>-</v>
      </c>
    </row>
    <row r="1390" spans="6:29">
      <c r="F1390" s="6" t="str">
        <f t="shared" si="63"/>
        <v>-</v>
      </c>
      <c r="G1390" s="6" t="str">
        <f t="shared" si="65"/>
        <v>-</v>
      </c>
      <c r="AC1390" s="6" t="str">
        <f t="shared" si="64"/>
        <v>-</v>
      </c>
    </row>
    <row r="1391" spans="6:29">
      <c r="F1391" s="6" t="str">
        <f t="shared" si="63"/>
        <v>-</v>
      </c>
      <c r="G1391" s="6" t="str">
        <f t="shared" si="65"/>
        <v>-</v>
      </c>
      <c r="AC1391" s="6" t="str">
        <f t="shared" si="64"/>
        <v>-</v>
      </c>
    </row>
    <row r="1392" spans="6:29">
      <c r="F1392" s="6" t="str">
        <f t="shared" si="63"/>
        <v>-</v>
      </c>
      <c r="G1392" s="6" t="str">
        <f t="shared" si="65"/>
        <v>-</v>
      </c>
      <c r="AC1392" s="6" t="str">
        <f t="shared" si="64"/>
        <v>-</v>
      </c>
    </row>
    <row r="1393" spans="6:29">
      <c r="F1393" s="6" t="str">
        <f t="shared" si="63"/>
        <v>-</v>
      </c>
      <c r="G1393" s="6" t="str">
        <f t="shared" si="65"/>
        <v>-</v>
      </c>
      <c r="AC1393" s="6" t="str">
        <f t="shared" si="64"/>
        <v>-</v>
      </c>
    </row>
    <row r="1394" spans="6:29">
      <c r="F1394" s="6" t="str">
        <f t="shared" si="63"/>
        <v>-</v>
      </c>
      <c r="G1394" s="6" t="str">
        <f t="shared" si="65"/>
        <v>-</v>
      </c>
      <c r="AC1394" s="6" t="str">
        <f t="shared" si="64"/>
        <v>-</v>
      </c>
    </row>
    <row r="1395" spans="6:29">
      <c r="F1395" s="6" t="str">
        <f t="shared" si="63"/>
        <v>-</v>
      </c>
      <c r="G1395" s="6" t="str">
        <f t="shared" si="65"/>
        <v>-</v>
      </c>
      <c r="AC1395" s="6" t="str">
        <f t="shared" si="64"/>
        <v>-</v>
      </c>
    </row>
    <row r="1396" spans="6:29">
      <c r="F1396" s="6" t="str">
        <f t="shared" si="63"/>
        <v>-</v>
      </c>
      <c r="G1396" s="6" t="str">
        <f t="shared" si="65"/>
        <v>-</v>
      </c>
      <c r="AC1396" s="6" t="str">
        <f t="shared" si="64"/>
        <v>-</v>
      </c>
    </row>
    <row r="1397" spans="6:29">
      <c r="F1397" s="6" t="str">
        <f t="shared" si="63"/>
        <v>-</v>
      </c>
      <c r="G1397" s="6" t="str">
        <f t="shared" si="65"/>
        <v>-</v>
      </c>
      <c r="AC1397" s="6" t="str">
        <f t="shared" si="64"/>
        <v>-</v>
      </c>
    </row>
    <row r="1398" spans="6:29">
      <c r="F1398" s="6" t="str">
        <f t="shared" si="63"/>
        <v>-</v>
      </c>
      <c r="G1398" s="6" t="str">
        <f t="shared" si="65"/>
        <v>-</v>
      </c>
      <c r="AC1398" s="6" t="str">
        <f t="shared" si="64"/>
        <v>-</v>
      </c>
    </row>
    <row r="1399" spans="6:29">
      <c r="F1399" s="6" t="str">
        <f t="shared" si="63"/>
        <v>-</v>
      </c>
      <c r="G1399" s="6" t="str">
        <f t="shared" si="65"/>
        <v>-</v>
      </c>
      <c r="AC1399" s="6" t="str">
        <f t="shared" si="64"/>
        <v>-</v>
      </c>
    </row>
    <row r="1400" spans="6:29">
      <c r="F1400" s="6" t="str">
        <f t="shared" si="63"/>
        <v>-</v>
      </c>
      <c r="G1400" s="6" t="str">
        <f t="shared" si="65"/>
        <v>-</v>
      </c>
      <c r="AC1400" s="6" t="str">
        <f t="shared" si="64"/>
        <v>-</v>
      </c>
    </row>
    <row r="1401" spans="6:29">
      <c r="F1401" s="6" t="str">
        <f t="shared" si="63"/>
        <v>-</v>
      </c>
      <c r="G1401" s="6" t="str">
        <f t="shared" si="65"/>
        <v>-</v>
      </c>
      <c r="AC1401" s="6" t="str">
        <f t="shared" si="64"/>
        <v>-</v>
      </c>
    </row>
    <row r="1402" spans="6:29">
      <c r="F1402" s="6" t="str">
        <f t="shared" si="63"/>
        <v>-</v>
      </c>
      <c r="G1402" s="6" t="str">
        <f t="shared" si="65"/>
        <v>-</v>
      </c>
      <c r="AC1402" s="6" t="str">
        <f t="shared" si="64"/>
        <v>-</v>
      </c>
    </row>
    <row r="1403" spans="6:29">
      <c r="F1403" s="6" t="str">
        <f t="shared" si="63"/>
        <v>-</v>
      </c>
      <c r="G1403" s="6" t="str">
        <f t="shared" si="65"/>
        <v>-</v>
      </c>
      <c r="AC1403" s="6" t="str">
        <f t="shared" si="64"/>
        <v>-</v>
      </c>
    </row>
    <row r="1404" spans="6:29">
      <c r="F1404" s="6" t="str">
        <f t="shared" si="63"/>
        <v>-</v>
      </c>
      <c r="G1404" s="6" t="str">
        <f t="shared" si="65"/>
        <v>-</v>
      </c>
      <c r="AC1404" s="6" t="str">
        <f t="shared" si="64"/>
        <v>-</v>
      </c>
    </row>
    <row r="1405" spans="6:29">
      <c r="F1405" s="6" t="str">
        <f t="shared" si="63"/>
        <v>-</v>
      </c>
      <c r="G1405" s="6" t="str">
        <f t="shared" si="65"/>
        <v>-</v>
      </c>
      <c r="AC1405" s="6" t="str">
        <f t="shared" si="64"/>
        <v>-</v>
      </c>
    </row>
    <row r="1406" spans="6:29">
      <c r="F1406" s="6" t="str">
        <f t="shared" si="63"/>
        <v>-</v>
      </c>
      <c r="G1406" s="6" t="str">
        <f t="shared" si="65"/>
        <v>-</v>
      </c>
      <c r="AC1406" s="6" t="str">
        <f t="shared" si="64"/>
        <v>-</v>
      </c>
    </row>
    <row r="1407" spans="6:29">
      <c r="F1407" s="6" t="str">
        <f t="shared" si="63"/>
        <v>-</v>
      </c>
      <c r="G1407" s="6" t="str">
        <f t="shared" si="65"/>
        <v>-</v>
      </c>
      <c r="AC1407" s="6" t="str">
        <f t="shared" si="64"/>
        <v>-</v>
      </c>
    </row>
    <row r="1408" spans="6:29">
      <c r="F1408" s="6" t="str">
        <f t="shared" si="63"/>
        <v>-</v>
      </c>
      <c r="G1408" s="6" t="str">
        <f t="shared" si="65"/>
        <v>-</v>
      </c>
      <c r="AC1408" s="6" t="str">
        <f t="shared" si="64"/>
        <v>-</v>
      </c>
    </row>
    <row r="1409" spans="6:29">
      <c r="F1409" s="6" t="str">
        <f t="shared" si="63"/>
        <v>-</v>
      </c>
      <c r="G1409" s="6" t="str">
        <f t="shared" si="65"/>
        <v>-</v>
      </c>
      <c r="AC1409" s="6" t="str">
        <f t="shared" si="64"/>
        <v>-</v>
      </c>
    </row>
    <row r="1410" spans="6:29">
      <c r="F1410" s="6" t="str">
        <f t="shared" si="63"/>
        <v>-</v>
      </c>
      <c r="G1410" s="6" t="str">
        <f t="shared" si="65"/>
        <v>-</v>
      </c>
      <c r="AC1410" s="6" t="str">
        <f t="shared" si="64"/>
        <v>-</v>
      </c>
    </row>
    <row r="1411" spans="6:29">
      <c r="F1411" s="6" t="str">
        <f t="shared" si="63"/>
        <v>-</v>
      </c>
      <c r="G1411" s="6" t="str">
        <f t="shared" si="65"/>
        <v>-</v>
      </c>
      <c r="AC1411" s="6" t="str">
        <f t="shared" si="64"/>
        <v>-</v>
      </c>
    </row>
    <row r="1412" spans="6:29">
      <c r="F1412" s="6" t="str">
        <f t="shared" si="63"/>
        <v>-</v>
      </c>
      <c r="G1412" s="6" t="str">
        <f t="shared" si="65"/>
        <v>-</v>
      </c>
      <c r="AC1412" s="6" t="str">
        <f t="shared" si="64"/>
        <v>-</v>
      </c>
    </row>
    <row r="1413" spans="6:29">
      <c r="F1413" s="6" t="str">
        <f t="shared" si="63"/>
        <v>-</v>
      </c>
      <c r="G1413" s="6" t="str">
        <f t="shared" si="65"/>
        <v>-</v>
      </c>
      <c r="AC1413" s="6" t="str">
        <f t="shared" si="64"/>
        <v>-</v>
      </c>
    </row>
    <row r="1414" spans="6:29">
      <c r="F1414" s="6" t="str">
        <f t="shared" ref="F1414:F1477" si="66">IF(D1414-E1414=0,"-",D1414-E1414)</f>
        <v>-</v>
      </c>
      <c r="G1414" s="6" t="str">
        <f t="shared" si="65"/>
        <v>-</v>
      </c>
      <c r="AC1414" s="6" t="str">
        <f t="shared" ref="AC1414:AC1477" si="67">IFERROR(IF(SUM(J1414:AB1414)-F1414=0,"-","NG"),"-")</f>
        <v>-</v>
      </c>
    </row>
    <row r="1415" spans="6:29">
      <c r="F1415" s="6" t="str">
        <f t="shared" si="66"/>
        <v>-</v>
      </c>
      <c r="G1415" s="6" t="str">
        <f t="shared" ref="G1415:G1478" si="68">IF(B1415="","-",IFERROR(G1414+F1415,G1414))</f>
        <v>-</v>
      </c>
      <c r="AC1415" s="6" t="str">
        <f t="shared" si="67"/>
        <v>-</v>
      </c>
    </row>
    <row r="1416" spans="6:29">
      <c r="F1416" s="6" t="str">
        <f t="shared" si="66"/>
        <v>-</v>
      </c>
      <c r="G1416" s="6" t="str">
        <f t="shared" si="68"/>
        <v>-</v>
      </c>
      <c r="AC1416" s="6" t="str">
        <f t="shared" si="67"/>
        <v>-</v>
      </c>
    </row>
    <row r="1417" spans="6:29">
      <c r="F1417" s="6" t="str">
        <f t="shared" si="66"/>
        <v>-</v>
      </c>
      <c r="G1417" s="6" t="str">
        <f t="shared" si="68"/>
        <v>-</v>
      </c>
      <c r="AC1417" s="6" t="str">
        <f t="shared" si="67"/>
        <v>-</v>
      </c>
    </row>
    <row r="1418" spans="6:29">
      <c r="F1418" s="6" t="str">
        <f t="shared" si="66"/>
        <v>-</v>
      </c>
      <c r="G1418" s="6" t="str">
        <f t="shared" si="68"/>
        <v>-</v>
      </c>
      <c r="AC1418" s="6" t="str">
        <f t="shared" si="67"/>
        <v>-</v>
      </c>
    </row>
    <row r="1419" spans="6:29">
      <c r="F1419" s="6" t="str">
        <f t="shared" si="66"/>
        <v>-</v>
      </c>
      <c r="G1419" s="6" t="str">
        <f t="shared" si="68"/>
        <v>-</v>
      </c>
      <c r="AC1419" s="6" t="str">
        <f t="shared" si="67"/>
        <v>-</v>
      </c>
    </row>
    <row r="1420" spans="6:29">
      <c r="F1420" s="6" t="str">
        <f t="shared" si="66"/>
        <v>-</v>
      </c>
      <c r="G1420" s="6" t="str">
        <f t="shared" si="68"/>
        <v>-</v>
      </c>
      <c r="AC1420" s="6" t="str">
        <f t="shared" si="67"/>
        <v>-</v>
      </c>
    </row>
    <row r="1421" spans="6:29">
      <c r="F1421" s="6" t="str">
        <f t="shared" si="66"/>
        <v>-</v>
      </c>
      <c r="G1421" s="6" t="str">
        <f t="shared" si="68"/>
        <v>-</v>
      </c>
      <c r="AC1421" s="6" t="str">
        <f t="shared" si="67"/>
        <v>-</v>
      </c>
    </row>
    <row r="1422" spans="6:29">
      <c r="F1422" s="6" t="str">
        <f t="shared" si="66"/>
        <v>-</v>
      </c>
      <c r="G1422" s="6" t="str">
        <f t="shared" si="68"/>
        <v>-</v>
      </c>
      <c r="AC1422" s="6" t="str">
        <f t="shared" si="67"/>
        <v>-</v>
      </c>
    </row>
    <row r="1423" spans="6:29">
      <c r="F1423" s="6" t="str">
        <f t="shared" si="66"/>
        <v>-</v>
      </c>
      <c r="G1423" s="6" t="str">
        <f t="shared" si="68"/>
        <v>-</v>
      </c>
      <c r="AC1423" s="6" t="str">
        <f t="shared" si="67"/>
        <v>-</v>
      </c>
    </row>
    <row r="1424" spans="6:29">
      <c r="F1424" s="6" t="str">
        <f t="shared" si="66"/>
        <v>-</v>
      </c>
      <c r="G1424" s="6" t="str">
        <f t="shared" si="68"/>
        <v>-</v>
      </c>
      <c r="AC1424" s="6" t="str">
        <f t="shared" si="67"/>
        <v>-</v>
      </c>
    </row>
    <row r="1425" spans="6:29">
      <c r="F1425" s="6" t="str">
        <f t="shared" si="66"/>
        <v>-</v>
      </c>
      <c r="G1425" s="6" t="str">
        <f t="shared" si="68"/>
        <v>-</v>
      </c>
      <c r="AC1425" s="6" t="str">
        <f t="shared" si="67"/>
        <v>-</v>
      </c>
    </row>
    <row r="1426" spans="6:29">
      <c r="F1426" s="6" t="str">
        <f t="shared" si="66"/>
        <v>-</v>
      </c>
      <c r="G1426" s="6" t="str">
        <f t="shared" si="68"/>
        <v>-</v>
      </c>
      <c r="AC1426" s="6" t="str">
        <f t="shared" si="67"/>
        <v>-</v>
      </c>
    </row>
    <row r="1427" spans="6:29">
      <c r="F1427" s="6" t="str">
        <f t="shared" si="66"/>
        <v>-</v>
      </c>
      <c r="G1427" s="6" t="str">
        <f t="shared" si="68"/>
        <v>-</v>
      </c>
      <c r="AC1427" s="6" t="str">
        <f t="shared" si="67"/>
        <v>-</v>
      </c>
    </row>
    <row r="1428" spans="6:29">
      <c r="F1428" s="6" t="str">
        <f t="shared" si="66"/>
        <v>-</v>
      </c>
      <c r="G1428" s="6" t="str">
        <f t="shared" si="68"/>
        <v>-</v>
      </c>
      <c r="AC1428" s="6" t="str">
        <f t="shared" si="67"/>
        <v>-</v>
      </c>
    </row>
    <row r="1429" spans="6:29">
      <c r="F1429" s="6" t="str">
        <f t="shared" si="66"/>
        <v>-</v>
      </c>
      <c r="G1429" s="6" t="str">
        <f t="shared" si="68"/>
        <v>-</v>
      </c>
      <c r="AC1429" s="6" t="str">
        <f t="shared" si="67"/>
        <v>-</v>
      </c>
    </row>
    <row r="1430" spans="6:29">
      <c r="F1430" s="6" t="str">
        <f t="shared" si="66"/>
        <v>-</v>
      </c>
      <c r="G1430" s="6" t="str">
        <f t="shared" si="68"/>
        <v>-</v>
      </c>
      <c r="AC1430" s="6" t="str">
        <f t="shared" si="67"/>
        <v>-</v>
      </c>
    </row>
    <row r="1431" spans="6:29">
      <c r="F1431" s="6" t="str">
        <f t="shared" si="66"/>
        <v>-</v>
      </c>
      <c r="G1431" s="6" t="str">
        <f t="shared" si="68"/>
        <v>-</v>
      </c>
      <c r="AC1431" s="6" t="str">
        <f t="shared" si="67"/>
        <v>-</v>
      </c>
    </row>
    <row r="1432" spans="6:29">
      <c r="F1432" s="6" t="str">
        <f t="shared" si="66"/>
        <v>-</v>
      </c>
      <c r="G1432" s="6" t="str">
        <f t="shared" si="68"/>
        <v>-</v>
      </c>
      <c r="AC1432" s="6" t="str">
        <f t="shared" si="67"/>
        <v>-</v>
      </c>
    </row>
    <row r="1433" spans="6:29">
      <c r="F1433" s="6" t="str">
        <f t="shared" si="66"/>
        <v>-</v>
      </c>
      <c r="G1433" s="6" t="str">
        <f t="shared" si="68"/>
        <v>-</v>
      </c>
      <c r="AC1433" s="6" t="str">
        <f t="shared" si="67"/>
        <v>-</v>
      </c>
    </row>
    <row r="1434" spans="6:29">
      <c r="F1434" s="6" t="str">
        <f t="shared" si="66"/>
        <v>-</v>
      </c>
      <c r="G1434" s="6" t="str">
        <f t="shared" si="68"/>
        <v>-</v>
      </c>
      <c r="AC1434" s="6" t="str">
        <f t="shared" si="67"/>
        <v>-</v>
      </c>
    </row>
    <row r="1435" spans="6:29">
      <c r="F1435" s="6" t="str">
        <f t="shared" si="66"/>
        <v>-</v>
      </c>
      <c r="G1435" s="6" t="str">
        <f t="shared" si="68"/>
        <v>-</v>
      </c>
      <c r="AC1435" s="6" t="str">
        <f t="shared" si="67"/>
        <v>-</v>
      </c>
    </row>
    <row r="1436" spans="6:29">
      <c r="F1436" s="6" t="str">
        <f t="shared" si="66"/>
        <v>-</v>
      </c>
      <c r="G1436" s="6" t="str">
        <f t="shared" si="68"/>
        <v>-</v>
      </c>
      <c r="AC1436" s="6" t="str">
        <f t="shared" si="67"/>
        <v>-</v>
      </c>
    </row>
    <row r="1437" spans="6:29">
      <c r="F1437" s="6" t="str">
        <f t="shared" si="66"/>
        <v>-</v>
      </c>
      <c r="G1437" s="6" t="str">
        <f t="shared" si="68"/>
        <v>-</v>
      </c>
      <c r="AC1437" s="6" t="str">
        <f t="shared" si="67"/>
        <v>-</v>
      </c>
    </row>
    <row r="1438" spans="6:29">
      <c r="F1438" s="6" t="str">
        <f t="shared" si="66"/>
        <v>-</v>
      </c>
      <c r="G1438" s="6" t="str">
        <f t="shared" si="68"/>
        <v>-</v>
      </c>
      <c r="AC1438" s="6" t="str">
        <f t="shared" si="67"/>
        <v>-</v>
      </c>
    </row>
    <row r="1439" spans="6:29">
      <c r="F1439" s="6" t="str">
        <f t="shared" si="66"/>
        <v>-</v>
      </c>
      <c r="G1439" s="6" t="str">
        <f t="shared" si="68"/>
        <v>-</v>
      </c>
      <c r="AC1439" s="6" t="str">
        <f t="shared" si="67"/>
        <v>-</v>
      </c>
    </row>
    <row r="1440" spans="6:29">
      <c r="F1440" s="6" t="str">
        <f t="shared" si="66"/>
        <v>-</v>
      </c>
      <c r="G1440" s="6" t="str">
        <f t="shared" si="68"/>
        <v>-</v>
      </c>
      <c r="AC1440" s="6" t="str">
        <f t="shared" si="67"/>
        <v>-</v>
      </c>
    </row>
    <row r="1441" spans="6:29">
      <c r="F1441" s="6" t="str">
        <f t="shared" si="66"/>
        <v>-</v>
      </c>
      <c r="G1441" s="6" t="str">
        <f t="shared" si="68"/>
        <v>-</v>
      </c>
      <c r="AC1441" s="6" t="str">
        <f t="shared" si="67"/>
        <v>-</v>
      </c>
    </row>
    <row r="1442" spans="6:29">
      <c r="F1442" s="6" t="str">
        <f t="shared" si="66"/>
        <v>-</v>
      </c>
      <c r="G1442" s="6" t="str">
        <f t="shared" si="68"/>
        <v>-</v>
      </c>
      <c r="AC1442" s="6" t="str">
        <f t="shared" si="67"/>
        <v>-</v>
      </c>
    </row>
    <row r="1443" spans="6:29">
      <c r="F1443" s="6" t="str">
        <f t="shared" si="66"/>
        <v>-</v>
      </c>
      <c r="G1443" s="6" t="str">
        <f t="shared" si="68"/>
        <v>-</v>
      </c>
      <c r="AC1443" s="6" t="str">
        <f t="shared" si="67"/>
        <v>-</v>
      </c>
    </row>
    <row r="1444" spans="6:29">
      <c r="F1444" s="6" t="str">
        <f t="shared" si="66"/>
        <v>-</v>
      </c>
      <c r="G1444" s="6" t="str">
        <f t="shared" si="68"/>
        <v>-</v>
      </c>
      <c r="AC1444" s="6" t="str">
        <f t="shared" si="67"/>
        <v>-</v>
      </c>
    </row>
    <row r="1445" spans="6:29">
      <c r="F1445" s="6" t="str">
        <f t="shared" si="66"/>
        <v>-</v>
      </c>
      <c r="G1445" s="6" t="str">
        <f t="shared" si="68"/>
        <v>-</v>
      </c>
      <c r="AC1445" s="6" t="str">
        <f t="shared" si="67"/>
        <v>-</v>
      </c>
    </row>
    <row r="1446" spans="6:29">
      <c r="F1446" s="6" t="str">
        <f t="shared" si="66"/>
        <v>-</v>
      </c>
      <c r="G1446" s="6" t="str">
        <f t="shared" si="68"/>
        <v>-</v>
      </c>
      <c r="AC1446" s="6" t="str">
        <f t="shared" si="67"/>
        <v>-</v>
      </c>
    </row>
    <row r="1447" spans="6:29">
      <c r="F1447" s="6" t="str">
        <f t="shared" si="66"/>
        <v>-</v>
      </c>
      <c r="G1447" s="6" t="str">
        <f t="shared" si="68"/>
        <v>-</v>
      </c>
      <c r="AC1447" s="6" t="str">
        <f t="shared" si="67"/>
        <v>-</v>
      </c>
    </row>
    <row r="1448" spans="6:29">
      <c r="F1448" s="6" t="str">
        <f t="shared" si="66"/>
        <v>-</v>
      </c>
      <c r="G1448" s="6" t="str">
        <f t="shared" si="68"/>
        <v>-</v>
      </c>
      <c r="AC1448" s="6" t="str">
        <f t="shared" si="67"/>
        <v>-</v>
      </c>
    </row>
    <row r="1449" spans="6:29">
      <c r="F1449" s="6" t="str">
        <f t="shared" si="66"/>
        <v>-</v>
      </c>
      <c r="G1449" s="6" t="str">
        <f t="shared" si="68"/>
        <v>-</v>
      </c>
      <c r="AC1449" s="6" t="str">
        <f t="shared" si="67"/>
        <v>-</v>
      </c>
    </row>
    <row r="1450" spans="6:29">
      <c r="F1450" s="6" t="str">
        <f t="shared" si="66"/>
        <v>-</v>
      </c>
      <c r="G1450" s="6" t="str">
        <f t="shared" si="68"/>
        <v>-</v>
      </c>
      <c r="AC1450" s="6" t="str">
        <f t="shared" si="67"/>
        <v>-</v>
      </c>
    </row>
    <row r="1451" spans="6:29">
      <c r="F1451" s="6" t="str">
        <f t="shared" si="66"/>
        <v>-</v>
      </c>
      <c r="G1451" s="6" t="str">
        <f t="shared" si="68"/>
        <v>-</v>
      </c>
      <c r="AC1451" s="6" t="str">
        <f t="shared" si="67"/>
        <v>-</v>
      </c>
    </row>
    <row r="1452" spans="6:29">
      <c r="F1452" s="6" t="str">
        <f t="shared" si="66"/>
        <v>-</v>
      </c>
      <c r="G1452" s="6" t="str">
        <f t="shared" si="68"/>
        <v>-</v>
      </c>
      <c r="AC1452" s="6" t="str">
        <f t="shared" si="67"/>
        <v>-</v>
      </c>
    </row>
    <row r="1453" spans="6:29">
      <c r="F1453" s="6" t="str">
        <f t="shared" si="66"/>
        <v>-</v>
      </c>
      <c r="G1453" s="6" t="str">
        <f t="shared" si="68"/>
        <v>-</v>
      </c>
      <c r="AC1453" s="6" t="str">
        <f t="shared" si="67"/>
        <v>-</v>
      </c>
    </row>
    <row r="1454" spans="6:29">
      <c r="F1454" s="6" t="str">
        <f t="shared" si="66"/>
        <v>-</v>
      </c>
      <c r="G1454" s="6" t="str">
        <f t="shared" si="68"/>
        <v>-</v>
      </c>
      <c r="AC1454" s="6" t="str">
        <f t="shared" si="67"/>
        <v>-</v>
      </c>
    </row>
    <row r="1455" spans="6:29">
      <c r="F1455" s="6" t="str">
        <f t="shared" si="66"/>
        <v>-</v>
      </c>
      <c r="G1455" s="6" t="str">
        <f t="shared" si="68"/>
        <v>-</v>
      </c>
      <c r="AC1455" s="6" t="str">
        <f t="shared" si="67"/>
        <v>-</v>
      </c>
    </row>
    <row r="1456" spans="6:29">
      <c r="F1456" s="6" t="str">
        <f t="shared" si="66"/>
        <v>-</v>
      </c>
      <c r="G1456" s="6" t="str">
        <f t="shared" si="68"/>
        <v>-</v>
      </c>
      <c r="AC1456" s="6" t="str">
        <f t="shared" si="67"/>
        <v>-</v>
      </c>
    </row>
    <row r="1457" spans="6:29">
      <c r="F1457" s="6" t="str">
        <f t="shared" si="66"/>
        <v>-</v>
      </c>
      <c r="G1457" s="6" t="str">
        <f t="shared" si="68"/>
        <v>-</v>
      </c>
      <c r="AC1457" s="6" t="str">
        <f t="shared" si="67"/>
        <v>-</v>
      </c>
    </row>
    <row r="1458" spans="6:29">
      <c r="F1458" s="6" t="str">
        <f t="shared" si="66"/>
        <v>-</v>
      </c>
      <c r="G1458" s="6" t="str">
        <f t="shared" si="68"/>
        <v>-</v>
      </c>
      <c r="AC1458" s="6" t="str">
        <f t="shared" si="67"/>
        <v>-</v>
      </c>
    </row>
    <row r="1459" spans="6:29">
      <c r="F1459" s="6" t="str">
        <f t="shared" si="66"/>
        <v>-</v>
      </c>
      <c r="G1459" s="6" t="str">
        <f t="shared" si="68"/>
        <v>-</v>
      </c>
      <c r="AC1459" s="6" t="str">
        <f t="shared" si="67"/>
        <v>-</v>
      </c>
    </row>
    <row r="1460" spans="6:29">
      <c r="F1460" s="6" t="str">
        <f t="shared" si="66"/>
        <v>-</v>
      </c>
      <c r="G1460" s="6" t="str">
        <f t="shared" si="68"/>
        <v>-</v>
      </c>
      <c r="AC1460" s="6" t="str">
        <f t="shared" si="67"/>
        <v>-</v>
      </c>
    </row>
    <row r="1461" spans="6:29">
      <c r="F1461" s="6" t="str">
        <f t="shared" si="66"/>
        <v>-</v>
      </c>
      <c r="G1461" s="6" t="str">
        <f t="shared" si="68"/>
        <v>-</v>
      </c>
      <c r="AC1461" s="6" t="str">
        <f t="shared" si="67"/>
        <v>-</v>
      </c>
    </row>
    <row r="1462" spans="6:29">
      <c r="F1462" s="6" t="str">
        <f t="shared" si="66"/>
        <v>-</v>
      </c>
      <c r="G1462" s="6" t="str">
        <f t="shared" si="68"/>
        <v>-</v>
      </c>
      <c r="AC1462" s="6" t="str">
        <f t="shared" si="67"/>
        <v>-</v>
      </c>
    </row>
    <row r="1463" spans="6:29">
      <c r="F1463" s="6" t="str">
        <f t="shared" si="66"/>
        <v>-</v>
      </c>
      <c r="G1463" s="6" t="str">
        <f t="shared" si="68"/>
        <v>-</v>
      </c>
      <c r="AC1463" s="6" t="str">
        <f t="shared" si="67"/>
        <v>-</v>
      </c>
    </row>
    <row r="1464" spans="6:29">
      <c r="F1464" s="6" t="str">
        <f t="shared" si="66"/>
        <v>-</v>
      </c>
      <c r="G1464" s="6" t="str">
        <f t="shared" si="68"/>
        <v>-</v>
      </c>
      <c r="AC1464" s="6" t="str">
        <f t="shared" si="67"/>
        <v>-</v>
      </c>
    </row>
    <row r="1465" spans="6:29">
      <c r="F1465" s="6" t="str">
        <f t="shared" si="66"/>
        <v>-</v>
      </c>
      <c r="G1465" s="6" t="str">
        <f t="shared" si="68"/>
        <v>-</v>
      </c>
      <c r="AC1465" s="6" t="str">
        <f t="shared" si="67"/>
        <v>-</v>
      </c>
    </row>
    <row r="1466" spans="6:29">
      <c r="F1466" s="6" t="str">
        <f t="shared" si="66"/>
        <v>-</v>
      </c>
      <c r="G1466" s="6" t="str">
        <f t="shared" si="68"/>
        <v>-</v>
      </c>
      <c r="AC1466" s="6" t="str">
        <f t="shared" si="67"/>
        <v>-</v>
      </c>
    </row>
    <row r="1467" spans="6:29">
      <c r="F1467" s="6" t="str">
        <f t="shared" si="66"/>
        <v>-</v>
      </c>
      <c r="G1467" s="6" t="str">
        <f t="shared" si="68"/>
        <v>-</v>
      </c>
      <c r="AC1467" s="6" t="str">
        <f t="shared" si="67"/>
        <v>-</v>
      </c>
    </row>
    <row r="1468" spans="6:29">
      <c r="F1468" s="6" t="str">
        <f t="shared" si="66"/>
        <v>-</v>
      </c>
      <c r="G1468" s="6" t="str">
        <f t="shared" si="68"/>
        <v>-</v>
      </c>
      <c r="AC1468" s="6" t="str">
        <f t="shared" si="67"/>
        <v>-</v>
      </c>
    </row>
    <row r="1469" spans="6:29">
      <c r="F1469" s="6" t="str">
        <f t="shared" si="66"/>
        <v>-</v>
      </c>
      <c r="G1469" s="6" t="str">
        <f t="shared" si="68"/>
        <v>-</v>
      </c>
      <c r="AC1469" s="6" t="str">
        <f t="shared" si="67"/>
        <v>-</v>
      </c>
    </row>
    <row r="1470" spans="6:29">
      <c r="F1470" s="6" t="str">
        <f t="shared" si="66"/>
        <v>-</v>
      </c>
      <c r="G1470" s="6" t="str">
        <f t="shared" si="68"/>
        <v>-</v>
      </c>
      <c r="AC1470" s="6" t="str">
        <f t="shared" si="67"/>
        <v>-</v>
      </c>
    </row>
    <row r="1471" spans="6:29">
      <c r="F1471" s="6" t="str">
        <f t="shared" si="66"/>
        <v>-</v>
      </c>
      <c r="G1471" s="6" t="str">
        <f t="shared" si="68"/>
        <v>-</v>
      </c>
      <c r="AC1471" s="6" t="str">
        <f t="shared" si="67"/>
        <v>-</v>
      </c>
    </row>
    <row r="1472" spans="6:29">
      <c r="F1472" s="6" t="str">
        <f t="shared" si="66"/>
        <v>-</v>
      </c>
      <c r="G1472" s="6" t="str">
        <f t="shared" si="68"/>
        <v>-</v>
      </c>
      <c r="AC1472" s="6" t="str">
        <f t="shared" si="67"/>
        <v>-</v>
      </c>
    </row>
    <row r="1473" spans="6:29">
      <c r="F1473" s="6" t="str">
        <f t="shared" si="66"/>
        <v>-</v>
      </c>
      <c r="G1473" s="6" t="str">
        <f t="shared" si="68"/>
        <v>-</v>
      </c>
      <c r="AC1473" s="6" t="str">
        <f t="shared" si="67"/>
        <v>-</v>
      </c>
    </row>
    <row r="1474" spans="6:29">
      <c r="F1474" s="6" t="str">
        <f t="shared" si="66"/>
        <v>-</v>
      </c>
      <c r="G1474" s="6" t="str">
        <f t="shared" si="68"/>
        <v>-</v>
      </c>
      <c r="AC1474" s="6" t="str">
        <f t="shared" si="67"/>
        <v>-</v>
      </c>
    </row>
    <row r="1475" spans="6:29">
      <c r="F1475" s="6" t="str">
        <f t="shared" si="66"/>
        <v>-</v>
      </c>
      <c r="G1475" s="6" t="str">
        <f t="shared" si="68"/>
        <v>-</v>
      </c>
      <c r="AC1475" s="6" t="str">
        <f t="shared" si="67"/>
        <v>-</v>
      </c>
    </row>
    <row r="1476" spans="6:29">
      <c r="F1476" s="6" t="str">
        <f t="shared" si="66"/>
        <v>-</v>
      </c>
      <c r="G1476" s="6" t="str">
        <f t="shared" si="68"/>
        <v>-</v>
      </c>
      <c r="AC1476" s="6" t="str">
        <f t="shared" si="67"/>
        <v>-</v>
      </c>
    </row>
    <row r="1477" spans="6:29">
      <c r="F1477" s="6" t="str">
        <f t="shared" si="66"/>
        <v>-</v>
      </c>
      <c r="G1477" s="6" t="str">
        <f t="shared" si="68"/>
        <v>-</v>
      </c>
      <c r="AC1477" s="6" t="str">
        <f t="shared" si="67"/>
        <v>-</v>
      </c>
    </row>
    <row r="1478" spans="6:29">
      <c r="F1478" s="6" t="str">
        <f t="shared" ref="F1478:F1541" si="69">IF(D1478-E1478=0,"-",D1478-E1478)</f>
        <v>-</v>
      </c>
      <c r="G1478" s="6" t="str">
        <f t="shared" si="68"/>
        <v>-</v>
      </c>
      <c r="AC1478" s="6" t="str">
        <f t="shared" ref="AC1478:AC1541" si="70">IFERROR(IF(SUM(J1478:AB1478)-F1478=0,"-","NG"),"-")</f>
        <v>-</v>
      </c>
    </row>
    <row r="1479" spans="6:29">
      <c r="F1479" s="6" t="str">
        <f t="shared" si="69"/>
        <v>-</v>
      </c>
      <c r="G1479" s="6" t="str">
        <f t="shared" ref="G1479:G1542" si="71">IF(B1479="","-",IFERROR(G1478+F1479,G1478))</f>
        <v>-</v>
      </c>
      <c r="AC1479" s="6" t="str">
        <f t="shared" si="70"/>
        <v>-</v>
      </c>
    </row>
    <row r="1480" spans="6:29">
      <c r="F1480" s="6" t="str">
        <f t="shared" si="69"/>
        <v>-</v>
      </c>
      <c r="G1480" s="6" t="str">
        <f t="shared" si="71"/>
        <v>-</v>
      </c>
      <c r="AC1480" s="6" t="str">
        <f t="shared" si="70"/>
        <v>-</v>
      </c>
    </row>
    <row r="1481" spans="6:29">
      <c r="F1481" s="6" t="str">
        <f t="shared" si="69"/>
        <v>-</v>
      </c>
      <c r="G1481" s="6" t="str">
        <f t="shared" si="71"/>
        <v>-</v>
      </c>
      <c r="AC1481" s="6" t="str">
        <f t="shared" si="70"/>
        <v>-</v>
      </c>
    </row>
    <row r="1482" spans="6:29">
      <c r="F1482" s="6" t="str">
        <f t="shared" si="69"/>
        <v>-</v>
      </c>
      <c r="G1482" s="6" t="str">
        <f t="shared" si="71"/>
        <v>-</v>
      </c>
      <c r="AC1482" s="6" t="str">
        <f t="shared" si="70"/>
        <v>-</v>
      </c>
    </row>
    <row r="1483" spans="6:29">
      <c r="F1483" s="6" t="str">
        <f t="shared" si="69"/>
        <v>-</v>
      </c>
      <c r="G1483" s="6" t="str">
        <f t="shared" si="71"/>
        <v>-</v>
      </c>
      <c r="AC1483" s="6" t="str">
        <f t="shared" si="70"/>
        <v>-</v>
      </c>
    </row>
    <row r="1484" spans="6:29">
      <c r="F1484" s="6" t="str">
        <f t="shared" si="69"/>
        <v>-</v>
      </c>
      <c r="G1484" s="6" t="str">
        <f t="shared" si="71"/>
        <v>-</v>
      </c>
      <c r="AC1484" s="6" t="str">
        <f t="shared" si="70"/>
        <v>-</v>
      </c>
    </row>
    <row r="1485" spans="6:29">
      <c r="F1485" s="6" t="str">
        <f t="shared" si="69"/>
        <v>-</v>
      </c>
      <c r="G1485" s="6" t="str">
        <f t="shared" si="71"/>
        <v>-</v>
      </c>
      <c r="AC1485" s="6" t="str">
        <f t="shared" si="70"/>
        <v>-</v>
      </c>
    </row>
    <row r="1486" spans="6:29">
      <c r="F1486" s="6" t="str">
        <f t="shared" si="69"/>
        <v>-</v>
      </c>
      <c r="G1486" s="6" t="str">
        <f t="shared" si="71"/>
        <v>-</v>
      </c>
      <c r="AC1486" s="6" t="str">
        <f t="shared" si="70"/>
        <v>-</v>
      </c>
    </row>
    <row r="1487" spans="6:29">
      <c r="F1487" s="6" t="str">
        <f t="shared" si="69"/>
        <v>-</v>
      </c>
      <c r="G1487" s="6" t="str">
        <f t="shared" si="71"/>
        <v>-</v>
      </c>
      <c r="AC1487" s="6" t="str">
        <f t="shared" si="70"/>
        <v>-</v>
      </c>
    </row>
    <row r="1488" spans="6:29">
      <c r="F1488" s="6" t="str">
        <f t="shared" si="69"/>
        <v>-</v>
      </c>
      <c r="G1488" s="6" t="str">
        <f t="shared" si="71"/>
        <v>-</v>
      </c>
      <c r="AC1488" s="6" t="str">
        <f t="shared" si="70"/>
        <v>-</v>
      </c>
    </row>
    <row r="1489" spans="6:29">
      <c r="F1489" s="6" t="str">
        <f t="shared" si="69"/>
        <v>-</v>
      </c>
      <c r="G1489" s="6" t="str">
        <f t="shared" si="71"/>
        <v>-</v>
      </c>
      <c r="AC1489" s="6" t="str">
        <f t="shared" si="70"/>
        <v>-</v>
      </c>
    </row>
    <row r="1490" spans="6:29">
      <c r="F1490" s="6" t="str">
        <f t="shared" si="69"/>
        <v>-</v>
      </c>
      <c r="G1490" s="6" t="str">
        <f t="shared" si="71"/>
        <v>-</v>
      </c>
      <c r="AC1490" s="6" t="str">
        <f t="shared" si="70"/>
        <v>-</v>
      </c>
    </row>
    <row r="1491" spans="6:29">
      <c r="F1491" s="6" t="str">
        <f t="shared" si="69"/>
        <v>-</v>
      </c>
      <c r="G1491" s="6" t="str">
        <f t="shared" si="71"/>
        <v>-</v>
      </c>
      <c r="AC1491" s="6" t="str">
        <f t="shared" si="70"/>
        <v>-</v>
      </c>
    </row>
    <row r="1492" spans="6:29">
      <c r="F1492" s="6" t="str">
        <f t="shared" si="69"/>
        <v>-</v>
      </c>
      <c r="G1492" s="6" t="str">
        <f t="shared" si="71"/>
        <v>-</v>
      </c>
      <c r="AC1492" s="6" t="str">
        <f t="shared" si="70"/>
        <v>-</v>
      </c>
    </row>
    <row r="1493" spans="6:29">
      <c r="F1493" s="6" t="str">
        <f t="shared" si="69"/>
        <v>-</v>
      </c>
      <c r="G1493" s="6" t="str">
        <f t="shared" si="71"/>
        <v>-</v>
      </c>
      <c r="AC1493" s="6" t="str">
        <f t="shared" si="70"/>
        <v>-</v>
      </c>
    </row>
    <row r="1494" spans="6:29">
      <c r="F1494" s="6" t="str">
        <f t="shared" si="69"/>
        <v>-</v>
      </c>
      <c r="G1494" s="6" t="str">
        <f t="shared" si="71"/>
        <v>-</v>
      </c>
      <c r="AC1494" s="6" t="str">
        <f t="shared" si="70"/>
        <v>-</v>
      </c>
    </row>
    <row r="1495" spans="6:29">
      <c r="F1495" s="6" t="str">
        <f t="shared" si="69"/>
        <v>-</v>
      </c>
      <c r="G1495" s="6" t="str">
        <f t="shared" si="71"/>
        <v>-</v>
      </c>
      <c r="AC1495" s="6" t="str">
        <f t="shared" si="70"/>
        <v>-</v>
      </c>
    </row>
    <row r="1496" spans="6:29">
      <c r="F1496" s="6" t="str">
        <f t="shared" si="69"/>
        <v>-</v>
      </c>
      <c r="G1496" s="6" t="str">
        <f t="shared" si="71"/>
        <v>-</v>
      </c>
      <c r="AC1496" s="6" t="str">
        <f t="shared" si="70"/>
        <v>-</v>
      </c>
    </row>
    <row r="1497" spans="6:29">
      <c r="F1497" s="6" t="str">
        <f t="shared" si="69"/>
        <v>-</v>
      </c>
      <c r="G1497" s="6" t="str">
        <f t="shared" si="71"/>
        <v>-</v>
      </c>
      <c r="AC1497" s="6" t="str">
        <f t="shared" si="70"/>
        <v>-</v>
      </c>
    </row>
    <row r="1498" spans="6:29">
      <c r="F1498" s="6" t="str">
        <f t="shared" si="69"/>
        <v>-</v>
      </c>
      <c r="G1498" s="6" t="str">
        <f t="shared" si="71"/>
        <v>-</v>
      </c>
      <c r="AC1498" s="6" t="str">
        <f t="shared" si="70"/>
        <v>-</v>
      </c>
    </row>
    <row r="1499" spans="6:29">
      <c r="F1499" s="6" t="str">
        <f t="shared" si="69"/>
        <v>-</v>
      </c>
      <c r="G1499" s="6" t="str">
        <f t="shared" si="71"/>
        <v>-</v>
      </c>
      <c r="AC1499" s="6" t="str">
        <f t="shared" si="70"/>
        <v>-</v>
      </c>
    </row>
    <row r="1500" spans="6:29">
      <c r="F1500" s="6" t="str">
        <f t="shared" si="69"/>
        <v>-</v>
      </c>
      <c r="G1500" s="6" t="str">
        <f t="shared" si="71"/>
        <v>-</v>
      </c>
      <c r="AC1500" s="6" t="str">
        <f t="shared" si="70"/>
        <v>-</v>
      </c>
    </row>
    <row r="1501" spans="6:29">
      <c r="F1501" s="6" t="str">
        <f t="shared" si="69"/>
        <v>-</v>
      </c>
      <c r="G1501" s="6" t="str">
        <f t="shared" si="71"/>
        <v>-</v>
      </c>
      <c r="AC1501" s="6" t="str">
        <f t="shared" si="70"/>
        <v>-</v>
      </c>
    </row>
    <row r="1502" spans="6:29">
      <c r="F1502" s="6" t="str">
        <f t="shared" si="69"/>
        <v>-</v>
      </c>
      <c r="G1502" s="6" t="str">
        <f t="shared" si="71"/>
        <v>-</v>
      </c>
      <c r="AC1502" s="6" t="str">
        <f t="shared" si="70"/>
        <v>-</v>
      </c>
    </row>
    <row r="1503" spans="6:29">
      <c r="F1503" s="6" t="str">
        <f t="shared" si="69"/>
        <v>-</v>
      </c>
      <c r="G1503" s="6" t="str">
        <f t="shared" si="71"/>
        <v>-</v>
      </c>
      <c r="AC1503" s="6" t="str">
        <f t="shared" si="70"/>
        <v>-</v>
      </c>
    </row>
    <row r="1504" spans="6:29">
      <c r="F1504" s="6" t="str">
        <f t="shared" si="69"/>
        <v>-</v>
      </c>
      <c r="G1504" s="6" t="str">
        <f t="shared" si="71"/>
        <v>-</v>
      </c>
      <c r="AC1504" s="6" t="str">
        <f t="shared" si="70"/>
        <v>-</v>
      </c>
    </row>
    <row r="1505" spans="6:29">
      <c r="F1505" s="6" t="str">
        <f t="shared" si="69"/>
        <v>-</v>
      </c>
      <c r="G1505" s="6" t="str">
        <f t="shared" si="71"/>
        <v>-</v>
      </c>
      <c r="AC1505" s="6" t="str">
        <f t="shared" si="70"/>
        <v>-</v>
      </c>
    </row>
    <row r="1506" spans="6:29">
      <c r="F1506" s="6" t="str">
        <f t="shared" si="69"/>
        <v>-</v>
      </c>
      <c r="G1506" s="6" t="str">
        <f t="shared" si="71"/>
        <v>-</v>
      </c>
      <c r="AC1506" s="6" t="str">
        <f t="shared" si="70"/>
        <v>-</v>
      </c>
    </row>
    <row r="1507" spans="6:29">
      <c r="F1507" s="6" t="str">
        <f t="shared" si="69"/>
        <v>-</v>
      </c>
      <c r="G1507" s="6" t="str">
        <f t="shared" si="71"/>
        <v>-</v>
      </c>
      <c r="AC1507" s="6" t="str">
        <f t="shared" si="70"/>
        <v>-</v>
      </c>
    </row>
    <row r="1508" spans="6:29">
      <c r="F1508" s="6" t="str">
        <f t="shared" si="69"/>
        <v>-</v>
      </c>
      <c r="G1508" s="6" t="str">
        <f t="shared" si="71"/>
        <v>-</v>
      </c>
      <c r="AC1508" s="6" t="str">
        <f t="shared" si="70"/>
        <v>-</v>
      </c>
    </row>
    <row r="1509" spans="6:29">
      <c r="F1509" s="6" t="str">
        <f t="shared" si="69"/>
        <v>-</v>
      </c>
      <c r="G1509" s="6" t="str">
        <f t="shared" si="71"/>
        <v>-</v>
      </c>
      <c r="AC1509" s="6" t="str">
        <f t="shared" si="70"/>
        <v>-</v>
      </c>
    </row>
    <row r="1510" spans="6:29">
      <c r="F1510" s="6" t="str">
        <f t="shared" si="69"/>
        <v>-</v>
      </c>
      <c r="G1510" s="6" t="str">
        <f t="shared" si="71"/>
        <v>-</v>
      </c>
      <c r="AC1510" s="6" t="str">
        <f t="shared" si="70"/>
        <v>-</v>
      </c>
    </row>
    <row r="1511" spans="6:29">
      <c r="F1511" s="6" t="str">
        <f t="shared" si="69"/>
        <v>-</v>
      </c>
      <c r="G1511" s="6" t="str">
        <f t="shared" si="71"/>
        <v>-</v>
      </c>
      <c r="AC1511" s="6" t="str">
        <f t="shared" si="70"/>
        <v>-</v>
      </c>
    </row>
    <row r="1512" spans="6:29">
      <c r="F1512" s="6" t="str">
        <f t="shared" si="69"/>
        <v>-</v>
      </c>
      <c r="G1512" s="6" t="str">
        <f t="shared" si="71"/>
        <v>-</v>
      </c>
      <c r="AC1512" s="6" t="str">
        <f t="shared" si="70"/>
        <v>-</v>
      </c>
    </row>
    <row r="1513" spans="6:29">
      <c r="F1513" s="6" t="str">
        <f t="shared" si="69"/>
        <v>-</v>
      </c>
      <c r="G1513" s="6" t="str">
        <f t="shared" si="71"/>
        <v>-</v>
      </c>
      <c r="AC1513" s="6" t="str">
        <f t="shared" si="70"/>
        <v>-</v>
      </c>
    </row>
    <row r="1514" spans="6:29">
      <c r="F1514" s="6" t="str">
        <f t="shared" si="69"/>
        <v>-</v>
      </c>
      <c r="G1514" s="6" t="str">
        <f t="shared" si="71"/>
        <v>-</v>
      </c>
      <c r="AC1514" s="6" t="str">
        <f t="shared" si="70"/>
        <v>-</v>
      </c>
    </row>
    <row r="1515" spans="6:29">
      <c r="F1515" s="6" t="str">
        <f t="shared" si="69"/>
        <v>-</v>
      </c>
      <c r="G1515" s="6" t="str">
        <f t="shared" si="71"/>
        <v>-</v>
      </c>
      <c r="AC1515" s="6" t="str">
        <f t="shared" si="70"/>
        <v>-</v>
      </c>
    </row>
    <row r="1516" spans="6:29">
      <c r="F1516" s="6" t="str">
        <f t="shared" si="69"/>
        <v>-</v>
      </c>
      <c r="G1516" s="6" t="str">
        <f t="shared" si="71"/>
        <v>-</v>
      </c>
      <c r="AC1516" s="6" t="str">
        <f t="shared" si="70"/>
        <v>-</v>
      </c>
    </row>
    <row r="1517" spans="6:29">
      <c r="F1517" s="6" t="str">
        <f t="shared" si="69"/>
        <v>-</v>
      </c>
      <c r="G1517" s="6" t="str">
        <f t="shared" si="71"/>
        <v>-</v>
      </c>
      <c r="AC1517" s="6" t="str">
        <f t="shared" si="70"/>
        <v>-</v>
      </c>
    </row>
    <row r="1518" spans="6:29">
      <c r="F1518" s="6" t="str">
        <f t="shared" si="69"/>
        <v>-</v>
      </c>
      <c r="G1518" s="6" t="str">
        <f t="shared" si="71"/>
        <v>-</v>
      </c>
      <c r="AC1518" s="6" t="str">
        <f t="shared" si="70"/>
        <v>-</v>
      </c>
    </row>
    <row r="1519" spans="6:29">
      <c r="F1519" s="6" t="str">
        <f t="shared" si="69"/>
        <v>-</v>
      </c>
      <c r="G1519" s="6" t="str">
        <f t="shared" si="71"/>
        <v>-</v>
      </c>
      <c r="AC1519" s="6" t="str">
        <f t="shared" si="70"/>
        <v>-</v>
      </c>
    </row>
    <row r="1520" spans="6:29">
      <c r="F1520" s="6" t="str">
        <f t="shared" si="69"/>
        <v>-</v>
      </c>
      <c r="G1520" s="6" t="str">
        <f t="shared" si="71"/>
        <v>-</v>
      </c>
      <c r="AC1520" s="6" t="str">
        <f t="shared" si="70"/>
        <v>-</v>
      </c>
    </row>
    <row r="1521" spans="6:29">
      <c r="F1521" s="6" t="str">
        <f t="shared" si="69"/>
        <v>-</v>
      </c>
      <c r="G1521" s="6" t="str">
        <f t="shared" si="71"/>
        <v>-</v>
      </c>
      <c r="AC1521" s="6" t="str">
        <f t="shared" si="70"/>
        <v>-</v>
      </c>
    </row>
    <row r="1522" spans="6:29">
      <c r="F1522" s="6" t="str">
        <f t="shared" si="69"/>
        <v>-</v>
      </c>
      <c r="G1522" s="6" t="str">
        <f t="shared" si="71"/>
        <v>-</v>
      </c>
      <c r="AC1522" s="6" t="str">
        <f t="shared" si="70"/>
        <v>-</v>
      </c>
    </row>
    <row r="1523" spans="6:29">
      <c r="F1523" s="6" t="str">
        <f t="shared" si="69"/>
        <v>-</v>
      </c>
      <c r="G1523" s="6" t="str">
        <f t="shared" si="71"/>
        <v>-</v>
      </c>
      <c r="AC1523" s="6" t="str">
        <f t="shared" si="70"/>
        <v>-</v>
      </c>
    </row>
    <row r="1524" spans="6:29">
      <c r="F1524" s="6" t="str">
        <f t="shared" si="69"/>
        <v>-</v>
      </c>
      <c r="G1524" s="6" t="str">
        <f t="shared" si="71"/>
        <v>-</v>
      </c>
      <c r="AC1524" s="6" t="str">
        <f t="shared" si="70"/>
        <v>-</v>
      </c>
    </row>
    <row r="1525" spans="6:29">
      <c r="F1525" s="6" t="str">
        <f t="shared" si="69"/>
        <v>-</v>
      </c>
      <c r="G1525" s="6" t="str">
        <f t="shared" si="71"/>
        <v>-</v>
      </c>
      <c r="AC1525" s="6" t="str">
        <f t="shared" si="70"/>
        <v>-</v>
      </c>
    </row>
    <row r="1526" spans="6:29">
      <c r="F1526" s="6" t="str">
        <f t="shared" si="69"/>
        <v>-</v>
      </c>
      <c r="G1526" s="6" t="str">
        <f t="shared" si="71"/>
        <v>-</v>
      </c>
      <c r="AC1526" s="6" t="str">
        <f t="shared" si="70"/>
        <v>-</v>
      </c>
    </row>
    <row r="1527" spans="6:29">
      <c r="F1527" s="6" t="str">
        <f t="shared" si="69"/>
        <v>-</v>
      </c>
      <c r="G1527" s="6" t="str">
        <f t="shared" si="71"/>
        <v>-</v>
      </c>
      <c r="AC1527" s="6" t="str">
        <f t="shared" si="70"/>
        <v>-</v>
      </c>
    </row>
    <row r="1528" spans="6:29">
      <c r="F1528" s="6" t="str">
        <f t="shared" si="69"/>
        <v>-</v>
      </c>
      <c r="G1528" s="6" t="str">
        <f t="shared" si="71"/>
        <v>-</v>
      </c>
      <c r="AC1528" s="6" t="str">
        <f t="shared" si="70"/>
        <v>-</v>
      </c>
    </row>
    <row r="1529" spans="6:29">
      <c r="F1529" s="6" t="str">
        <f t="shared" si="69"/>
        <v>-</v>
      </c>
      <c r="G1529" s="6" t="str">
        <f t="shared" si="71"/>
        <v>-</v>
      </c>
      <c r="AC1529" s="6" t="str">
        <f t="shared" si="70"/>
        <v>-</v>
      </c>
    </row>
    <row r="1530" spans="6:29">
      <c r="F1530" s="6" t="str">
        <f t="shared" si="69"/>
        <v>-</v>
      </c>
      <c r="G1530" s="6" t="str">
        <f t="shared" si="71"/>
        <v>-</v>
      </c>
      <c r="AC1530" s="6" t="str">
        <f t="shared" si="70"/>
        <v>-</v>
      </c>
    </row>
    <row r="1531" spans="6:29">
      <c r="F1531" s="6" t="str">
        <f t="shared" si="69"/>
        <v>-</v>
      </c>
      <c r="G1531" s="6" t="str">
        <f t="shared" si="71"/>
        <v>-</v>
      </c>
      <c r="AC1531" s="6" t="str">
        <f t="shared" si="70"/>
        <v>-</v>
      </c>
    </row>
    <row r="1532" spans="6:29">
      <c r="F1532" s="6" t="str">
        <f t="shared" si="69"/>
        <v>-</v>
      </c>
      <c r="G1532" s="6" t="str">
        <f t="shared" si="71"/>
        <v>-</v>
      </c>
      <c r="AC1532" s="6" t="str">
        <f t="shared" si="70"/>
        <v>-</v>
      </c>
    </row>
    <row r="1533" spans="6:29">
      <c r="F1533" s="6" t="str">
        <f t="shared" si="69"/>
        <v>-</v>
      </c>
      <c r="G1533" s="6" t="str">
        <f t="shared" si="71"/>
        <v>-</v>
      </c>
      <c r="AC1533" s="6" t="str">
        <f t="shared" si="70"/>
        <v>-</v>
      </c>
    </row>
    <row r="1534" spans="6:29">
      <c r="F1534" s="6" t="str">
        <f t="shared" si="69"/>
        <v>-</v>
      </c>
      <c r="G1534" s="6" t="str">
        <f t="shared" si="71"/>
        <v>-</v>
      </c>
      <c r="AC1534" s="6" t="str">
        <f t="shared" si="70"/>
        <v>-</v>
      </c>
    </row>
    <row r="1535" spans="6:29">
      <c r="F1535" s="6" t="str">
        <f t="shared" si="69"/>
        <v>-</v>
      </c>
      <c r="G1535" s="6" t="str">
        <f t="shared" si="71"/>
        <v>-</v>
      </c>
      <c r="AC1535" s="6" t="str">
        <f t="shared" si="70"/>
        <v>-</v>
      </c>
    </row>
    <row r="1536" spans="6:29">
      <c r="F1536" s="6" t="str">
        <f t="shared" si="69"/>
        <v>-</v>
      </c>
      <c r="G1536" s="6" t="str">
        <f t="shared" si="71"/>
        <v>-</v>
      </c>
      <c r="AC1536" s="6" t="str">
        <f t="shared" si="70"/>
        <v>-</v>
      </c>
    </row>
    <row r="1537" spans="6:29">
      <c r="F1537" s="6" t="str">
        <f t="shared" si="69"/>
        <v>-</v>
      </c>
      <c r="G1537" s="6" t="str">
        <f t="shared" si="71"/>
        <v>-</v>
      </c>
      <c r="AC1537" s="6" t="str">
        <f t="shared" si="70"/>
        <v>-</v>
      </c>
    </row>
    <row r="1538" spans="6:29">
      <c r="F1538" s="6" t="str">
        <f t="shared" si="69"/>
        <v>-</v>
      </c>
      <c r="G1538" s="6" t="str">
        <f t="shared" si="71"/>
        <v>-</v>
      </c>
      <c r="AC1538" s="6" t="str">
        <f t="shared" si="70"/>
        <v>-</v>
      </c>
    </row>
    <row r="1539" spans="6:29">
      <c r="F1539" s="6" t="str">
        <f t="shared" si="69"/>
        <v>-</v>
      </c>
      <c r="G1539" s="6" t="str">
        <f t="shared" si="71"/>
        <v>-</v>
      </c>
      <c r="AC1539" s="6" t="str">
        <f t="shared" si="70"/>
        <v>-</v>
      </c>
    </row>
    <row r="1540" spans="6:29">
      <c r="F1540" s="6" t="str">
        <f t="shared" si="69"/>
        <v>-</v>
      </c>
      <c r="G1540" s="6" t="str">
        <f t="shared" si="71"/>
        <v>-</v>
      </c>
      <c r="AC1540" s="6" t="str">
        <f t="shared" si="70"/>
        <v>-</v>
      </c>
    </row>
    <row r="1541" spans="6:29">
      <c r="F1541" s="6" t="str">
        <f t="shared" si="69"/>
        <v>-</v>
      </c>
      <c r="G1541" s="6" t="str">
        <f t="shared" si="71"/>
        <v>-</v>
      </c>
      <c r="AC1541" s="6" t="str">
        <f t="shared" si="70"/>
        <v>-</v>
      </c>
    </row>
    <row r="1542" spans="6:29">
      <c r="F1542" s="6" t="str">
        <f t="shared" ref="F1542:F1605" si="72">IF(D1542-E1542=0,"-",D1542-E1542)</f>
        <v>-</v>
      </c>
      <c r="G1542" s="6" t="str">
        <f t="shared" si="71"/>
        <v>-</v>
      </c>
      <c r="AC1542" s="6" t="str">
        <f t="shared" ref="AC1542:AC1605" si="73">IFERROR(IF(SUM(J1542:AB1542)-F1542=0,"-","NG"),"-")</f>
        <v>-</v>
      </c>
    </row>
    <row r="1543" spans="6:29">
      <c r="F1543" s="6" t="str">
        <f t="shared" si="72"/>
        <v>-</v>
      </c>
      <c r="G1543" s="6" t="str">
        <f t="shared" ref="G1543:G1606" si="74">IF(B1543="","-",IFERROR(G1542+F1543,G1542))</f>
        <v>-</v>
      </c>
      <c r="AC1543" s="6" t="str">
        <f t="shared" si="73"/>
        <v>-</v>
      </c>
    </row>
    <row r="1544" spans="6:29">
      <c r="F1544" s="6" t="str">
        <f t="shared" si="72"/>
        <v>-</v>
      </c>
      <c r="G1544" s="6" t="str">
        <f t="shared" si="74"/>
        <v>-</v>
      </c>
      <c r="AC1544" s="6" t="str">
        <f t="shared" si="73"/>
        <v>-</v>
      </c>
    </row>
    <row r="1545" spans="6:29">
      <c r="F1545" s="6" t="str">
        <f t="shared" si="72"/>
        <v>-</v>
      </c>
      <c r="G1545" s="6" t="str">
        <f t="shared" si="74"/>
        <v>-</v>
      </c>
      <c r="AC1545" s="6" t="str">
        <f t="shared" si="73"/>
        <v>-</v>
      </c>
    </row>
    <row r="1546" spans="6:29">
      <c r="F1546" s="6" t="str">
        <f t="shared" si="72"/>
        <v>-</v>
      </c>
      <c r="G1546" s="6" t="str">
        <f t="shared" si="74"/>
        <v>-</v>
      </c>
      <c r="AC1546" s="6" t="str">
        <f t="shared" si="73"/>
        <v>-</v>
      </c>
    </row>
    <row r="1547" spans="6:29">
      <c r="F1547" s="6" t="str">
        <f t="shared" si="72"/>
        <v>-</v>
      </c>
      <c r="G1547" s="6" t="str">
        <f t="shared" si="74"/>
        <v>-</v>
      </c>
      <c r="AC1547" s="6" t="str">
        <f t="shared" si="73"/>
        <v>-</v>
      </c>
    </row>
    <row r="1548" spans="6:29">
      <c r="F1548" s="6" t="str">
        <f t="shared" si="72"/>
        <v>-</v>
      </c>
      <c r="G1548" s="6" t="str">
        <f t="shared" si="74"/>
        <v>-</v>
      </c>
      <c r="AC1548" s="6" t="str">
        <f t="shared" si="73"/>
        <v>-</v>
      </c>
    </row>
    <row r="1549" spans="6:29">
      <c r="F1549" s="6" t="str">
        <f t="shared" si="72"/>
        <v>-</v>
      </c>
      <c r="G1549" s="6" t="str">
        <f t="shared" si="74"/>
        <v>-</v>
      </c>
      <c r="AC1549" s="6" t="str">
        <f t="shared" si="73"/>
        <v>-</v>
      </c>
    </row>
    <row r="1550" spans="6:29">
      <c r="F1550" s="6" t="str">
        <f t="shared" si="72"/>
        <v>-</v>
      </c>
      <c r="G1550" s="6" t="str">
        <f t="shared" si="74"/>
        <v>-</v>
      </c>
      <c r="AC1550" s="6" t="str">
        <f t="shared" si="73"/>
        <v>-</v>
      </c>
    </row>
    <row r="1551" spans="6:29">
      <c r="F1551" s="6" t="str">
        <f t="shared" si="72"/>
        <v>-</v>
      </c>
      <c r="G1551" s="6" t="str">
        <f t="shared" si="74"/>
        <v>-</v>
      </c>
      <c r="AC1551" s="6" t="str">
        <f t="shared" si="73"/>
        <v>-</v>
      </c>
    </row>
    <row r="1552" spans="6:29">
      <c r="F1552" s="6" t="str">
        <f t="shared" si="72"/>
        <v>-</v>
      </c>
      <c r="G1552" s="6" t="str">
        <f t="shared" si="74"/>
        <v>-</v>
      </c>
      <c r="AC1552" s="6" t="str">
        <f t="shared" si="73"/>
        <v>-</v>
      </c>
    </row>
    <row r="1553" spans="6:29">
      <c r="F1553" s="6" t="str">
        <f t="shared" si="72"/>
        <v>-</v>
      </c>
      <c r="G1553" s="6" t="str">
        <f t="shared" si="74"/>
        <v>-</v>
      </c>
      <c r="AC1553" s="6" t="str">
        <f t="shared" si="73"/>
        <v>-</v>
      </c>
    </row>
    <row r="1554" spans="6:29">
      <c r="F1554" s="6" t="str">
        <f t="shared" si="72"/>
        <v>-</v>
      </c>
      <c r="G1554" s="6" t="str">
        <f t="shared" si="74"/>
        <v>-</v>
      </c>
      <c r="AC1554" s="6" t="str">
        <f t="shared" si="73"/>
        <v>-</v>
      </c>
    </row>
    <row r="1555" spans="6:29">
      <c r="F1555" s="6" t="str">
        <f t="shared" si="72"/>
        <v>-</v>
      </c>
      <c r="G1555" s="6" t="str">
        <f t="shared" si="74"/>
        <v>-</v>
      </c>
      <c r="AC1555" s="6" t="str">
        <f t="shared" si="73"/>
        <v>-</v>
      </c>
    </row>
    <row r="1556" spans="6:29">
      <c r="F1556" s="6" t="str">
        <f t="shared" si="72"/>
        <v>-</v>
      </c>
      <c r="G1556" s="6" t="str">
        <f t="shared" si="74"/>
        <v>-</v>
      </c>
      <c r="AC1556" s="6" t="str">
        <f t="shared" si="73"/>
        <v>-</v>
      </c>
    </row>
    <row r="1557" spans="6:29">
      <c r="F1557" s="6" t="str">
        <f t="shared" si="72"/>
        <v>-</v>
      </c>
      <c r="G1557" s="6" t="str">
        <f t="shared" si="74"/>
        <v>-</v>
      </c>
      <c r="AC1557" s="6" t="str">
        <f t="shared" si="73"/>
        <v>-</v>
      </c>
    </row>
    <row r="1558" spans="6:29">
      <c r="F1558" s="6" t="str">
        <f t="shared" si="72"/>
        <v>-</v>
      </c>
      <c r="G1558" s="6" t="str">
        <f t="shared" si="74"/>
        <v>-</v>
      </c>
      <c r="AC1558" s="6" t="str">
        <f t="shared" si="73"/>
        <v>-</v>
      </c>
    </row>
    <row r="1559" spans="6:29">
      <c r="F1559" s="6" t="str">
        <f t="shared" si="72"/>
        <v>-</v>
      </c>
      <c r="G1559" s="6" t="str">
        <f t="shared" si="74"/>
        <v>-</v>
      </c>
      <c r="AC1559" s="6" t="str">
        <f t="shared" si="73"/>
        <v>-</v>
      </c>
    </row>
    <row r="1560" spans="6:29">
      <c r="F1560" s="6" t="str">
        <f t="shared" si="72"/>
        <v>-</v>
      </c>
      <c r="G1560" s="6" t="str">
        <f t="shared" si="74"/>
        <v>-</v>
      </c>
      <c r="AC1560" s="6" t="str">
        <f t="shared" si="73"/>
        <v>-</v>
      </c>
    </row>
    <row r="1561" spans="6:29">
      <c r="F1561" s="6" t="str">
        <f t="shared" si="72"/>
        <v>-</v>
      </c>
      <c r="G1561" s="6" t="str">
        <f t="shared" si="74"/>
        <v>-</v>
      </c>
      <c r="AC1561" s="6" t="str">
        <f t="shared" si="73"/>
        <v>-</v>
      </c>
    </row>
    <row r="1562" spans="6:29">
      <c r="F1562" s="6" t="str">
        <f t="shared" si="72"/>
        <v>-</v>
      </c>
      <c r="G1562" s="6" t="str">
        <f t="shared" si="74"/>
        <v>-</v>
      </c>
      <c r="AC1562" s="6" t="str">
        <f t="shared" si="73"/>
        <v>-</v>
      </c>
    </row>
    <row r="1563" spans="6:29">
      <c r="F1563" s="6" t="str">
        <f t="shared" si="72"/>
        <v>-</v>
      </c>
      <c r="G1563" s="6" t="str">
        <f t="shared" si="74"/>
        <v>-</v>
      </c>
      <c r="AC1563" s="6" t="str">
        <f t="shared" si="73"/>
        <v>-</v>
      </c>
    </row>
    <row r="1564" spans="6:29">
      <c r="F1564" s="6" t="str">
        <f t="shared" si="72"/>
        <v>-</v>
      </c>
      <c r="G1564" s="6" t="str">
        <f t="shared" si="74"/>
        <v>-</v>
      </c>
      <c r="AC1564" s="6" t="str">
        <f t="shared" si="73"/>
        <v>-</v>
      </c>
    </row>
    <row r="1565" spans="6:29">
      <c r="F1565" s="6" t="str">
        <f t="shared" si="72"/>
        <v>-</v>
      </c>
      <c r="G1565" s="6" t="str">
        <f t="shared" si="74"/>
        <v>-</v>
      </c>
      <c r="AC1565" s="6" t="str">
        <f t="shared" si="73"/>
        <v>-</v>
      </c>
    </row>
    <row r="1566" spans="6:29">
      <c r="F1566" s="6" t="str">
        <f t="shared" si="72"/>
        <v>-</v>
      </c>
      <c r="G1566" s="6" t="str">
        <f t="shared" si="74"/>
        <v>-</v>
      </c>
      <c r="AC1566" s="6" t="str">
        <f t="shared" si="73"/>
        <v>-</v>
      </c>
    </row>
    <row r="1567" spans="6:29">
      <c r="F1567" s="6" t="str">
        <f t="shared" si="72"/>
        <v>-</v>
      </c>
      <c r="G1567" s="6" t="str">
        <f t="shared" si="74"/>
        <v>-</v>
      </c>
      <c r="AC1567" s="6" t="str">
        <f t="shared" si="73"/>
        <v>-</v>
      </c>
    </row>
    <row r="1568" spans="6:29">
      <c r="F1568" s="6" t="str">
        <f t="shared" si="72"/>
        <v>-</v>
      </c>
      <c r="G1568" s="6" t="str">
        <f t="shared" si="74"/>
        <v>-</v>
      </c>
      <c r="AC1568" s="6" t="str">
        <f t="shared" si="73"/>
        <v>-</v>
      </c>
    </row>
    <row r="1569" spans="6:29">
      <c r="F1569" s="6" t="str">
        <f t="shared" si="72"/>
        <v>-</v>
      </c>
      <c r="G1569" s="6" t="str">
        <f t="shared" si="74"/>
        <v>-</v>
      </c>
      <c r="AC1569" s="6" t="str">
        <f t="shared" si="73"/>
        <v>-</v>
      </c>
    </row>
    <row r="1570" spans="6:29">
      <c r="F1570" s="6" t="str">
        <f t="shared" si="72"/>
        <v>-</v>
      </c>
      <c r="G1570" s="6" t="str">
        <f t="shared" si="74"/>
        <v>-</v>
      </c>
      <c r="AC1570" s="6" t="str">
        <f t="shared" si="73"/>
        <v>-</v>
      </c>
    </row>
    <row r="1571" spans="6:29">
      <c r="F1571" s="6" t="str">
        <f t="shared" si="72"/>
        <v>-</v>
      </c>
      <c r="G1571" s="6" t="str">
        <f t="shared" si="74"/>
        <v>-</v>
      </c>
      <c r="AC1571" s="6" t="str">
        <f t="shared" si="73"/>
        <v>-</v>
      </c>
    </row>
    <row r="1572" spans="6:29">
      <c r="F1572" s="6" t="str">
        <f t="shared" si="72"/>
        <v>-</v>
      </c>
      <c r="G1572" s="6" t="str">
        <f t="shared" si="74"/>
        <v>-</v>
      </c>
      <c r="AC1572" s="6" t="str">
        <f t="shared" si="73"/>
        <v>-</v>
      </c>
    </row>
    <row r="1573" spans="6:29">
      <c r="F1573" s="6" t="str">
        <f t="shared" si="72"/>
        <v>-</v>
      </c>
      <c r="G1573" s="6" t="str">
        <f t="shared" si="74"/>
        <v>-</v>
      </c>
      <c r="AC1573" s="6" t="str">
        <f t="shared" si="73"/>
        <v>-</v>
      </c>
    </row>
    <row r="1574" spans="6:29">
      <c r="F1574" s="6" t="str">
        <f t="shared" si="72"/>
        <v>-</v>
      </c>
      <c r="G1574" s="6" t="str">
        <f t="shared" si="74"/>
        <v>-</v>
      </c>
      <c r="AC1574" s="6" t="str">
        <f t="shared" si="73"/>
        <v>-</v>
      </c>
    </row>
    <row r="1575" spans="6:29">
      <c r="F1575" s="6" t="str">
        <f t="shared" si="72"/>
        <v>-</v>
      </c>
      <c r="G1575" s="6" t="str">
        <f t="shared" si="74"/>
        <v>-</v>
      </c>
      <c r="AC1575" s="6" t="str">
        <f t="shared" si="73"/>
        <v>-</v>
      </c>
    </row>
    <row r="1576" spans="6:29">
      <c r="F1576" s="6" t="str">
        <f t="shared" si="72"/>
        <v>-</v>
      </c>
      <c r="G1576" s="6" t="str">
        <f t="shared" si="74"/>
        <v>-</v>
      </c>
      <c r="AC1576" s="6" t="str">
        <f t="shared" si="73"/>
        <v>-</v>
      </c>
    </row>
    <row r="1577" spans="6:29">
      <c r="F1577" s="6" t="str">
        <f t="shared" si="72"/>
        <v>-</v>
      </c>
      <c r="G1577" s="6" t="str">
        <f t="shared" si="74"/>
        <v>-</v>
      </c>
      <c r="AC1577" s="6" t="str">
        <f t="shared" si="73"/>
        <v>-</v>
      </c>
    </row>
    <row r="1578" spans="6:29">
      <c r="F1578" s="6" t="str">
        <f t="shared" si="72"/>
        <v>-</v>
      </c>
      <c r="G1578" s="6" t="str">
        <f t="shared" si="74"/>
        <v>-</v>
      </c>
      <c r="AC1578" s="6" t="str">
        <f t="shared" si="73"/>
        <v>-</v>
      </c>
    </row>
    <row r="1579" spans="6:29">
      <c r="F1579" s="6" t="str">
        <f t="shared" si="72"/>
        <v>-</v>
      </c>
      <c r="G1579" s="6" t="str">
        <f t="shared" si="74"/>
        <v>-</v>
      </c>
      <c r="AC1579" s="6" t="str">
        <f t="shared" si="73"/>
        <v>-</v>
      </c>
    </row>
    <row r="1580" spans="6:29">
      <c r="F1580" s="6" t="str">
        <f t="shared" si="72"/>
        <v>-</v>
      </c>
      <c r="G1580" s="6" t="str">
        <f t="shared" si="74"/>
        <v>-</v>
      </c>
      <c r="AC1580" s="6" t="str">
        <f t="shared" si="73"/>
        <v>-</v>
      </c>
    </row>
    <row r="1581" spans="6:29">
      <c r="F1581" s="6" t="str">
        <f t="shared" si="72"/>
        <v>-</v>
      </c>
      <c r="G1581" s="6" t="str">
        <f t="shared" si="74"/>
        <v>-</v>
      </c>
      <c r="AC1581" s="6" t="str">
        <f t="shared" si="73"/>
        <v>-</v>
      </c>
    </row>
    <row r="1582" spans="6:29">
      <c r="F1582" s="6" t="str">
        <f t="shared" si="72"/>
        <v>-</v>
      </c>
      <c r="G1582" s="6" t="str">
        <f t="shared" si="74"/>
        <v>-</v>
      </c>
      <c r="AC1582" s="6" t="str">
        <f t="shared" si="73"/>
        <v>-</v>
      </c>
    </row>
    <row r="1583" spans="6:29">
      <c r="F1583" s="6" t="str">
        <f t="shared" si="72"/>
        <v>-</v>
      </c>
      <c r="G1583" s="6" t="str">
        <f t="shared" si="74"/>
        <v>-</v>
      </c>
      <c r="AC1583" s="6" t="str">
        <f t="shared" si="73"/>
        <v>-</v>
      </c>
    </row>
    <row r="1584" spans="6:29">
      <c r="F1584" s="6" t="str">
        <f t="shared" si="72"/>
        <v>-</v>
      </c>
      <c r="G1584" s="6" t="str">
        <f t="shared" si="74"/>
        <v>-</v>
      </c>
      <c r="AC1584" s="6" t="str">
        <f t="shared" si="73"/>
        <v>-</v>
      </c>
    </row>
    <row r="1585" spans="6:29">
      <c r="F1585" s="6" t="str">
        <f t="shared" si="72"/>
        <v>-</v>
      </c>
      <c r="G1585" s="6" t="str">
        <f t="shared" si="74"/>
        <v>-</v>
      </c>
      <c r="AC1585" s="6" t="str">
        <f t="shared" si="73"/>
        <v>-</v>
      </c>
    </row>
    <row r="1586" spans="6:29">
      <c r="F1586" s="6" t="str">
        <f t="shared" si="72"/>
        <v>-</v>
      </c>
      <c r="G1586" s="6" t="str">
        <f t="shared" si="74"/>
        <v>-</v>
      </c>
      <c r="AC1586" s="6" t="str">
        <f t="shared" si="73"/>
        <v>-</v>
      </c>
    </row>
    <row r="1587" spans="6:29">
      <c r="F1587" s="6" t="str">
        <f t="shared" si="72"/>
        <v>-</v>
      </c>
      <c r="G1587" s="6" t="str">
        <f t="shared" si="74"/>
        <v>-</v>
      </c>
      <c r="AC1587" s="6" t="str">
        <f t="shared" si="73"/>
        <v>-</v>
      </c>
    </row>
    <row r="1588" spans="6:29">
      <c r="F1588" s="6" t="str">
        <f t="shared" si="72"/>
        <v>-</v>
      </c>
      <c r="G1588" s="6" t="str">
        <f t="shared" si="74"/>
        <v>-</v>
      </c>
      <c r="AC1588" s="6" t="str">
        <f t="shared" si="73"/>
        <v>-</v>
      </c>
    </row>
    <row r="1589" spans="6:29">
      <c r="F1589" s="6" t="str">
        <f t="shared" si="72"/>
        <v>-</v>
      </c>
      <c r="G1589" s="6" t="str">
        <f t="shared" si="74"/>
        <v>-</v>
      </c>
      <c r="AC1589" s="6" t="str">
        <f t="shared" si="73"/>
        <v>-</v>
      </c>
    </row>
    <row r="1590" spans="6:29">
      <c r="F1590" s="6" t="str">
        <f t="shared" si="72"/>
        <v>-</v>
      </c>
      <c r="G1590" s="6" t="str">
        <f t="shared" si="74"/>
        <v>-</v>
      </c>
      <c r="AC1590" s="6" t="str">
        <f t="shared" si="73"/>
        <v>-</v>
      </c>
    </row>
    <row r="1591" spans="6:29">
      <c r="F1591" s="6" t="str">
        <f t="shared" si="72"/>
        <v>-</v>
      </c>
      <c r="G1591" s="6" t="str">
        <f t="shared" si="74"/>
        <v>-</v>
      </c>
      <c r="AC1591" s="6" t="str">
        <f t="shared" si="73"/>
        <v>-</v>
      </c>
    </row>
    <row r="1592" spans="6:29">
      <c r="F1592" s="6" t="str">
        <f t="shared" si="72"/>
        <v>-</v>
      </c>
      <c r="G1592" s="6" t="str">
        <f t="shared" si="74"/>
        <v>-</v>
      </c>
      <c r="AC1592" s="6" t="str">
        <f t="shared" si="73"/>
        <v>-</v>
      </c>
    </row>
    <row r="1593" spans="6:29">
      <c r="F1593" s="6" t="str">
        <f t="shared" si="72"/>
        <v>-</v>
      </c>
      <c r="G1593" s="6" t="str">
        <f t="shared" si="74"/>
        <v>-</v>
      </c>
      <c r="AC1593" s="6" t="str">
        <f t="shared" si="73"/>
        <v>-</v>
      </c>
    </row>
    <row r="1594" spans="6:29">
      <c r="F1594" s="6" t="str">
        <f t="shared" si="72"/>
        <v>-</v>
      </c>
      <c r="G1594" s="6" t="str">
        <f t="shared" si="74"/>
        <v>-</v>
      </c>
      <c r="AC1594" s="6" t="str">
        <f t="shared" si="73"/>
        <v>-</v>
      </c>
    </row>
    <row r="1595" spans="6:29">
      <c r="F1595" s="6" t="str">
        <f t="shared" si="72"/>
        <v>-</v>
      </c>
      <c r="G1595" s="6" t="str">
        <f t="shared" si="74"/>
        <v>-</v>
      </c>
      <c r="AC1595" s="6" t="str">
        <f t="shared" si="73"/>
        <v>-</v>
      </c>
    </row>
    <row r="1596" spans="6:29">
      <c r="F1596" s="6" t="str">
        <f t="shared" si="72"/>
        <v>-</v>
      </c>
      <c r="G1596" s="6" t="str">
        <f t="shared" si="74"/>
        <v>-</v>
      </c>
      <c r="AC1596" s="6" t="str">
        <f t="shared" si="73"/>
        <v>-</v>
      </c>
    </row>
    <row r="1597" spans="6:29">
      <c r="F1597" s="6" t="str">
        <f t="shared" si="72"/>
        <v>-</v>
      </c>
      <c r="G1597" s="6" t="str">
        <f t="shared" si="74"/>
        <v>-</v>
      </c>
      <c r="AC1597" s="6" t="str">
        <f t="shared" si="73"/>
        <v>-</v>
      </c>
    </row>
    <row r="1598" spans="6:29">
      <c r="F1598" s="6" t="str">
        <f t="shared" si="72"/>
        <v>-</v>
      </c>
      <c r="G1598" s="6" t="str">
        <f t="shared" si="74"/>
        <v>-</v>
      </c>
      <c r="AC1598" s="6" t="str">
        <f t="shared" si="73"/>
        <v>-</v>
      </c>
    </row>
    <row r="1599" spans="6:29">
      <c r="F1599" s="6" t="str">
        <f t="shared" si="72"/>
        <v>-</v>
      </c>
      <c r="G1599" s="6" t="str">
        <f t="shared" si="74"/>
        <v>-</v>
      </c>
      <c r="AC1599" s="6" t="str">
        <f t="shared" si="73"/>
        <v>-</v>
      </c>
    </row>
    <row r="1600" spans="6:29">
      <c r="F1600" s="6" t="str">
        <f t="shared" si="72"/>
        <v>-</v>
      </c>
      <c r="G1600" s="6" t="str">
        <f t="shared" si="74"/>
        <v>-</v>
      </c>
      <c r="AC1600" s="6" t="str">
        <f t="shared" si="73"/>
        <v>-</v>
      </c>
    </row>
    <row r="1601" spans="6:29">
      <c r="F1601" s="6" t="str">
        <f t="shared" si="72"/>
        <v>-</v>
      </c>
      <c r="G1601" s="6" t="str">
        <f t="shared" si="74"/>
        <v>-</v>
      </c>
      <c r="AC1601" s="6" t="str">
        <f t="shared" si="73"/>
        <v>-</v>
      </c>
    </row>
    <row r="1602" spans="6:29">
      <c r="F1602" s="6" t="str">
        <f t="shared" si="72"/>
        <v>-</v>
      </c>
      <c r="G1602" s="6" t="str">
        <f t="shared" si="74"/>
        <v>-</v>
      </c>
      <c r="AC1602" s="6" t="str">
        <f t="shared" si="73"/>
        <v>-</v>
      </c>
    </row>
    <row r="1603" spans="6:29">
      <c r="F1603" s="6" t="str">
        <f t="shared" si="72"/>
        <v>-</v>
      </c>
      <c r="G1603" s="6" t="str">
        <f t="shared" si="74"/>
        <v>-</v>
      </c>
      <c r="AC1603" s="6" t="str">
        <f t="shared" si="73"/>
        <v>-</v>
      </c>
    </row>
    <row r="1604" spans="6:29">
      <c r="F1604" s="6" t="str">
        <f t="shared" si="72"/>
        <v>-</v>
      </c>
      <c r="G1604" s="6" t="str">
        <f t="shared" si="74"/>
        <v>-</v>
      </c>
      <c r="AC1604" s="6" t="str">
        <f t="shared" si="73"/>
        <v>-</v>
      </c>
    </row>
    <row r="1605" spans="6:29">
      <c r="F1605" s="6" t="str">
        <f t="shared" si="72"/>
        <v>-</v>
      </c>
      <c r="G1605" s="6" t="str">
        <f t="shared" si="74"/>
        <v>-</v>
      </c>
      <c r="AC1605" s="6" t="str">
        <f t="shared" si="73"/>
        <v>-</v>
      </c>
    </row>
    <row r="1606" spans="6:29">
      <c r="F1606" s="6" t="str">
        <f t="shared" ref="F1606:F1669" si="75">IF(D1606-E1606=0,"-",D1606-E1606)</f>
        <v>-</v>
      </c>
      <c r="G1606" s="6" t="str">
        <f t="shared" si="74"/>
        <v>-</v>
      </c>
      <c r="AC1606" s="6" t="str">
        <f t="shared" ref="AC1606:AC1669" si="76">IFERROR(IF(SUM(J1606:AB1606)-F1606=0,"-","NG"),"-")</f>
        <v>-</v>
      </c>
    </row>
    <row r="1607" spans="6:29">
      <c r="F1607" s="6" t="str">
        <f t="shared" si="75"/>
        <v>-</v>
      </c>
      <c r="G1607" s="6" t="str">
        <f t="shared" ref="G1607:G1670" si="77">IF(B1607="","-",IFERROR(G1606+F1607,G1606))</f>
        <v>-</v>
      </c>
      <c r="AC1607" s="6" t="str">
        <f t="shared" si="76"/>
        <v>-</v>
      </c>
    </row>
    <row r="1608" spans="6:29">
      <c r="F1608" s="6" t="str">
        <f t="shared" si="75"/>
        <v>-</v>
      </c>
      <c r="G1608" s="6" t="str">
        <f t="shared" si="77"/>
        <v>-</v>
      </c>
      <c r="AC1608" s="6" t="str">
        <f t="shared" si="76"/>
        <v>-</v>
      </c>
    </row>
    <row r="1609" spans="6:29">
      <c r="F1609" s="6" t="str">
        <f t="shared" si="75"/>
        <v>-</v>
      </c>
      <c r="G1609" s="6" t="str">
        <f t="shared" si="77"/>
        <v>-</v>
      </c>
      <c r="AC1609" s="6" t="str">
        <f t="shared" si="76"/>
        <v>-</v>
      </c>
    </row>
    <row r="1610" spans="6:29">
      <c r="F1610" s="6" t="str">
        <f t="shared" si="75"/>
        <v>-</v>
      </c>
      <c r="G1610" s="6" t="str">
        <f t="shared" si="77"/>
        <v>-</v>
      </c>
      <c r="AC1610" s="6" t="str">
        <f t="shared" si="76"/>
        <v>-</v>
      </c>
    </row>
    <row r="1611" spans="6:29">
      <c r="F1611" s="6" t="str">
        <f t="shared" si="75"/>
        <v>-</v>
      </c>
      <c r="G1611" s="6" t="str">
        <f t="shared" si="77"/>
        <v>-</v>
      </c>
      <c r="AC1611" s="6" t="str">
        <f t="shared" si="76"/>
        <v>-</v>
      </c>
    </row>
    <row r="1612" spans="6:29">
      <c r="F1612" s="6" t="str">
        <f t="shared" si="75"/>
        <v>-</v>
      </c>
      <c r="G1612" s="6" t="str">
        <f t="shared" si="77"/>
        <v>-</v>
      </c>
      <c r="AC1612" s="6" t="str">
        <f t="shared" si="76"/>
        <v>-</v>
      </c>
    </row>
    <row r="1613" spans="6:29">
      <c r="F1613" s="6" t="str">
        <f t="shared" si="75"/>
        <v>-</v>
      </c>
      <c r="G1613" s="6" t="str">
        <f t="shared" si="77"/>
        <v>-</v>
      </c>
      <c r="AC1613" s="6" t="str">
        <f t="shared" si="76"/>
        <v>-</v>
      </c>
    </row>
    <row r="1614" spans="6:29">
      <c r="F1614" s="6" t="str">
        <f t="shared" si="75"/>
        <v>-</v>
      </c>
      <c r="G1614" s="6" t="str">
        <f t="shared" si="77"/>
        <v>-</v>
      </c>
      <c r="AC1614" s="6" t="str">
        <f t="shared" si="76"/>
        <v>-</v>
      </c>
    </row>
    <row r="1615" spans="6:29">
      <c r="F1615" s="6" t="str">
        <f t="shared" si="75"/>
        <v>-</v>
      </c>
      <c r="G1615" s="6" t="str">
        <f t="shared" si="77"/>
        <v>-</v>
      </c>
      <c r="AC1615" s="6" t="str">
        <f t="shared" si="76"/>
        <v>-</v>
      </c>
    </row>
    <row r="1616" spans="6:29">
      <c r="F1616" s="6" t="str">
        <f t="shared" si="75"/>
        <v>-</v>
      </c>
      <c r="G1616" s="6" t="str">
        <f t="shared" si="77"/>
        <v>-</v>
      </c>
      <c r="AC1616" s="6" t="str">
        <f t="shared" si="76"/>
        <v>-</v>
      </c>
    </row>
    <row r="1617" spans="6:29">
      <c r="F1617" s="6" t="str">
        <f t="shared" si="75"/>
        <v>-</v>
      </c>
      <c r="G1617" s="6" t="str">
        <f t="shared" si="77"/>
        <v>-</v>
      </c>
      <c r="AC1617" s="6" t="str">
        <f t="shared" si="76"/>
        <v>-</v>
      </c>
    </row>
    <row r="1618" spans="6:29">
      <c r="F1618" s="6" t="str">
        <f t="shared" si="75"/>
        <v>-</v>
      </c>
      <c r="G1618" s="6" t="str">
        <f t="shared" si="77"/>
        <v>-</v>
      </c>
      <c r="AC1618" s="6" t="str">
        <f t="shared" si="76"/>
        <v>-</v>
      </c>
    </row>
    <row r="1619" spans="6:29">
      <c r="F1619" s="6" t="str">
        <f t="shared" si="75"/>
        <v>-</v>
      </c>
      <c r="G1619" s="6" t="str">
        <f t="shared" si="77"/>
        <v>-</v>
      </c>
      <c r="AC1619" s="6" t="str">
        <f t="shared" si="76"/>
        <v>-</v>
      </c>
    </row>
    <row r="1620" spans="6:29">
      <c r="F1620" s="6" t="str">
        <f t="shared" si="75"/>
        <v>-</v>
      </c>
      <c r="G1620" s="6" t="str">
        <f t="shared" si="77"/>
        <v>-</v>
      </c>
      <c r="AC1620" s="6" t="str">
        <f t="shared" si="76"/>
        <v>-</v>
      </c>
    </row>
    <row r="1621" spans="6:29">
      <c r="F1621" s="6" t="str">
        <f t="shared" si="75"/>
        <v>-</v>
      </c>
      <c r="G1621" s="6" t="str">
        <f t="shared" si="77"/>
        <v>-</v>
      </c>
      <c r="AC1621" s="6" t="str">
        <f t="shared" si="76"/>
        <v>-</v>
      </c>
    </row>
    <row r="1622" spans="6:29">
      <c r="F1622" s="6" t="str">
        <f t="shared" si="75"/>
        <v>-</v>
      </c>
      <c r="G1622" s="6" t="str">
        <f t="shared" si="77"/>
        <v>-</v>
      </c>
      <c r="AC1622" s="6" t="str">
        <f t="shared" si="76"/>
        <v>-</v>
      </c>
    </row>
    <row r="1623" spans="6:29">
      <c r="F1623" s="6" t="str">
        <f t="shared" si="75"/>
        <v>-</v>
      </c>
      <c r="G1623" s="6" t="str">
        <f t="shared" si="77"/>
        <v>-</v>
      </c>
      <c r="AC1623" s="6" t="str">
        <f t="shared" si="76"/>
        <v>-</v>
      </c>
    </row>
    <row r="1624" spans="6:29">
      <c r="F1624" s="6" t="str">
        <f t="shared" si="75"/>
        <v>-</v>
      </c>
      <c r="G1624" s="6" t="str">
        <f t="shared" si="77"/>
        <v>-</v>
      </c>
      <c r="AC1624" s="6" t="str">
        <f t="shared" si="76"/>
        <v>-</v>
      </c>
    </row>
    <row r="1625" spans="6:29">
      <c r="F1625" s="6" t="str">
        <f t="shared" si="75"/>
        <v>-</v>
      </c>
      <c r="G1625" s="6" t="str">
        <f t="shared" si="77"/>
        <v>-</v>
      </c>
      <c r="AC1625" s="6" t="str">
        <f t="shared" si="76"/>
        <v>-</v>
      </c>
    </row>
    <row r="1626" spans="6:29">
      <c r="F1626" s="6" t="str">
        <f t="shared" si="75"/>
        <v>-</v>
      </c>
      <c r="G1626" s="6" t="str">
        <f t="shared" si="77"/>
        <v>-</v>
      </c>
      <c r="AC1626" s="6" t="str">
        <f t="shared" si="76"/>
        <v>-</v>
      </c>
    </row>
    <row r="1627" spans="6:29">
      <c r="F1627" s="6" t="str">
        <f t="shared" si="75"/>
        <v>-</v>
      </c>
      <c r="G1627" s="6" t="str">
        <f t="shared" si="77"/>
        <v>-</v>
      </c>
      <c r="AC1627" s="6" t="str">
        <f t="shared" si="76"/>
        <v>-</v>
      </c>
    </row>
    <row r="1628" spans="6:29">
      <c r="F1628" s="6" t="str">
        <f t="shared" si="75"/>
        <v>-</v>
      </c>
      <c r="G1628" s="6" t="str">
        <f t="shared" si="77"/>
        <v>-</v>
      </c>
      <c r="AC1628" s="6" t="str">
        <f t="shared" si="76"/>
        <v>-</v>
      </c>
    </row>
    <row r="1629" spans="6:29">
      <c r="F1629" s="6" t="str">
        <f t="shared" si="75"/>
        <v>-</v>
      </c>
      <c r="G1629" s="6" t="str">
        <f t="shared" si="77"/>
        <v>-</v>
      </c>
      <c r="AC1629" s="6" t="str">
        <f t="shared" si="76"/>
        <v>-</v>
      </c>
    </row>
    <row r="1630" spans="6:29">
      <c r="F1630" s="6" t="str">
        <f t="shared" si="75"/>
        <v>-</v>
      </c>
      <c r="G1630" s="6" t="str">
        <f t="shared" si="77"/>
        <v>-</v>
      </c>
      <c r="AC1630" s="6" t="str">
        <f t="shared" si="76"/>
        <v>-</v>
      </c>
    </row>
    <row r="1631" spans="6:29">
      <c r="F1631" s="6" t="str">
        <f t="shared" si="75"/>
        <v>-</v>
      </c>
      <c r="G1631" s="6" t="str">
        <f t="shared" si="77"/>
        <v>-</v>
      </c>
      <c r="AC1631" s="6" t="str">
        <f t="shared" si="76"/>
        <v>-</v>
      </c>
    </row>
    <row r="1632" spans="6:29">
      <c r="F1632" s="6" t="str">
        <f t="shared" si="75"/>
        <v>-</v>
      </c>
      <c r="G1632" s="6" t="str">
        <f t="shared" si="77"/>
        <v>-</v>
      </c>
      <c r="AC1632" s="6" t="str">
        <f t="shared" si="76"/>
        <v>-</v>
      </c>
    </row>
    <row r="1633" spans="6:29">
      <c r="F1633" s="6" t="str">
        <f t="shared" si="75"/>
        <v>-</v>
      </c>
      <c r="G1633" s="6" t="str">
        <f t="shared" si="77"/>
        <v>-</v>
      </c>
      <c r="AC1633" s="6" t="str">
        <f t="shared" si="76"/>
        <v>-</v>
      </c>
    </row>
    <row r="1634" spans="6:29">
      <c r="F1634" s="6" t="str">
        <f t="shared" si="75"/>
        <v>-</v>
      </c>
      <c r="G1634" s="6" t="str">
        <f t="shared" si="77"/>
        <v>-</v>
      </c>
      <c r="AC1634" s="6" t="str">
        <f t="shared" si="76"/>
        <v>-</v>
      </c>
    </row>
    <row r="1635" spans="6:29">
      <c r="F1635" s="6" t="str">
        <f t="shared" si="75"/>
        <v>-</v>
      </c>
      <c r="G1635" s="6" t="str">
        <f t="shared" si="77"/>
        <v>-</v>
      </c>
      <c r="AC1635" s="6" t="str">
        <f t="shared" si="76"/>
        <v>-</v>
      </c>
    </row>
    <row r="1636" spans="6:29">
      <c r="F1636" s="6" t="str">
        <f t="shared" si="75"/>
        <v>-</v>
      </c>
      <c r="G1636" s="6" t="str">
        <f t="shared" si="77"/>
        <v>-</v>
      </c>
      <c r="AC1636" s="6" t="str">
        <f t="shared" si="76"/>
        <v>-</v>
      </c>
    </row>
    <row r="1637" spans="6:29">
      <c r="F1637" s="6" t="str">
        <f t="shared" si="75"/>
        <v>-</v>
      </c>
      <c r="G1637" s="6" t="str">
        <f t="shared" si="77"/>
        <v>-</v>
      </c>
      <c r="AC1637" s="6" t="str">
        <f t="shared" si="76"/>
        <v>-</v>
      </c>
    </row>
    <row r="1638" spans="6:29">
      <c r="F1638" s="6" t="str">
        <f t="shared" si="75"/>
        <v>-</v>
      </c>
      <c r="G1638" s="6" t="str">
        <f t="shared" si="77"/>
        <v>-</v>
      </c>
      <c r="AC1638" s="6" t="str">
        <f t="shared" si="76"/>
        <v>-</v>
      </c>
    </row>
    <row r="1639" spans="6:29">
      <c r="F1639" s="6" t="str">
        <f t="shared" si="75"/>
        <v>-</v>
      </c>
      <c r="G1639" s="6" t="str">
        <f t="shared" si="77"/>
        <v>-</v>
      </c>
      <c r="AC1639" s="6" t="str">
        <f t="shared" si="76"/>
        <v>-</v>
      </c>
    </row>
    <row r="1640" spans="6:29">
      <c r="F1640" s="6" t="str">
        <f t="shared" si="75"/>
        <v>-</v>
      </c>
      <c r="G1640" s="6" t="str">
        <f t="shared" si="77"/>
        <v>-</v>
      </c>
      <c r="AC1640" s="6" t="str">
        <f t="shared" si="76"/>
        <v>-</v>
      </c>
    </row>
    <row r="1641" spans="6:29">
      <c r="F1641" s="6" t="str">
        <f t="shared" si="75"/>
        <v>-</v>
      </c>
      <c r="G1641" s="6" t="str">
        <f t="shared" si="77"/>
        <v>-</v>
      </c>
      <c r="AC1641" s="6" t="str">
        <f t="shared" si="76"/>
        <v>-</v>
      </c>
    </row>
    <row r="1642" spans="6:29">
      <c r="F1642" s="6" t="str">
        <f t="shared" si="75"/>
        <v>-</v>
      </c>
      <c r="G1642" s="6" t="str">
        <f t="shared" si="77"/>
        <v>-</v>
      </c>
      <c r="AC1642" s="6" t="str">
        <f t="shared" si="76"/>
        <v>-</v>
      </c>
    </row>
    <row r="1643" spans="6:29">
      <c r="F1643" s="6" t="str">
        <f t="shared" si="75"/>
        <v>-</v>
      </c>
      <c r="G1643" s="6" t="str">
        <f t="shared" si="77"/>
        <v>-</v>
      </c>
      <c r="AC1643" s="6" t="str">
        <f t="shared" si="76"/>
        <v>-</v>
      </c>
    </row>
    <row r="1644" spans="6:29">
      <c r="F1644" s="6" t="str">
        <f t="shared" si="75"/>
        <v>-</v>
      </c>
      <c r="G1644" s="6" t="str">
        <f t="shared" si="77"/>
        <v>-</v>
      </c>
      <c r="AC1644" s="6" t="str">
        <f t="shared" si="76"/>
        <v>-</v>
      </c>
    </row>
    <row r="1645" spans="6:29">
      <c r="F1645" s="6" t="str">
        <f t="shared" si="75"/>
        <v>-</v>
      </c>
      <c r="G1645" s="6" t="str">
        <f t="shared" si="77"/>
        <v>-</v>
      </c>
      <c r="AC1645" s="6" t="str">
        <f t="shared" si="76"/>
        <v>-</v>
      </c>
    </row>
    <row r="1646" spans="6:29">
      <c r="F1646" s="6" t="str">
        <f t="shared" si="75"/>
        <v>-</v>
      </c>
      <c r="G1646" s="6" t="str">
        <f t="shared" si="77"/>
        <v>-</v>
      </c>
      <c r="AC1646" s="6" t="str">
        <f t="shared" si="76"/>
        <v>-</v>
      </c>
    </row>
    <row r="1647" spans="6:29">
      <c r="F1647" s="6" t="str">
        <f t="shared" si="75"/>
        <v>-</v>
      </c>
      <c r="G1647" s="6" t="str">
        <f t="shared" si="77"/>
        <v>-</v>
      </c>
      <c r="AC1647" s="6" t="str">
        <f t="shared" si="76"/>
        <v>-</v>
      </c>
    </row>
    <row r="1648" spans="6:29">
      <c r="F1648" s="6" t="str">
        <f t="shared" si="75"/>
        <v>-</v>
      </c>
      <c r="G1648" s="6" t="str">
        <f t="shared" si="77"/>
        <v>-</v>
      </c>
      <c r="AC1648" s="6" t="str">
        <f t="shared" si="76"/>
        <v>-</v>
      </c>
    </row>
    <row r="1649" spans="6:29">
      <c r="F1649" s="6" t="str">
        <f t="shared" si="75"/>
        <v>-</v>
      </c>
      <c r="G1649" s="6" t="str">
        <f t="shared" si="77"/>
        <v>-</v>
      </c>
      <c r="AC1649" s="6" t="str">
        <f t="shared" si="76"/>
        <v>-</v>
      </c>
    </row>
    <row r="1650" spans="6:29">
      <c r="F1650" s="6" t="str">
        <f t="shared" si="75"/>
        <v>-</v>
      </c>
      <c r="G1650" s="6" t="str">
        <f t="shared" si="77"/>
        <v>-</v>
      </c>
      <c r="AC1650" s="6" t="str">
        <f t="shared" si="76"/>
        <v>-</v>
      </c>
    </row>
    <row r="1651" spans="6:29">
      <c r="F1651" s="6" t="str">
        <f t="shared" si="75"/>
        <v>-</v>
      </c>
      <c r="G1651" s="6" t="str">
        <f t="shared" si="77"/>
        <v>-</v>
      </c>
      <c r="AC1651" s="6" t="str">
        <f t="shared" si="76"/>
        <v>-</v>
      </c>
    </row>
    <row r="1652" spans="6:29">
      <c r="F1652" s="6" t="str">
        <f t="shared" si="75"/>
        <v>-</v>
      </c>
      <c r="G1652" s="6" t="str">
        <f t="shared" si="77"/>
        <v>-</v>
      </c>
      <c r="AC1652" s="6" t="str">
        <f t="shared" si="76"/>
        <v>-</v>
      </c>
    </row>
    <row r="1653" spans="6:29">
      <c r="F1653" s="6" t="str">
        <f t="shared" si="75"/>
        <v>-</v>
      </c>
      <c r="G1653" s="6" t="str">
        <f t="shared" si="77"/>
        <v>-</v>
      </c>
      <c r="AC1653" s="6" t="str">
        <f t="shared" si="76"/>
        <v>-</v>
      </c>
    </row>
    <row r="1654" spans="6:29">
      <c r="F1654" s="6" t="str">
        <f t="shared" si="75"/>
        <v>-</v>
      </c>
      <c r="G1654" s="6" t="str">
        <f t="shared" si="77"/>
        <v>-</v>
      </c>
      <c r="AC1654" s="6" t="str">
        <f t="shared" si="76"/>
        <v>-</v>
      </c>
    </row>
    <row r="1655" spans="6:29">
      <c r="F1655" s="6" t="str">
        <f t="shared" si="75"/>
        <v>-</v>
      </c>
      <c r="G1655" s="6" t="str">
        <f t="shared" si="77"/>
        <v>-</v>
      </c>
      <c r="AC1655" s="6" t="str">
        <f t="shared" si="76"/>
        <v>-</v>
      </c>
    </row>
    <row r="1656" spans="6:29">
      <c r="F1656" s="6" t="str">
        <f t="shared" si="75"/>
        <v>-</v>
      </c>
      <c r="G1656" s="6" t="str">
        <f t="shared" si="77"/>
        <v>-</v>
      </c>
      <c r="AC1656" s="6" t="str">
        <f t="shared" si="76"/>
        <v>-</v>
      </c>
    </row>
    <row r="1657" spans="6:29">
      <c r="F1657" s="6" t="str">
        <f t="shared" si="75"/>
        <v>-</v>
      </c>
      <c r="G1657" s="6" t="str">
        <f t="shared" si="77"/>
        <v>-</v>
      </c>
      <c r="AC1657" s="6" t="str">
        <f t="shared" si="76"/>
        <v>-</v>
      </c>
    </row>
    <row r="1658" spans="6:29">
      <c r="F1658" s="6" t="str">
        <f t="shared" si="75"/>
        <v>-</v>
      </c>
      <c r="G1658" s="6" t="str">
        <f t="shared" si="77"/>
        <v>-</v>
      </c>
      <c r="AC1658" s="6" t="str">
        <f t="shared" si="76"/>
        <v>-</v>
      </c>
    </row>
    <row r="1659" spans="6:29">
      <c r="F1659" s="6" t="str">
        <f t="shared" si="75"/>
        <v>-</v>
      </c>
      <c r="G1659" s="6" t="str">
        <f t="shared" si="77"/>
        <v>-</v>
      </c>
      <c r="AC1659" s="6" t="str">
        <f t="shared" si="76"/>
        <v>-</v>
      </c>
    </row>
    <row r="1660" spans="6:29">
      <c r="F1660" s="6" t="str">
        <f t="shared" si="75"/>
        <v>-</v>
      </c>
      <c r="G1660" s="6" t="str">
        <f t="shared" si="77"/>
        <v>-</v>
      </c>
      <c r="AC1660" s="6" t="str">
        <f t="shared" si="76"/>
        <v>-</v>
      </c>
    </row>
    <row r="1661" spans="6:29">
      <c r="F1661" s="6" t="str">
        <f t="shared" si="75"/>
        <v>-</v>
      </c>
      <c r="G1661" s="6" t="str">
        <f t="shared" si="77"/>
        <v>-</v>
      </c>
      <c r="AC1661" s="6" t="str">
        <f t="shared" si="76"/>
        <v>-</v>
      </c>
    </row>
    <row r="1662" spans="6:29">
      <c r="F1662" s="6" t="str">
        <f t="shared" si="75"/>
        <v>-</v>
      </c>
      <c r="G1662" s="6" t="str">
        <f t="shared" si="77"/>
        <v>-</v>
      </c>
      <c r="AC1662" s="6" t="str">
        <f t="shared" si="76"/>
        <v>-</v>
      </c>
    </row>
    <row r="1663" spans="6:29">
      <c r="F1663" s="6" t="str">
        <f t="shared" si="75"/>
        <v>-</v>
      </c>
      <c r="G1663" s="6" t="str">
        <f t="shared" si="77"/>
        <v>-</v>
      </c>
      <c r="AC1663" s="6" t="str">
        <f t="shared" si="76"/>
        <v>-</v>
      </c>
    </row>
    <row r="1664" spans="6:29">
      <c r="F1664" s="6" t="str">
        <f t="shared" si="75"/>
        <v>-</v>
      </c>
      <c r="G1664" s="6" t="str">
        <f t="shared" si="77"/>
        <v>-</v>
      </c>
      <c r="AC1664" s="6" t="str">
        <f t="shared" si="76"/>
        <v>-</v>
      </c>
    </row>
    <row r="1665" spans="6:29">
      <c r="F1665" s="6" t="str">
        <f t="shared" si="75"/>
        <v>-</v>
      </c>
      <c r="G1665" s="6" t="str">
        <f t="shared" si="77"/>
        <v>-</v>
      </c>
      <c r="AC1665" s="6" t="str">
        <f t="shared" si="76"/>
        <v>-</v>
      </c>
    </row>
    <row r="1666" spans="6:29">
      <c r="F1666" s="6" t="str">
        <f t="shared" si="75"/>
        <v>-</v>
      </c>
      <c r="G1666" s="6" t="str">
        <f t="shared" si="77"/>
        <v>-</v>
      </c>
      <c r="AC1666" s="6" t="str">
        <f t="shared" si="76"/>
        <v>-</v>
      </c>
    </row>
    <row r="1667" spans="6:29">
      <c r="F1667" s="6" t="str">
        <f t="shared" si="75"/>
        <v>-</v>
      </c>
      <c r="G1667" s="6" t="str">
        <f t="shared" si="77"/>
        <v>-</v>
      </c>
      <c r="AC1667" s="6" t="str">
        <f t="shared" si="76"/>
        <v>-</v>
      </c>
    </row>
    <row r="1668" spans="6:29">
      <c r="F1668" s="6" t="str">
        <f t="shared" si="75"/>
        <v>-</v>
      </c>
      <c r="G1668" s="6" t="str">
        <f t="shared" si="77"/>
        <v>-</v>
      </c>
      <c r="AC1668" s="6" t="str">
        <f t="shared" si="76"/>
        <v>-</v>
      </c>
    </row>
    <row r="1669" spans="6:29">
      <c r="F1669" s="6" t="str">
        <f t="shared" si="75"/>
        <v>-</v>
      </c>
      <c r="G1669" s="6" t="str">
        <f t="shared" si="77"/>
        <v>-</v>
      </c>
      <c r="AC1669" s="6" t="str">
        <f t="shared" si="76"/>
        <v>-</v>
      </c>
    </row>
    <row r="1670" spans="6:29">
      <c r="F1670" s="6" t="str">
        <f t="shared" ref="F1670:F1733" si="78">IF(D1670-E1670=0,"-",D1670-E1670)</f>
        <v>-</v>
      </c>
      <c r="G1670" s="6" t="str">
        <f t="shared" si="77"/>
        <v>-</v>
      </c>
      <c r="AC1670" s="6" t="str">
        <f t="shared" ref="AC1670:AC1733" si="79">IFERROR(IF(SUM(J1670:AB1670)-F1670=0,"-","NG"),"-")</f>
        <v>-</v>
      </c>
    </row>
    <row r="1671" spans="6:29">
      <c r="F1671" s="6" t="str">
        <f t="shared" si="78"/>
        <v>-</v>
      </c>
      <c r="G1671" s="6" t="str">
        <f t="shared" ref="G1671:G1734" si="80">IF(B1671="","-",IFERROR(G1670+F1671,G1670))</f>
        <v>-</v>
      </c>
      <c r="AC1671" s="6" t="str">
        <f t="shared" si="79"/>
        <v>-</v>
      </c>
    </row>
    <row r="1672" spans="6:29">
      <c r="F1672" s="6" t="str">
        <f t="shared" si="78"/>
        <v>-</v>
      </c>
      <c r="G1672" s="6" t="str">
        <f t="shared" si="80"/>
        <v>-</v>
      </c>
      <c r="AC1672" s="6" t="str">
        <f t="shared" si="79"/>
        <v>-</v>
      </c>
    </row>
    <row r="1673" spans="6:29">
      <c r="F1673" s="6" t="str">
        <f t="shared" si="78"/>
        <v>-</v>
      </c>
      <c r="G1673" s="6" t="str">
        <f t="shared" si="80"/>
        <v>-</v>
      </c>
      <c r="AC1673" s="6" t="str">
        <f t="shared" si="79"/>
        <v>-</v>
      </c>
    </row>
    <row r="1674" spans="6:29">
      <c r="F1674" s="6" t="str">
        <f t="shared" si="78"/>
        <v>-</v>
      </c>
      <c r="G1674" s="6" t="str">
        <f t="shared" si="80"/>
        <v>-</v>
      </c>
      <c r="AC1674" s="6" t="str">
        <f t="shared" si="79"/>
        <v>-</v>
      </c>
    </row>
    <row r="1675" spans="6:29">
      <c r="F1675" s="6" t="str">
        <f t="shared" si="78"/>
        <v>-</v>
      </c>
      <c r="G1675" s="6" t="str">
        <f t="shared" si="80"/>
        <v>-</v>
      </c>
      <c r="AC1675" s="6" t="str">
        <f t="shared" si="79"/>
        <v>-</v>
      </c>
    </row>
    <row r="1676" spans="6:29">
      <c r="F1676" s="6" t="str">
        <f t="shared" si="78"/>
        <v>-</v>
      </c>
      <c r="G1676" s="6" t="str">
        <f t="shared" si="80"/>
        <v>-</v>
      </c>
      <c r="AC1676" s="6" t="str">
        <f t="shared" si="79"/>
        <v>-</v>
      </c>
    </row>
    <row r="1677" spans="6:29">
      <c r="F1677" s="6" t="str">
        <f t="shared" si="78"/>
        <v>-</v>
      </c>
      <c r="G1677" s="6" t="str">
        <f t="shared" si="80"/>
        <v>-</v>
      </c>
      <c r="AC1677" s="6" t="str">
        <f t="shared" si="79"/>
        <v>-</v>
      </c>
    </row>
    <row r="1678" spans="6:29">
      <c r="F1678" s="6" t="str">
        <f t="shared" si="78"/>
        <v>-</v>
      </c>
      <c r="G1678" s="6" t="str">
        <f t="shared" si="80"/>
        <v>-</v>
      </c>
      <c r="AC1678" s="6" t="str">
        <f t="shared" si="79"/>
        <v>-</v>
      </c>
    </row>
    <row r="1679" spans="6:29">
      <c r="F1679" s="6" t="str">
        <f t="shared" si="78"/>
        <v>-</v>
      </c>
      <c r="G1679" s="6" t="str">
        <f t="shared" si="80"/>
        <v>-</v>
      </c>
      <c r="AC1679" s="6" t="str">
        <f t="shared" si="79"/>
        <v>-</v>
      </c>
    </row>
    <row r="1680" spans="6:29">
      <c r="F1680" s="6" t="str">
        <f t="shared" si="78"/>
        <v>-</v>
      </c>
      <c r="G1680" s="6" t="str">
        <f t="shared" si="80"/>
        <v>-</v>
      </c>
      <c r="AC1680" s="6" t="str">
        <f t="shared" si="79"/>
        <v>-</v>
      </c>
    </row>
    <row r="1681" spans="6:29">
      <c r="F1681" s="6" t="str">
        <f t="shared" si="78"/>
        <v>-</v>
      </c>
      <c r="G1681" s="6" t="str">
        <f t="shared" si="80"/>
        <v>-</v>
      </c>
      <c r="AC1681" s="6" t="str">
        <f t="shared" si="79"/>
        <v>-</v>
      </c>
    </row>
    <row r="1682" spans="6:29">
      <c r="F1682" s="6" t="str">
        <f t="shared" si="78"/>
        <v>-</v>
      </c>
      <c r="G1682" s="6" t="str">
        <f t="shared" si="80"/>
        <v>-</v>
      </c>
      <c r="AC1682" s="6" t="str">
        <f t="shared" si="79"/>
        <v>-</v>
      </c>
    </row>
    <row r="1683" spans="6:29">
      <c r="F1683" s="6" t="str">
        <f t="shared" si="78"/>
        <v>-</v>
      </c>
      <c r="G1683" s="6" t="str">
        <f t="shared" si="80"/>
        <v>-</v>
      </c>
      <c r="AC1683" s="6" t="str">
        <f t="shared" si="79"/>
        <v>-</v>
      </c>
    </row>
    <row r="1684" spans="6:29">
      <c r="F1684" s="6" t="str">
        <f t="shared" si="78"/>
        <v>-</v>
      </c>
      <c r="G1684" s="6" t="str">
        <f t="shared" si="80"/>
        <v>-</v>
      </c>
      <c r="AC1684" s="6" t="str">
        <f t="shared" si="79"/>
        <v>-</v>
      </c>
    </row>
    <row r="1685" spans="6:29">
      <c r="F1685" s="6" t="str">
        <f t="shared" si="78"/>
        <v>-</v>
      </c>
      <c r="G1685" s="6" t="str">
        <f t="shared" si="80"/>
        <v>-</v>
      </c>
      <c r="AC1685" s="6" t="str">
        <f t="shared" si="79"/>
        <v>-</v>
      </c>
    </row>
    <row r="1686" spans="6:29">
      <c r="F1686" s="6" t="str">
        <f t="shared" si="78"/>
        <v>-</v>
      </c>
      <c r="G1686" s="6" t="str">
        <f t="shared" si="80"/>
        <v>-</v>
      </c>
      <c r="AC1686" s="6" t="str">
        <f t="shared" si="79"/>
        <v>-</v>
      </c>
    </row>
    <row r="1687" spans="6:29">
      <c r="F1687" s="6" t="str">
        <f t="shared" si="78"/>
        <v>-</v>
      </c>
      <c r="G1687" s="6" t="str">
        <f t="shared" si="80"/>
        <v>-</v>
      </c>
      <c r="AC1687" s="6" t="str">
        <f t="shared" si="79"/>
        <v>-</v>
      </c>
    </row>
    <row r="1688" spans="6:29">
      <c r="F1688" s="6" t="str">
        <f t="shared" si="78"/>
        <v>-</v>
      </c>
      <c r="G1688" s="6" t="str">
        <f t="shared" si="80"/>
        <v>-</v>
      </c>
      <c r="AC1688" s="6" t="str">
        <f t="shared" si="79"/>
        <v>-</v>
      </c>
    </row>
    <row r="1689" spans="6:29">
      <c r="F1689" s="6" t="str">
        <f t="shared" si="78"/>
        <v>-</v>
      </c>
      <c r="G1689" s="6" t="str">
        <f t="shared" si="80"/>
        <v>-</v>
      </c>
      <c r="AC1689" s="6" t="str">
        <f t="shared" si="79"/>
        <v>-</v>
      </c>
    </row>
    <row r="1690" spans="6:29">
      <c r="F1690" s="6" t="str">
        <f t="shared" si="78"/>
        <v>-</v>
      </c>
      <c r="G1690" s="6" t="str">
        <f t="shared" si="80"/>
        <v>-</v>
      </c>
      <c r="AC1690" s="6" t="str">
        <f t="shared" si="79"/>
        <v>-</v>
      </c>
    </row>
    <row r="1691" spans="6:29">
      <c r="F1691" s="6" t="str">
        <f t="shared" si="78"/>
        <v>-</v>
      </c>
      <c r="G1691" s="6" t="str">
        <f t="shared" si="80"/>
        <v>-</v>
      </c>
      <c r="AC1691" s="6" t="str">
        <f t="shared" si="79"/>
        <v>-</v>
      </c>
    </row>
    <row r="1692" spans="6:29">
      <c r="F1692" s="6" t="str">
        <f t="shared" si="78"/>
        <v>-</v>
      </c>
      <c r="G1692" s="6" t="str">
        <f t="shared" si="80"/>
        <v>-</v>
      </c>
      <c r="AC1692" s="6" t="str">
        <f t="shared" si="79"/>
        <v>-</v>
      </c>
    </row>
    <row r="1693" spans="6:29">
      <c r="F1693" s="6" t="str">
        <f t="shared" si="78"/>
        <v>-</v>
      </c>
      <c r="G1693" s="6" t="str">
        <f t="shared" si="80"/>
        <v>-</v>
      </c>
      <c r="AC1693" s="6" t="str">
        <f t="shared" si="79"/>
        <v>-</v>
      </c>
    </row>
    <row r="1694" spans="6:29">
      <c r="F1694" s="6" t="str">
        <f t="shared" si="78"/>
        <v>-</v>
      </c>
      <c r="G1694" s="6" t="str">
        <f t="shared" si="80"/>
        <v>-</v>
      </c>
      <c r="AC1694" s="6" t="str">
        <f t="shared" si="79"/>
        <v>-</v>
      </c>
    </row>
    <row r="1695" spans="6:29">
      <c r="F1695" s="6" t="str">
        <f t="shared" si="78"/>
        <v>-</v>
      </c>
      <c r="G1695" s="6" t="str">
        <f t="shared" si="80"/>
        <v>-</v>
      </c>
      <c r="AC1695" s="6" t="str">
        <f t="shared" si="79"/>
        <v>-</v>
      </c>
    </row>
    <row r="1696" spans="6:29">
      <c r="F1696" s="6" t="str">
        <f t="shared" si="78"/>
        <v>-</v>
      </c>
      <c r="G1696" s="6" t="str">
        <f t="shared" si="80"/>
        <v>-</v>
      </c>
      <c r="AC1696" s="6" t="str">
        <f t="shared" si="79"/>
        <v>-</v>
      </c>
    </row>
    <row r="1697" spans="6:29">
      <c r="F1697" s="6" t="str">
        <f t="shared" si="78"/>
        <v>-</v>
      </c>
      <c r="G1697" s="6" t="str">
        <f t="shared" si="80"/>
        <v>-</v>
      </c>
      <c r="AC1697" s="6" t="str">
        <f t="shared" si="79"/>
        <v>-</v>
      </c>
    </row>
    <row r="1698" spans="6:29">
      <c r="F1698" s="6" t="str">
        <f t="shared" si="78"/>
        <v>-</v>
      </c>
      <c r="G1698" s="6" t="str">
        <f t="shared" si="80"/>
        <v>-</v>
      </c>
      <c r="AC1698" s="6" t="str">
        <f t="shared" si="79"/>
        <v>-</v>
      </c>
    </row>
    <row r="1699" spans="6:29">
      <c r="F1699" s="6" t="str">
        <f t="shared" si="78"/>
        <v>-</v>
      </c>
      <c r="G1699" s="6" t="str">
        <f t="shared" si="80"/>
        <v>-</v>
      </c>
      <c r="AC1699" s="6" t="str">
        <f t="shared" si="79"/>
        <v>-</v>
      </c>
    </row>
    <row r="1700" spans="6:29">
      <c r="F1700" s="6" t="str">
        <f t="shared" si="78"/>
        <v>-</v>
      </c>
      <c r="G1700" s="6" t="str">
        <f t="shared" si="80"/>
        <v>-</v>
      </c>
      <c r="AC1700" s="6" t="str">
        <f t="shared" si="79"/>
        <v>-</v>
      </c>
    </row>
    <row r="1701" spans="6:29">
      <c r="F1701" s="6" t="str">
        <f t="shared" si="78"/>
        <v>-</v>
      </c>
      <c r="G1701" s="6" t="str">
        <f t="shared" si="80"/>
        <v>-</v>
      </c>
      <c r="AC1701" s="6" t="str">
        <f t="shared" si="79"/>
        <v>-</v>
      </c>
    </row>
    <row r="1702" spans="6:29">
      <c r="F1702" s="6" t="str">
        <f t="shared" si="78"/>
        <v>-</v>
      </c>
      <c r="G1702" s="6" t="str">
        <f t="shared" si="80"/>
        <v>-</v>
      </c>
      <c r="AC1702" s="6" t="str">
        <f t="shared" si="79"/>
        <v>-</v>
      </c>
    </row>
    <row r="1703" spans="6:29">
      <c r="F1703" s="6" t="str">
        <f t="shared" si="78"/>
        <v>-</v>
      </c>
      <c r="G1703" s="6" t="str">
        <f t="shared" si="80"/>
        <v>-</v>
      </c>
      <c r="AC1703" s="6" t="str">
        <f t="shared" si="79"/>
        <v>-</v>
      </c>
    </row>
    <row r="1704" spans="6:29">
      <c r="F1704" s="6" t="str">
        <f t="shared" si="78"/>
        <v>-</v>
      </c>
      <c r="G1704" s="6" t="str">
        <f t="shared" si="80"/>
        <v>-</v>
      </c>
      <c r="AC1704" s="6" t="str">
        <f t="shared" si="79"/>
        <v>-</v>
      </c>
    </row>
    <row r="1705" spans="6:29">
      <c r="F1705" s="6" t="str">
        <f t="shared" si="78"/>
        <v>-</v>
      </c>
      <c r="G1705" s="6" t="str">
        <f t="shared" si="80"/>
        <v>-</v>
      </c>
      <c r="AC1705" s="6" t="str">
        <f t="shared" si="79"/>
        <v>-</v>
      </c>
    </row>
    <row r="1706" spans="6:29">
      <c r="F1706" s="6" t="str">
        <f t="shared" si="78"/>
        <v>-</v>
      </c>
      <c r="G1706" s="6" t="str">
        <f t="shared" si="80"/>
        <v>-</v>
      </c>
      <c r="AC1706" s="6" t="str">
        <f t="shared" si="79"/>
        <v>-</v>
      </c>
    </row>
    <row r="1707" spans="6:29">
      <c r="F1707" s="6" t="str">
        <f t="shared" si="78"/>
        <v>-</v>
      </c>
      <c r="G1707" s="6" t="str">
        <f t="shared" si="80"/>
        <v>-</v>
      </c>
      <c r="AC1707" s="6" t="str">
        <f t="shared" si="79"/>
        <v>-</v>
      </c>
    </row>
    <row r="1708" spans="6:29">
      <c r="F1708" s="6" t="str">
        <f t="shared" si="78"/>
        <v>-</v>
      </c>
      <c r="G1708" s="6" t="str">
        <f t="shared" si="80"/>
        <v>-</v>
      </c>
      <c r="AC1708" s="6" t="str">
        <f t="shared" si="79"/>
        <v>-</v>
      </c>
    </row>
    <row r="1709" spans="6:29">
      <c r="F1709" s="6" t="str">
        <f t="shared" si="78"/>
        <v>-</v>
      </c>
      <c r="G1709" s="6" t="str">
        <f t="shared" si="80"/>
        <v>-</v>
      </c>
      <c r="AC1709" s="6" t="str">
        <f t="shared" si="79"/>
        <v>-</v>
      </c>
    </row>
    <row r="1710" spans="6:29">
      <c r="F1710" s="6" t="str">
        <f t="shared" si="78"/>
        <v>-</v>
      </c>
      <c r="G1710" s="6" t="str">
        <f t="shared" si="80"/>
        <v>-</v>
      </c>
      <c r="AC1710" s="6" t="str">
        <f t="shared" si="79"/>
        <v>-</v>
      </c>
    </row>
    <row r="1711" spans="6:29">
      <c r="F1711" s="6" t="str">
        <f t="shared" si="78"/>
        <v>-</v>
      </c>
      <c r="G1711" s="6" t="str">
        <f t="shared" si="80"/>
        <v>-</v>
      </c>
      <c r="AC1711" s="6" t="str">
        <f t="shared" si="79"/>
        <v>-</v>
      </c>
    </row>
    <row r="1712" spans="6:29">
      <c r="F1712" s="6" t="str">
        <f t="shared" si="78"/>
        <v>-</v>
      </c>
      <c r="G1712" s="6" t="str">
        <f t="shared" si="80"/>
        <v>-</v>
      </c>
      <c r="AC1712" s="6" t="str">
        <f t="shared" si="79"/>
        <v>-</v>
      </c>
    </row>
    <row r="1713" spans="6:29">
      <c r="F1713" s="6" t="str">
        <f t="shared" si="78"/>
        <v>-</v>
      </c>
      <c r="G1713" s="6" t="str">
        <f t="shared" si="80"/>
        <v>-</v>
      </c>
      <c r="AC1713" s="6" t="str">
        <f t="shared" si="79"/>
        <v>-</v>
      </c>
    </row>
    <row r="1714" spans="6:29">
      <c r="F1714" s="6" t="str">
        <f t="shared" si="78"/>
        <v>-</v>
      </c>
      <c r="G1714" s="6" t="str">
        <f t="shared" si="80"/>
        <v>-</v>
      </c>
      <c r="AC1714" s="6" t="str">
        <f t="shared" si="79"/>
        <v>-</v>
      </c>
    </row>
    <row r="1715" spans="6:29">
      <c r="F1715" s="6" t="str">
        <f t="shared" si="78"/>
        <v>-</v>
      </c>
      <c r="G1715" s="6" t="str">
        <f t="shared" si="80"/>
        <v>-</v>
      </c>
      <c r="AC1715" s="6" t="str">
        <f t="shared" si="79"/>
        <v>-</v>
      </c>
    </row>
    <row r="1716" spans="6:29">
      <c r="F1716" s="6" t="str">
        <f t="shared" si="78"/>
        <v>-</v>
      </c>
      <c r="G1716" s="6" t="str">
        <f t="shared" si="80"/>
        <v>-</v>
      </c>
      <c r="AC1716" s="6" t="str">
        <f t="shared" si="79"/>
        <v>-</v>
      </c>
    </row>
    <row r="1717" spans="6:29">
      <c r="F1717" s="6" t="str">
        <f t="shared" si="78"/>
        <v>-</v>
      </c>
      <c r="G1717" s="6" t="str">
        <f t="shared" si="80"/>
        <v>-</v>
      </c>
      <c r="AC1717" s="6" t="str">
        <f t="shared" si="79"/>
        <v>-</v>
      </c>
    </row>
    <row r="1718" spans="6:29">
      <c r="F1718" s="6" t="str">
        <f t="shared" si="78"/>
        <v>-</v>
      </c>
      <c r="G1718" s="6" t="str">
        <f t="shared" si="80"/>
        <v>-</v>
      </c>
      <c r="AC1718" s="6" t="str">
        <f t="shared" si="79"/>
        <v>-</v>
      </c>
    </row>
    <row r="1719" spans="6:29">
      <c r="F1719" s="6" t="str">
        <f t="shared" si="78"/>
        <v>-</v>
      </c>
      <c r="G1719" s="6" t="str">
        <f t="shared" si="80"/>
        <v>-</v>
      </c>
      <c r="AC1719" s="6" t="str">
        <f t="shared" si="79"/>
        <v>-</v>
      </c>
    </row>
    <row r="1720" spans="6:29">
      <c r="F1720" s="6" t="str">
        <f t="shared" si="78"/>
        <v>-</v>
      </c>
      <c r="G1720" s="6" t="str">
        <f t="shared" si="80"/>
        <v>-</v>
      </c>
      <c r="AC1720" s="6" t="str">
        <f t="shared" si="79"/>
        <v>-</v>
      </c>
    </row>
    <row r="1721" spans="6:29">
      <c r="F1721" s="6" t="str">
        <f t="shared" si="78"/>
        <v>-</v>
      </c>
      <c r="G1721" s="6" t="str">
        <f t="shared" si="80"/>
        <v>-</v>
      </c>
      <c r="AC1721" s="6" t="str">
        <f t="shared" si="79"/>
        <v>-</v>
      </c>
    </row>
    <row r="1722" spans="6:29">
      <c r="F1722" s="6" t="str">
        <f t="shared" si="78"/>
        <v>-</v>
      </c>
      <c r="G1722" s="6" t="str">
        <f t="shared" si="80"/>
        <v>-</v>
      </c>
      <c r="AC1722" s="6" t="str">
        <f t="shared" si="79"/>
        <v>-</v>
      </c>
    </row>
    <row r="1723" spans="6:29">
      <c r="F1723" s="6" t="str">
        <f t="shared" si="78"/>
        <v>-</v>
      </c>
      <c r="G1723" s="6" t="str">
        <f t="shared" si="80"/>
        <v>-</v>
      </c>
      <c r="AC1723" s="6" t="str">
        <f t="shared" si="79"/>
        <v>-</v>
      </c>
    </row>
    <row r="1724" spans="6:29">
      <c r="F1724" s="6" t="str">
        <f t="shared" si="78"/>
        <v>-</v>
      </c>
      <c r="G1724" s="6" t="str">
        <f t="shared" si="80"/>
        <v>-</v>
      </c>
      <c r="AC1724" s="6" t="str">
        <f t="shared" si="79"/>
        <v>-</v>
      </c>
    </row>
    <row r="1725" spans="6:29">
      <c r="F1725" s="6" t="str">
        <f t="shared" si="78"/>
        <v>-</v>
      </c>
      <c r="G1725" s="6" t="str">
        <f t="shared" si="80"/>
        <v>-</v>
      </c>
      <c r="AC1725" s="6" t="str">
        <f t="shared" si="79"/>
        <v>-</v>
      </c>
    </row>
    <row r="1726" spans="6:29">
      <c r="F1726" s="6" t="str">
        <f t="shared" si="78"/>
        <v>-</v>
      </c>
      <c r="G1726" s="6" t="str">
        <f t="shared" si="80"/>
        <v>-</v>
      </c>
      <c r="AC1726" s="6" t="str">
        <f t="shared" si="79"/>
        <v>-</v>
      </c>
    </row>
    <row r="1727" spans="6:29">
      <c r="F1727" s="6" t="str">
        <f t="shared" si="78"/>
        <v>-</v>
      </c>
      <c r="G1727" s="6" t="str">
        <f t="shared" si="80"/>
        <v>-</v>
      </c>
      <c r="AC1727" s="6" t="str">
        <f t="shared" si="79"/>
        <v>-</v>
      </c>
    </row>
    <row r="1728" spans="6:29">
      <c r="F1728" s="6" t="str">
        <f t="shared" si="78"/>
        <v>-</v>
      </c>
      <c r="G1728" s="6" t="str">
        <f t="shared" si="80"/>
        <v>-</v>
      </c>
      <c r="AC1728" s="6" t="str">
        <f t="shared" si="79"/>
        <v>-</v>
      </c>
    </row>
    <row r="1729" spans="6:29">
      <c r="F1729" s="6" t="str">
        <f t="shared" si="78"/>
        <v>-</v>
      </c>
      <c r="G1729" s="6" t="str">
        <f t="shared" si="80"/>
        <v>-</v>
      </c>
      <c r="AC1729" s="6" t="str">
        <f t="shared" si="79"/>
        <v>-</v>
      </c>
    </row>
    <row r="1730" spans="6:29">
      <c r="F1730" s="6" t="str">
        <f t="shared" si="78"/>
        <v>-</v>
      </c>
      <c r="G1730" s="6" t="str">
        <f t="shared" si="80"/>
        <v>-</v>
      </c>
      <c r="AC1730" s="6" t="str">
        <f t="shared" si="79"/>
        <v>-</v>
      </c>
    </row>
    <row r="1731" spans="6:29">
      <c r="F1731" s="6" t="str">
        <f t="shared" si="78"/>
        <v>-</v>
      </c>
      <c r="G1731" s="6" t="str">
        <f t="shared" si="80"/>
        <v>-</v>
      </c>
      <c r="AC1731" s="6" t="str">
        <f t="shared" si="79"/>
        <v>-</v>
      </c>
    </row>
    <row r="1732" spans="6:29">
      <c r="F1732" s="6" t="str">
        <f t="shared" si="78"/>
        <v>-</v>
      </c>
      <c r="G1732" s="6" t="str">
        <f t="shared" si="80"/>
        <v>-</v>
      </c>
      <c r="AC1732" s="6" t="str">
        <f t="shared" si="79"/>
        <v>-</v>
      </c>
    </row>
    <row r="1733" spans="6:29">
      <c r="F1733" s="6" t="str">
        <f t="shared" si="78"/>
        <v>-</v>
      </c>
      <c r="G1733" s="6" t="str">
        <f t="shared" si="80"/>
        <v>-</v>
      </c>
      <c r="AC1733" s="6" t="str">
        <f t="shared" si="79"/>
        <v>-</v>
      </c>
    </row>
    <row r="1734" spans="6:29">
      <c r="F1734" s="6" t="str">
        <f t="shared" ref="F1734:F1797" si="81">IF(D1734-E1734=0,"-",D1734-E1734)</f>
        <v>-</v>
      </c>
      <c r="G1734" s="6" t="str">
        <f t="shared" si="80"/>
        <v>-</v>
      </c>
      <c r="AC1734" s="6" t="str">
        <f t="shared" ref="AC1734:AC1797" si="82">IFERROR(IF(SUM(J1734:AB1734)-F1734=0,"-","NG"),"-")</f>
        <v>-</v>
      </c>
    </row>
    <row r="1735" spans="6:29">
      <c r="F1735" s="6" t="str">
        <f t="shared" si="81"/>
        <v>-</v>
      </c>
      <c r="G1735" s="6" t="str">
        <f t="shared" ref="G1735:G1798" si="83">IF(B1735="","-",IFERROR(G1734+F1735,G1734))</f>
        <v>-</v>
      </c>
      <c r="AC1735" s="6" t="str">
        <f t="shared" si="82"/>
        <v>-</v>
      </c>
    </row>
    <row r="1736" spans="6:29">
      <c r="F1736" s="6" t="str">
        <f t="shared" si="81"/>
        <v>-</v>
      </c>
      <c r="G1736" s="6" t="str">
        <f t="shared" si="83"/>
        <v>-</v>
      </c>
      <c r="AC1736" s="6" t="str">
        <f t="shared" si="82"/>
        <v>-</v>
      </c>
    </row>
    <row r="1737" spans="6:29">
      <c r="F1737" s="6" t="str">
        <f t="shared" si="81"/>
        <v>-</v>
      </c>
      <c r="G1737" s="6" t="str">
        <f t="shared" si="83"/>
        <v>-</v>
      </c>
      <c r="AC1737" s="6" t="str">
        <f t="shared" si="82"/>
        <v>-</v>
      </c>
    </row>
    <row r="1738" spans="6:29">
      <c r="F1738" s="6" t="str">
        <f t="shared" si="81"/>
        <v>-</v>
      </c>
      <c r="G1738" s="6" t="str">
        <f t="shared" si="83"/>
        <v>-</v>
      </c>
      <c r="AC1738" s="6" t="str">
        <f t="shared" si="82"/>
        <v>-</v>
      </c>
    </row>
    <row r="1739" spans="6:29">
      <c r="F1739" s="6" t="str">
        <f t="shared" si="81"/>
        <v>-</v>
      </c>
      <c r="G1739" s="6" t="str">
        <f t="shared" si="83"/>
        <v>-</v>
      </c>
      <c r="AC1739" s="6" t="str">
        <f t="shared" si="82"/>
        <v>-</v>
      </c>
    </row>
    <row r="1740" spans="6:29">
      <c r="F1740" s="6" t="str">
        <f t="shared" si="81"/>
        <v>-</v>
      </c>
      <c r="G1740" s="6" t="str">
        <f t="shared" si="83"/>
        <v>-</v>
      </c>
      <c r="AC1740" s="6" t="str">
        <f t="shared" si="82"/>
        <v>-</v>
      </c>
    </row>
    <row r="1741" spans="6:29">
      <c r="F1741" s="6" t="str">
        <f t="shared" si="81"/>
        <v>-</v>
      </c>
      <c r="G1741" s="6" t="str">
        <f t="shared" si="83"/>
        <v>-</v>
      </c>
      <c r="AC1741" s="6" t="str">
        <f t="shared" si="82"/>
        <v>-</v>
      </c>
    </row>
    <row r="1742" spans="6:29">
      <c r="F1742" s="6" t="str">
        <f t="shared" si="81"/>
        <v>-</v>
      </c>
      <c r="G1742" s="6" t="str">
        <f t="shared" si="83"/>
        <v>-</v>
      </c>
      <c r="AC1742" s="6" t="str">
        <f t="shared" si="82"/>
        <v>-</v>
      </c>
    </row>
    <row r="1743" spans="6:29">
      <c r="F1743" s="6" t="str">
        <f t="shared" si="81"/>
        <v>-</v>
      </c>
      <c r="G1743" s="6" t="str">
        <f t="shared" si="83"/>
        <v>-</v>
      </c>
      <c r="AC1743" s="6" t="str">
        <f t="shared" si="82"/>
        <v>-</v>
      </c>
    </row>
    <row r="1744" spans="6:29">
      <c r="F1744" s="6" t="str">
        <f t="shared" si="81"/>
        <v>-</v>
      </c>
      <c r="G1744" s="6" t="str">
        <f t="shared" si="83"/>
        <v>-</v>
      </c>
      <c r="AC1744" s="6" t="str">
        <f t="shared" si="82"/>
        <v>-</v>
      </c>
    </row>
    <row r="1745" spans="6:29">
      <c r="F1745" s="6" t="str">
        <f t="shared" si="81"/>
        <v>-</v>
      </c>
      <c r="G1745" s="6" t="str">
        <f t="shared" si="83"/>
        <v>-</v>
      </c>
      <c r="AC1745" s="6" t="str">
        <f t="shared" si="82"/>
        <v>-</v>
      </c>
    </row>
    <row r="1746" spans="6:29">
      <c r="F1746" s="6" t="str">
        <f t="shared" si="81"/>
        <v>-</v>
      </c>
      <c r="G1746" s="6" t="str">
        <f t="shared" si="83"/>
        <v>-</v>
      </c>
      <c r="AC1746" s="6" t="str">
        <f t="shared" si="82"/>
        <v>-</v>
      </c>
    </row>
    <row r="1747" spans="6:29">
      <c r="F1747" s="6" t="str">
        <f t="shared" si="81"/>
        <v>-</v>
      </c>
      <c r="G1747" s="6" t="str">
        <f t="shared" si="83"/>
        <v>-</v>
      </c>
      <c r="AC1747" s="6" t="str">
        <f t="shared" si="82"/>
        <v>-</v>
      </c>
    </row>
    <row r="1748" spans="6:29">
      <c r="F1748" s="6" t="str">
        <f t="shared" si="81"/>
        <v>-</v>
      </c>
      <c r="G1748" s="6" t="str">
        <f t="shared" si="83"/>
        <v>-</v>
      </c>
      <c r="AC1748" s="6" t="str">
        <f t="shared" si="82"/>
        <v>-</v>
      </c>
    </row>
    <row r="1749" spans="6:29">
      <c r="F1749" s="6" t="str">
        <f t="shared" si="81"/>
        <v>-</v>
      </c>
      <c r="G1749" s="6" t="str">
        <f t="shared" si="83"/>
        <v>-</v>
      </c>
      <c r="AC1749" s="6" t="str">
        <f t="shared" si="82"/>
        <v>-</v>
      </c>
    </row>
    <row r="1750" spans="6:29">
      <c r="F1750" s="6" t="str">
        <f t="shared" si="81"/>
        <v>-</v>
      </c>
      <c r="G1750" s="6" t="str">
        <f t="shared" si="83"/>
        <v>-</v>
      </c>
      <c r="AC1750" s="6" t="str">
        <f t="shared" si="82"/>
        <v>-</v>
      </c>
    </row>
    <row r="1751" spans="6:29">
      <c r="F1751" s="6" t="str">
        <f t="shared" si="81"/>
        <v>-</v>
      </c>
      <c r="G1751" s="6" t="str">
        <f t="shared" si="83"/>
        <v>-</v>
      </c>
      <c r="AC1751" s="6" t="str">
        <f t="shared" si="82"/>
        <v>-</v>
      </c>
    </row>
    <row r="1752" spans="6:29">
      <c r="F1752" s="6" t="str">
        <f t="shared" si="81"/>
        <v>-</v>
      </c>
      <c r="G1752" s="6" t="str">
        <f t="shared" si="83"/>
        <v>-</v>
      </c>
      <c r="AC1752" s="6" t="str">
        <f t="shared" si="82"/>
        <v>-</v>
      </c>
    </row>
    <row r="1753" spans="6:29">
      <c r="F1753" s="6" t="str">
        <f t="shared" si="81"/>
        <v>-</v>
      </c>
      <c r="G1753" s="6" t="str">
        <f t="shared" si="83"/>
        <v>-</v>
      </c>
      <c r="AC1753" s="6" t="str">
        <f t="shared" si="82"/>
        <v>-</v>
      </c>
    </row>
    <row r="1754" spans="6:29">
      <c r="F1754" s="6" t="str">
        <f t="shared" si="81"/>
        <v>-</v>
      </c>
      <c r="G1754" s="6" t="str">
        <f t="shared" si="83"/>
        <v>-</v>
      </c>
      <c r="AC1754" s="6" t="str">
        <f t="shared" si="82"/>
        <v>-</v>
      </c>
    </row>
    <row r="1755" spans="6:29">
      <c r="F1755" s="6" t="str">
        <f t="shared" si="81"/>
        <v>-</v>
      </c>
      <c r="G1755" s="6" t="str">
        <f t="shared" si="83"/>
        <v>-</v>
      </c>
      <c r="AC1755" s="6" t="str">
        <f t="shared" si="82"/>
        <v>-</v>
      </c>
    </row>
    <row r="1756" spans="6:29">
      <c r="F1756" s="6" t="str">
        <f t="shared" si="81"/>
        <v>-</v>
      </c>
      <c r="G1756" s="6" t="str">
        <f t="shared" si="83"/>
        <v>-</v>
      </c>
      <c r="AC1756" s="6" t="str">
        <f t="shared" si="82"/>
        <v>-</v>
      </c>
    </row>
    <row r="1757" spans="6:29">
      <c r="F1757" s="6" t="str">
        <f t="shared" si="81"/>
        <v>-</v>
      </c>
      <c r="G1757" s="6" t="str">
        <f t="shared" si="83"/>
        <v>-</v>
      </c>
      <c r="AC1757" s="6" t="str">
        <f t="shared" si="82"/>
        <v>-</v>
      </c>
    </row>
    <row r="1758" spans="6:29">
      <c r="F1758" s="6" t="str">
        <f t="shared" si="81"/>
        <v>-</v>
      </c>
      <c r="G1758" s="6" t="str">
        <f t="shared" si="83"/>
        <v>-</v>
      </c>
      <c r="AC1758" s="6" t="str">
        <f t="shared" si="82"/>
        <v>-</v>
      </c>
    </row>
    <row r="1759" spans="6:29">
      <c r="F1759" s="6" t="str">
        <f t="shared" si="81"/>
        <v>-</v>
      </c>
      <c r="G1759" s="6" t="str">
        <f t="shared" si="83"/>
        <v>-</v>
      </c>
      <c r="AC1759" s="6" t="str">
        <f t="shared" si="82"/>
        <v>-</v>
      </c>
    </row>
    <row r="1760" spans="6:29">
      <c r="F1760" s="6" t="str">
        <f t="shared" si="81"/>
        <v>-</v>
      </c>
      <c r="G1760" s="6" t="str">
        <f t="shared" si="83"/>
        <v>-</v>
      </c>
      <c r="AC1760" s="6" t="str">
        <f t="shared" si="82"/>
        <v>-</v>
      </c>
    </row>
    <row r="1761" spans="6:29">
      <c r="F1761" s="6" t="str">
        <f t="shared" si="81"/>
        <v>-</v>
      </c>
      <c r="G1761" s="6" t="str">
        <f t="shared" si="83"/>
        <v>-</v>
      </c>
      <c r="AC1761" s="6" t="str">
        <f t="shared" si="82"/>
        <v>-</v>
      </c>
    </row>
    <row r="1762" spans="6:29">
      <c r="F1762" s="6" t="str">
        <f t="shared" si="81"/>
        <v>-</v>
      </c>
      <c r="G1762" s="6" t="str">
        <f t="shared" si="83"/>
        <v>-</v>
      </c>
      <c r="AC1762" s="6" t="str">
        <f t="shared" si="82"/>
        <v>-</v>
      </c>
    </row>
    <row r="1763" spans="6:29">
      <c r="F1763" s="6" t="str">
        <f t="shared" si="81"/>
        <v>-</v>
      </c>
      <c r="G1763" s="6" t="str">
        <f t="shared" si="83"/>
        <v>-</v>
      </c>
      <c r="AC1763" s="6" t="str">
        <f t="shared" si="82"/>
        <v>-</v>
      </c>
    </row>
    <row r="1764" spans="6:29">
      <c r="F1764" s="6" t="str">
        <f t="shared" si="81"/>
        <v>-</v>
      </c>
      <c r="G1764" s="6" t="str">
        <f t="shared" si="83"/>
        <v>-</v>
      </c>
      <c r="AC1764" s="6" t="str">
        <f t="shared" si="82"/>
        <v>-</v>
      </c>
    </row>
    <row r="1765" spans="6:29">
      <c r="F1765" s="6" t="str">
        <f t="shared" si="81"/>
        <v>-</v>
      </c>
      <c r="G1765" s="6" t="str">
        <f t="shared" si="83"/>
        <v>-</v>
      </c>
      <c r="AC1765" s="6" t="str">
        <f t="shared" si="82"/>
        <v>-</v>
      </c>
    </row>
    <row r="1766" spans="6:29">
      <c r="F1766" s="6" t="str">
        <f t="shared" si="81"/>
        <v>-</v>
      </c>
      <c r="G1766" s="6" t="str">
        <f t="shared" si="83"/>
        <v>-</v>
      </c>
      <c r="AC1766" s="6" t="str">
        <f t="shared" si="82"/>
        <v>-</v>
      </c>
    </row>
    <row r="1767" spans="6:29">
      <c r="F1767" s="6" t="str">
        <f t="shared" si="81"/>
        <v>-</v>
      </c>
      <c r="G1767" s="6" t="str">
        <f t="shared" si="83"/>
        <v>-</v>
      </c>
      <c r="AC1767" s="6" t="str">
        <f t="shared" si="82"/>
        <v>-</v>
      </c>
    </row>
    <row r="1768" spans="6:29">
      <c r="F1768" s="6" t="str">
        <f t="shared" si="81"/>
        <v>-</v>
      </c>
      <c r="G1768" s="6" t="str">
        <f t="shared" si="83"/>
        <v>-</v>
      </c>
      <c r="AC1768" s="6" t="str">
        <f t="shared" si="82"/>
        <v>-</v>
      </c>
    </row>
    <row r="1769" spans="6:29">
      <c r="F1769" s="6" t="str">
        <f t="shared" si="81"/>
        <v>-</v>
      </c>
      <c r="G1769" s="6" t="str">
        <f t="shared" si="83"/>
        <v>-</v>
      </c>
      <c r="AC1769" s="6" t="str">
        <f t="shared" si="82"/>
        <v>-</v>
      </c>
    </row>
    <row r="1770" spans="6:29">
      <c r="F1770" s="6" t="str">
        <f t="shared" si="81"/>
        <v>-</v>
      </c>
      <c r="G1770" s="6" t="str">
        <f t="shared" si="83"/>
        <v>-</v>
      </c>
      <c r="AC1770" s="6" t="str">
        <f t="shared" si="82"/>
        <v>-</v>
      </c>
    </row>
    <row r="1771" spans="6:29">
      <c r="F1771" s="6" t="str">
        <f t="shared" si="81"/>
        <v>-</v>
      </c>
      <c r="G1771" s="6" t="str">
        <f t="shared" si="83"/>
        <v>-</v>
      </c>
      <c r="AC1771" s="6" t="str">
        <f t="shared" si="82"/>
        <v>-</v>
      </c>
    </row>
    <row r="1772" spans="6:29">
      <c r="F1772" s="6" t="str">
        <f t="shared" si="81"/>
        <v>-</v>
      </c>
      <c r="G1772" s="6" t="str">
        <f t="shared" si="83"/>
        <v>-</v>
      </c>
      <c r="AC1772" s="6" t="str">
        <f t="shared" si="82"/>
        <v>-</v>
      </c>
    </row>
    <row r="1773" spans="6:29">
      <c r="F1773" s="6" t="str">
        <f t="shared" si="81"/>
        <v>-</v>
      </c>
      <c r="G1773" s="6" t="str">
        <f t="shared" si="83"/>
        <v>-</v>
      </c>
      <c r="AC1773" s="6" t="str">
        <f t="shared" si="82"/>
        <v>-</v>
      </c>
    </row>
    <row r="1774" spans="6:29">
      <c r="F1774" s="6" t="str">
        <f t="shared" si="81"/>
        <v>-</v>
      </c>
      <c r="G1774" s="6" t="str">
        <f t="shared" si="83"/>
        <v>-</v>
      </c>
      <c r="AC1774" s="6" t="str">
        <f t="shared" si="82"/>
        <v>-</v>
      </c>
    </row>
    <row r="1775" spans="6:29">
      <c r="F1775" s="6" t="str">
        <f t="shared" si="81"/>
        <v>-</v>
      </c>
      <c r="G1775" s="6" t="str">
        <f t="shared" si="83"/>
        <v>-</v>
      </c>
      <c r="AC1775" s="6" t="str">
        <f t="shared" si="82"/>
        <v>-</v>
      </c>
    </row>
    <row r="1776" spans="6:29">
      <c r="F1776" s="6" t="str">
        <f t="shared" si="81"/>
        <v>-</v>
      </c>
      <c r="G1776" s="6" t="str">
        <f t="shared" si="83"/>
        <v>-</v>
      </c>
      <c r="AC1776" s="6" t="str">
        <f t="shared" si="82"/>
        <v>-</v>
      </c>
    </row>
    <row r="1777" spans="6:29">
      <c r="F1777" s="6" t="str">
        <f t="shared" si="81"/>
        <v>-</v>
      </c>
      <c r="G1777" s="6" t="str">
        <f t="shared" si="83"/>
        <v>-</v>
      </c>
      <c r="AC1777" s="6" t="str">
        <f t="shared" si="82"/>
        <v>-</v>
      </c>
    </row>
    <row r="1778" spans="6:29">
      <c r="F1778" s="6" t="str">
        <f t="shared" si="81"/>
        <v>-</v>
      </c>
      <c r="G1778" s="6" t="str">
        <f t="shared" si="83"/>
        <v>-</v>
      </c>
      <c r="AC1778" s="6" t="str">
        <f t="shared" si="82"/>
        <v>-</v>
      </c>
    </row>
    <row r="1779" spans="6:29">
      <c r="F1779" s="6" t="str">
        <f t="shared" si="81"/>
        <v>-</v>
      </c>
      <c r="G1779" s="6" t="str">
        <f t="shared" si="83"/>
        <v>-</v>
      </c>
      <c r="AC1779" s="6" t="str">
        <f t="shared" si="82"/>
        <v>-</v>
      </c>
    </row>
    <row r="1780" spans="6:29">
      <c r="F1780" s="6" t="str">
        <f t="shared" si="81"/>
        <v>-</v>
      </c>
      <c r="G1780" s="6" t="str">
        <f t="shared" si="83"/>
        <v>-</v>
      </c>
      <c r="AC1780" s="6" t="str">
        <f t="shared" si="82"/>
        <v>-</v>
      </c>
    </row>
    <row r="1781" spans="6:29">
      <c r="F1781" s="6" t="str">
        <f t="shared" si="81"/>
        <v>-</v>
      </c>
      <c r="G1781" s="6" t="str">
        <f t="shared" si="83"/>
        <v>-</v>
      </c>
      <c r="AC1781" s="6" t="str">
        <f t="shared" si="82"/>
        <v>-</v>
      </c>
    </row>
    <row r="1782" spans="6:29">
      <c r="F1782" s="6" t="str">
        <f t="shared" si="81"/>
        <v>-</v>
      </c>
      <c r="G1782" s="6" t="str">
        <f t="shared" si="83"/>
        <v>-</v>
      </c>
      <c r="AC1782" s="6" t="str">
        <f t="shared" si="82"/>
        <v>-</v>
      </c>
    </row>
    <row r="1783" spans="6:29">
      <c r="F1783" s="6" t="str">
        <f t="shared" si="81"/>
        <v>-</v>
      </c>
      <c r="G1783" s="6" t="str">
        <f t="shared" si="83"/>
        <v>-</v>
      </c>
      <c r="AC1783" s="6" t="str">
        <f t="shared" si="82"/>
        <v>-</v>
      </c>
    </row>
    <row r="1784" spans="6:29">
      <c r="F1784" s="6" t="str">
        <f t="shared" si="81"/>
        <v>-</v>
      </c>
      <c r="G1784" s="6" t="str">
        <f t="shared" si="83"/>
        <v>-</v>
      </c>
      <c r="AC1784" s="6" t="str">
        <f t="shared" si="82"/>
        <v>-</v>
      </c>
    </row>
    <row r="1785" spans="6:29">
      <c r="F1785" s="6" t="str">
        <f t="shared" si="81"/>
        <v>-</v>
      </c>
      <c r="G1785" s="6" t="str">
        <f t="shared" si="83"/>
        <v>-</v>
      </c>
      <c r="AC1785" s="6" t="str">
        <f t="shared" si="82"/>
        <v>-</v>
      </c>
    </row>
    <row r="1786" spans="6:29">
      <c r="F1786" s="6" t="str">
        <f t="shared" si="81"/>
        <v>-</v>
      </c>
      <c r="G1786" s="6" t="str">
        <f t="shared" si="83"/>
        <v>-</v>
      </c>
      <c r="AC1786" s="6" t="str">
        <f t="shared" si="82"/>
        <v>-</v>
      </c>
    </row>
    <row r="1787" spans="6:29">
      <c r="F1787" s="6" t="str">
        <f t="shared" si="81"/>
        <v>-</v>
      </c>
      <c r="G1787" s="6" t="str">
        <f t="shared" si="83"/>
        <v>-</v>
      </c>
      <c r="AC1787" s="6" t="str">
        <f t="shared" si="82"/>
        <v>-</v>
      </c>
    </row>
    <row r="1788" spans="6:29">
      <c r="F1788" s="6" t="str">
        <f t="shared" si="81"/>
        <v>-</v>
      </c>
      <c r="G1788" s="6" t="str">
        <f t="shared" si="83"/>
        <v>-</v>
      </c>
      <c r="AC1788" s="6" t="str">
        <f t="shared" si="82"/>
        <v>-</v>
      </c>
    </row>
    <row r="1789" spans="6:29">
      <c r="F1789" s="6" t="str">
        <f t="shared" si="81"/>
        <v>-</v>
      </c>
      <c r="G1789" s="6" t="str">
        <f t="shared" si="83"/>
        <v>-</v>
      </c>
      <c r="AC1789" s="6" t="str">
        <f t="shared" si="82"/>
        <v>-</v>
      </c>
    </row>
    <row r="1790" spans="6:29">
      <c r="F1790" s="6" t="str">
        <f t="shared" si="81"/>
        <v>-</v>
      </c>
      <c r="G1790" s="6" t="str">
        <f t="shared" si="83"/>
        <v>-</v>
      </c>
      <c r="AC1790" s="6" t="str">
        <f t="shared" si="82"/>
        <v>-</v>
      </c>
    </row>
    <row r="1791" spans="6:29">
      <c r="F1791" s="6" t="str">
        <f t="shared" si="81"/>
        <v>-</v>
      </c>
      <c r="G1791" s="6" t="str">
        <f t="shared" si="83"/>
        <v>-</v>
      </c>
      <c r="AC1791" s="6" t="str">
        <f t="shared" si="82"/>
        <v>-</v>
      </c>
    </row>
    <row r="1792" spans="6:29">
      <c r="F1792" s="6" t="str">
        <f t="shared" si="81"/>
        <v>-</v>
      </c>
      <c r="G1792" s="6" t="str">
        <f t="shared" si="83"/>
        <v>-</v>
      </c>
      <c r="AC1792" s="6" t="str">
        <f t="shared" si="82"/>
        <v>-</v>
      </c>
    </row>
    <row r="1793" spans="6:29">
      <c r="F1793" s="6" t="str">
        <f t="shared" si="81"/>
        <v>-</v>
      </c>
      <c r="G1793" s="6" t="str">
        <f t="shared" si="83"/>
        <v>-</v>
      </c>
      <c r="AC1793" s="6" t="str">
        <f t="shared" si="82"/>
        <v>-</v>
      </c>
    </row>
    <row r="1794" spans="6:29">
      <c r="F1794" s="6" t="str">
        <f t="shared" si="81"/>
        <v>-</v>
      </c>
      <c r="G1794" s="6" t="str">
        <f t="shared" si="83"/>
        <v>-</v>
      </c>
      <c r="AC1794" s="6" t="str">
        <f t="shared" si="82"/>
        <v>-</v>
      </c>
    </row>
    <row r="1795" spans="6:29">
      <c r="F1795" s="6" t="str">
        <f t="shared" si="81"/>
        <v>-</v>
      </c>
      <c r="G1795" s="6" t="str">
        <f t="shared" si="83"/>
        <v>-</v>
      </c>
      <c r="AC1795" s="6" t="str">
        <f t="shared" si="82"/>
        <v>-</v>
      </c>
    </row>
    <row r="1796" spans="6:29">
      <c r="F1796" s="6" t="str">
        <f t="shared" si="81"/>
        <v>-</v>
      </c>
      <c r="G1796" s="6" t="str">
        <f t="shared" si="83"/>
        <v>-</v>
      </c>
      <c r="AC1796" s="6" t="str">
        <f t="shared" si="82"/>
        <v>-</v>
      </c>
    </row>
    <row r="1797" spans="6:29">
      <c r="F1797" s="6" t="str">
        <f t="shared" si="81"/>
        <v>-</v>
      </c>
      <c r="G1797" s="6" t="str">
        <f t="shared" si="83"/>
        <v>-</v>
      </c>
      <c r="AC1797" s="6" t="str">
        <f t="shared" si="82"/>
        <v>-</v>
      </c>
    </row>
    <row r="1798" spans="6:29">
      <c r="F1798" s="6" t="str">
        <f t="shared" ref="F1798:F1861" si="84">IF(D1798-E1798=0,"-",D1798-E1798)</f>
        <v>-</v>
      </c>
      <c r="G1798" s="6" t="str">
        <f t="shared" si="83"/>
        <v>-</v>
      </c>
      <c r="AC1798" s="6" t="str">
        <f t="shared" ref="AC1798:AC1861" si="85">IFERROR(IF(SUM(J1798:AB1798)-F1798=0,"-","NG"),"-")</f>
        <v>-</v>
      </c>
    </row>
    <row r="1799" spans="6:29">
      <c r="F1799" s="6" t="str">
        <f t="shared" si="84"/>
        <v>-</v>
      </c>
      <c r="G1799" s="6" t="str">
        <f t="shared" ref="G1799:G1862" si="86">IF(B1799="","-",IFERROR(G1798+F1799,G1798))</f>
        <v>-</v>
      </c>
      <c r="AC1799" s="6" t="str">
        <f t="shared" si="85"/>
        <v>-</v>
      </c>
    </row>
    <row r="1800" spans="6:29">
      <c r="F1800" s="6" t="str">
        <f t="shared" si="84"/>
        <v>-</v>
      </c>
      <c r="G1800" s="6" t="str">
        <f t="shared" si="86"/>
        <v>-</v>
      </c>
      <c r="AC1800" s="6" t="str">
        <f t="shared" si="85"/>
        <v>-</v>
      </c>
    </row>
    <row r="1801" spans="6:29">
      <c r="F1801" s="6" t="str">
        <f t="shared" si="84"/>
        <v>-</v>
      </c>
      <c r="G1801" s="6" t="str">
        <f t="shared" si="86"/>
        <v>-</v>
      </c>
      <c r="AC1801" s="6" t="str">
        <f t="shared" si="85"/>
        <v>-</v>
      </c>
    </row>
    <row r="1802" spans="6:29">
      <c r="F1802" s="6" t="str">
        <f t="shared" si="84"/>
        <v>-</v>
      </c>
      <c r="G1802" s="6" t="str">
        <f t="shared" si="86"/>
        <v>-</v>
      </c>
      <c r="AC1802" s="6" t="str">
        <f t="shared" si="85"/>
        <v>-</v>
      </c>
    </row>
    <row r="1803" spans="6:29">
      <c r="F1803" s="6" t="str">
        <f t="shared" si="84"/>
        <v>-</v>
      </c>
      <c r="G1803" s="6" t="str">
        <f t="shared" si="86"/>
        <v>-</v>
      </c>
      <c r="AC1803" s="6" t="str">
        <f t="shared" si="85"/>
        <v>-</v>
      </c>
    </row>
    <row r="1804" spans="6:29">
      <c r="F1804" s="6" t="str">
        <f t="shared" si="84"/>
        <v>-</v>
      </c>
      <c r="G1804" s="6" t="str">
        <f t="shared" si="86"/>
        <v>-</v>
      </c>
      <c r="AC1804" s="6" t="str">
        <f t="shared" si="85"/>
        <v>-</v>
      </c>
    </row>
    <row r="1805" spans="6:29">
      <c r="F1805" s="6" t="str">
        <f t="shared" si="84"/>
        <v>-</v>
      </c>
      <c r="G1805" s="6" t="str">
        <f t="shared" si="86"/>
        <v>-</v>
      </c>
      <c r="AC1805" s="6" t="str">
        <f t="shared" si="85"/>
        <v>-</v>
      </c>
    </row>
    <row r="1806" spans="6:29">
      <c r="F1806" s="6" t="str">
        <f t="shared" si="84"/>
        <v>-</v>
      </c>
      <c r="G1806" s="6" t="str">
        <f t="shared" si="86"/>
        <v>-</v>
      </c>
      <c r="AC1806" s="6" t="str">
        <f t="shared" si="85"/>
        <v>-</v>
      </c>
    </row>
    <row r="1807" spans="6:29">
      <c r="F1807" s="6" t="str">
        <f t="shared" si="84"/>
        <v>-</v>
      </c>
      <c r="G1807" s="6" t="str">
        <f t="shared" si="86"/>
        <v>-</v>
      </c>
      <c r="AC1807" s="6" t="str">
        <f t="shared" si="85"/>
        <v>-</v>
      </c>
    </row>
    <row r="1808" spans="6:29">
      <c r="F1808" s="6" t="str">
        <f t="shared" si="84"/>
        <v>-</v>
      </c>
      <c r="G1808" s="6" t="str">
        <f t="shared" si="86"/>
        <v>-</v>
      </c>
      <c r="AC1808" s="6" t="str">
        <f t="shared" si="85"/>
        <v>-</v>
      </c>
    </row>
    <row r="1809" spans="6:29">
      <c r="F1809" s="6" t="str">
        <f t="shared" si="84"/>
        <v>-</v>
      </c>
      <c r="G1809" s="6" t="str">
        <f t="shared" si="86"/>
        <v>-</v>
      </c>
      <c r="AC1809" s="6" t="str">
        <f t="shared" si="85"/>
        <v>-</v>
      </c>
    </row>
    <row r="1810" spans="6:29">
      <c r="F1810" s="6" t="str">
        <f t="shared" si="84"/>
        <v>-</v>
      </c>
      <c r="G1810" s="6" t="str">
        <f t="shared" si="86"/>
        <v>-</v>
      </c>
      <c r="AC1810" s="6" t="str">
        <f t="shared" si="85"/>
        <v>-</v>
      </c>
    </row>
    <row r="1811" spans="6:29">
      <c r="F1811" s="6" t="str">
        <f t="shared" si="84"/>
        <v>-</v>
      </c>
      <c r="G1811" s="6" t="str">
        <f t="shared" si="86"/>
        <v>-</v>
      </c>
      <c r="AC1811" s="6" t="str">
        <f t="shared" si="85"/>
        <v>-</v>
      </c>
    </row>
    <row r="1812" spans="6:29">
      <c r="F1812" s="6" t="str">
        <f t="shared" si="84"/>
        <v>-</v>
      </c>
      <c r="G1812" s="6" t="str">
        <f t="shared" si="86"/>
        <v>-</v>
      </c>
      <c r="AC1812" s="6" t="str">
        <f t="shared" si="85"/>
        <v>-</v>
      </c>
    </row>
    <row r="1813" spans="6:29">
      <c r="F1813" s="6" t="str">
        <f t="shared" si="84"/>
        <v>-</v>
      </c>
      <c r="G1813" s="6" t="str">
        <f t="shared" si="86"/>
        <v>-</v>
      </c>
      <c r="AC1813" s="6" t="str">
        <f t="shared" si="85"/>
        <v>-</v>
      </c>
    </row>
    <row r="1814" spans="6:29">
      <c r="F1814" s="6" t="str">
        <f t="shared" si="84"/>
        <v>-</v>
      </c>
      <c r="G1814" s="6" t="str">
        <f t="shared" si="86"/>
        <v>-</v>
      </c>
      <c r="AC1814" s="6" t="str">
        <f t="shared" si="85"/>
        <v>-</v>
      </c>
    </row>
    <row r="1815" spans="6:29">
      <c r="F1815" s="6" t="str">
        <f t="shared" si="84"/>
        <v>-</v>
      </c>
      <c r="G1815" s="6" t="str">
        <f t="shared" si="86"/>
        <v>-</v>
      </c>
      <c r="AC1815" s="6" t="str">
        <f t="shared" si="85"/>
        <v>-</v>
      </c>
    </row>
    <row r="1816" spans="6:29">
      <c r="F1816" s="6" t="str">
        <f t="shared" si="84"/>
        <v>-</v>
      </c>
      <c r="G1816" s="6" t="str">
        <f t="shared" si="86"/>
        <v>-</v>
      </c>
      <c r="AC1816" s="6" t="str">
        <f t="shared" si="85"/>
        <v>-</v>
      </c>
    </row>
    <row r="1817" spans="6:29">
      <c r="F1817" s="6" t="str">
        <f t="shared" si="84"/>
        <v>-</v>
      </c>
      <c r="G1817" s="6" t="str">
        <f t="shared" si="86"/>
        <v>-</v>
      </c>
      <c r="AC1817" s="6" t="str">
        <f t="shared" si="85"/>
        <v>-</v>
      </c>
    </row>
    <row r="1818" spans="6:29">
      <c r="F1818" s="6" t="str">
        <f t="shared" si="84"/>
        <v>-</v>
      </c>
      <c r="G1818" s="6" t="str">
        <f t="shared" si="86"/>
        <v>-</v>
      </c>
      <c r="AC1818" s="6" t="str">
        <f t="shared" si="85"/>
        <v>-</v>
      </c>
    </row>
    <row r="1819" spans="6:29">
      <c r="F1819" s="6" t="str">
        <f t="shared" si="84"/>
        <v>-</v>
      </c>
      <c r="G1819" s="6" t="str">
        <f t="shared" si="86"/>
        <v>-</v>
      </c>
      <c r="AC1819" s="6" t="str">
        <f t="shared" si="85"/>
        <v>-</v>
      </c>
    </row>
    <row r="1820" spans="6:29">
      <c r="F1820" s="6" t="str">
        <f t="shared" si="84"/>
        <v>-</v>
      </c>
      <c r="G1820" s="6" t="str">
        <f t="shared" si="86"/>
        <v>-</v>
      </c>
      <c r="AC1820" s="6" t="str">
        <f t="shared" si="85"/>
        <v>-</v>
      </c>
    </row>
    <row r="1821" spans="6:29">
      <c r="F1821" s="6" t="str">
        <f t="shared" si="84"/>
        <v>-</v>
      </c>
      <c r="G1821" s="6" t="str">
        <f t="shared" si="86"/>
        <v>-</v>
      </c>
      <c r="AC1821" s="6" t="str">
        <f t="shared" si="85"/>
        <v>-</v>
      </c>
    </row>
    <row r="1822" spans="6:29">
      <c r="F1822" s="6" t="str">
        <f t="shared" si="84"/>
        <v>-</v>
      </c>
      <c r="G1822" s="6" t="str">
        <f t="shared" si="86"/>
        <v>-</v>
      </c>
      <c r="AC1822" s="6" t="str">
        <f t="shared" si="85"/>
        <v>-</v>
      </c>
    </row>
    <row r="1823" spans="6:29">
      <c r="F1823" s="6" t="str">
        <f t="shared" si="84"/>
        <v>-</v>
      </c>
      <c r="G1823" s="6" t="str">
        <f t="shared" si="86"/>
        <v>-</v>
      </c>
      <c r="AC1823" s="6" t="str">
        <f t="shared" si="85"/>
        <v>-</v>
      </c>
    </row>
    <row r="1824" spans="6:29">
      <c r="F1824" s="6" t="str">
        <f t="shared" si="84"/>
        <v>-</v>
      </c>
      <c r="G1824" s="6" t="str">
        <f t="shared" si="86"/>
        <v>-</v>
      </c>
      <c r="AC1824" s="6" t="str">
        <f t="shared" si="85"/>
        <v>-</v>
      </c>
    </row>
    <row r="1825" spans="6:29">
      <c r="F1825" s="6" t="str">
        <f t="shared" si="84"/>
        <v>-</v>
      </c>
      <c r="G1825" s="6" t="str">
        <f t="shared" si="86"/>
        <v>-</v>
      </c>
      <c r="AC1825" s="6" t="str">
        <f t="shared" si="85"/>
        <v>-</v>
      </c>
    </row>
    <row r="1826" spans="6:29">
      <c r="F1826" s="6" t="str">
        <f t="shared" si="84"/>
        <v>-</v>
      </c>
      <c r="G1826" s="6" t="str">
        <f t="shared" si="86"/>
        <v>-</v>
      </c>
      <c r="AC1826" s="6" t="str">
        <f t="shared" si="85"/>
        <v>-</v>
      </c>
    </row>
    <row r="1827" spans="6:29">
      <c r="F1827" s="6" t="str">
        <f t="shared" si="84"/>
        <v>-</v>
      </c>
      <c r="G1827" s="6" t="str">
        <f t="shared" si="86"/>
        <v>-</v>
      </c>
      <c r="AC1827" s="6" t="str">
        <f t="shared" si="85"/>
        <v>-</v>
      </c>
    </row>
    <row r="1828" spans="6:29">
      <c r="F1828" s="6" t="str">
        <f t="shared" si="84"/>
        <v>-</v>
      </c>
      <c r="G1828" s="6" t="str">
        <f t="shared" si="86"/>
        <v>-</v>
      </c>
      <c r="AC1828" s="6" t="str">
        <f t="shared" si="85"/>
        <v>-</v>
      </c>
    </row>
    <row r="1829" spans="6:29">
      <c r="F1829" s="6" t="str">
        <f t="shared" si="84"/>
        <v>-</v>
      </c>
      <c r="G1829" s="6" t="str">
        <f t="shared" si="86"/>
        <v>-</v>
      </c>
      <c r="AC1829" s="6" t="str">
        <f t="shared" si="85"/>
        <v>-</v>
      </c>
    </row>
    <row r="1830" spans="6:29">
      <c r="F1830" s="6" t="str">
        <f t="shared" si="84"/>
        <v>-</v>
      </c>
      <c r="G1830" s="6" t="str">
        <f t="shared" si="86"/>
        <v>-</v>
      </c>
      <c r="AC1830" s="6" t="str">
        <f t="shared" si="85"/>
        <v>-</v>
      </c>
    </row>
    <row r="1831" spans="6:29">
      <c r="F1831" s="6" t="str">
        <f t="shared" si="84"/>
        <v>-</v>
      </c>
      <c r="G1831" s="6" t="str">
        <f t="shared" si="86"/>
        <v>-</v>
      </c>
      <c r="AC1831" s="6" t="str">
        <f t="shared" si="85"/>
        <v>-</v>
      </c>
    </row>
    <row r="1832" spans="6:29">
      <c r="F1832" s="6" t="str">
        <f t="shared" si="84"/>
        <v>-</v>
      </c>
      <c r="G1832" s="6" t="str">
        <f t="shared" si="86"/>
        <v>-</v>
      </c>
      <c r="AC1832" s="6" t="str">
        <f t="shared" si="85"/>
        <v>-</v>
      </c>
    </row>
    <row r="1833" spans="6:29">
      <c r="F1833" s="6" t="str">
        <f t="shared" si="84"/>
        <v>-</v>
      </c>
      <c r="G1833" s="6" t="str">
        <f t="shared" si="86"/>
        <v>-</v>
      </c>
      <c r="AC1833" s="6" t="str">
        <f t="shared" si="85"/>
        <v>-</v>
      </c>
    </row>
    <row r="1834" spans="6:29">
      <c r="F1834" s="6" t="str">
        <f t="shared" si="84"/>
        <v>-</v>
      </c>
      <c r="G1834" s="6" t="str">
        <f t="shared" si="86"/>
        <v>-</v>
      </c>
      <c r="AC1834" s="6" t="str">
        <f t="shared" si="85"/>
        <v>-</v>
      </c>
    </row>
    <row r="1835" spans="6:29">
      <c r="F1835" s="6" t="str">
        <f t="shared" si="84"/>
        <v>-</v>
      </c>
      <c r="G1835" s="6" t="str">
        <f t="shared" si="86"/>
        <v>-</v>
      </c>
      <c r="AC1835" s="6" t="str">
        <f t="shared" si="85"/>
        <v>-</v>
      </c>
    </row>
    <row r="1836" spans="6:29">
      <c r="F1836" s="6" t="str">
        <f t="shared" si="84"/>
        <v>-</v>
      </c>
      <c r="G1836" s="6" t="str">
        <f t="shared" si="86"/>
        <v>-</v>
      </c>
      <c r="AC1836" s="6" t="str">
        <f t="shared" si="85"/>
        <v>-</v>
      </c>
    </row>
    <row r="1837" spans="6:29">
      <c r="F1837" s="6" t="str">
        <f t="shared" si="84"/>
        <v>-</v>
      </c>
      <c r="G1837" s="6" t="str">
        <f t="shared" si="86"/>
        <v>-</v>
      </c>
      <c r="AC1837" s="6" t="str">
        <f t="shared" si="85"/>
        <v>-</v>
      </c>
    </row>
    <row r="1838" spans="6:29">
      <c r="F1838" s="6" t="str">
        <f t="shared" si="84"/>
        <v>-</v>
      </c>
      <c r="G1838" s="6" t="str">
        <f t="shared" si="86"/>
        <v>-</v>
      </c>
      <c r="AC1838" s="6" t="str">
        <f t="shared" si="85"/>
        <v>-</v>
      </c>
    </row>
    <row r="1839" spans="6:29">
      <c r="F1839" s="6" t="str">
        <f t="shared" si="84"/>
        <v>-</v>
      </c>
      <c r="G1839" s="6" t="str">
        <f t="shared" si="86"/>
        <v>-</v>
      </c>
      <c r="AC1839" s="6" t="str">
        <f t="shared" si="85"/>
        <v>-</v>
      </c>
    </row>
    <row r="1840" spans="6:29">
      <c r="F1840" s="6" t="str">
        <f t="shared" si="84"/>
        <v>-</v>
      </c>
      <c r="G1840" s="6" t="str">
        <f t="shared" si="86"/>
        <v>-</v>
      </c>
      <c r="AC1840" s="6" t="str">
        <f t="shared" si="85"/>
        <v>-</v>
      </c>
    </row>
    <row r="1841" spans="6:29">
      <c r="F1841" s="6" t="str">
        <f t="shared" si="84"/>
        <v>-</v>
      </c>
      <c r="G1841" s="6" t="str">
        <f t="shared" si="86"/>
        <v>-</v>
      </c>
      <c r="AC1841" s="6" t="str">
        <f t="shared" si="85"/>
        <v>-</v>
      </c>
    </row>
    <row r="1842" spans="6:29">
      <c r="F1842" s="6" t="str">
        <f t="shared" si="84"/>
        <v>-</v>
      </c>
      <c r="G1842" s="6" t="str">
        <f t="shared" si="86"/>
        <v>-</v>
      </c>
      <c r="AC1842" s="6" t="str">
        <f t="shared" si="85"/>
        <v>-</v>
      </c>
    </row>
    <row r="1843" spans="6:29">
      <c r="F1843" s="6" t="str">
        <f t="shared" si="84"/>
        <v>-</v>
      </c>
      <c r="G1843" s="6" t="str">
        <f t="shared" si="86"/>
        <v>-</v>
      </c>
      <c r="AC1843" s="6" t="str">
        <f t="shared" si="85"/>
        <v>-</v>
      </c>
    </row>
    <row r="1844" spans="6:29">
      <c r="F1844" s="6" t="str">
        <f t="shared" si="84"/>
        <v>-</v>
      </c>
      <c r="G1844" s="6" t="str">
        <f t="shared" si="86"/>
        <v>-</v>
      </c>
      <c r="AC1844" s="6" t="str">
        <f t="shared" si="85"/>
        <v>-</v>
      </c>
    </row>
    <row r="1845" spans="6:29">
      <c r="F1845" s="6" t="str">
        <f t="shared" si="84"/>
        <v>-</v>
      </c>
      <c r="G1845" s="6" t="str">
        <f t="shared" si="86"/>
        <v>-</v>
      </c>
      <c r="AC1845" s="6" t="str">
        <f t="shared" si="85"/>
        <v>-</v>
      </c>
    </row>
    <row r="1846" spans="6:29">
      <c r="F1846" s="6" t="str">
        <f t="shared" si="84"/>
        <v>-</v>
      </c>
      <c r="G1846" s="6" t="str">
        <f t="shared" si="86"/>
        <v>-</v>
      </c>
      <c r="AC1846" s="6" t="str">
        <f t="shared" si="85"/>
        <v>-</v>
      </c>
    </row>
    <row r="1847" spans="6:29">
      <c r="F1847" s="6" t="str">
        <f t="shared" si="84"/>
        <v>-</v>
      </c>
      <c r="G1847" s="6" t="str">
        <f t="shared" si="86"/>
        <v>-</v>
      </c>
      <c r="AC1847" s="6" t="str">
        <f t="shared" si="85"/>
        <v>-</v>
      </c>
    </row>
    <row r="1848" spans="6:29">
      <c r="F1848" s="6" t="str">
        <f t="shared" si="84"/>
        <v>-</v>
      </c>
      <c r="G1848" s="6" t="str">
        <f t="shared" si="86"/>
        <v>-</v>
      </c>
      <c r="AC1848" s="6" t="str">
        <f t="shared" si="85"/>
        <v>-</v>
      </c>
    </row>
    <row r="1849" spans="6:29">
      <c r="F1849" s="6" t="str">
        <f t="shared" si="84"/>
        <v>-</v>
      </c>
      <c r="G1849" s="6" t="str">
        <f t="shared" si="86"/>
        <v>-</v>
      </c>
      <c r="AC1849" s="6" t="str">
        <f t="shared" si="85"/>
        <v>-</v>
      </c>
    </row>
    <row r="1850" spans="6:29">
      <c r="F1850" s="6" t="str">
        <f t="shared" si="84"/>
        <v>-</v>
      </c>
      <c r="G1850" s="6" t="str">
        <f t="shared" si="86"/>
        <v>-</v>
      </c>
      <c r="AC1850" s="6" t="str">
        <f t="shared" si="85"/>
        <v>-</v>
      </c>
    </row>
    <row r="1851" spans="6:29">
      <c r="F1851" s="6" t="str">
        <f t="shared" si="84"/>
        <v>-</v>
      </c>
      <c r="G1851" s="6" t="str">
        <f t="shared" si="86"/>
        <v>-</v>
      </c>
      <c r="AC1851" s="6" t="str">
        <f t="shared" si="85"/>
        <v>-</v>
      </c>
    </row>
    <row r="1852" spans="6:29">
      <c r="F1852" s="6" t="str">
        <f t="shared" si="84"/>
        <v>-</v>
      </c>
      <c r="G1852" s="6" t="str">
        <f t="shared" si="86"/>
        <v>-</v>
      </c>
      <c r="AC1852" s="6" t="str">
        <f t="shared" si="85"/>
        <v>-</v>
      </c>
    </row>
    <row r="1853" spans="6:29">
      <c r="F1853" s="6" t="str">
        <f t="shared" si="84"/>
        <v>-</v>
      </c>
      <c r="G1853" s="6" t="str">
        <f t="shared" si="86"/>
        <v>-</v>
      </c>
      <c r="AC1853" s="6" t="str">
        <f t="shared" si="85"/>
        <v>-</v>
      </c>
    </row>
    <row r="1854" spans="6:29">
      <c r="F1854" s="6" t="str">
        <f t="shared" si="84"/>
        <v>-</v>
      </c>
      <c r="G1854" s="6" t="str">
        <f t="shared" si="86"/>
        <v>-</v>
      </c>
      <c r="AC1854" s="6" t="str">
        <f t="shared" si="85"/>
        <v>-</v>
      </c>
    </row>
    <row r="1855" spans="6:29">
      <c r="F1855" s="6" t="str">
        <f t="shared" si="84"/>
        <v>-</v>
      </c>
      <c r="G1855" s="6" t="str">
        <f t="shared" si="86"/>
        <v>-</v>
      </c>
      <c r="AC1855" s="6" t="str">
        <f t="shared" si="85"/>
        <v>-</v>
      </c>
    </row>
    <row r="1856" spans="6:29">
      <c r="F1856" s="6" t="str">
        <f t="shared" si="84"/>
        <v>-</v>
      </c>
      <c r="G1856" s="6" t="str">
        <f t="shared" si="86"/>
        <v>-</v>
      </c>
      <c r="AC1856" s="6" t="str">
        <f t="shared" si="85"/>
        <v>-</v>
      </c>
    </row>
    <row r="1857" spans="6:29">
      <c r="F1857" s="6" t="str">
        <f t="shared" si="84"/>
        <v>-</v>
      </c>
      <c r="G1857" s="6" t="str">
        <f t="shared" si="86"/>
        <v>-</v>
      </c>
      <c r="AC1857" s="6" t="str">
        <f t="shared" si="85"/>
        <v>-</v>
      </c>
    </row>
    <row r="1858" spans="6:29">
      <c r="F1858" s="6" t="str">
        <f t="shared" si="84"/>
        <v>-</v>
      </c>
      <c r="G1858" s="6" t="str">
        <f t="shared" si="86"/>
        <v>-</v>
      </c>
      <c r="AC1858" s="6" t="str">
        <f t="shared" si="85"/>
        <v>-</v>
      </c>
    </row>
    <row r="1859" spans="6:29">
      <c r="F1859" s="6" t="str">
        <f t="shared" si="84"/>
        <v>-</v>
      </c>
      <c r="G1859" s="6" t="str">
        <f t="shared" si="86"/>
        <v>-</v>
      </c>
      <c r="AC1859" s="6" t="str">
        <f t="shared" si="85"/>
        <v>-</v>
      </c>
    </row>
    <row r="1860" spans="6:29">
      <c r="F1860" s="6" t="str">
        <f t="shared" si="84"/>
        <v>-</v>
      </c>
      <c r="G1860" s="6" t="str">
        <f t="shared" si="86"/>
        <v>-</v>
      </c>
      <c r="AC1860" s="6" t="str">
        <f t="shared" si="85"/>
        <v>-</v>
      </c>
    </row>
    <row r="1861" spans="6:29">
      <c r="F1861" s="6" t="str">
        <f t="shared" si="84"/>
        <v>-</v>
      </c>
      <c r="G1861" s="6" t="str">
        <f t="shared" si="86"/>
        <v>-</v>
      </c>
      <c r="AC1861" s="6" t="str">
        <f t="shared" si="85"/>
        <v>-</v>
      </c>
    </row>
    <row r="1862" spans="6:29">
      <c r="F1862" s="6" t="str">
        <f t="shared" ref="F1862:F1925" si="87">IF(D1862-E1862=0,"-",D1862-E1862)</f>
        <v>-</v>
      </c>
      <c r="G1862" s="6" t="str">
        <f t="shared" si="86"/>
        <v>-</v>
      </c>
      <c r="AC1862" s="6" t="str">
        <f t="shared" ref="AC1862:AC1925" si="88">IFERROR(IF(SUM(J1862:AB1862)-F1862=0,"-","NG"),"-")</f>
        <v>-</v>
      </c>
    </row>
    <row r="1863" spans="6:29">
      <c r="F1863" s="6" t="str">
        <f t="shared" si="87"/>
        <v>-</v>
      </c>
      <c r="G1863" s="6" t="str">
        <f t="shared" ref="G1863:G1926" si="89">IF(B1863="","-",IFERROR(G1862+F1863,G1862))</f>
        <v>-</v>
      </c>
      <c r="AC1863" s="6" t="str">
        <f t="shared" si="88"/>
        <v>-</v>
      </c>
    </row>
    <row r="1864" spans="6:29">
      <c r="F1864" s="6" t="str">
        <f t="shared" si="87"/>
        <v>-</v>
      </c>
      <c r="G1864" s="6" t="str">
        <f t="shared" si="89"/>
        <v>-</v>
      </c>
      <c r="AC1864" s="6" t="str">
        <f t="shared" si="88"/>
        <v>-</v>
      </c>
    </row>
    <row r="1865" spans="6:29">
      <c r="F1865" s="6" t="str">
        <f t="shared" si="87"/>
        <v>-</v>
      </c>
      <c r="G1865" s="6" t="str">
        <f t="shared" si="89"/>
        <v>-</v>
      </c>
      <c r="AC1865" s="6" t="str">
        <f t="shared" si="88"/>
        <v>-</v>
      </c>
    </row>
    <row r="1866" spans="6:29">
      <c r="F1866" s="6" t="str">
        <f t="shared" si="87"/>
        <v>-</v>
      </c>
      <c r="G1866" s="6" t="str">
        <f t="shared" si="89"/>
        <v>-</v>
      </c>
      <c r="AC1866" s="6" t="str">
        <f t="shared" si="88"/>
        <v>-</v>
      </c>
    </row>
    <row r="1867" spans="6:29">
      <c r="F1867" s="6" t="str">
        <f t="shared" si="87"/>
        <v>-</v>
      </c>
      <c r="G1867" s="6" t="str">
        <f t="shared" si="89"/>
        <v>-</v>
      </c>
      <c r="AC1867" s="6" t="str">
        <f t="shared" si="88"/>
        <v>-</v>
      </c>
    </row>
    <row r="1868" spans="6:29">
      <c r="F1868" s="6" t="str">
        <f t="shared" si="87"/>
        <v>-</v>
      </c>
      <c r="G1868" s="6" t="str">
        <f t="shared" si="89"/>
        <v>-</v>
      </c>
      <c r="AC1868" s="6" t="str">
        <f t="shared" si="88"/>
        <v>-</v>
      </c>
    </row>
    <row r="1869" spans="6:29">
      <c r="F1869" s="6" t="str">
        <f t="shared" si="87"/>
        <v>-</v>
      </c>
      <c r="G1869" s="6" t="str">
        <f t="shared" si="89"/>
        <v>-</v>
      </c>
      <c r="AC1869" s="6" t="str">
        <f t="shared" si="88"/>
        <v>-</v>
      </c>
    </row>
    <row r="1870" spans="6:29">
      <c r="F1870" s="6" t="str">
        <f t="shared" si="87"/>
        <v>-</v>
      </c>
      <c r="G1870" s="6" t="str">
        <f t="shared" si="89"/>
        <v>-</v>
      </c>
      <c r="AC1870" s="6" t="str">
        <f t="shared" si="88"/>
        <v>-</v>
      </c>
    </row>
    <row r="1871" spans="6:29">
      <c r="F1871" s="6" t="str">
        <f t="shared" si="87"/>
        <v>-</v>
      </c>
      <c r="G1871" s="6" t="str">
        <f t="shared" si="89"/>
        <v>-</v>
      </c>
      <c r="AC1871" s="6" t="str">
        <f t="shared" si="88"/>
        <v>-</v>
      </c>
    </row>
    <row r="1872" spans="6:29">
      <c r="F1872" s="6" t="str">
        <f t="shared" si="87"/>
        <v>-</v>
      </c>
      <c r="G1872" s="6" t="str">
        <f t="shared" si="89"/>
        <v>-</v>
      </c>
      <c r="AC1872" s="6" t="str">
        <f t="shared" si="88"/>
        <v>-</v>
      </c>
    </row>
    <row r="1873" spans="6:29">
      <c r="F1873" s="6" t="str">
        <f t="shared" si="87"/>
        <v>-</v>
      </c>
      <c r="G1873" s="6" t="str">
        <f t="shared" si="89"/>
        <v>-</v>
      </c>
      <c r="AC1873" s="6" t="str">
        <f t="shared" si="88"/>
        <v>-</v>
      </c>
    </row>
    <row r="1874" spans="6:29">
      <c r="F1874" s="6" t="str">
        <f t="shared" si="87"/>
        <v>-</v>
      </c>
      <c r="G1874" s="6" t="str">
        <f t="shared" si="89"/>
        <v>-</v>
      </c>
      <c r="AC1874" s="6" t="str">
        <f t="shared" si="88"/>
        <v>-</v>
      </c>
    </row>
    <row r="1875" spans="6:29">
      <c r="F1875" s="6" t="str">
        <f t="shared" si="87"/>
        <v>-</v>
      </c>
      <c r="G1875" s="6" t="str">
        <f t="shared" si="89"/>
        <v>-</v>
      </c>
      <c r="AC1875" s="6" t="str">
        <f t="shared" si="88"/>
        <v>-</v>
      </c>
    </row>
    <row r="1876" spans="6:29">
      <c r="F1876" s="6" t="str">
        <f t="shared" si="87"/>
        <v>-</v>
      </c>
      <c r="G1876" s="6" t="str">
        <f t="shared" si="89"/>
        <v>-</v>
      </c>
      <c r="AC1876" s="6" t="str">
        <f t="shared" si="88"/>
        <v>-</v>
      </c>
    </row>
    <row r="1877" spans="6:29">
      <c r="F1877" s="6" t="str">
        <f t="shared" si="87"/>
        <v>-</v>
      </c>
      <c r="G1877" s="6" t="str">
        <f t="shared" si="89"/>
        <v>-</v>
      </c>
      <c r="AC1877" s="6" t="str">
        <f t="shared" si="88"/>
        <v>-</v>
      </c>
    </row>
    <row r="1878" spans="6:29">
      <c r="F1878" s="6" t="str">
        <f t="shared" si="87"/>
        <v>-</v>
      </c>
      <c r="G1878" s="6" t="str">
        <f t="shared" si="89"/>
        <v>-</v>
      </c>
      <c r="AC1878" s="6" t="str">
        <f t="shared" si="88"/>
        <v>-</v>
      </c>
    </row>
    <row r="1879" spans="6:29">
      <c r="F1879" s="6" t="str">
        <f t="shared" si="87"/>
        <v>-</v>
      </c>
      <c r="G1879" s="6" t="str">
        <f t="shared" si="89"/>
        <v>-</v>
      </c>
      <c r="AC1879" s="6" t="str">
        <f t="shared" si="88"/>
        <v>-</v>
      </c>
    </row>
    <row r="1880" spans="6:29">
      <c r="F1880" s="6" t="str">
        <f t="shared" si="87"/>
        <v>-</v>
      </c>
      <c r="G1880" s="6" t="str">
        <f t="shared" si="89"/>
        <v>-</v>
      </c>
      <c r="AC1880" s="6" t="str">
        <f t="shared" si="88"/>
        <v>-</v>
      </c>
    </row>
    <row r="1881" spans="6:29">
      <c r="F1881" s="6" t="str">
        <f t="shared" si="87"/>
        <v>-</v>
      </c>
      <c r="G1881" s="6" t="str">
        <f t="shared" si="89"/>
        <v>-</v>
      </c>
      <c r="AC1881" s="6" t="str">
        <f t="shared" si="88"/>
        <v>-</v>
      </c>
    </row>
    <row r="1882" spans="6:29">
      <c r="F1882" s="6" t="str">
        <f t="shared" si="87"/>
        <v>-</v>
      </c>
      <c r="G1882" s="6" t="str">
        <f t="shared" si="89"/>
        <v>-</v>
      </c>
      <c r="AC1882" s="6" t="str">
        <f t="shared" si="88"/>
        <v>-</v>
      </c>
    </row>
    <row r="1883" spans="6:29">
      <c r="F1883" s="6" t="str">
        <f t="shared" si="87"/>
        <v>-</v>
      </c>
      <c r="G1883" s="6" t="str">
        <f t="shared" si="89"/>
        <v>-</v>
      </c>
      <c r="AC1883" s="6" t="str">
        <f t="shared" si="88"/>
        <v>-</v>
      </c>
    </row>
    <row r="1884" spans="6:29">
      <c r="F1884" s="6" t="str">
        <f t="shared" si="87"/>
        <v>-</v>
      </c>
      <c r="G1884" s="6" t="str">
        <f t="shared" si="89"/>
        <v>-</v>
      </c>
      <c r="AC1884" s="6" t="str">
        <f t="shared" si="88"/>
        <v>-</v>
      </c>
    </row>
    <row r="1885" spans="6:29">
      <c r="F1885" s="6" t="str">
        <f t="shared" si="87"/>
        <v>-</v>
      </c>
      <c r="G1885" s="6" t="str">
        <f t="shared" si="89"/>
        <v>-</v>
      </c>
      <c r="AC1885" s="6" t="str">
        <f t="shared" si="88"/>
        <v>-</v>
      </c>
    </row>
    <row r="1886" spans="6:29">
      <c r="F1886" s="6" t="str">
        <f t="shared" si="87"/>
        <v>-</v>
      </c>
      <c r="G1886" s="6" t="str">
        <f t="shared" si="89"/>
        <v>-</v>
      </c>
      <c r="AC1886" s="6" t="str">
        <f t="shared" si="88"/>
        <v>-</v>
      </c>
    </row>
    <row r="1887" spans="6:29">
      <c r="F1887" s="6" t="str">
        <f t="shared" si="87"/>
        <v>-</v>
      </c>
      <c r="G1887" s="6" t="str">
        <f t="shared" si="89"/>
        <v>-</v>
      </c>
      <c r="AC1887" s="6" t="str">
        <f t="shared" si="88"/>
        <v>-</v>
      </c>
    </row>
    <row r="1888" spans="6:29">
      <c r="F1888" s="6" t="str">
        <f t="shared" si="87"/>
        <v>-</v>
      </c>
      <c r="G1888" s="6" t="str">
        <f t="shared" si="89"/>
        <v>-</v>
      </c>
      <c r="AC1888" s="6" t="str">
        <f t="shared" si="88"/>
        <v>-</v>
      </c>
    </row>
    <row r="1889" spans="6:29">
      <c r="F1889" s="6" t="str">
        <f t="shared" si="87"/>
        <v>-</v>
      </c>
      <c r="G1889" s="6" t="str">
        <f t="shared" si="89"/>
        <v>-</v>
      </c>
      <c r="AC1889" s="6" t="str">
        <f t="shared" si="88"/>
        <v>-</v>
      </c>
    </row>
    <row r="1890" spans="6:29">
      <c r="F1890" s="6" t="str">
        <f t="shared" si="87"/>
        <v>-</v>
      </c>
      <c r="G1890" s="6" t="str">
        <f t="shared" si="89"/>
        <v>-</v>
      </c>
      <c r="AC1890" s="6" t="str">
        <f t="shared" si="88"/>
        <v>-</v>
      </c>
    </row>
    <row r="1891" spans="6:29">
      <c r="F1891" s="6" t="str">
        <f t="shared" si="87"/>
        <v>-</v>
      </c>
      <c r="G1891" s="6" t="str">
        <f t="shared" si="89"/>
        <v>-</v>
      </c>
      <c r="AC1891" s="6" t="str">
        <f t="shared" si="88"/>
        <v>-</v>
      </c>
    </row>
    <row r="1892" spans="6:29">
      <c r="F1892" s="6" t="str">
        <f t="shared" si="87"/>
        <v>-</v>
      </c>
      <c r="G1892" s="6" t="str">
        <f t="shared" si="89"/>
        <v>-</v>
      </c>
      <c r="AC1892" s="6" t="str">
        <f t="shared" si="88"/>
        <v>-</v>
      </c>
    </row>
    <row r="1893" spans="6:29">
      <c r="F1893" s="6" t="str">
        <f t="shared" si="87"/>
        <v>-</v>
      </c>
      <c r="G1893" s="6" t="str">
        <f t="shared" si="89"/>
        <v>-</v>
      </c>
      <c r="AC1893" s="6" t="str">
        <f t="shared" si="88"/>
        <v>-</v>
      </c>
    </row>
    <row r="1894" spans="6:29">
      <c r="F1894" s="6" t="str">
        <f t="shared" si="87"/>
        <v>-</v>
      </c>
      <c r="G1894" s="6" t="str">
        <f t="shared" si="89"/>
        <v>-</v>
      </c>
      <c r="AC1894" s="6" t="str">
        <f t="shared" si="88"/>
        <v>-</v>
      </c>
    </row>
    <row r="1895" spans="6:29">
      <c r="F1895" s="6" t="str">
        <f t="shared" si="87"/>
        <v>-</v>
      </c>
      <c r="G1895" s="6" t="str">
        <f t="shared" si="89"/>
        <v>-</v>
      </c>
      <c r="AC1895" s="6" t="str">
        <f t="shared" si="88"/>
        <v>-</v>
      </c>
    </row>
    <row r="1896" spans="6:29">
      <c r="F1896" s="6" t="str">
        <f t="shared" si="87"/>
        <v>-</v>
      </c>
      <c r="G1896" s="6" t="str">
        <f t="shared" si="89"/>
        <v>-</v>
      </c>
      <c r="AC1896" s="6" t="str">
        <f t="shared" si="88"/>
        <v>-</v>
      </c>
    </row>
    <row r="1897" spans="6:29">
      <c r="F1897" s="6" t="str">
        <f t="shared" si="87"/>
        <v>-</v>
      </c>
      <c r="G1897" s="6" t="str">
        <f t="shared" si="89"/>
        <v>-</v>
      </c>
      <c r="AC1897" s="6" t="str">
        <f t="shared" si="88"/>
        <v>-</v>
      </c>
    </row>
    <row r="1898" spans="6:29">
      <c r="F1898" s="6" t="str">
        <f t="shared" si="87"/>
        <v>-</v>
      </c>
      <c r="G1898" s="6" t="str">
        <f t="shared" si="89"/>
        <v>-</v>
      </c>
      <c r="AC1898" s="6" t="str">
        <f t="shared" si="88"/>
        <v>-</v>
      </c>
    </row>
    <row r="1899" spans="6:29">
      <c r="F1899" s="6" t="str">
        <f t="shared" si="87"/>
        <v>-</v>
      </c>
      <c r="G1899" s="6" t="str">
        <f t="shared" si="89"/>
        <v>-</v>
      </c>
      <c r="AC1899" s="6" t="str">
        <f t="shared" si="88"/>
        <v>-</v>
      </c>
    </row>
    <row r="1900" spans="6:29">
      <c r="F1900" s="6" t="str">
        <f t="shared" si="87"/>
        <v>-</v>
      </c>
      <c r="G1900" s="6" t="str">
        <f t="shared" si="89"/>
        <v>-</v>
      </c>
      <c r="AC1900" s="6" t="str">
        <f t="shared" si="88"/>
        <v>-</v>
      </c>
    </row>
    <row r="1901" spans="6:29">
      <c r="F1901" s="6" t="str">
        <f t="shared" si="87"/>
        <v>-</v>
      </c>
      <c r="G1901" s="6" t="str">
        <f t="shared" si="89"/>
        <v>-</v>
      </c>
      <c r="AC1901" s="6" t="str">
        <f t="shared" si="88"/>
        <v>-</v>
      </c>
    </row>
    <row r="1902" spans="6:29">
      <c r="F1902" s="6" t="str">
        <f t="shared" si="87"/>
        <v>-</v>
      </c>
      <c r="G1902" s="6" t="str">
        <f t="shared" si="89"/>
        <v>-</v>
      </c>
      <c r="AC1902" s="6" t="str">
        <f t="shared" si="88"/>
        <v>-</v>
      </c>
    </row>
    <row r="1903" spans="6:29">
      <c r="F1903" s="6" t="str">
        <f t="shared" si="87"/>
        <v>-</v>
      </c>
      <c r="G1903" s="6" t="str">
        <f t="shared" si="89"/>
        <v>-</v>
      </c>
      <c r="AC1903" s="6" t="str">
        <f t="shared" si="88"/>
        <v>-</v>
      </c>
    </row>
    <row r="1904" spans="6:29">
      <c r="F1904" s="6" t="str">
        <f t="shared" si="87"/>
        <v>-</v>
      </c>
      <c r="G1904" s="6" t="str">
        <f t="shared" si="89"/>
        <v>-</v>
      </c>
      <c r="AC1904" s="6" t="str">
        <f t="shared" si="88"/>
        <v>-</v>
      </c>
    </row>
    <row r="1905" spans="6:29">
      <c r="F1905" s="6" t="str">
        <f t="shared" si="87"/>
        <v>-</v>
      </c>
      <c r="G1905" s="6" t="str">
        <f t="shared" si="89"/>
        <v>-</v>
      </c>
      <c r="AC1905" s="6" t="str">
        <f t="shared" si="88"/>
        <v>-</v>
      </c>
    </row>
    <row r="1906" spans="6:29">
      <c r="F1906" s="6" t="str">
        <f t="shared" si="87"/>
        <v>-</v>
      </c>
      <c r="G1906" s="6" t="str">
        <f t="shared" si="89"/>
        <v>-</v>
      </c>
      <c r="AC1906" s="6" t="str">
        <f t="shared" si="88"/>
        <v>-</v>
      </c>
    </row>
    <row r="1907" spans="6:29">
      <c r="F1907" s="6" t="str">
        <f t="shared" si="87"/>
        <v>-</v>
      </c>
      <c r="G1907" s="6" t="str">
        <f t="shared" si="89"/>
        <v>-</v>
      </c>
      <c r="AC1907" s="6" t="str">
        <f t="shared" si="88"/>
        <v>-</v>
      </c>
    </row>
    <row r="1908" spans="6:29">
      <c r="F1908" s="6" t="str">
        <f t="shared" si="87"/>
        <v>-</v>
      </c>
      <c r="G1908" s="6" t="str">
        <f t="shared" si="89"/>
        <v>-</v>
      </c>
      <c r="AC1908" s="6" t="str">
        <f t="shared" si="88"/>
        <v>-</v>
      </c>
    </row>
    <row r="1909" spans="6:29">
      <c r="F1909" s="6" t="str">
        <f t="shared" si="87"/>
        <v>-</v>
      </c>
      <c r="G1909" s="6" t="str">
        <f t="shared" si="89"/>
        <v>-</v>
      </c>
      <c r="AC1909" s="6" t="str">
        <f t="shared" si="88"/>
        <v>-</v>
      </c>
    </row>
    <row r="1910" spans="6:29">
      <c r="F1910" s="6" t="str">
        <f t="shared" si="87"/>
        <v>-</v>
      </c>
      <c r="G1910" s="6" t="str">
        <f t="shared" si="89"/>
        <v>-</v>
      </c>
      <c r="AC1910" s="6" t="str">
        <f t="shared" si="88"/>
        <v>-</v>
      </c>
    </row>
    <row r="1911" spans="6:29">
      <c r="F1911" s="6" t="str">
        <f t="shared" si="87"/>
        <v>-</v>
      </c>
      <c r="G1911" s="6" t="str">
        <f t="shared" si="89"/>
        <v>-</v>
      </c>
      <c r="AC1911" s="6" t="str">
        <f t="shared" si="88"/>
        <v>-</v>
      </c>
    </row>
    <row r="1912" spans="6:29">
      <c r="F1912" s="6" t="str">
        <f t="shared" si="87"/>
        <v>-</v>
      </c>
      <c r="G1912" s="6" t="str">
        <f t="shared" si="89"/>
        <v>-</v>
      </c>
      <c r="AC1912" s="6" t="str">
        <f t="shared" si="88"/>
        <v>-</v>
      </c>
    </row>
    <row r="1913" spans="6:29">
      <c r="F1913" s="6" t="str">
        <f t="shared" si="87"/>
        <v>-</v>
      </c>
      <c r="G1913" s="6" t="str">
        <f t="shared" si="89"/>
        <v>-</v>
      </c>
      <c r="AC1913" s="6" t="str">
        <f t="shared" si="88"/>
        <v>-</v>
      </c>
    </row>
    <row r="1914" spans="6:29">
      <c r="F1914" s="6" t="str">
        <f t="shared" si="87"/>
        <v>-</v>
      </c>
      <c r="G1914" s="6" t="str">
        <f t="shared" si="89"/>
        <v>-</v>
      </c>
      <c r="AC1914" s="6" t="str">
        <f t="shared" si="88"/>
        <v>-</v>
      </c>
    </row>
    <row r="1915" spans="6:29">
      <c r="F1915" s="6" t="str">
        <f t="shared" si="87"/>
        <v>-</v>
      </c>
      <c r="G1915" s="6" t="str">
        <f t="shared" si="89"/>
        <v>-</v>
      </c>
      <c r="AC1915" s="6" t="str">
        <f t="shared" si="88"/>
        <v>-</v>
      </c>
    </row>
    <row r="1916" spans="6:29">
      <c r="F1916" s="6" t="str">
        <f t="shared" si="87"/>
        <v>-</v>
      </c>
      <c r="G1916" s="6" t="str">
        <f t="shared" si="89"/>
        <v>-</v>
      </c>
      <c r="AC1916" s="6" t="str">
        <f t="shared" si="88"/>
        <v>-</v>
      </c>
    </row>
    <row r="1917" spans="6:29">
      <c r="F1917" s="6" t="str">
        <f t="shared" si="87"/>
        <v>-</v>
      </c>
      <c r="G1917" s="6" t="str">
        <f t="shared" si="89"/>
        <v>-</v>
      </c>
      <c r="AC1917" s="6" t="str">
        <f t="shared" si="88"/>
        <v>-</v>
      </c>
    </row>
    <row r="1918" spans="6:29">
      <c r="F1918" s="6" t="str">
        <f t="shared" si="87"/>
        <v>-</v>
      </c>
      <c r="G1918" s="6" t="str">
        <f t="shared" si="89"/>
        <v>-</v>
      </c>
      <c r="AC1918" s="6" t="str">
        <f t="shared" si="88"/>
        <v>-</v>
      </c>
    </row>
    <row r="1919" spans="6:29">
      <c r="F1919" s="6" t="str">
        <f t="shared" si="87"/>
        <v>-</v>
      </c>
      <c r="G1919" s="6" t="str">
        <f t="shared" si="89"/>
        <v>-</v>
      </c>
      <c r="AC1919" s="6" t="str">
        <f t="shared" si="88"/>
        <v>-</v>
      </c>
    </row>
    <row r="1920" spans="6:29">
      <c r="F1920" s="6" t="str">
        <f t="shared" si="87"/>
        <v>-</v>
      </c>
      <c r="G1920" s="6" t="str">
        <f t="shared" si="89"/>
        <v>-</v>
      </c>
      <c r="AC1920" s="6" t="str">
        <f t="shared" si="88"/>
        <v>-</v>
      </c>
    </row>
    <row r="1921" spans="6:29">
      <c r="F1921" s="6" t="str">
        <f t="shared" si="87"/>
        <v>-</v>
      </c>
      <c r="G1921" s="6" t="str">
        <f t="shared" si="89"/>
        <v>-</v>
      </c>
      <c r="AC1921" s="6" t="str">
        <f t="shared" si="88"/>
        <v>-</v>
      </c>
    </row>
    <row r="1922" spans="6:29">
      <c r="F1922" s="6" t="str">
        <f t="shared" si="87"/>
        <v>-</v>
      </c>
      <c r="G1922" s="6" t="str">
        <f t="shared" si="89"/>
        <v>-</v>
      </c>
      <c r="AC1922" s="6" t="str">
        <f t="shared" si="88"/>
        <v>-</v>
      </c>
    </row>
    <row r="1923" spans="6:29">
      <c r="F1923" s="6" t="str">
        <f t="shared" si="87"/>
        <v>-</v>
      </c>
      <c r="G1923" s="6" t="str">
        <f t="shared" si="89"/>
        <v>-</v>
      </c>
      <c r="AC1923" s="6" t="str">
        <f t="shared" si="88"/>
        <v>-</v>
      </c>
    </row>
    <row r="1924" spans="6:29">
      <c r="F1924" s="6" t="str">
        <f t="shared" si="87"/>
        <v>-</v>
      </c>
      <c r="G1924" s="6" t="str">
        <f t="shared" si="89"/>
        <v>-</v>
      </c>
      <c r="AC1924" s="6" t="str">
        <f t="shared" si="88"/>
        <v>-</v>
      </c>
    </row>
    <row r="1925" spans="6:29">
      <c r="F1925" s="6" t="str">
        <f t="shared" si="87"/>
        <v>-</v>
      </c>
      <c r="G1925" s="6" t="str">
        <f t="shared" si="89"/>
        <v>-</v>
      </c>
      <c r="AC1925" s="6" t="str">
        <f t="shared" si="88"/>
        <v>-</v>
      </c>
    </row>
    <row r="1926" spans="6:29">
      <c r="F1926" s="6" t="str">
        <f t="shared" ref="F1926:F1989" si="90">IF(D1926-E1926=0,"-",D1926-E1926)</f>
        <v>-</v>
      </c>
      <c r="G1926" s="6" t="str">
        <f t="shared" si="89"/>
        <v>-</v>
      </c>
      <c r="AC1926" s="6" t="str">
        <f t="shared" ref="AC1926:AC1989" si="91">IFERROR(IF(SUM(J1926:AB1926)-F1926=0,"-","NG"),"-")</f>
        <v>-</v>
      </c>
    </row>
    <row r="1927" spans="6:29">
      <c r="F1927" s="6" t="str">
        <f t="shared" si="90"/>
        <v>-</v>
      </c>
      <c r="G1927" s="6" t="str">
        <f t="shared" ref="G1927:G1990" si="92">IF(B1927="","-",IFERROR(G1926+F1927,G1926))</f>
        <v>-</v>
      </c>
      <c r="AC1927" s="6" t="str">
        <f t="shared" si="91"/>
        <v>-</v>
      </c>
    </row>
    <row r="1928" spans="6:29">
      <c r="F1928" s="6" t="str">
        <f t="shared" si="90"/>
        <v>-</v>
      </c>
      <c r="G1928" s="6" t="str">
        <f t="shared" si="92"/>
        <v>-</v>
      </c>
      <c r="AC1928" s="6" t="str">
        <f t="shared" si="91"/>
        <v>-</v>
      </c>
    </row>
    <row r="1929" spans="6:29">
      <c r="F1929" s="6" t="str">
        <f t="shared" si="90"/>
        <v>-</v>
      </c>
      <c r="G1929" s="6" t="str">
        <f t="shared" si="92"/>
        <v>-</v>
      </c>
      <c r="AC1929" s="6" t="str">
        <f t="shared" si="91"/>
        <v>-</v>
      </c>
    </row>
    <row r="1930" spans="6:29">
      <c r="F1930" s="6" t="str">
        <f t="shared" si="90"/>
        <v>-</v>
      </c>
      <c r="G1930" s="6" t="str">
        <f t="shared" si="92"/>
        <v>-</v>
      </c>
      <c r="AC1930" s="6" t="str">
        <f t="shared" si="91"/>
        <v>-</v>
      </c>
    </row>
    <row r="1931" spans="6:29">
      <c r="F1931" s="6" t="str">
        <f t="shared" si="90"/>
        <v>-</v>
      </c>
      <c r="G1931" s="6" t="str">
        <f t="shared" si="92"/>
        <v>-</v>
      </c>
      <c r="AC1931" s="6" t="str">
        <f t="shared" si="91"/>
        <v>-</v>
      </c>
    </row>
    <row r="1932" spans="6:29">
      <c r="F1932" s="6" t="str">
        <f t="shared" si="90"/>
        <v>-</v>
      </c>
      <c r="G1932" s="6" t="str">
        <f t="shared" si="92"/>
        <v>-</v>
      </c>
      <c r="AC1932" s="6" t="str">
        <f t="shared" si="91"/>
        <v>-</v>
      </c>
    </row>
    <row r="1933" spans="6:29">
      <c r="F1933" s="6" t="str">
        <f t="shared" si="90"/>
        <v>-</v>
      </c>
      <c r="G1933" s="6" t="str">
        <f t="shared" si="92"/>
        <v>-</v>
      </c>
      <c r="AC1933" s="6" t="str">
        <f t="shared" si="91"/>
        <v>-</v>
      </c>
    </row>
    <row r="1934" spans="6:29">
      <c r="F1934" s="6" t="str">
        <f t="shared" si="90"/>
        <v>-</v>
      </c>
      <c r="G1934" s="6" t="str">
        <f t="shared" si="92"/>
        <v>-</v>
      </c>
      <c r="AC1934" s="6" t="str">
        <f t="shared" si="91"/>
        <v>-</v>
      </c>
    </row>
    <row r="1935" spans="6:29">
      <c r="F1935" s="6" t="str">
        <f t="shared" si="90"/>
        <v>-</v>
      </c>
      <c r="G1935" s="6" t="str">
        <f t="shared" si="92"/>
        <v>-</v>
      </c>
      <c r="AC1935" s="6" t="str">
        <f t="shared" si="91"/>
        <v>-</v>
      </c>
    </row>
    <row r="1936" spans="6:29">
      <c r="F1936" s="6" t="str">
        <f t="shared" si="90"/>
        <v>-</v>
      </c>
      <c r="G1936" s="6" t="str">
        <f t="shared" si="92"/>
        <v>-</v>
      </c>
      <c r="AC1936" s="6" t="str">
        <f t="shared" si="91"/>
        <v>-</v>
      </c>
    </row>
    <row r="1937" spans="6:29">
      <c r="F1937" s="6" t="str">
        <f t="shared" si="90"/>
        <v>-</v>
      </c>
      <c r="G1937" s="6" t="str">
        <f t="shared" si="92"/>
        <v>-</v>
      </c>
      <c r="AC1937" s="6" t="str">
        <f t="shared" si="91"/>
        <v>-</v>
      </c>
    </row>
    <row r="1938" spans="6:29">
      <c r="F1938" s="6" t="str">
        <f t="shared" si="90"/>
        <v>-</v>
      </c>
      <c r="G1938" s="6" t="str">
        <f t="shared" si="92"/>
        <v>-</v>
      </c>
      <c r="AC1938" s="6" t="str">
        <f t="shared" si="91"/>
        <v>-</v>
      </c>
    </row>
    <row r="1939" spans="6:29">
      <c r="F1939" s="6" t="str">
        <f t="shared" si="90"/>
        <v>-</v>
      </c>
      <c r="G1939" s="6" t="str">
        <f t="shared" si="92"/>
        <v>-</v>
      </c>
      <c r="AC1939" s="6" t="str">
        <f t="shared" si="91"/>
        <v>-</v>
      </c>
    </row>
    <row r="1940" spans="6:29">
      <c r="F1940" s="6" t="str">
        <f t="shared" si="90"/>
        <v>-</v>
      </c>
      <c r="G1940" s="6" t="str">
        <f t="shared" si="92"/>
        <v>-</v>
      </c>
      <c r="AC1940" s="6" t="str">
        <f t="shared" si="91"/>
        <v>-</v>
      </c>
    </row>
    <row r="1941" spans="6:29">
      <c r="F1941" s="6" t="str">
        <f t="shared" si="90"/>
        <v>-</v>
      </c>
      <c r="G1941" s="6" t="str">
        <f t="shared" si="92"/>
        <v>-</v>
      </c>
      <c r="AC1941" s="6" t="str">
        <f t="shared" si="91"/>
        <v>-</v>
      </c>
    </row>
    <row r="1942" spans="6:29">
      <c r="F1942" s="6" t="str">
        <f t="shared" si="90"/>
        <v>-</v>
      </c>
      <c r="G1942" s="6" t="str">
        <f t="shared" si="92"/>
        <v>-</v>
      </c>
      <c r="AC1942" s="6" t="str">
        <f t="shared" si="91"/>
        <v>-</v>
      </c>
    </row>
    <row r="1943" spans="6:29">
      <c r="F1943" s="6" t="str">
        <f t="shared" si="90"/>
        <v>-</v>
      </c>
      <c r="G1943" s="6" t="str">
        <f t="shared" si="92"/>
        <v>-</v>
      </c>
      <c r="AC1943" s="6" t="str">
        <f t="shared" si="91"/>
        <v>-</v>
      </c>
    </row>
    <row r="1944" spans="6:29">
      <c r="F1944" s="6" t="str">
        <f t="shared" si="90"/>
        <v>-</v>
      </c>
      <c r="G1944" s="6" t="str">
        <f t="shared" si="92"/>
        <v>-</v>
      </c>
      <c r="AC1944" s="6" t="str">
        <f t="shared" si="91"/>
        <v>-</v>
      </c>
    </row>
    <row r="1945" spans="6:29">
      <c r="F1945" s="6" t="str">
        <f t="shared" si="90"/>
        <v>-</v>
      </c>
      <c r="G1945" s="6" t="str">
        <f t="shared" si="92"/>
        <v>-</v>
      </c>
      <c r="AC1945" s="6" t="str">
        <f t="shared" si="91"/>
        <v>-</v>
      </c>
    </row>
    <row r="1946" spans="6:29">
      <c r="F1946" s="6" t="str">
        <f t="shared" si="90"/>
        <v>-</v>
      </c>
      <c r="G1946" s="6" t="str">
        <f t="shared" si="92"/>
        <v>-</v>
      </c>
      <c r="AC1946" s="6" t="str">
        <f t="shared" si="91"/>
        <v>-</v>
      </c>
    </row>
    <row r="1947" spans="6:29">
      <c r="F1947" s="6" t="str">
        <f t="shared" si="90"/>
        <v>-</v>
      </c>
      <c r="G1947" s="6" t="str">
        <f t="shared" si="92"/>
        <v>-</v>
      </c>
      <c r="AC1947" s="6" t="str">
        <f t="shared" si="91"/>
        <v>-</v>
      </c>
    </row>
    <row r="1948" spans="6:29">
      <c r="F1948" s="6" t="str">
        <f t="shared" si="90"/>
        <v>-</v>
      </c>
      <c r="G1948" s="6" t="str">
        <f t="shared" si="92"/>
        <v>-</v>
      </c>
      <c r="AC1948" s="6" t="str">
        <f t="shared" si="91"/>
        <v>-</v>
      </c>
    </row>
    <row r="1949" spans="6:29">
      <c r="F1949" s="6" t="str">
        <f t="shared" si="90"/>
        <v>-</v>
      </c>
      <c r="G1949" s="6" t="str">
        <f t="shared" si="92"/>
        <v>-</v>
      </c>
      <c r="AC1949" s="6" t="str">
        <f t="shared" si="91"/>
        <v>-</v>
      </c>
    </row>
    <row r="1950" spans="6:29">
      <c r="F1950" s="6" t="str">
        <f t="shared" si="90"/>
        <v>-</v>
      </c>
      <c r="G1950" s="6" t="str">
        <f t="shared" si="92"/>
        <v>-</v>
      </c>
      <c r="AC1950" s="6" t="str">
        <f t="shared" si="91"/>
        <v>-</v>
      </c>
    </row>
    <row r="1951" spans="6:29">
      <c r="F1951" s="6" t="str">
        <f t="shared" si="90"/>
        <v>-</v>
      </c>
      <c r="G1951" s="6" t="str">
        <f t="shared" si="92"/>
        <v>-</v>
      </c>
      <c r="AC1951" s="6" t="str">
        <f t="shared" si="91"/>
        <v>-</v>
      </c>
    </row>
    <row r="1952" spans="6:29">
      <c r="F1952" s="6" t="str">
        <f t="shared" si="90"/>
        <v>-</v>
      </c>
      <c r="G1952" s="6" t="str">
        <f t="shared" si="92"/>
        <v>-</v>
      </c>
      <c r="AC1952" s="6" t="str">
        <f t="shared" si="91"/>
        <v>-</v>
      </c>
    </row>
    <row r="1953" spans="6:29">
      <c r="F1953" s="6" t="str">
        <f t="shared" si="90"/>
        <v>-</v>
      </c>
      <c r="G1953" s="6" t="str">
        <f t="shared" si="92"/>
        <v>-</v>
      </c>
      <c r="AC1953" s="6" t="str">
        <f t="shared" si="91"/>
        <v>-</v>
      </c>
    </row>
    <row r="1954" spans="6:29">
      <c r="F1954" s="6" t="str">
        <f t="shared" si="90"/>
        <v>-</v>
      </c>
      <c r="G1954" s="6" t="str">
        <f t="shared" si="92"/>
        <v>-</v>
      </c>
      <c r="AC1954" s="6" t="str">
        <f t="shared" si="91"/>
        <v>-</v>
      </c>
    </row>
    <row r="1955" spans="6:29">
      <c r="F1955" s="6" t="str">
        <f t="shared" si="90"/>
        <v>-</v>
      </c>
      <c r="G1955" s="6" t="str">
        <f t="shared" si="92"/>
        <v>-</v>
      </c>
      <c r="AC1955" s="6" t="str">
        <f t="shared" si="91"/>
        <v>-</v>
      </c>
    </row>
    <row r="1956" spans="6:29">
      <c r="F1956" s="6" t="str">
        <f t="shared" si="90"/>
        <v>-</v>
      </c>
      <c r="G1956" s="6" t="str">
        <f t="shared" si="92"/>
        <v>-</v>
      </c>
      <c r="AC1956" s="6" t="str">
        <f t="shared" si="91"/>
        <v>-</v>
      </c>
    </row>
    <row r="1957" spans="6:29">
      <c r="F1957" s="6" t="str">
        <f t="shared" si="90"/>
        <v>-</v>
      </c>
      <c r="G1957" s="6" t="str">
        <f t="shared" si="92"/>
        <v>-</v>
      </c>
      <c r="AC1957" s="6" t="str">
        <f t="shared" si="91"/>
        <v>-</v>
      </c>
    </row>
    <row r="1958" spans="6:29">
      <c r="F1958" s="6" t="str">
        <f t="shared" si="90"/>
        <v>-</v>
      </c>
      <c r="G1958" s="6" t="str">
        <f t="shared" si="92"/>
        <v>-</v>
      </c>
      <c r="AC1958" s="6" t="str">
        <f t="shared" si="91"/>
        <v>-</v>
      </c>
    </row>
    <row r="1959" spans="6:29">
      <c r="F1959" s="6" t="str">
        <f t="shared" si="90"/>
        <v>-</v>
      </c>
      <c r="G1959" s="6" t="str">
        <f t="shared" si="92"/>
        <v>-</v>
      </c>
      <c r="AC1959" s="6" t="str">
        <f t="shared" si="91"/>
        <v>-</v>
      </c>
    </row>
    <row r="1960" spans="6:29">
      <c r="F1960" s="6" t="str">
        <f t="shared" si="90"/>
        <v>-</v>
      </c>
      <c r="G1960" s="6" t="str">
        <f t="shared" si="92"/>
        <v>-</v>
      </c>
      <c r="AC1960" s="6" t="str">
        <f t="shared" si="91"/>
        <v>-</v>
      </c>
    </row>
    <row r="1961" spans="6:29">
      <c r="F1961" s="6" t="str">
        <f t="shared" si="90"/>
        <v>-</v>
      </c>
      <c r="G1961" s="6" t="str">
        <f t="shared" si="92"/>
        <v>-</v>
      </c>
      <c r="AC1961" s="6" t="str">
        <f t="shared" si="91"/>
        <v>-</v>
      </c>
    </row>
    <row r="1962" spans="6:29">
      <c r="F1962" s="6" t="str">
        <f t="shared" si="90"/>
        <v>-</v>
      </c>
      <c r="G1962" s="6" t="str">
        <f t="shared" si="92"/>
        <v>-</v>
      </c>
      <c r="AC1962" s="6" t="str">
        <f t="shared" si="91"/>
        <v>-</v>
      </c>
    </row>
    <row r="1963" spans="6:29">
      <c r="F1963" s="6" t="str">
        <f t="shared" si="90"/>
        <v>-</v>
      </c>
      <c r="G1963" s="6" t="str">
        <f t="shared" si="92"/>
        <v>-</v>
      </c>
      <c r="AC1963" s="6" t="str">
        <f t="shared" si="91"/>
        <v>-</v>
      </c>
    </row>
    <row r="1964" spans="6:29">
      <c r="F1964" s="6" t="str">
        <f t="shared" si="90"/>
        <v>-</v>
      </c>
      <c r="G1964" s="6" t="str">
        <f t="shared" si="92"/>
        <v>-</v>
      </c>
      <c r="AC1964" s="6" t="str">
        <f t="shared" si="91"/>
        <v>-</v>
      </c>
    </row>
    <row r="1965" spans="6:29">
      <c r="F1965" s="6" t="str">
        <f t="shared" si="90"/>
        <v>-</v>
      </c>
      <c r="G1965" s="6" t="str">
        <f t="shared" si="92"/>
        <v>-</v>
      </c>
      <c r="AC1965" s="6" t="str">
        <f t="shared" si="91"/>
        <v>-</v>
      </c>
    </row>
    <row r="1966" spans="6:29">
      <c r="F1966" s="6" t="str">
        <f t="shared" si="90"/>
        <v>-</v>
      </c>
      <c r="G1966" s="6" t="str">
        <f t="shared" si="92"/>
        <v>-</v>
      </c>
      <c r="AC1966" s="6" t="str">
        <f t="shared" si="91"/>
        <v>-</v>
      </c>
    </row>
    <row r="1967" spans="6:29">
      <c r="F1967" s="6" t="str">
        <f t="shared" si="90"/>
        <v>-</v>
      </c>
      <c r="G1967" s="6" t="str">
        <f t="shared" si="92"/>
        <v>-</v>
      </c>
      <c r="AC1967" s="6" t="str">
        <f t="shared" si="91"/>
        <v>-</v>
      </c>
    </row>
    <row r="1968" spans="6:29">
      <c r="F1968" s="6" t="str">
        <f t="shared" si="90"/>
        <v>-</v>
      </c>
      <c r="G1968" s="6" t="str">
        <f t="shared" si="92"/>
        <v>-</v>
      </c>
      <c r="AC1968" s="6" t="str">
        <f t="shared" si="91"/>
        <v>-</v>
      </c>
    </row>
    <row r="1969" spans="6:29">
      <c r="F1969" s="6" t="str">
        <f t="shared" si="90"/>
        <v>-</v>
      </c>
      <c r="G1969" s="6" t="str">
        <f t="shared" si="92"/>
        <v>-</v>
      </c>
      <c r="AC1969" s="6" t="str">
        <f t="shared" si="91"/>
        <v>-</v>
      </c>
    </row>
    <row r="1970" spans="6:29">
      <c r="F1970" s="6" t="str">
        <f t="shared" si="90"/>
        <v>-</v>
      </c>
      <c r="G1970" s="6" t="str">
        <f t="shared" si="92"/>
        <v>-</v>
      </c>
      <c r="AC1970" s="6" t="str">
        <f t="shared" si="91"/>
        <v>-</v>
      </c>
    </row>
    <row r="1971" spans="6:29">
      <c r="F1971" s="6" t="str">
        <f t="shared" si="90"/>
        <v>-</v>
      </c>
      <c r="G1971" s="6" t="str">
        <f t="shared" si="92"/>
        <v>-</v>
      </c>
      <c r="AC1971" s="6" t="str">
        <f t="shared" si="91"/>
        <v>-</v>
      </c>
    </row>
    <row r="1972" spans="6:29">
      <c r="F1972" s="6" t="str">
        <f t="shared" si="90"/>
        <v>-</v>
      </c>
      <c r="G1972" s="6" t="str">
        <f t="shared" si="92"/>
        <v>-</v>
      </c>
      <c r="AC1972" s="6" t="str">
        <f t="shared" si="91"/>
        <v>-</v>
      </c>
    </row>
    <row r="1973" spans="6:29">
      <c r="F1973" s="6" t="str">
        <f t="shared" si="90"/>
        <v>-</v>
      </c>
      <c r="G1973" s="6" t="str">
        <f t="shared" si="92"/>
        <v>-</v>
      </c>
      <c r="AC1973" s="6" t="str">
        <f t="shared" si="91"/>
        <v>-</v>
      </c>
    </row>
    <row r="1974" spans="6:29">
      <c r="F1974" s="6" t="str">
        <f t="shared" si="90"/>
        <v>-</v>
      </c>
      <c r="G1974" s="6" t="str">
        <f t="shared" si="92"/>
        <v>-</v>
      </c>
      <c r="AC1974" s="6" t="str">
        <f t="shared" si="91"/>
        <v>-</v>
      </c>
    </row>
    <row r="1975" spans="6:29">
      <c r="F1975" s="6" t="str">
        <f t="shared" si="90"/>
        <v>-</v>
      </c>
      <c r="G1975" s="6" t="str">
        <f t="shared" si="92"/>
        <v>-</v>
      </c>
      <c r="AC1975" s="6" t="str">
        <f t="shared" si="91"/>
        <v>-</v>
      </c>
    </row>
    <row r="1976" spans="6:29">
      <c r="F1976" s="6" t="str">
        <f t="shared" si="90"/>
        <v>-</v>
      </c>
      <c r="G1976" s="6" t="str">
        <f t="shared" si="92"/>
        <v>-</v>
      </c>
      <c r="AC1976" s="6" t="str">
        <f t="shared" si="91"/>
        <v>-</v>
      </c>
    </row>
    <row r="1977" spans="6:29">
      <c r="F1977" s="6" t="str">
        <f t="shared" si="90"/>
        <v>-</v>
      </c>
      <c r="G1977" s="6" t="str">
        <f t="shared" si="92"/>
        <v>-</v>
      </c>
      <c r="AC1977" s="6" t="str">
        <f t="shared" si="91"/>
        <v>-</v>
      </c>
    </row>
    <row r="1978" spans="6:29">
      <c r="F1978" s="6" t="str">
        <f t="shared" si="90"/>
        <v>-</v>
      </c>
      <c r="G1978" s="6" t="str">
        <f t="shared" si="92"/>
        <v>-</v>
      </c>
      <c r="AC1978" s="6" t="str">
        <f t="shared" si="91"/>
        <v>-</v>
      </c>
    </row>
    <row r="1979" spans="6:29">
      <c r="F1979" s="6" t="str">
        <f t="shared" si="90"/>
        <v>-</v>
      </c>
      <c r="G1979" s="6" t="str">
        <f t="shared" si="92"/>
        <v>-</v>
      </c>
      <c r="AC1979" s="6" t="str">
        <f t="shared" si="91"/>
        <v>-</v>
      </c>
    </row>
    <row r="1980" spans="6:29">
      <c r="F1980" s="6" t="str">
        <f t="shared" si="90"/>
        <v>-</v>
      </c>
      <c r="G1980" s="6" t="str">
        <f t="shared" si="92"/>
        <v>-</v>
      </c>
      <c r="AC1980" s="6" t="str">
        <f t="shared" si="91"/>
        <v>-</v>
      </c>
    </row>
    <row r="1981" spans="6:29">
      <c r="F1981" s="6" t="str">
        <f t="shared" si="90"/>
        <v>-</v>
      </c>
      <c r="G1981" s="6" t="str">
        <f t="shared" si="92"/>
        <v>-</v>
      </c>
      <c r="AC1981" s="6" t="str">
        <f t="shared" si="91"/>
        <v>-</v>
      </c>
    </row>
    <row r="1982" spans="6:29">
      <c r="F1982" s="6" t="str">
        <f t="shared" si="90"/>
        <v>-</v>
      </c>
      <c r="G1982" s="6" t="str">
        <f t="shared" si="92"/>
        <v>-</v>
      </c>
      <c r="AC1982" s="6" t="str">
        <f t="shared" si="91"/>
        <v>-</v>
      </c>
    </row>
    <row r="1983" spans="6:29">
      <c r="F1983" s="6" t="str">
        <f t="shared" si="90"/>
        <v>-</v>
      </c>
      <c r="G1983" s="6" t="str">
        <f t="shared" si="92"/>
        <v>-</v>
      </c>
      <c r="AC1983" s="6" t="str">
        <f t="shared" si="91"/>
        <v>-</v>
      </c>
    </row>
    <row r="1984" spans="6:29">
      <c r="F1984" s="6" t="str">
        <f t="shared" si="90"/>
        <v>-</v>
      </c>
      <c r="G1984" s="6" t="str">
        <f t="shared" si="92"/>
        <v>-</v>
      </c>
      <c r="AC1984" s="6" t="str">
        <f t="shared" si="91"/>
        <v>-</v>
      </c>
    </row>
    <row r="1985" spans="6:29">
      <c r="F1985" s="6" t="str">
        <f t="shared" si="90"/>
        <v>-</v>
      </c>
      <c r="G1985" s="6" t="str">
        <f t="shared" si="92"/>
        <v>-</v>
      </c>
      <c r="AC1985" s="6" t="str">
        <f t="shared" si="91"/>
        <v>-</v>
      </c>
    </row>
    <row r="1986" spans="6:29">
      <c r="F1986" s="6" t="str">
        <f t="shared" si="90"/>
        <v>-</v>
      </c>
      <c r="G1986" s="6" t="str">
        <f t="shared" si="92"/>
        <v>-</v>
      </c>
      <c r="AC1986" s="6" t="str">
        <f t="shared" si="91"/>
        <v>-</v>
      </c>
    </row>
    <row r="1987" spans="6:29">
      <c r="F1987" s="6" t="str">
        <f t="shared" si="90"/>
        <v>-</v>
      </c>
      <c r="G1987" s="6" t="str">
        <f t="shared" si="92"/>
        <v>-</v>
      </c>
      <c r="AC1987" s="6" t="str">
        <f t="shared" si="91"/>
        <v>-</v>
      </c>
    </row>
    <row r="1988" spans="6:29">
      <c r="F1988" s="6" t="str">
        <f t="shared" si="90"/>
        <v>-</v>
      </c>
      <c r="G1988" s="6" t="str">
        <f t="shared" si="92"/>
        <v>-</v>
      </c>
      <c r="AC1988" s="6" t="str">
        <f t="shared" si="91"/>
        <v>-</v>
      </c>
    </row>
    <row r="1989" spans="6:29">
      <c r="F1989" s="6" t="str">
        <f t="shared" si="90"/>
        <v>-</v>
      </c>
      <c r="G1989" s="6" t="str">
        <f t="shared" si="92"/>
        <v>-</v>
      </c>
      <c r="AC1989" s="6" t="str">
        <f t="shared" si="91"/>
        <v>-</v>
      </c>
    </row>
    <row r="1990" spans="6:29">
      <c r="F1990" s="6" t="str">
        <f t="shared" ref="F1990:F2053" si="93">IF(D1990-E1990=0,"-",D1990-E1990)</f>
        <v>-</v>
      </c>
      <c r="G1990" s="6" t="str">
        <f t="shared" si="92"/>
        <v>-</v>
      </c>
      <c r="AC1990" s="6" t="str">
        <f t="shared" ref="AC1990:AC2053" si="94">IFERROR(IF(SUM(J1990:AB1990)-F1990=0,"-","NG"),"-")</f>
        <v>-</v>
      </c>
    </row>
    <row r="1991" spans="6:29">
      <c r="F1991" s="6" t="str">
        <f t="shared" si="93"/>
        <v>-</v>
      </c>
      <c r="G1991" s="6" t="str">
        <f t="shared" ref="G1991:G2054" si="95">IF(B1991="","-",IFERROR(G1990+F1991,G1990))</f>
        <v>-</v>
      </c>
      <c r="AC1991" s="6" t="str">
        <f t="shared" si="94"/>
        <v>-</v>
      </c>
    </row>
    <row r="1992" spans="6:29">
      <c r="F1992" s="6" t="str">
        <f t="shared" si="93"/>
        <v>-</v>
      </c>
      <c r="G1992" s="6" t="str">
        <f t="shared" si="95"/>
        <v>-</v>
      </c>
      <c r="AC1992" s="6" t="str">
        <f t="shared" si="94"/>
        <v>-</v>
      </c>
    </row>
    <row r="1993" spans="6:29">
      <c r="F1993" s="6" t="str">
        <f t="shared" si="93"/>
        <v>-</v>
      </c>
      <c r="G1993" s="6" t="str">
        <f t="shared" si="95"/>
        <v>-</v>
      </c>
      <c r="AC1993" s="6" t="str">
        <f t="shared" si="94"/>
        <v>-</v>
      </c>
    </row>
    <row r="1994" spans="6:29">
      <c r="F1994" s="6" t="str">
        <f t="shared" si="93"/>
        <v>-</v>
      </c>
      <c r="G1994" s="6" t="str">
        <f t="shared" si="95"/>
        <v>-</v>
      </c>
      <c r="AC1994" s="6" t="str">
        <f t="shared" si="94"/>
        <v>-</v>
      </c>
    </row>
    <row r="1995" spans="6:29">
      <c r="F1995" s="6" t="str">
        <f t="shared" si="93"/>
        <v>-</v>
      </c>
      <c r="G1995" s="6" t="str">
        <f t="shared" si="95"/>
        <v>-</v>
      </c>
      <c r="AC1995" s="6" t="str">
        <f t="shared" si="94"/>
        <v>-</v>
      </c>
    </row>
    <row r="1996" spans="6:29">
      <c r="F1996" s="6" t="str">
        <f t="shared" si="93"/>
        <v>-</v>
      </c>
      <c r="G1996" s="6" t="str">
        <f t="shared" si="95"/>
        <v>-</v>
      </c>
      <c r="AC1996" s="6" t="str">
        <f t="shared" si="94"/>
        <v>-</v>
      </c>
    </row>
    <row r="1997" spans="6:29">
      <c r="F1997" s="6" t="str">
        <f t="shared" si="93"/>
        <v>-</v>
      </c>
      <c r="G1997" s="6" t="str">
        <f t="shared" si="95"/>
        <v>-</v>
      </c>
      <c r="AC1997" s="6" t="str">
        <f t="shared" si="94"/>
        <v>-</v>
      </c>
    </row>
    <row r="1998" spans="6:29">
      <c r="F1998" s="6" t="str">
        <f t="shared" si="93"/>
        <v>-</v>
      </c>
      <c r="G1998" s="6" t="str">
        <f t="shared" si="95"/>
        <v>-</v>
      </c>
      <c r="AC1998" s="6" t="str">
        <f t="shared" si="94"/>
        <v>-</v>
      </c>
    </row>
    <row r="1999" spans="6:29">
      <c r="F1999" s="6" t="str">
        <f t="shared" si="93"/>
        <v>-</v>
      </c>
      <c r="G1999" s="6" t="str">
        <f t="shared" si="95"/>
        <v>-</v>
      </c>
      <c r="AC1999" s="6" t="str">
        <f t="shared" si="94"/>
        <v>-</v>
      </c>
    </row>
    <row r="2000" spans="6:29">
      <c r="F2000" s="6" t="str">
        <f t="shared" si="93"/>
        <v>-</v>
      </c>
      <c r="G2000" s="6" t="str">
        <f t="shared" si="95"/>
        <v>-</v>
      </c>
      <c r="AC2000" s="6" t="str">
        <f t="shared" si="94"/>
        <v>-</v>
      </c>
    </row>
    <row r="2001" spans="6:29">
      <c r="F2001" s="6" t="str">
        <f t="shared" si="93"/>
        <v>-</v>
      </c>
      <c r="G2001" s="6" t="str">
        <f t="shared" si="95"/>
        <v>-</v>
      </c>
      <c r="AC2001" s="6" t="str">
        <f t="shared" si="94"/>
        <v>-</v>
      </c>
    </row>
    <row r="2002" spans="6:29">
      <c r="F2002" s="6" t="str">
        <f t="shared" si="93"/>
        <v>-</v>
      </c>
      <c r="G2002" s="6" t="str">
        <f t="shared" si="95"/>
        <v>-</v>
      </c>
      <c r="AC2002" s="6" t="str">
        <f t="shared" si="94"/>
        <v>-</v>
      </c>
    </row>
    <row r="2003" spans="6:29">
      <c r="F2003" s="6" t="str">
        <f t="shared" si="93"/>
        <v>-</v>
      </c>
      <c r="G2003" s="6" t="str">
        <f t="shared" si="95"/>
        <v>-</v>
      </c>
      <c r="AC2003" s="6" t="str">
        <f t="shared" si="94"/>
        <v>-</v>
      </c>
    </row>
    <row r="2004" spans="6:29">
      <c r="F2004" s="6" t="str">
        <f t="shared" si="93"/>
        <v>-</v>
      </c>
      <c r="G2004" s="6" t="str">
        <f t="shared" si="95"/>
        <v>-</v>
      </c>
      <c r="AC2004" s="6" t="str">
        <f t="shared" si="94"/>
        <v>-</v>
      </c>
    </row>
    <row r="2005" spans="6:29">
      <c r="F2005" s="6" t="str">
        <f t="shared" si="93"/>
        <v>-</v>
      </c>
      <c r="G2005" s="6" t="str">
        <f t="shared" si="95"/>
        <v>-</v>
      </c>
      <c r="AC2005" s="6" t="str">
        <f t="shared" si="94"/>
        <v>-</v>
      </c>
    </row>
    <row r="2006" spans="6:29">
      <c r="F2006" s="6" t="str">
        <f t="shared" si="93"/>
        <v>-</v>
      </c>
      <c r="G2006" s="6" t="str">
        <f t="shared" si="95"/>
        <v>-</v>
      </c>
      <c r="AC2006" s="6" t="str">
        <f t="shared" si="94"/>
        <v>-</v>
      </c>
    </row>
    <row r="2007" spans="6:29">
      <c r="F2007" s="6" t="str">
        <f t="shared" si="93"/>
        <v>-</v>
      </c>
      <c r="G2007" s="6" t="str">
        <f t="shared" si="95"/>
        <v>-</v>
      </c>
      <c r="AC2007" s="6" t="str">
        <f t="shared" si="94"/>
        <v>-</v>
      </c>
    </row>
    <row r="2008" spans="6:29">
      <c r="F2008" s="6" t="str">
        <f t="shared" si="93"/>
        <v>-</v>
      </c>
      <c r="G2008" s="6" t="str">
        <f t="shared" si="95"/>
        <v>-</v>
      </c>
      <c r="AC2008" s="6" t="str">
        <f t="shared" si="94"/>
        <v>-</v>
      </c>
    </row>
    <row r="2009" spans="6:29">
      <c r="F2009" s="6" t="str">
        <f t="shared" si="93"/>
        <v>-</v>
      </c>
      <c r="G2009" s="6" t="str">
        <f t="shared" si="95"/>
        <v>-</v>
      </c>
      <c r="AC2009" s="6" t="str">
        <f t="shared" si="94"/>
        <v>-</v>
      </c>
    </row>
    <row r="2010" spans="6:29">
      <c r="F2010" s="6" t="str">
        <f t="shared" si="93"/>
        <v>-</v>
      </c>
      <c r="G2010" s="6" t="str">
        <f t="shared" si="95"/>
        <v>-</v>
      </c>
      <c r="AC2010" s="6" t="str">
        <f t="shared" si="94"/>
        <v>-</v>
      </c>
    </row>
    <row r="2011" spans="6:29">
      <c r="F2011" s="6" t="str">
        <f t="shared" si="93"/>
        <v>-</v>
      </c>
      <c r="G2011" s="6" t="str">
        <f t="shared" si="95"/>
        <v>-</v>
      </c>
      <c r="AC2011" s="6" t="str">
        <f t="shared" si="94"/>
        <v>-</v>
      </c>
    </row>
    <row r="2012" spans="6:29">
      <c r="F2012" s="6" t="str">
        <f t="shared" si="93"/>
        <v>-</v>
      </c>
      <c r="G2012" s="6" t="str">
        <f t="shared" si="95"/>
        <v>-</v>
      </c>
      <c r="AC2012" s="6" t="str">
        <f t="shared" si="94"/>
        <v>-</v>
      </c>
    </row>
    <row r="2013" spans="6:29">
      <c r="F2013" s="6" t="str">
        <f t="shared" si="93"/>
        <v>-</v>
      </c>
      <c r="G2013" s="6" t="str">
        <f t="shared" si="95"/>
        <v>-</v>
      </c>
      <c r="AC2013" s="6" t="str">
        <f t="shared" si="94"/>
        <v>-</v>
      </c>
    </row>
    <row r="2014" spans="6:29">
      <c r="F2014" s="6" t="str">
        <f t="shared" si="93"/>
        <v>-</v>
      </c>
      <c r="G2014" s="6" t="str">
        <f t="shared" si="95"/>
        <v>-</v>
      </c>
      <c r="AC2014" s="6" t="str">
        <f t="shared" si="94"/>
        <v>-</v>
      </c>
    </row>
    <row r="2015" spans="6:29">
      <c r="F2015" s="6" t="str">
        <f t="shared" si="93"/>
        <v>-</v>
      </c>
      <c r="G2015" s="6" t="str">
        <f t="shared" si="95"/>
        <v>-</v>
      </c>
      <c r="AC2015" s="6" t="str">
        <f t="shared" si="94"/>
        <v>-</v>
      </c>
    </row>
    <row r="2016" spans="6:29">
      <c r="F2016" s="6" t="str">
        <f t="shared" si="93"/>
        <v>-</v>
      </c>
      <c r="G2016" s="6" t="str">
        <f t="shared" si="95"/>
        <v>-</v>
      </c>
      <c r="AC2016" s="6" t="str">
        <f t="shared" si="94"/>
        <v>-</v>
      </c>
    </row>
    <row r="2017" spans="6:29">
      <c r="F2017" s="6" t="str">
        <f t="shared" si="93"/>
        <v>-</v>
      </c>
      <c r="G2017" s="6" t="str">
        <f t="shared" si="95"/>
        <v>-</v>
      </c>
      <c r="AC2017" s="6" t="str">
        <f t="shared" si="94"/>
        <v>-</v>
      </c>
    </row>
    <row r="2018" spans="6:29">
      <c r="F2018" s="6" t="str">
        <f t="shared" si="93"/>
        <v>-</v>
      </c>
      <c r="G2018" s="6" t="str">
        <f t="shared" si="95"/>
        <v>-</v>
      </c>
      <c r="AC2018" s="6" t="str">
        <f t="shared" si="94"/>
        <v>-</v>
      </c>
    </row>
    <row r="2019" spans="6:29">
      <c r="F2019" s="6" t="str">
        <f t="shared" si="93"/>
        <v>-</v>
      </c>
      <c r="G2019" s="6" t="str">
        <f t="shared" si="95"/>
        <v>-</v>
      </c>
      <c r="AC2019" s="6" t="str">
        <f t="shared" si="94"/>
        <v>-</v>
      </c>
    </row>
    <row r="2020" spans="6:29">
      <c r="F2020" s="6" t="str">
        <f t="shared" si="93"/>
        <v>-</v>
      </c>
      <c r="G2020" s="6" t="str">
        <f t="shared" si="95"/>
        <v>-</v>
      </c>
      <c r="AC2020" s="6" t="str">
        <f t="shared" si="94"/>
        <v>-</v>
      </c>
    </row>
    <row r="2021" spans="6:29">
      <c r="F2021" s="6" t="str">
        <f t="shared" si="93"/>
        <v>-</v>
      </c>
      <c r="G2021" s="6" t="str">
        <f t="shared" si="95"/>
        <v>-</v>
      </c>
      <c r="AC2021" s="6" t="str">
        <f t="shared" si="94"/>
        <v>-</v>
      </c>
    </row>
    <row r="2022" spans="6:29">
      <c r="F2022" s="6" t="str">
        <f t="shared" si="93"/>
        <v>-</v>
      </c>
      <c r="G2022" s="6" t="str">
        <f t="shared" si="95"/>
        <v>-</v>
      </c>
      <c r="AC2022" s="6" t="str">
        <f t="shared" si="94"/>
        <v>-</v>
      </c>
    </row>
    <row r="2023" spans="6:29">
      <c r="F2023" s="6" t="str">
        <f t="shared" si="93"/>
        <v>-</v>
      </c>
      <c r="G2023" s="6" t="str">
        <f t="shared" si="95"/>
        <v>-</v>
      </c>
      <c r="AC2023" s="6" t="str">
        <f t="shared" si="94"/>
        <v>-</v>
      </c>
    </row>
    <row r="2024" spans="6:29">
      <c r="F2024" s="6" t="str">
        <f t="shared" si="93"/>
        <v>-</v>
      </c>
      <c r="G2024" s="6" t="str">
        <f t="shared" si="95"/>
        <v>-</v>
      </c>
      <c r="AC2024" s="6" t="str">
        <f t="shared" si="94"/>
        <v>-</v>
      </c>
    </row>
    <row r="2025" spans="6:29">
      <c r="F2025" s="6" t="str">
        <f t="shared" si="93"/>
        <v>-</v>
      </c>
      <c r="G2025" s="6" t="str">
        <f t="shared" si="95"/>
        <v>-</v>
      </c>
      <c r="AC2025" s="6" t="str">
        <f t="shared" si="94"/>
        <v>-</v>
      </c>
    </row>
    <row r="2026" spans="6:29">
      <c r="F2026" s="6" t="str">
        <f t="shared" si="93"/>
        <v>-</v>
      </c>
      <c r="G2026" s="6" t="str">
        <f t="shared" si="95"/>
        <v>-</v>
      </c>
      <c r="AC2026" s="6" t="str">
        <f t="shared" si="94"/>
        <v>-</v>
      </c>
    </row>
    <row r="2027" spans="6:29">
      <c r="F2027" s="6" t="str">
        <f t="shared" si="93"/>
        <v>-</v>
      </c>
      <c r="G2027" s="6" t="str">
        <f t="shared" si="95"/>
        <v>-</v>
      </c>
      <c r="AC2027" s="6" t="str">
        <f t="shared" si="94"/>
        <v>-</v>
      </c>
    </row>
    <row r="2028" spans="6:29">
      <c r="F2028" s="6" t="str">
        <f t="shared" si="93"/>
        <v>-</v>
      </c>
      <c r="G2028" s="6" t="str">
        <f t="shared" si="95"/>
        <v>-</v>
      </c>
      <c r="AC2028" s="6" t="str">
        <f t="shared" si="94"/>
        <v>-</v>
      </c>
    </row>
    <row r="2029" spans="6:29">
      <c r="F2029" s="6" t="str">
        <f t="shared" si="93"/>
        <v>-</v>
      </c>
      <c r="G2029" s="6" t="str">
        <f t="shared" si="95"/>
        <v>-</v>
      </c>
      <c r="AC2029" s="6" t="str">
        <f t="shared" si="94"/>
        <v>-</v>
      </c>
    </row>
    <row r="2030" spans="6:29">
      <c r="F2030" s="6" t="str">
        <f t="shared" si="93"/>
        <v>-</v>
      </c>
      <c r="G2030" s="6" t="str">
        <f t="shared" si="95"/>
        <v>-</v>
      </c>
      <c r="AC2030" s="6" t="str">
        <f t="shared" si="94"/>
        <v>-</v>
      </c>
    </row>
    <row r="2031" spans="6:29">
      <c r="F2031" s="6" t="str">
        <f t="shared" si="93"/>
        <v>-</v>
      </c>
      <c r="G2031" s="6" t="str">
        <f t="shared" si="95"/>
        <v>-</v>
      </c>
      <c r="AC2031" s="6" t="str">
        <f t="shared" si="94"/>
        <v>-</v>
      </c>
    </row>
    <row r="2032" spans="6:29">
      <c r="F2032" s="6" t="str">
        <f t="shared" si="93"/>
        <v>-</v>
      </c>
      <c r="G2032" s="6" t="str">
        <f t="shared" si="95"/>
        <v>-</v>
      </c>
      <c r="AC2032" s="6" t="str">
        <f t="shared" si="94"/>
        <v>-</v>
      </c>
    </row>
    <row r="2033" spans="6:29">
      <c r="F2033" s="6" t="str">
        <f t="shared" si="93"/>
        <v>-</v>
      </c>
      <c r="G2033" s="6" t="str">
        <f t="shared" si="95"/>
        <v>-</v>
      </c>
      <c r="AC2033" s="6" t="str">
        <f t="shared" si="94"/>
        <v>-</v>
      </c>
    </row>
    <row r="2034" spans="6:29">
      <c r="F2034" s="6" t="str">
        <f t="shared" si="93"/>
        <v>-</v>
      </c>
      <c r="G2034" s="6" t="str">
        <f t="shared" si="95"/>
        <v>-</v>
      </c>
      <c r="AC2034" s="6" t="str">
        <f t="shared" si="94"/>
        <v>-</v>
      </c>
    </row>
    <row r="2035" spans="6:29">
      <c r="F2035" s="6" t="str">
        <f t="shared" si="93"/>
        <v>-</v>
      </c>
      <c r="G2035" s="6" t="str">
        <f t="shared" si="95"/>
        <v>-</v>
      </c>
      <c r="AC2035" s="6" t="str">
        <f t="shared" si="94"/>
        <v>-</v>
      </c>
    </row>
    <row r="2036" spans="6:29">
      <c r="F2036" s="6" t="str">
        <f t="shared" si="93"/>
        <v>-</v>
      </c>
      <c r="G2036" s="6" t="str">
        <f t="shared" si="95"/>
        <v>-</v>
      </c>
      <c r="AC2036" s="6" t="str">
        <f t="shared" si="94"/>
        <v>-</v>
      </c>
    </row>
    <row r="2037" spans="6:29">
      <c r="F2037" s="6" t="str">
        <f t="shared" si="93"/>
        <v>-</v>
      </c>
      <c r="G2037" s="6" t="str">
        <f t="shared" si="95"/>
        <v>-</v>
      </c>
      <c r="AC2037" s="6" t="str">
        <f t="shared" si="94"/>
        <v>-</v>
      </c>
    </row>
    <row r="2038" spans="6:29">
      <c r="F2038" s="6" t="str">
        <f t="shared" si="93"/>
        <v>-</v>
      </c>
      <c r="G2038" s="6" t="str">
        <f t="shared" si="95"/>
        <v>-</v>
      </c>
      <c r="AC2038" s="6" t="str">
        <f t="shared" si="94"/>
        <v>-</v>
      </c>
    </row>
    <row r="2039" spans="6:29">
      <c r="F2039" s="6" t="str">
        <f t="shared" si="93"/>
        <v>-</v>
      </c>
      <c r="G2039" s="6" t="str">
        <f t="shared" si="95"/>
        <v>-</v>
      </c>
      <c r="AC2039" s="6" t="str">
        <f t="shared" si="94"/>
        <v>-</v>
      </c>
    </row>
    <row r="2040" spans="6:29">
      <c r="F2040" s="6" t="str">
        <f t="shared" si="93"/>
        <v>-</v>
      </c>
      <c r="G2040" s="6" t="str">
        <f t="shared" si="95"/>
        <v>-</v>
      </c>
      <c r="AC2040" s="6" t="str">
        <f t="shared" si="94"/>
        <v>-</v>
      </c>
    </row>
    <row r="2041" spans="6:29">
      <c r="F2041" s="6" t="str">
        <f t="shared" si="93"/>
        <v>-</v>
      </c>
      <c r="G2041" s="6" t="str">
        <f t="shared" si="95"/>
        <v>-</v>
      </c>
      <c r="AC2041" s="6" t="str">
        <f t="shared" si="94"/>
        <v>-</v>
      </c>
    </row>
    <row r="2042" spans="6:29">
      <c r="F2042" s="6" t="str">
        <f t="shared" si="93"/>
        <v>-</v>
      </c>
      <c r="G2042" s="6" t="str">
        <f t="shared" si="95"/>
        <v>-</v>
      </c>
      <c r="AC2042" s="6" t="str">
        <f t="shared" si="94"/>
        <v>-</v>
      </c>
    </row>
    <row r="2043" spans="6:29">
      <c r="F2043" s="6" t="str">
        <f t="shared" si="93"/>
        <v>-</v>
      </c>
      <c r="G2043" s="6" t="str">
        <f t="shared" si="95"/>
        <v>-</v>
      </c>
      <c r="AC2043" s="6" t="str">
        <f t="shared" si="94"/>
        <v>-</v>
      </c>
    </row>
    <row r="2044" spans="6:29">
      <c r="F2044" s="6" t="str">
        <f t="shared" si="93"/>
        <v>-</v>
      </c>
      <c r="G2044" s="6" t="str">
        <f t="shared" si="95"/>
        <v>-</v>
      </c>
      <c r="AC2044" s="6" t="str">
        <f t="shared" si="94"/>
        <v>-</v>
      </c>
    </row>
    <row r="2045" spans="6:29">
      <c r="F2045" s="6" t="str">
        <f t="shared" si="93"/>
        <v>-</v>
      </c>
      <c r="G2045" s="6" t="str">
        <f t="shared" si="95"/>
        <v>-</v>
      </c>
      <c r="AC2045" s="6" t="str">
        <f t="shared" si="94"/>
        <v>-</v>
      </c>
    </row>
    <row r="2046" spans="6:29">
      <c r="F2046" s="6" t="str">
        <f t="shared" si="93"/>
        <v>-</v>
      </c>
      <c r="G2046" s="6" t="str">
        <f t="shared" si="95"/>
        <v>-</v>
      </c>
      <c r="AC2046" s="6" t="str">
        <f t="shared" si="94"/>
        <v>-</v>
      </c>
    </row>
    <row r="2047" spans="6:29">
      <c r="F2047" s="6" t="str">
        <f t="shared" si="93"/>
        <v>-</v>
      </c>
      <c r="G2047" s="6" t="str">
        <f t="shared" si="95"/>
        <v>-</v>
      </c>
      <c r="AC2047" s="6" t="str">
        <f t="shared" si="94"/>
        <v>-</v>
      </c>
    </row>
    <row r="2048" spans="6:29">
      <c r="F2048" s="6" t="str">
        <f t="shared" si="93"/>
        <v>-</v>
      </c>
      <c r="G2048" s="6" t="str">
        <f t="shared" si="95"/>
        <v>-</v>
      </c>
      <c r="AC2048" s="6" t="str">
        <f t="shared" si="94"/>
        <v>-</v>
      </c>
    </row>
    <row r="2049" spans="6:29">
      <c r="F2049" s="6" t="str">
        <f t="shared" si="93"/>
        <v>-</v>
      </c>
      <c r="G2049" s="6" t="str">
        <f t="shared" si="95"/>
        <v>-</v>
      </c>
      <c r="AC2049" s="6" t="str">
        <f t="shared" si="94"/>
        <v>-</v>
      </c>
    </row>
    <row r="2050" spans="6:29">
      <c r="F2050" s="6" t="str">
        <f t="shared" si="93"/>
        <v>-</v>
      </c>
      <c r="G2050" s="6" t="str">
        <f t="shared" si="95"/>
        <v>-</v>
      </c>
      <c r="AC2050" s="6" t="str">
        <f t="shared" si="94"/>
        <v>-</v>
      </c>
    </row>
    <row r="2051" spans="6:29">
      <c r="F2051" s="6" t="str">
        <f t="shared" si="93"/>
        <v>-</v>
      </c>
      <c r="G2051" s="6" t="str">
        <f t="shared" si="95"/>
        <v>-</v>
      </c>
      <c r="AC2051" s="6" t="str">
        <f t="shared" si="94"/>
        <v>-</v>
      </c>
    </row>
    <row r="2052" spans="6:29">
      <c r="F2052" s="6" t="str">
        <f t="shared" si="93"/>
        <v>-</v>
      </c>
      <c r="G2052" s="6" t="str">
        <f t="shared" si="95"/>
        <v>-</v>
      </c>
      <c r="AC2052" s="6" t="str">
        <f t="shared" si="94"/>
        <v>-</v>
      </c>
    </row>
    <row r="2053" spans="6:29">
      <c r="F2053" s="6" t="str">
        <f t="shared" si="93"/>
        <v>-</v>
      </c>
      <c r="G2053" s="6" t="str">
        <f t="shared" si="95"/>
        <v>-</v>
      </c>
      <c r="AC2053" s="6" t="str">
        <f t="shared" si="94"/>
        <v>-</v>
      </c>
    </row>
    <row r="2054" spans="6:29">
      <c r="F2054" s="6" t="str">
        <f t="shared" ref="F2054:F2117" si="96">IF(D2054-E2054=0,"-",D2054-E2054)</f>
        <v>-</v>
      </c>
      <c r="G2054" s="6" t="str">
        <f t="shared" si="95"/>
        <v>-</v>
      </c>
      <c r="AC2054" s="6" t="str">
        <f t="shared" ref="AC2054:AC2117" si="97">IFERROR(IF(SUM(J2054:AB2054)-F2054=0,"-","NG"),"-")</f>
        <v>-</v>
      </c>
    </row>
    <row r="2055" spans="6:29">
      <c r="F2055" s="6" t="str">
        <f t="shared" si="96"/>
        <v>-</v>
      </c>
      <c r="G2055" s="6" t="str">
        <f t="shared" ref="G2055:G2118" si="98">IF(B2055="","-",IFERROR(G2054+F2055,G2054))</f>
        <v>-</v>
      </c>
      <c r="AC2055" s="6" t="str">
        <f t="shared" si="97"/>
        <v>-</v>
      </c>
    </row>
    <row r="2056" spans="6:29">
      <c r="F2056" s="6" t="str">
        <f t="shared" si="96"/>
        <v>-</v>
      </c>
      <c r="G2056" s="6" t="str">
        <f t="shared" si="98"/>
        <v>-</v>
      </c>
      <c r="AC2056" s="6" t="str">
        <f t="shared" si="97"/>
        <v>-</v>
      </c>
    </row>
    <row r="2057" spans="6:29">
      <c r="F2057" s="6" t="str">
        <f t="shared" si="96"/>
        <v>-</v>
      </c>
      <c r="G2057" s="6" t="str">
        <f t="shared" si="98"/>
        <v>-</v>
      </c>
      <c r="AC2057" s="6" t="str">
        <f t="shared" si="97"/>
        <v>-</v>
      </c>
    </row>
    <row r="2058" spans="6:29">
      <c r="F2058" s="6" t="str">
        <f t="shared" si="96"/>
        <v>-</v>
      </c>
      <c r="G2058" s="6" t="str">
        <f t="shared" si="98"/>
        <v>-</v>
      </c>
      <c r="AC2058" s="6" t="str">
        <f t="shared" si="97"/>
        <v>-</v>
      </c>
    </row>
    <row r="2059" spans="6:29">
      <c r="F2059" s="6" t="str">
        <f t="shared" si="96"/>
        <v>-</v>
      </c>
      <c r="G2059" s="6" t="str">
        <f t="shared" si="98"/>
        <v>-</v>
      </c>
      <c r="AC2059" s="6" t="str">
        <f t="shared" si="97"/>
        <v>-</v>
      </c>
    </row>
    <row r="2060" spans="6:29">
      <c r="F2060" s="6" t="str">
        <f t="shared" si="96"/>
        <v>-</v>
      </c>
      <c r="G2060" s="6" t="str">
        <f t="shared" si="98"/>
        <v>-</v>
      </c>
      <c r="AC2060" s="6" t="str">
        <f t="shared" si="97"/>
        <v>-</v>
      </c>
    </row>
    <row r="2061" spans="6:29">
      <c r="F2061" s="6" t="str">
        <f t="shared" si="96"/>
        <v>-</v>
      </c>
      <c r="G2061" s="6" t="str">
        <f t="shared" si="98"/>
        <v>-</v>
      </c>
      <c r="AC2061" s="6" t="str">
        <f t="shared" si="97"/>
        <v>-</v>
      </c>
    </row>
    <row r="2062" spans="6:29">
      <c r="F2062" s="6" t="str">
        <f t="shared" si="96"/>
        <v>-</v>
      </c>
      <c r="G2062" s="6" t="str">
        <f t="shared" si="98"/>
        <v>-</v>
      </c>
      <c r="AC2062" s="6" t="str">
        <f t="shared" si="97"/>
        <v>-</v>
      </c>
    </row>
    <row r="2063" spans="6:29">
      <c r="F2063" s="6" t="str">
        <f t="shared" si="96"/>
        <v>-</v>
      </c>
      <c r="G2063" s="6" t="str">
        <f t="shared" si="98"/>
        <v>-</v>
      </c>
      <c r="AC2063" s="6" t="str">
        <f t="shared" si="97"/>
        <v>-</v>
      </c>
    </row>
    <row r="2064" spans="6:29">
      <c r="F2064" s="6" t="str">
        <f t="shared" si="96"/>
        <v>-</v>
      </c>
      <c r="G2064" s="6" t="str">
        <f t="shared" si="98"/>
        <v>-</v>
      </c>
      <c r="AC2064" s="6" t="str">
        <f t="shared" si="97"/>
        <v>-</v>
      </c>
    </row>
    <row r="2065" spans="6:29">
      <c r="F2065" s="6" t="str">
        <f t="shared" si="96"/>
        <v>-</v>
      </c>
      <c r="G2065" s="6" t="str">
        <f t="shared" si="98"/>
        <v>-</v>
      </c>
      <c r="AC2065" s="6" t="str">
        <f t="shared" si="97"/>
        <v>-</v>
      </c>
    </row>
    <row r="2066" spans="6:29">
      <c r="F2066" s="6" t="str">
        <f t="shared" si="96"/>
        <v>-</v>
      </c>
      <c r="G2066" s="6" t="str">
        <f t="shared" si="98"/>
        <v>-</v>
      </c>
      <c r="AC2066" s="6" t="str">
        <f t="shared" si="97"/>
        <v>-</v>
      </c>
    </row>
    <row r="2067" spans="6:29">
      <c r="F2067" s="6" t="str">
        <f t="shared" si="96"/>
        <v>-</v>
      </c>
      <c r="G2067" s="6" t="str">
        <f t="shared" si="98"/>
        <v>-</v>
      </c>
      <c r="AC2067" s="6" t="str">
        <f t="shared" si="97"/>
        <v>-</v>
      </c>
    </row>
    <row r="2068" spans="6:29">
      <c r="F2068" s="6" t="str">
        <f t="shared" si="96"/>
        <v>-</v>
      </c>
      <c r="G2068" s="6" t="str">
        <f t="shared" si="98"/>
        <v>-</v>
      </c>
      <c r="AC2068" s="6" t="str">
        <f t="shared" si="97"/>
        <v>-</v>
      </c>
    </row>
    <row r="2069" spans="6:29">
      <c r="F2069" s="6" t="str">
        <f t="shared" si="96"/>
        <v>-</v>
      </c>
      <c r="G2069" s="6" t="str">
        <f t="shared" si="98"/>
        <v>-</v>
      </c>
      <c r="AC2069" s="6" t="str">
        <f t="shared" si="97"/>
        <v>-</v>
      </c>
    </row>
    <row r="2070" spans="6:29">
      <c r="F2070" s="6" t="str">
        <f t="shared" si="96"/>
        <v>-</v>
      </c>
      <c r="G2070" s="6" t="str">
        <f t="shared" si="98"/>
        <v>-</v>
      </c>
      <c r="AC2070" s="6" t="str">
        <f t="shared" si="97"/>
        <v>-</v>
      </c>
    </row>
    <row r="2071" spans="6:29">
      <c r="F2071" s="6" t="str">
        <f t="shared" si="96"/>
        <v>-</v>
      </c>
      <c r="G2071" s="6" t="str">
        <f t="shared" si="98"/>
        <v>-</v>
      </c>
      <c r="AC2071" s="6" t="str">
        <f t="shared" si="97"/>
        <v>-</v>
      </c>
    </row>
    <row r="2072" spans="6:29">
      <c r="F2072" s="6" t="str">
        <f t="shared" si="96"/>
        <v>-</v>
      </c>
      <c r="G2072" s="6" t="str">
        <f t="shared" si="98"/>
        <v>-</v>
      </c>
      <c r="AC2072" s="6" t="str">
        <f t="shared" si="97"/>
        <v>-</v>
      </c>
    </row>
    <row r="2073" spans="6:29">
      <c r="F2073" s="6" t="str">
        <f t="shared" si="96"/>
        <v>-</v>
      </c>
      <c r="G2073" s="6" t="str">
        <f t="shared" si="98"/>
        <v>-</v>
      </c>
      <c r="AC2073" s="6" t="str">
        <f t="shared" si="97"/>
        <v>-</v>
      </c>
    </row>
    <row r="2074" spans="6:29">
      <c r="F2074" s="6" t="str">
        <f t="shared" si="96"/>
        <v>-</v>
      </c>
      <c r="G2074" s="6" t="str">
        <f t="shared" si="98"/>
        <v>-</v>
      </c>
      <c r="AC2074" s="6" t="str">
        <f t="shared" si="97"/>
        <v>-</v>
      </c>
    </row>
    <row r="2075" spans="6:29">
      <c r="F2075" s="6" t="str">
        <f t="shared" si="96"/>
        <v>-</v>
      </c>
      <c r="G2075" s="6" t="str">
        <f t="shared" si="98"/>
        <v>-</v>
      </c>
      <c r="AC2075" s="6" t="str">
        <f t="shared" si="97"/>
        <v>-</v>
      </c>
    </row>
    <row r="2076" spans="6:29">
      <c r="F2076" s="6" t="str">
        <f t="shared" si="96"/>
        <v>-</v>
      </c>
      <c r="G2076" s="6" t="str">
        <f t="shared" si="98"/>
        <v>-</v>
      </c>
      <c r="AC2076" s="6" t="str">
        <f t="shared" si="97"/>
        <v>-</v>
      </c>
    </row>
    <row r="2077" spans="6:29">
      <c r="F2077" s="6" t="str">
        <f t="shared" si="96"/>
        <v>-</v>
      </c>
      <c r="G2077" s="6" t="str">
        <f t="shared" si="98"/>
        <v>-</v>
      </c>
      <c r="AC2077" s="6" t="str">
        <f t="shared" si="97"/>
        <v>-</v>
      </c>
    </row>
    <row r="2078" spans="6:29">
      <c r="F2078" s="6" t="str">
        <f t="shared" si="96"/>
        <v>-</v>
      </c>
      <c r="G2078" s="6" t="str">
        <f t="shared" si="98"/>
        <v>-</v>
      </c>
      <c r="AC2078" s="6" t="str">
        <f t="shared" si="97"/>
        <v>-</v>
      </c>
    </row>
    <row r="2079" spans="6:29">
      <c r="F2079" s="6" t="str">
        <f t="shared" si="96"/>
        <v>-</v>
      </c>
      <c r="G2079" s="6" t="str">
        <f t="shared" si="98"/>
        <v>-</v>
      </c>
      <c r="AC2079" s="6" t="str">
        <f t="shared" si="97"/>
        <v>-</v>
      </c>
    </row>
    <row r="2080" spans="6:29">
      <c r="F2080" s="6" t="str">
        <f t="shared" si="96"/>
        <v>-</v>
      </c>
      <c r="G2080" s="6" t="str">
        <f t="shared" si="98"/>
        <v>-</v>
      </c>
      <c r="AC2080" s="6" t="str">
        <f t="shared" si="97"/>
        <v>-</v>
      </c>
    </row>
    <row r="2081" spans="6:29">
      <c r="F2081" s="6" t="str">
        <f t="shared" si="96"/>
        <v>-</v>
      </c>
      <c r="G2081" s="6" t="str">
        <f t="shared" si="98"/>
        <v>-</v>
      </c>
      <c r="AC2081" s="6" t="str">
        <f t="shared" si="97"/>
        <v>-</v>
      </c>
    </row>
    <row r="2082" spans="6:29">
      <c r="F2082" s="6" t="str">
        <f t="shared" si="96"/>
        <v>-</v>
      </c>
      <c r="G2082" s="6" t="str">
        <f t="shared" si="98"/>
        <v>-</v>
      </c>
      <c r="AC2082" s="6" t="str">
        <f t="shared" si="97"/>
        <v>-</v>
      </c>
    </row>
    <row r="2083" spans="6:29">
      <c r="F2083" s="6" t="str">
        <f t="shared" si="96"/>
        <v>-</v>
      </c>
      <c r="G2083" s="6" t="str">
        <f t="shared" si="98"/>
        <v>-</v>
      </c>
      <c r="AC2083" s="6" t="str">
        <f t="shared" si="97"/>
        <v>-</v>
      </c>
    </row>
    <row r="2084" spans="6:29">
      <c r="F2084" s="6" t="str">
        <f t="shared" si="96"/>
        <v>-</v>
      </c>
      <c r="G2084" s="6" t="str">
        <f t="shared" si="98"/>
        <v>-</v>
      </c>
      <c r="AC2084" s="6" t="str">
        <f t="shared" si="97"/>
        <v>-</v>
      </c>
    </row>
    <row r="2085" spans="6:29">
      <c r="F2085" s="6" t="str">
        <f t="shared" si="96"/>
        <v>-</v>
      </c>
      <c r="G2085" s="6" t="str">
        <f t="shared" si="98"/>
        <v>-</v>
      </c>
      <c r="AC2085" s="6" t="str">
        <f t="shared" si="97"/>
        <v>-</v>
      </c>
    </row>
    <row r="2086" spans="6:29">
      <c r="F2086" s="6" t="str">
        <f t="shared" si="96"/>
        <v>-</v>
      </c>
      <c r="G2086" s="6" t="str">
        <f t="shared" si="98"/>
        <v>-</v>
      </c>
      <c r="AC2086" s="6" t="str">
        <f t="shared" si="97"/>
        <v>-</v>
      </c>
    </row>
    <row r="2087" spans="6:29">
      <c r="F2087" s="6" t="str">
        <f t="shared" si="96"/>
        <v>-</v>
      </c>
      <c r="G2087" s="6" t="str">
        <f t="shared" si="98"/>
        <v>-</v>
      </c>
      <c r="AC2087" s="6" t="str">
        <f t="shared" si="97"/>
        <v>-</v>
      </c>
    </row>
    <row r="2088" spans="6:29">
      <c r="F2088" s="6" t="str">
        <f t="shared" si="96"/>
        <v>-</v>
      </c>
      <c r="G2088" s="6" t="str">
        <f t="shared" si="98"/>
        <v>-</v>
      </c>
      <c r="AC2088" s="6" t="str">
        <f t="shared" si="97"/>
        <v>-</v>
      </c>
    </row>
    <row r="2089" spans="6:29">
      <c r="F2089" s="6" t="str">
        <f t="shared" si="96"/>
        <v>-</v>
      </c>
      <c r="G2089" s="6" t="str">
        <f t="shared" si="98"/>
        <v>-</v>
      </c>
      <c r="AC2089" s="6" t="str">
        <f t="shared" si="97"/>
        <v>-</v>
      </c>
    </row>
    <row r="2090" spans="6:29">
      <c r="F2090" s="6" t="str">
        <f t="shared" si="96"/>
        <v>-</v>
      </c>
      <c r="G2090" s="6" t="str">
        <f t="shared" si="98"/>
        <v>-</v>
      </c>
      <c r="AC2090" s="6" t="str">
        <f t="shared" si="97"/>
        <v>-</v>
      </c>
    </row>
    <row r="2091" spans="6:29">
      <c r="F2091" s="6" t="str">
        <f t="shared" si="96"/>
        <v>-</v>
      </c>
      <c r="G2091" s="6" t="str">
        <f t="shared" si="98"/>
        <v>-</v>
      </c>
      <c r="AC2091" s="6" t="str">
        <f t="shared" si="97"/>
        <v>-</v>
      </c>
    </row>
    <row r="2092" spans="6:29">
      <c r="F2092" s="6" t="str">
        <f t="shared" si="96"/>
        <v>-</v>
      </c>
      <c r="G2092" s="6" t="str">
        <f t="shared" si="98"/>
        <v>-</v>
      </c>
      <c r="AC2092" s="6" t="str">
        <f t="shared" si="97"/>
        <v>-</v>
      </c>
    </row>
    <row r="2093" spans="6:29">
      <c r="F2093" s="6" t="str">
        <f t="shared" si="96"/>
        <v>-</v>
      </c>
      <c r="G2093" s="6" t="str">
        <f t="shared" si="98"/>
        <v>-</v>
      </c>
      <c r="AC2093" s="6" t="str">
        <f t="shared" si="97"/>
        <v>-</v>
      </c>
    </row>
    <row r="2094" spans="6:29">
      <c r="F2094" s="6" t="str">
        <f t="shared" si="96"/>
        <v>-</v>
      </c>
      <c r="G2094" s="6" t="str">
        <f t="shared" si="98"/>
        <v>-</v>
      </c>
      <c r="AC2094" s="6" t="str">
        <f t="shared" si="97"/>
        <v>-</v>
      </c>
    </row>
    <row r="2095" spans="6:29">
      <c r="F2095" s="6" t="str">
        <f t="shared" si="96"/>
        <v>-</v>
      </c>
      <c r="G2095" s="6" t="str">
        <f t="shared" si="98"/>
        <v>-</v>
      </c>
      <c r="AC2095" s="6" t="str">
        <f t="shared" si="97"/>
        <v>-</v>
      </c>
    </row>
    <row r="2096" spans="6:29">
      <c r="F2096" s="6" t="str">
        <f t="shared" si="96"/>
        <v>-</v>
      </c>
      <c r="G2096" s="6" t="str">
        <f t="shared" si="98"/>
        <v>-</v>
      </c>
      <c r="AC2096" s="6" t="str">
        <f t="shared" si="97"/>
        <v>-</v>
      </c>
    </row>
    <row r="2097" spans="6:29">
      <c r="F2097" s="6" t="str">
        <f t="shared" si="96"/>
        <v>-</v>
      </c>
      <c r="G2097" s="6" t="str">
        <f t="shared" si="98"/>
        <v>-</v>
      </c>
      <c r="AC2097" s="6" t="str">
        <f t="shared" si="97"/>
        <v>-</v>
      </c>
    </row>
    <row r="2098" spans="6:29">
      <c r="F2098" s="6" t="str">
        <f t="shared" si="96"/>
        <v>-</v>
      </c>
      <c r="G2098" s="6" t="str">
        <f t="shared" si="98"/>
        <v>-</v>
      </c>
      <c r="AC2098" s="6" t="str">
        <f t="shared" si="97"/>
        <v>-</v>
      </c>
    </row>
    <row r="2099" spans="6:29">
      <c r="F2099" s="6" t="str">
        <f t="shared" si="96"/>
        <v>-</v>
      </c>
      <c r="G2099" s="6" t="str">
        <f t="shared" si="98"/>
        <v>-</v>
      </c>
      <c r="AC2099" s="6" t="str">
        <f t="shared" si="97"/>
        <v>-</v>
      </c>
    </row>
    <row r="2100" spans="6:29">
      <c r="F2100" s="6" t="str">
        <f t="shared" si="96"/>
        <v>-</v>
      </c>
      <c r="G2100" s="6" t="str">
        <f t="shared" si="98"/>
        <v>-</v>
      </c>
      <c r="AC2100" s="6" t="str">
        <f t="shared" si="97"/>
        <v>-</v>
      </c>
    </row>
    <row r="2101" spans="6:29">
      <c r="F2101" s="6" t="str">
        <f t="shared" si="96"/>
        <v>-</v>
      </c>
      <c r="G2101" s="6" t="str">
        <f t="shared" si="98"/>
        <v>-</v>
      </c>
      <c r="AC2101" s="6" t="str">
        <f t="shared" si="97"/>
        <v>-</v>
      </c>
    </row>
    <row r="2102" spans="6:29">
      <c r="F2102" s="6" t="str">
        <f t="shared" si="96"/>
        <v>-</v>
      </c>
      <c r="G2102" s="6" t="str">
        <f t="shared" si="98"/>
        <v>-</v>
      </c>
      <c r="AC2102" s="6" t="str">
        <f t="shared" si="97"/>
        <v>-</v>
      </c>
    </row>
    <row r="2103" spans="6:29">
      <c r="F2103" s="6" t="str">
        <f t="shared" si="96"/>
        <v>-</v>
      </c>
      <c r="G2103" s="6" t="str">
        <f t="shared" si="98"/>
        <v>-</v>
      </c>
      <c r="AC2103" s="6" t="str">
        <f t="shared" si="97"/>
        <v>-</v>
      </c>
    </row>
    <row r="2104" spans="6:29">
      <c r="F2104" s="6" t="str">
        <f t="shared" si="96"/>
        <v>-</v>
      </c>
      <c r="G2104" s="6" t="str">
        <f t="shared" si="98"/>
        <v>-</v>
      </c>
      <c r="AC2104" s="6" t="str">
        <f t="shared" si="97"/>
        <v>-</v>
      </c>
    </row>
    <row r="2105" spans="6:29">
      <c r="F2105" s="6" t="str">
        <f t="shared" si="96"/>
        <v>-</v>
      </c>
      <c r="G2105" s="6" t="str">
        <f t="shared" si="98"/>
        <v>-</v>
      </c>
      <c r="AC2105" s="6" t="str">
        <f t="shared" si="97"/>
        <v>-</v>
      </c>
    </row>
    <row r="2106" spans="6:29">
      <c r="F2106" s="6" t="str">
        <f t="shared" si="96"/>
        <v>-</v>
      </c>
      <c r="G2106" s="6" t="str">
        <f t="shared" si="98"/>
        <v>-</v>
      </c>
      <c r="AC2106" s="6" t="str">
        <f t="shared" si="97"/>
        <v>-</v>
      </c>
    </row>
    <row r="2107" spans="6:29">
      <c r="F2107" s="6" t="str">
        <f t="shared" si="96"/>
        <v>-</v>
      </c>
      <c r="G2107" s="6" t="str">
        <f t="shared" si="98"/>
        <v>-</v>
      </c>
      <c r="AC2107" s="6" t="str">
        <f t="shared" si="97"/>
        <v>-</v>
      </c>
    </row>
    <row r="2108" spans="6:29">
      <c r="F2108" s="6" t="str">
        <f t="shared" si="96"/>
        <v>-</v>
      </c>
      <c r="G2108" s="6" t="str">
        <f t="shared" si="98"/>
        <v>-</v>
      </c>
      <c r="AC2108" s="6" t="str">
        <f t="shared" si="97"/>
        <v>-</v>
      </c>
    </row>
    <row r="2109" spans="6:29">
      <c r="F2109" s="6" t="str">
        <f t="shared" si="96"/>
        <v>-</v>
      </c>
      <c r="G2109" s="6" t="str">
        <f t="shared" si="98"/>
        <v>-</v>
      </c>
      <c r="AC2109" s="6" t="str">
        <f t="shared" si="97"/>
        <v>-</v>
      </c>
    </row>
    <row r="2110" spans="6:29">
      <c r="F2110" s="6" t="str">
        <f t="shared" si="96"/>
        <v>-</v>
      </c>
      <c r="G2110" s="6" t="str">
        <f t="shared" si="98"/>
        <v>-</v>
      </c>
      <c r="AC2110" s="6" t="str">
        <f t="shared" si="97"/>
        <v>-</v>
      </c>
    </row>
    <row r="2111" spans="6:29">
      <c r="F2111" s="6" t="str">
        <f t="shared" si="96"/>
        <v>-</v>
      </c>
      <c r="G2111" s="6" t="str">
        <f t="shared" si="98"/>
        <v>-</v>
      </c>
      <c r="AC2111" s="6" t="str">
        <f t="shared" si="97"/>
        <v>-</v>
      </c>
    </row>
    <row r="2112" spans="6:29">
      <c r="F2112" s="6" t="str">
        <f t="shared" si="96"/>
        <v>-</v>
      </c>
      <c r="G2112" s="6" t="str">
        <f t="shared" si="98"/>
        <v>-</v>
      </c>
      <c r="AC2112" s="6" t="str">
        <f t="shared" si="97"/>
        <v>-</v>
      </c>
    </row>
    <row r="2113" spans="6:29">
      <c r="F2113" s="6" t="str">
        <f t="shared" si="96"/>
        <v>-</v>
      </c>
      <c r="G2113" s="6" t="str">
        <f t="shared" si="98"/>
        <v>-</v>
      </c>
      <c r="AC2113" s="6" t="str">
        <f t="shared" si="97"/>
        <v>-</v>
      </c>
    </row>
    <row r="2114" spans="6:29">
      <c r="F2114" s="6" t="str">
        <f t="shared" si="96"/>
        <v>-</v>
      </c>
      <c r="G2114" s="6" t="str">
        <f t="shared" si="98"/>
        <v>-</v>
      </c>
      <c r="AC2114" s="6" t="str">
        <f t="shared" si="97"/>
        <v>-</v>
      </c>
    </row>
    <row r="2115" spans="6:29">
      <c r="F2115" s="6" t="str">
        <f t="shared" si="96"/>
        <v>-</v>
      </c>
      <c r="G2115" s="6" t="str">
        <f t="shared" si="98"/>
        <v>-</v>
      </c>
      <c r="AC2115" s="6" t="str">
        <f t="shared" si="97"/>
        <v>-</v>
      </c>
    </row>
    <row r="2116" spans="6:29">
      <c r="F2116" s="6" t="str">
        <f t="shared" si="96"/>
        <v>-</v>
      </c>
      <c r="G2116" s="6" t="str">
        <f t="shared" si="98"/>
        <v>-</v>
      </c>
      <c r="AC2116" s="6" t="str">
        <f t="shared" si="97"/>
        <v>-</v>
      </c>
    </row>
    <row r="2117" spans="6:29">
      <c r="F2117" s="6" t="str">
        <f t="shared" si="96"/>
        <v>-</v>
      </c>
      <c r="G2117" s="6" t="str">
        <f t="shared" si="98"/>
        <v>-</v>
      </c>
      <c r="AC2117" s="6" t="str">
        <f t="shared" si="97"/>
        <v>-</v>
      </c>
    </row>
    <row r="2118" spans="6:29">
      <c r="F2118" s="6" t="str">
        <f t="shared" ref="F2118:F2166" si="99">IF(D2118-E2118=0,"-",D2118-E2118)</f>
        <v>-</v>
      </c>
      <c r="G2118" s="6" t="str">
        <f t="shared" si="98"/>
        <v>-</v>
      </c>
      <c r="AC2118" s="6" t="str">
        <f t="shared" ref="AC2118:AC2166" si="100">IFERROR(IF(SUM(J2118:AB2118)-F2118=0,"-","NG"),"-")</f>
        <v>-</v>
      </c>
    </row>
    <row r="2119" spans="6:29">
      <c r="F2119" s="6" t="str">
        <f t="shared" si="99"/>
        <v>-</v>
      </c>
      <c r="G2119" s="6" t="str">
        <f t="shared" ref="G2119:G2166" si="101">IF(B2119="","-",IFERROR(G2118+F2119,G2118))</f>
        <v>-</v>
      </c>
      <c r="AC2119" s="6" t="str">
        <f t="shared" si="100"/>
        <v>-</v>
      </c>
    </row>
    <row r="2120" spans="6:29">
      <c r="F2120" s="6" t="str">
        <f t="shared" si="99"/>
        <v>-</v>
      </c>
      <c r="G2120" s="6" t="str">
        <f t="shared" si="101"/>
        <v>-</v>
      </c>
      <c r="AC2120" s="6" t="str">
        <f t="shared" si="100"/>
        <v>-</v>
      </c>
    </row>
    <row r="2121" spans="6:29">
      <c r="F2121" s="6" t="str">
        <f t="shared" si="99"/>
        <v>-</v>
      </c>
      <c r="G2121" s="6" t="str">
        <f t="shared" si="101"/>
        <v>-</v>
      </c>
      <c r="AC2121" s="6" t="str">
        <f t="shared" si="100"/>
        <v>-</v>
      </c>
    </row>
    <row r="2122" spans="6:29">
      <c r="F2122" s="6" t="str">
        <f t="shared" si="99"/>
        <v>-</v>
      </c>
      <c r="G2122" s="6" t="str">
        <f t="shared" si="101"/>
        <v>-</v>
      </c>
      <c r="AC2122" s="6" t="str">
        <f t="shared" si="100"/>
        <v>-</v>
      </c>
    </row>
    <row r="2123" spans="6:29">
      <c r="F2123" s="6" t="str">
        <f t="shared" si="99"/>
        <v>-</v>
      </c>
      <c r="G2123" s="6" t="str">
        <f t="shared" si="101"/>
        <v>-</v>
      </c>
      <c r="AC2123" s="6" t="str">
        <f t="shared" si="100"/>
        <v>-</v>
      </c>
    </row>
    <row r="2124" spans="6:29">
      <c r="F2124" s="6" t="str">
        <f t="shared" si="99"/>
        <v>-</v>
      </c>
      <c r="G2124" s="6" t="str">
        <f t="shared" si="101"/>
        <v>-</v>
      </c>
      <c r="AC2124" s="6" t="str">
        <f t="shared" si="100"/>
        <v>-</v>
      </c>
    </row>
    <row r="2125" spans="6:29">
      <c r="F2125" s="6" t="str">
        <f t="shared" si="99"/>
        <v>-</v>
      </c>
      <c r="G2125" s="6" t="str">
        <f t="shared" si="101"/>
        <v>-</v>
      </c>
      <c r="AC2125" s="6" t="str">
        <f t="shared" si="100"/>
        <v>-</v>
      </c>
    </row>
    <row r="2126" spans="6:29">
      <c r="F2126" s="6" t="str">
        <f t="shared" si="99"/>
        <v>-</v>
      </c>
      <c r="G2126" s="6" t="str">
        <f t="shared" si="101"/>
        <v>-</v>
      </c>
      <c r="AC2126" s="6" t="str">
        <f t="shared" si="100"/>
        <v>-</v>
      </c>
    </row>
    <row r="2127" spans="6:29">
      <c r="F2127" s="6" t="str">
        <f t="shared" si="99"/>
        <v>-</v>
      </c>
      <c r="G2127" s="6" t="str">
        <f t="shared" si="101"/>
        <v>-</v>
      </c>
      <c r="AC2127" s="6" t="str">
        <f t="shared" si="100"/>
        <v>-</v>
      </c>
    </row>
    <row r="2128" spans="6:29">
      <c r="F2128" s="6" t="str">
        <f t="shared" si="99"/>
        <v>-</v>
      </c>
      <c r="G2128" s="6" t="str">
        <f t="shared" si="101"/>
        <v>-</v>
      </c>
      <c r="AC2128" s="6" t="str">
        <f t="shared" si="100"/>
        <v>-</v>
      </c>
    </row>
    <row r="2129" spans="6:29">
      <c r="F2129" s="6" t="str">
        <f t="shared" si="99"/>
        <v>-</v>
      </c>
      <c r="G2129" s="6" t="str">
        <f t="shared" si="101"/>
        <v>-</v>
      </c>
      <c r="AC2129" s="6" t="str">
        <f t="shared" si="100"/>
        <v>-</v>
      </c>
    </row>
    <row r="2130" spans="6:29">
      <c r="F2130" s="6" t="str">
        <f t="shared" si="99"/>
        <v>-</v>
      </c>
      <c r="G2130" s="6" t="str">
        <f t="shared" si="101"/>
        <v>-</v>
      </c>
      <c r="AC2130" s="6" t="str">
        <f t="shared" si="100"/>
        <v>-</v>
      </c>
    </row>
    <row r="2131" spans="6:29">
      <c r="F2131" s="6" t="str">
        <f t="shared" si="99"/>
        <v>-</v>
      </c>
      <c r="G2131" s="6" t="str">
        <f t="shared" si="101"/>
        <v>-</v>
      </c>
      <c r="AC2131" s="6" t="str">
        <f t="shared" si="100"/>
        <v>-</v>
      </c>
    </row>
    <row r="2132" spans="6:29">
      <c r="F2132" s="6" t="str">
        <f t="shared" si="99"/>
        <v>-</v>
      </c>
      <c r="G2132" s="6" t="str">
        <f t="shared" si="101"/>
        <v>-</v>
      </c>
      <c r="AC2132" s="6" t="str">
        <f t="shared" si="100"/>
        <v>-</v>
      </c>
    </row>
    <row r="2133" spans="6:29">
      <c r="F2133" s="6" t="str">
        <f t="shared" si="99"/>
        <v>-</v>
      </c>
      <c r="G2133" s="6" t="str">
        <f t="shared" si="101"/>
        <v>-</v>
      </c>
      <c r="AC2133" s="6" t="str">
        <f t="shared" si="100"/>
        <v>-</v>
      </c>
    </row>
    <row r="2134" spans="6:29">
      <c r="F2134" s="6" t="str">
        <f t="shared" si="99"/>
        <v>-</v>
      </c>
      <c r="G2134" s="6" t="str">
        <f t="shared" si="101"/>
        <v>-</v>
      </c>
      <c r="AC2134" s="6" t="str">
        <f t="shared" si="100"/>
        <v>-</v>
      </c>
    </row>
    <row r="2135" spans="6:29">
      <c r="F2135" s="6" t="str">
        <f t="shared" si="99"/>
        <v>-</v>
      </c>
      <c r="G2135" s="6" t="str">
        <f t="shared" si="101"/>
        <v>-</v>
      </c>
      <c r="AC2135" s="6" t="str">
        <f t="shared" si="100"/>
        <v>-</v>
      </c>
    </row>
    <row r="2136" spans="6:29">
      <c r="F2136" s="6" t="str">
        <f t="shared" si="99"/>
        <v>-</v>
      </c>
      <c r="G2136" s="6" t="str">
        <f t="shared" si="101"/>
        <v>-</v>
      </c>
      <c r="AC2136" s="6" t="str">
        <f t="shared" si="100"/>
        <v>-</v>
      </c>
    </row>
    <row r="2137" spans="6:29">
      <c r="F2137" s="6" t="str">
        <f t="shared" si="99"/>
        <v>-</v>
      </c>
      <c r="G2137" s="6" t="str">
        <f t="shared" si="101"/>
        <v>-</v>
      </c>
      <c r="AC2137" s="6" t="str">
        <f t="shared" si="100"/>
        <v>-</v>
      </c>
    </row>
    <row r="2138" spans="6:29">
      <c r="F2138" s="6" t="str">
        <f t="shared" si="99"/>
        <v>-</v>
      </c>
      <c r="G2138" s="6" t="str">
        <f t="shared" si="101"/>
        <v>-</v>
      </c>
      <c r="AC2138" s="6" t="str">
        <f t="shared" si="100"/>
        <v>-</v>
      </c>
    </row>
    <row r="2139" spans="6:29">
      <c r="F2139" s="6" t="str">
        <f t="shared" si="99"/>
        <v>-</v>
      </c>
      <c r="G2139" s="6" t="str">
        <f t="shared" si="101"/>
        <v>-</v>
      </c>
      <c r="AC2139" s="6" t="str">
        <f t="shared" si="100"/>
        <v>-</v>
      </c>
    </row>
    <row r="2140" spans="6:29">
      <c r="F2140" s="6" t="str">
        <f t="shared" si="99"/>
        <v>-</v>
      </c>
      <c r="G2140" s="6" t="str">
        <f t="shared" si="101"/>
        <v>-</v>
      </c>
      <c r="AC2140" s="6" t="str">
        <f t="shared" si="100"/>
        <v>-</v>
      </c>
    </row>
    <row r="2141" spans="6:29">
      <c r="F2141" s="6" t="str">
        <f t="shared" si="99"/>
        <v>-</v>
      </c>
      <c r="G2141" s="6" t="str">
        <f t="shared" si="101"/>
        <v>-</v>
      </c>
      <c r="AC2141" s="6" t="str">
        <f t="shared" si="100"/>
        <v>-</v>
      </c>
    </row>
    <row r="2142" spans="6:29">
      <c r="F2142" s="6" t="str">
        <f t="shared" si="99"/>
        <v>-</v>
      </c>
      <c r="G2142" s="6" t="str">
        <f t="shared" si="101"/>
        <v>-</v>
      </c>
      <c r="AC2142" s="6" t="str">
        <f t="shared" si="100"/>
        <v>-</v>
      </c>
    </row>
    <row r="2143" spans="6:29">
      <c r="F2143" s="6" t="str">
        <f t="shared" si="99"/>
        <v>-</v>
      </c>
      <c r="G2143" s="6" t="str">
        <f t="shared" si="101"/>
        <v>-</v>
      </c>
      <c r="AC2143" s="6" t="str">
        <f t="shared" si="100"/>
        <v>-</v>
      </c>
    </row>
    <row r="2144" spans="6:29">
      <c r="F2144" s="6" t="str">
        <f t="shared" si="99"/>
        <v>-</v>
      </c>
      <c r="G2144" s="6" t="str">
        <f t="shared" si="101"/>
        <v>-</v>
      </c>
      <c r="AC2144" s="6" t="str">
        <f t="shared" si="100"/>
        <v>-</v>
      </c>
    </row>
    <row r="2145" spans="6:29">
      <c r="F2145" s="6" t="str">
        <f t="shared" si="99"/>
        <v>-</v>
      </c>
      <c r="G2145" s="6" t="str">
        <f t="shared" si="101"/>
        <v>-</v>
      </c>
      <c r="AC2145" s="6" t="str">
        <f t="shared" si="100"/>
        <v>-</v>
      </c>
    </row>
    <row r="2146" spans="6:29">
      <c r="F2146" s="6" t="str">
        <f t="shared" si="99"/>
        <v>-</v>
      </c>
      <c r="G2146" s="6" t="str">
        <f t="shared" si="101"/>
        <v>-</v>
      </c>
      <c r="AC2146" s="6" t="str">
        <f t="shared" si="100"/>
        <v>-</v>
      </c>
    </row>
    <row r="2147" spans="6:29">
      <c r="F2147" s="6" t="str">
        <f t="shared" si="99"/>
        <v>-</v>
      </c>
      <c r="G2147" s="6" t="str">
        <f t="shared" si="101"/>
        <v>-</v>
      </c>
      <c r="AC2147" s="6" t="str">
        <f t="shared" si="100"/>
        <v>-</v>
      </c>
    </row>
    <row r="2148" spans="6:29">
      <c r="F2148" s="6" t="str">
        <f t="shared" si="99"/>
        <v>-</v>
      </c>
      <c r="G2148" s="6" t="str">
        <f t="shared" si="101"/>
        <v>-</v>
      </c>
      <c r="AC2148" s="6" t="str">
        <f t="shared" si="100"/>
        <v>-</v>
      </c>
    </row>
    <row r="2149" spans="6:29">
      <c r="F2149" s="6" t="str">
        <f t="shared" si="99"/>
        <v>-</v>
      </c>
      <c r="G2149" s="6" t="str">
        <f t="shared" si="101"/>
        <v>-</v>
      </c>
      <c r="AC2149" s="6" t="str">
        <f t="shared" si="100"/>
        <v>-</v>
      </c>
    </row>
    <row r="2150" spans="6:29">
      <c r="F2150" s="6" t="str">
        <f t="shared" si="99"/>
        <v>-</v>
      </c>
      <c r="G2150" s="6" t="str">
        <f t="shared" si="101"/>
        <v>-</v>
      </c>
      <c r="AC2150" s="6" t="str">
        <f t="shared" si="100"/>
        <v>-</v>
      </c>
    </row>
    <row r="2151" spans="6:29">
      <c r="F2151" s="6" t="str">
        <f t="shared" si="99"/>
        <v>-</v>
      </c>
      <c r="G2151" s="6" t="str">
        <f t="shared" si="101"/>
        <v>-</v>
      </c>
      <c r="AC2151" s="6" t="str">
        <f t="shared" si="100"/>
        <v>-</v>
      </c>
    </row>
    <row r="2152" spans="6:29">
      <c r="F2152" s="6" t="str">
        <f t="shared" si="99"/>
        <v>-</v>
      </c>
      <c r="G2152" s="6" t="str">
        <f t="shared" si="101"/>
        <v>-</v>
      </c>
      <c r="AC2152" s="6" t="str">
        <f t="shared" si="100"/>
        <v>-</v>
      </c>
    </row>
    <row r="2153" spans="6:29">
      <c r="F2153" s="6" t="str">
        <f t="shared" si="99"/>
        <v>-</v>
      </c>
      <c r="G2153" s="6" t="str">
        <f t="shared" si="101"/>
        <v>-</v>
      </c>
      <c r="AC2153" s="6" t="str">
        <f t="shared" si="100"/>
        <v>-</v>
      </c>
    </row>
    <row r="2154" spans="6:29">
      <c r="F2154" s="6" t="str">
        <f t="shared" si="99"/>
        <v>-</v>
      </c>
      <c r="G2154" s="6" t="str">
        <f t="shared" si="101"/>
        <v>-</v>
      </c>
      <c r="AC2154" s="6" t="str">
        <f t="shared" si="100"/>
        <v>-</v>
      </c>
    </row>
    <row r="2155" spans="6:29">
      <c r="F2155" s="6" t="str">
        <f t="shared" si="99"/>
        <v>-</v>
      </c>
      <c r="G2155" s="6" t="str">
        <f t="shared" si="101"/>
        <v>-</v>
      </c>
      <c r="AC2155" s="6" t="str">
        <f t="shared" si="100"/>
        <v>-</v>
      </c>
    </row>
    <row r="2156" spans="6:29">
      <c r="F2156" s="6" t="str">
        <f t="shared" si="99"/>
        <v>-</v>
      </c>
      <c r="G2156" s="6" t="str">
        <f t="shared" si="101"/>
        <v>-</v>
      </c>
      <c r="AC2156" s="6" t="str">
        <f t="shared" si="100"/>
        <v>-</v>
      </c>
    </row>
    <row r="2157" spans="6:29">
      <c r="F2157" s="6" t="str">
        <f t="shared" si="99"/>
        <v>-</v>
      </c>
      <c r="G2157" s="6" t="str">
        <f t="shared" si="101"/>
        <v>-</v>
      </c>
      <c r="AC2157" s="6" t="str">
        <f t="shared" si="100"/>
        <v>-</v>
      </c>
    </row>
    <row r="2158" spans="6:29">
      <c r="F2158" s="6" t="str">
        <f t="shared" si="99"/>
        <v>-</v>
      </c>
      <c r="G2158" s="6" t="str">
        <f t="shared" si="101"/>
        <v>-</v>
      </c>
      <c r="AC2158" s="6" t="str">
        <f t="shared" si="100"/>
        <v>-</v>
      </c>
    </row>
    <row r="2159" spans="6:29">
      <c r="F2159" s="6" t="str">
        <f t="shared" si="99"/>
        <v>-</v>
      </c>
      <c r="G2159" s="6" t="str">
        <f t="shared" si="101"/>
        <v>-</v>
      </c>
      <c r="AC2159" s="6" t="str">
        <f t="shared" si="100"/>
        <v>-</v>
      </c>
    </row>
    <row r="2160" spans="6:29">
      <c r="F2160" s="6" t="str">
        <f t="shared" si="99"/>
        <v>-</v>
      </c>
      <c r="G2160" s="6" t="str">
        <f t="shared" si="101"/>
        <v>-</v>
      </c>
      <c r="AC2160" s="6" t="str">
        <f t="shared" si="100"/>
        <v>-</v>
      </c>
    </row>
    <row r="2161" spans="6:29">
      <c r="F2161" s="6" t="str">
        <f t="shared" si="99"/>
        <v>-</v>
      </c>
      <c r="G2161" s="6" t="str">
        <f t="shared" si="101"/>
        <v>-</v>
      </c>
      <c r="AC2161" s="6" t="str">
        <f t="shared" si="100"/>
        <v>-</v>
      </c>
    </row>
    <row r="2162" spans="6:29">
      <c r="F2162" s="6" t="str">
        <f t="shared" si="99"/>
        <v>-</v>
      </c>
      <c r="G2162" s="6" t="str">
        <f t="shared" si="101"/>
        <v>-</v>
      </c>
      <c r="AC2162" s="6" t="str">
        <f t="shared" si="100"/>
        <v>-</v>
      </c>
    </row>
    <row r="2163" spans="6:29">
      <c r="F2163" s="6" t="str">
        <f t="shared" si="99"/>
        <v>-</v>
      </c>
      <c r="G2163" s="6" t="str">
        <f t="shared" si="101"/>
        <v>-</v>
      </c>
      <c r="AC2163" s="6" t="str">
        <f t="shared" si="100"/>
        <v>-</v>
      </c>
    </row>
    <row r="2164" spans="6:29">
      <c r="F2164" s="6" t="str">
        <f t="shared" si="99"/>
        <v>-</v>
      </c>
      <c r="G2164" s="6" t="str">
        <f t="shared" si="101"/>
        <v>-</v>
      </c>
      <c r="AC2164" s="6" t="str">
        <f t="shared" si="100"/>
        <v>-</v>
      </c>
    </row>
    <row r="2165" spans="6:29">
      <c r="F2165" s="6" t="str">
        <f t="shared" si="99"/>
        <v>-</v>
      </c>
      <c r="G2165" s="6" t="str">
        <f t="shared" si="101"/>
        <v>-</v>
      </c>
      <c r="AC2165" s="6" t="str">
        <f t="shared" si="100"/>
        <v>-</v>
      </c>
    </row>
    <row r="2166" spans="6:29">
      <c r="F2166" s="6" t="str">
        <f t="shared" si="99"/>
        <v>-</v>
      </c>
      <c r="G2166" s="6" t="str">
        <f t="shared" si="101"/>
        <v>-</v>
      </c>
      <c r="AC2166" s="6" t="str">
        <f t="shared" si="100"/>
        <v>-</v>
      </c>
    </row>
  </sheetData>
  <autoFilter ref="B5:AC2166"/>
  <phoneticPr fontId="1"/>
  <dataValidations count="3">
    <dataValidation type="list" allowBlank="1" showInputMessage="1" showErrorMessage="1" sqref="I5">
      <formula1>"固定,変動"</formula1>
    </dataValidation>
    <dataValidation type="list" allowBlank="1" showInputMessage="1" showErrorMessage="1" sqref="I403:I3003">
      <formula1>"経常,特別"</formula1>
    </dataValidation>
    <dataValidation type="list" allowBlank="1" showInputMessage="1" showErrorMessage="1" sqref="I6:I402">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サマリー!$B$48:$B$54</xm:f>
          </x14:formula1>
          <xm:sqref>AD6:AD330</xm:sqref>
        </x14:dataValidation>
        <x14:dataValidation type="list" allowBlank="1" showInputMessage="1" showErrorMessage="1">
          <x14:formula1>
            <xm:f>サマリー!$B$35:$B$39</xm:f>
          </x14:formula1>
          <xm:sqref>B2</xm:sqref>
        </x14:dataValidation>
        <x14:dataValidation type="list" allowBlank="1" showInputMessage="1" showErrorMessage="1">
          <x14:formula1>
            <xm:f>サマリー!$B$56:$B$59</xm:f>
          </x14:formula1>
          <xm:sqref>AE6:AE2095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66"/>
  <sheetViews>
    <sheetView zoomScale="80" zoomScaleNormal="80" workbookViewId="0">
      <pane xSplit="12" ySplit="5" topLeftCell="M6" activePane="bottomRight" state="frozen"/>
      <selection activeCell="AD5" sqref="AD5"/>
      <selection pane="topRight" activeCell="AD5" sqref="AD5"/>
      <selection pane="bottomLeft" activeCell="AD5" sqref="AD5"/>
      <selection pane="bottomRight" activeCell="G21" sqref="G21"/>
    </sheetView>
  </sheetViews>
  <sheetFormatPr defaultColWidth="9" defaultRowHeight="13.5"/>
  <cols>
    <col min="1" max="1" width="9" style="4"/>
    <col min="2" max="2" width="10.25" style="8" bestFit="1" customWidth="1"/>
    <col min="3" max="3" width="9" style="5"/>
    <col min="4" max="4" width="15.5" style="6" customWidth="1"/>
    <col min="5" max="9" width="14.625" style="6" customWidth="1"/>
    <col min="10" max="10" width="14.625" style="3" customWidth="1"/>
    <col min="11" max="11" width="41.125" style="4" customWidth="1"/>
    <col min="12" max="12" width="9.875" style="2" bestFit="1" customWidth="1"/>
    <col min="13" max="13" width="11.375" style="6" bestFit="1" customWidth="1"/>
    <col min="14" max="14" width="18.125" style="6" customWidth="1"/>
    <col min="15" max="15" width="11" style="6" bestFit="1" customWidth="1"/>
    <col min="16" max="16" width="9" style="6"/>
    <col min="17" max="17" width="11" style="6" bestFit="1" customWidth="1"/>
    <col min="18" max="18" width="9" style="6" bestFit="1" customWidth="1"/>
    <col min="19" max="19" width="11.125" style="6" bestFit="1" customWidth="1"/>
    <col min="20" max="21" width="13.375" style="6" bestFit="1" customWidth="1"/>
    <col min="22" max="22" width="11.125" style="6" bestFit="1" customWidth="1"/>
    <col min="23" max="24" width="12.25" style="6" bestFit="1" customWidth="1"/>
    <col min="25" max="25" width="11.125" style="6" bestFit="1" customWidth="1"/>
    <col min="26" max="26" width="11" style="6" bestFit="1" customWidth="1"/>
    <col min="27" max="27" width="9" style="6"/>
    <col min="28" max="28" width="11" style="6" bestFit="1" customWidth="1"/>
    <col min="29" max="29" width="11.125" style="6" bestFit="1" customWidth="1"/>
    <col min="30" max="30" width="13.375" style="6" bestFit="1" customWidth="1"/>
    <col min="31" max="31" width="15" style="6" bestFit="1" customWidth="1"/>
    <col min="32" max="32" width="15" style="6" customWidth="1"/>
    <col min="33" max="33" width="9" style="5"/>
    <col min="34" max="16384" width="9" style="4"/>
  </cols>
  <sheetData>
    <row r="1" spans="2:33" ht="14.25" thickBot="1">
      <c r="B1" s="4"/>
      <c r="C1" s="4"/>
      <c r="D1" s="4"/>
      <c r="E1" s="4"/>
      <c r="F1" s="4"/>
      <c r="G1" s="4"/>
      <c r="H1" s="4"/>
      <c r="I1" s="5"/>
      <c r="J1" s="4"/>
      <c r="M1" s="4"/>
      <c r="N1" s="4"/>
      <c r="O1" s="4"/>
      <c r="P1" s="4"/>
      <c r="Q1" s="4"/>
      <c r="R1" s="4"/>
      <c r="S1" s="4"/>
      <c r="T1" s="4"/>
      <c r="U1" s="4"/>
      <c r="V1" s="4"/>
      <c r="W1" s="4"/>
      <c r="X1" s="4"/>
      <c r="Y1" s="4"/>
      <c r="Z1" s="4"/>
      <c r="AA1" s="4"/>
      <c r="AB1" s="4"/>
      <c r="AC1" s="4"/>
      <c r="AD1" s="4"/>
      <c r="AE1" s="4"/>
      <c r="AF1" s="4"/>
      <c r="AG1" s="4"/>
    </row>
    <row r="2" spans="2:33" ht="14.25" thickBot="1">
      <c r="B2" s="1" t="s">
        <v>143</v>
      </c>
      <c r="C2" s="5" t="s">
        <v>93</v>
      </c>
      <c r="D2" s="7" t="s">
        <v>94</v>
      </c>
      <c r="E2" s="4"/>
      <c r="F2" s="4"/>
      <c r="G2" s="4"/>
      <c r="H2" s="4"/>
      <c r="I2" s="5"/>
      <c r="J2" s="4"/>
      <c r="M2" s="4"/>
      <c r="N2" s="4"/>
      <c r="O2" s="4"/>
      <c r="P2" s="4"/>
      <c r="Q2" s="4"/>
      <c r="R2" s="4"/>
      <c r="S2" s="4"/>
      <c r="T2" s="4"/>
      <c r="U2" s="4"/>
      <c r="V2" s="4"/>
      <c r="W2" s="4"/>
      <c r="X2" s="4"/>
      <c r="Y2" s="4"/>
      <c r="Z2" s="4"/>
      <c r="AA2" s="4"/>
      <c r="AB2" s="4"/>
      <c r="AC2" s="4"/>
      <c r="AD2" s="4"/>
      <c r="AE2" s="4"/>
      <c r="AF2" s="4"/>
      <c r="AG2" s="4"/>
    </row>
    <row r="3" spans="2:33">
      <c r="B3" s="4"/>
      <c r="C3" s="4"/>
      <c r="D3" s="4"/>
      <c r="E3" s="4"/>
      <c r="F3" s="4"/>
      <c r="G3" s="4"/>
      <c r="H3" s="4"/>
      <c r="M3" s="4"/>
      <c r="N3" s="4"/>
      <c r="O3" s="4"/>
      <c r="P3" s="4"/>
      <c r="Q3" s="4"/>
      <c r="R3" s="4"/>
      <c r="S3" s="4"/>
      <c r="T3" s="4"/>
      <c r="U3" s="4"/>
      <c r="V3" s="4"/>
      <c r="W3" s="4"/>
      <c r="X3" s="4"/>
      <c r="Y3" s="4"/>
      <c r="Z3" s="4"/>
      <c r="AA3" s="4"/>
      <c r="AB3" s="4"/>
      <c r="AC3" s="4"/>
      <c r="AD3" s="4"/>
      <c r="AE3" s="4"/>
      <c r="AF3" s="4"/>
      <c r="AG3" s="4"/>
    </row>
    <row r="4" spans="2:33" s="2" customFormat="1" ht="14.25" thickBot="1">
      <c r="B4" s="2" t="s">
        <v>0</v>
      </c>
      <c r="C4" s="2" t="s">
        <v>1</v>
      </c>
      <c r="D4" s="2" t="s">
        <v>2</v>
      </c>
      <c r="E4" s="2" t="s">
        <v>3</v>
      </c>
      <c r="F4" s="2" t="s">
        <v>26</v>
      </c>
      <c r="G4" s="2" t="s">
        <v>4</v>
      </c>
      <c r="H4" s="2" t="s">
        <v>38</v>
      </c>
      <c r="I4" s="2" t="s">
        <v>96</v>
      </c>
      <c r="J4" s="2" t="s">
        <v>95</v>
      </c>
      <c r="K4" s="2" t="s">
        <v>6</v>
      </c>
      <c r="L4" s="2" t="s">
        <v>109</v>
      </c>
      <c r="M4" s="2" t="s">
        <v>7</v>
      </c>
      <c r="N4" s="2" t="s">
        <v>8</v>
      </c>
      <c r="O4" s="2" t="s">
        <v>9</v>
      </c>
      <c r="P4" s="2" t="s">
        <v>24</v>
      </c>
      <c r="Q4" s="2" t="s">
        <v>25</v>
      </c>
      <c r="R4" s="2" t="s">
        <v>10</v>
      </c>
      <c r="S4" s="2" t="s">
        <v>18</v>
      </c>
      <c r="T4" s="2" t="s">
        <v>13</v>
      </c>
      <c r="U4" s="2" t="s">
        <v>15</v>
      </c>
      <c r="V4" s="2" t="s">
        <v>12</v>
      </c>
      <c r="W4" s="2" t="s">
        <v>11</v>
      </c>
      <c r="X4" s="2" t="s">
        <v>20</v>
      </c>
      <c r="Y4" s="2" t="s">
        <v>19</v>
      </c>
      <c r="Z4" s="2" t="s">
        <v>23</v>
      </c>
      <c r="AA4" s="2" t="s">
        <v>14</v>
      </c>
      <c r="AB4" s="2" t="s">
        <v>17</v>
      </c>
      <c r="AC4" s="2" t="s">
        <v>16</v>
      </c>
      <c r="AD4" s="2" t="s">
        <v>21</v>
      </c>
      <c r="AE4" s="2" t="s">
        <v>22</v>
      </c>
      <c r="AF4" s="2" t="s">
        <v>97</v>
      </c>
      <c r="AG4" s="2" t="s">
        <v>27</v>
      </c>
    </row>
    <row r="5" spans="2:33" ht="14.25" thickBot="1">
      <c r="B5" s="148" t="s">
        <v>5</v>
      </c>
      <c r="C5" s="149"/>
      <c r="D5" s="150"/>
      <c r="E5" s="150"/>
      <c r="F5" s="3"/>
      <c r="G5" s="109">
        <v>150000</v>
      </c>
      <c r="H5" s="3"/>
      <c r="I5" s="6" t="str">
        <f>IF(D5-E5=0,"-",D5-E5)</f>
        <v>-</v>
      </c>
      <c r="J5" s="7">
        <v>17253000</v>
      </c>
      <c r="K5" s="149"/>
      <c r="L5" s="148"/>
      <c r="M5" s="150"/>
      <c r="N5" s="150"/>
      <c r="O5" s="150"/>
      <c r="P5" s="150"/>
      <c r="Q5" s="150"/>
      <c r="R5" s="150"/>
      <c r="S5" s="150"/>
      <c r="T5" s="150"/>
      <c r="U5" s="150"/>
      <c r="V5" s="150"/>
      <c r="W5" s="150"/>
      <c r="X5" s="150"/>
      <c r="Y5" s="150"/>
      <c r="Z5" s="150"/>
      <c r="AA5" s="150"/>
      <c r="AB5" s="150"/>
      <c r="AC5" s="150"/>
      <c r="AD5" s="150"/>
      <c r="AE5" s="150"/>
      <c r="AF5" s="150"/>
      <c r="AG5" s="4"/>
    </row>
    <row r="6" spans="2:33">
      <c r="B6" s="8">
        <v>44568</v>
      </c>
      <c r="D6" s="108"/>
      <c r="E6" s="108">
        <v>3000</v>
      </c>
      <c r="F6" s="108">
        <f>IF(D6-E6=0,"-",D6-E6)</f>
        <v>-3000</v>
      </c>
      <c r="G6" s="108">
        <f>IF(B6="","-",IFERROR(G5+F6,G5))</f>
        <v>147000</v>
      </c>
      <c r="H6" s="108">
        <f>IF(B6="","-",VLOOKUP(B6,為替レート!A:CQ,MATCH($D$2,為替レート!$2:$2,0),0))</f>
        <v>115.98</v>
      </c>
      <c r="I6" s="6">
        <f>IF(B6="","-",IF(F6="-",ROUNDDOWN(G6*H6-J5,0),IF(D6-E6=0,"-",ROUNDDOWN((D6-E6)*H6,0))))</f>
        <v>-347940</v>
      </c>
      <c r="J6" s="6">
        <f>IF(B6="","-",IFERROR(J5+I6,J5))</f>
        <v>16905060</v>
      </c>
      <c r="K6" s="4" t="s">
        <v>161</v>
      </c>
      <c r="L6" s="2" t="s">
        <v>35</v>
      </c>
      <c r="T6" s="6">
        <f>+I6</f>
        <v>-347940</v>
      </c>
      <c r="AG6" s="6" t="str">
        <f t="shared" ref="AG6:AG69" si="0">IFERROR(IF(SUM(M6:AF6)-I6=0,"-","NG"),"-")</f>
        <v>-</v>
      </c>
    </row>
    <row r="7" spans="2:33">
      <c r="B7" s="8">
        <v>44574</v>
      </c>
      <c r="D7" s="108"/>
      <c r="E7" s="108">
        <v>10000</v>
      </c>
      <c r="F7" s="108">
        <f t="shared" ref="F7:F70" si="1">IF(D7-E7=0,"-",D7-E7)</f>
        <v>-10000</v>
      </c>
      <c r="G7" s="108">
        <f>IF(B7="","-",IFERROR(G6+F7,G6))</f>
        <v>137000</v>
      </c>
      <c r="H7" s="108">
        <f>IF(B7="","-",VLOOKUP(B7,為替レート!A:CQ,MATCH($D$2,為替レート!$2:$2,0),0))</f>
        <v>114.65</v>
      </c>
      <c r="I7" s="6">
        <f t="shared" ref="I7:I70" si="2">IF(B7="","-",IF(F7="-",ROUNDDOWN(G7*H7-J6,0),IF(D7-E7=0,"-",ROUNDDOWN((D7-E7)*H7,0))))</f>
        <v>-1146500</v>
      </c>
      <c r="J7" s="6">
        <f t="shared" ref="J7:J70" si="3">IF(B7="","-",IFERROR(J6+I7,J6))</f>
        <v>15758560</v>
      </c>
      <c r="K7" s="4" t="s">
        <v>161</v>
      </c>
      <c r="L7" s="2" t="s">
        <v>35</v>
      </c>
      <c r="T7" s="6">
        <f t="shared" ref="T7:T19" si="4">+I7</f>
        <v>-1146500</v>
      </c>
      <c r="AG7" s="6" t="str">
        <f t="shared" si="0"/>
        <v>-</v>
      </c>
    </row>
    <row r="8" spans="2:33">
      <c r="B8" s="8">
        <v>44587</v>
      </c>
      <c r="D8" s="108"/>
      <c r="E8" s="108">
        <v>15000</v>
      </c>
      <c r="F8" s="108">
        <f t="shared" si="1"/>
        <v>-15000</v>
      </c>
      <c r="G8" s="108">
        <f t="shared" ref="G8:G70" si="5">IF(B8="","-",IFERROR(G7+F8,G7))</f>
        <v>122000</v>
      </c>
      <c r="H8" s="108">
        <f>IF(B8="","-",VLOOKUP(B8,為替レート!A:CQ,MATCH($D$2,為替レート!$2:$2,0),0))</f>
        <v>113.84</v>
      </c>
      <c r="I8" s="6">
        <f t="shared" si="2"/>
        <v>-1707600</v>
      </c>
      <c r="J8" s="6">
        <f t="shared" si="3"/>
        <v>14050960</v>
      </c>
      <c r="K8" s="4" t="s">
        <v>161</v>
      </c>
      <c r="L8" s="2" t="s">
        <v>35</v>
      </c>
      <c r="T8" s="6">
        <f t="shared" si="4"/>
        <v>-1707600</v>
      </c>
      <c r="AG8" s="6" t="str">
        <f t="shared" si="0"/>
        <v>-</v>
      </c>
    </row>
    <row r="9" spans="2:33">
      <c r="B9" s="8">
        <v>44589</v>
      </c>
      <c r="D9" s="108"/>
      <c r="E9" s="108">
        <v>3000</v>
      </c>
      <c r="F9" s="108">
        <f t="shared" si="1"/>
        <v>-3000</v>
      </c>
      <c r="G9" s="108">
        <f t="shared" si="5"/>
        <v>119000</v>
      </c>
      <c r="H9" s="108">
        <f>IF(B9="","-",VLOOKUP(B9,為替レート!A:CQ,MATCH($D$2,為替レート!$2:$2,0),0))</f>
        <v>115.46</v>
      </c>
      <c r="I9" s="6">
        <f t="shared" si="2"/>
        <v>-346380</v>
      </c>
      <c r="J9" s="6">
        <f t="shared" si="3"/>
        <v>13704580</v>
      </c>
      <c r="K9" s="4" t="s">
        <v>161</v>
      </c>
      <c r="L9" s="2" t="s">
        <v>35</v>
      </c>
      <c r="T9" s="6">
        <f t="shared" si="4"/>
        <v>-346380</v>
      </c>
      <c r="AG9" s="6" t="str">
        <f t="shared" si="0"/>
        <v>-</v>
      </c>
    </row>
    <row r="10" spans="2:33">
      <c r="B10" s="8">
        <v>44592</v>
      </c>
      <c r="D10" s="108"/>
      <c r="E10" s="108"/>
      <c r="F10" s="108" t="str">
        <f t="shared" si="1"/>
        <v>-</v>
      </c>
      <c r="G10" s="108">
        <f t="shared" si="5"/>
        <v>119000</v>
      </c>
      <c r="H10" s="108">
        <f>IF(B10="","-",VLOOKUP(B10,為替レート!A:CQ,MATCH($D$2,為替レート!$2:$2,0),0))</f>
        <v>115.44</v>
      </c>
      <c r="I10" s="6">
        <f t="shared" si="2"/>
        <v>32780</v>
      </c>
      <c r="J10" s="6">
        <f t="shared" si="3"/>
        <v>13737360</v>
      </c>
      <c r="K10" s="162" t="s">
        <v>160</v>
      </c>
      <c r="L10" s="2" t="s">
        <v>35</v>
      </c>
      <c r="AF10" s="6">
        <f>+I10</f>
        <v>32780</v>
      </c>
      <c r="AG10" s="6" t="str">
        <f t="shared" si="0"/>
        <v>-</v>
      </c>
    </row>
    <row r="11" spans="2:33">
      <c r="B11" s="8">
        <v>44607</v>
      </c>
      <c r="D11" s="108"/>
      <c r="E11" s="108">
        <v>5000</v>
      </c>
      <c r="F11" s="108">
        <f t="shared" si="1"/>
        <v>-5000</v>
      </c>
      <c r="G11" s="108">
        <f t="shared" si="5"/>
        <v>114000</v>
      </c>
      <c r="H11" s="108">
        <f>IF(B11="","-",VLOOKUP(B11,為替レート!A:CQ,MATCH($D$2,為替レート!$2:$2,0),0))</f>
        <v>115.42</v>
      </c>
      <c r="I11" s="6">
        <f t="shared" si="2"/>
        <v>-577100</v>
      </c>
      <c r="J11" s="6">
        <f t="shared" si="3"/>
        <v>13160260</v>
      </c>
      <c r="K11" s="4" t="s">
        <v>161</v>
      </c>
      <c r="L11" s="2" t="s">
        <v>35</v>
      </c>
      <c r="T11" s="6">
        <f t="shared" si="4"/>
        <v>-577100</v>
      </c>
      <c r="AG11" s="6" t="str">
        <f t="shared" si="0"/>
        <v>-</v>
      </c>
    </row>
    <row r="12" spans="2:33">
      <c r="B12" s="8">
        <v>44607</v>
      </c>
      <c r="D12" s="108">
        <v>25</v>
      </c>
      <c r="E12" s="108"/>
      <c r="F12" s="108">
        <f t="shared" si="1"/>
        <v>25</v>
      </c>
      <c r="G12" s="108">
        <f t="shared" si="5"/>
        <v>114025</v>
      </c>
      <c r="H12" s="108">
        <f>IF(B12="","-",VLOOKUP(B12,為替レート!A:CQ,MATCH($D$2,為替レート!$2:$2,0),0))</f>
        <v>115.42</v>
      </c>
      <c r="I12" s="6">
        <f t="shared" si="2"/>
        <v>2885</v>
      </c>
      <c r="J12" s="6">
        <f t="shared" si="3"/>
        <v>13163145</v>
      </c>
      <c r="K12" s="4" t="s">
        <v>162</v>
      </c>
      <c r="L12" s="2" t="s">
        <v>35</v>
      </c>
      <c r="O12" s="6">
        <f>+I12</f>
        <v>2885</v>
      </c>
      <c r="AG12" s="6" t="str">
        <f t="shared" si="0"/>
        <v>-</v>
      </c>
    </row>
    <row r="13" spans="2:33">
      <c r="B13" s="8">
        <v>44613</v>
      </c>
      <c r="D13" s="108"/>
      <c r="E13" s="108">
        <v>800</v>
      </c>
      <c r="F13" s="108">
        <f t="shared" si="1"/>
        <v>-800</v>
      </c>
      <c r="G13" s="108">
        <f t="shared" si="5"/>
        <v>113225</v>
      </c>
      <c r="H13" s="108">
        <f>IF(B13="","-",VLOOKUP(B13,為替レート!A:CQ,MATCH($D$2,為替レート!$2:$2,0),0))</f>
        <v>115.06</v>
      </c>
      <c r="I13" s="6">
        <f t="shared" si="2"/>
        <v>-92048</v>
      </c>
      <c r="J13" s="6">
        <f t="shared" si="3"/>
        <v>13071097</v>
      </c>
      <c r="K13" s="4" t="s">
        <v>161</v>
      </c>
      <c r="L13" s="2" t="s">
        <v>35</v>
      </c>
      <c r="T13" s="6">
        <f t="shared" si="4"/>
        <v>-92048</v>
      </c>
      <c r="AG13" s="6" t="str">
        <f t="shared" si="0"/>
        <v>-</v>
      </c>
    </row>
    <row r="14" spans="2:33">
      <c r="B14" s="8">
        <v>44617</v>
      </c>
      <c r="D14" s="108">
        <v>3000</v>
      </c>
      <c r="E14" s="108"/>
      <c r="F14" s="108">
        <f t="shared" si="1"/>
        <v>3000</v>
      </c>
      <c r="G14" s="108">
        <f t="shared" si="5"/>
        <v>116225</v>
      </c>
      <c r="H14" s="108">
        <f>IF(B14="","-",VLOOKUP(B14,為替レート!A:CQ,MATCH($D$2,為替レート!$2:$2,0),0))</f>
        <v>115.57</v>
      </c>
      <c r="I14" s="6">
        <f t="shared" si="2"/>
        <v>346710</v>
      </c>
      <c r="J14" s="6">
        <f t="shared" si="3"/>
        <v>13417807</v>
      </c>
      <c r="K14" s="4" t="s">
        <v>152</v>
      </c>
      <c r="L14" s="2" t="s">
        <v>35</v>
      </c>
      <c r="M14" s="6">
        <f>+I14</f>
        <v>346710</v>
      </c>
      <c r="AG14" s="6" t="str">
        <f t="shared" si="0"/>
        <v>-</v>
      </c>
    </row>
    <row r="15" spans="2:33">
      <c r="B15" s="8">
        <v>44620</v>
      </c>
      <c r="D15" s="108"/>
      <c r="E15" s="108"/>
      <c r="F15" s="108" t="str">
        <f t="shared" si="1"/>
        <v>-</v>
      </c>
      <c r="G15" s="108">
        <f t="shared" si="5"/>
        <v>116225</v>
      </c>
      <c r="H15" s="108">
        <f>IF(B15="","-",VLOOKUP(B15,為替レート!A:CQ,MATCH($D$2,為替レート!$2:$2,0),0))</f>
        <v>115.55</v>
      </c>
      <c r="I15" s="6">
        <f t="shared" si="2"/>
        <v>11991</v>
      </c>
      <c r="J15" s="6">
        <f t="shared" si="3"/>
        <v>13429798</v>
      </c>
      <c r="K15" s="162" t="s">
        <v>160</v>
      </c>
      <c r="L15" s="2" t="s">
        <v>35</v>
      </c>
      <c r="AF15" s="6">
        <f>+I15</f>
        <v>11991</v>
      </c>
      <c r="AG15" s="6" t="str">
        <f t="shared" si="0"/>
        <v>-</v>
      </c>
    </row>
    <row r="16" spans="2:33">
      <c r="B16" s="8">
        <v>44621</v>
      </c>
      <c r="D16" s="108"/>
      <c r="E16" s="108">
        <v>1500</v>
      </c>
      <c r="F16" s="108">
        <f t="shared" si="1"/>
        <v>-1500</v>
      </c>
      <c r="G16" s="108">
        <f t="shared" si="5"/>
        <v>114725</v>
      </c>
      <c r="H16" s="108">
        <f>IF(B16="","-",VLOOKUP(B16,為替レート!A:CQ,MATCH($D$2,為替レート!$2:$2,0),0))</f>
        <v>115.28</v>
      </c>
      <c r="I16" s="6">
        <f t="shared" si="2"/>
        <v>-172920</v>
      </c>
      <c r="J16" s="6">
        <f t="shared" si="3"/>
        <v>13256878</v>
      </c>
      <c r="K16" s="4" t="s">
        <v>161</v>
      </c>
      <c r="L16" s="2" t="s">
        <v>35</v>
      </c>
      <c r="T16" s="6">
        <f t="shared" si="4"/>
        <v>-172920</v>
      </c>
      <c r="AG16" s="6" t="str">
        <f t="shared" si="0"/>
        <v>-</v>
      </c>
    </row>
    <row r="17" spans="2:33">
      <c r="B17" s="8">
        <v>44623</v>
      </c>
      <c r="D17" s="108"/>
      <c r="E17" s="108">
        <v>20000</v>
      </c>
      <c r="F17" s="108">
        <f t="shared" si="1"/>
        <v>-20000</v>
      </c>
      <c r="G17" s="108">
        <f t="shared" si="5"/>
        <v>94725</v>
      </c>
      <c r="H17" s="108">
        <f>IF(B17="","-",VLOOKUP(B17,為替レート!A:CQ,MATCH($D$2,為替レート!$2:$2,0),0))</f>
        <v>115.63</v>
      </c>
      <c r="I17" s="6">
        <f t="shared" si="2"/>
        <v>-2312600</v>
      </c>
      <c r="J17" s="6">
        <f t="shared" si="3"/>
        <v>10944278</v>
      </c>
      <c r="K17" s="4" t="s">
        <v>161</v>
      </c>
      <c r="L17" s="2" t="s">
        <v>35</v>
      </c>
      <c r="T17" s="6">
        <f t="shared" si="4"/>
        <v>-2312600</v>
      </c>
      <c r="AG17" s="6" t="str">
        <f t="shared" si="0"/>
        <v>-</v>
      </c>
    </row>
    <row r="18" spans="2:33">
      <c r="B18" s="8">
        <v>44645</v>
      </c>
      <c r="D18" s="108"/>
      <c r="E18" s="108">
        <v>2000</v>
      </c>
      <c r="F18" s="108">
        <f t="shared" si="1"/>
        <v>-2000</v>
      </c>
      <c r="G18" s="108">
        <f t="shared" si="5"/>
        <v>92725</v>
      </c>
      <c r="H18" s="108">
        <f>IF(B18="","-",VLOOKUP(B18,為替レート!A:CQ,MATCH($D$2,為替レート!$2:$2,0),0))</f>
        <v>122.07</v>
      </c>
      <c r="I18" s="6">
        <f t="shared" si="2"/>
        <v>-244140</v>
      </c>
      <c r="J18" s="6">
        <f t="shared" si="3"/>
        <v>10700138</v>
      </c>
      <c r="K18" s="4" t="s">
        <v>161</v>
      </c>
      <c r="L18" s="2" t="s">
        <v>35</v>
      </c>
      <c r="T18" s="6">
        <f t="shared" si="4"/>
        <v>-244140</v>
      </c>
      <c r="AG18" s="6" t="str">
        <f t="shared" si="0"/>
        <v>-</v>
      </c>
    </row>
    <row r="19" spans="2:33">
      <c r="B19" s="8">
        <v>44649</v>
      </c>
      <c r="D19" s="108"/>
      <c r="E19" s="108">
        <v>8000</v>
      </c>
      <c r="F19" s="108">
        <f t="shared" si="1"/>
        <v>-8000</v>
      </c>
      <c r="G19" s="108">
        <f t="shared" si="5"/>
        <v>84725</v>
      </c>
      <c r="H19" s="108">
        <f>IF(B19="","-",VLOOKUP(B19,為替レート!A:CQ,MATCH($D$2,為替レート!$2:$2,0),0))</f>
        <v>124.22</v>
      </c>
      <c r="I19" s="6">
        <f t="shared" si="2"/>
        <v>-993760</v>
      </c>
      <c r="J19" s="6">
        <f t="shared" si="3"/>
        <v>9706378</v>
      </c>
      <c r="K19" s="4" t="s">
        <v>161</v>
      </c>
      <c r="L19" s="2" t="s">
        <v>35</v>
      </c>
      <c r="T19" s="6">
        <f t="shared" si="4"/>
        <v>-993760</v>
      </c>
      <c r="AG19" s="6" t="str">
        <f t="shared" si="0"/>
        <v>-</v>
      </c>
    </row>
    <row r="20" spans="2:33">
      <c r="B20" s="8">
        <v>44651</v>
      </c>
      <c r="D20" s="108"/>
      <c r="E20" s="108"/>
      <c r="F20" s="108" t="str">
        <f t="shared" si="1"/>
        <v>-</v>
      </c>
      <c r="G20" s="108">
        <f t="shared" si="5"/>
        <v>84725</v>
      </c>
      <c r="H20" s="108">
        <f>IF(B20="","-",VLOOKUP(B20,為替レート!A:CQ,MATCH($D$2,為替レート!$2:$2,0),0))</f>
        <v>122.39</v>
      </c>
      <c r="I20" s="6">
        <f t="shared" si="2"/>
        <v>663114</v>
      </c>
      <c r="J20" s="6">
        <f t="shared" si="3"/>
        <v>10369492</v>
      </c>
      <c r="K20" s="162" t="s">
        <v>160</v>
      </c>
      <c r="L20" s="2" t="s">
        <v>35</v>
      </c>
      <c r="AF20" s="6">
        <f>+I20</f>
        <v>663114</v>
      </c>
      <c r="AG20" s="6" t="str">
        <f t="shared" si="0"/>
        <v>-</v>
      </c>
    </row>
    <row r="21" spans="2:33">
      <c r="D21" s="108"/>
      <c r="E21" s="108"/>
      <c r="F21" s="108" t="str">
        <f t="shared" si="1"/>
        <v>-</v>
      </c>
      <c r="G21" s="108" t="str">
        <f t="shared" si="5"/>
        <v>-</v>
      </c>
      <c r="H21" s="108" t="str">
        <f>IF(B21="","-",VLOOKUP(B21,為替レート!A:CQ,MATCH($D$2,為替レート!$2:$2,0),0))</f>
        <v>-</v>
      </c>
      <c r="I21" s="6" t="str">
        <f t="shared" si="2"/>
        <v>-</v>
      </c>
      <c r="J21" s="6" t="str">
        <f t="shared" si="3"/>
        <v>-</v>
      </c>
      <c r="AG21" s="6" t="str">
        <f t="shared" si="0"/>
        <v>-</v>
      </c>
    </row>
    <row r="22" spans="2:33">
      <c r="D22" s="108"/>
      <c r="E22" s="108"/>
      <c r="F22" s="108" t="str">
        <f t="shared" si="1"/>
        <v>-</v>
      </c>
      <c r="G22" s="108" t="str">
        <f t="shared" si="5"/>
        <v>-</v>
      </c>
      <c r="H22" s="108" t="str">
        <f>IF(B22="","-",VLOOKUP(B22,為替レート!A:CQ,MATCH($D$2,為替レート!$2:$2,0),0))</f>
        <v>-</v>
      </c>
      <c r="I22" s="6" t="str">
        <f t="shared" si="2"/>
        <v>-</v>
      </c>
      <c r="J22" s="6" t="str">
        <f t="shared" si="3"/>
        <v>-</v>
      </c>
      <c r="AG22" s="6" t="str">
        <f t="shared" si="0"/>
        <v>-</v>
      </c>
    </row>
    <row r="23" spans="2:33">
      <c r="D23" s="108"/>
      <c r="E23" s="108"/>
      <c r="F23" s="108" t="str">
        <f t="shared" si="1"/>
        <v>-</v>
      </c>
      <c r="G23" s="108" t="str">
        <f t="shared" si="5"/>
        <v>-</v>
      </c>
      <c r="H23" s="108" t="str">
        <f>IF(B23="","-",VLOOKUP(B23,為替レート!A:CQ,MATCH($D$2,為替レート!$2:$2,0),0))</f>
        <v>-</v>
      </c>
      <c r="I23" s="6" t="str">
        <f t="shared" si="2"/>
        <v>-</v>
      </c>
      <c r="J23" s="6" t="str">
        <f t="shared" si="3"/>
        <v>-</v>
      </c>
      <c r="AG23" s="6" t="str">
        <f t="shared" si="0"/>
        <v>-</v>
      </c>
    </row>
    <row r="24" spans="2:33">
      <c r="D24" s="108"/>
      <c r="E24" s="108"/>
      <c r="F24" s="108" t="str">
        <f t="shared" si="1"/>
        <v>-</v>
      </c>
      <c r="G24" s="108" t="str">
        <f t="shared" si="5"/>
        <v>-</v>
      </c>
      <c r="H24" s="108" t="str">
        <f>IF(B24="","-",VLOOKUP(B24,為替レート!A:CQ,MATCH($D$2,為替レート!$2:$2,0),0))</f>
        <v>-</v>
      </c>
      <c r="I24" s="6" t="str">
        <f t="shared" si="2"/>
        <v>-</v>
      </c>
      <c r="J24" s="6" t="str">
        <f t="shared" si="3"/>
        <v>-</v>
      </c>
      <c r="AG24" s="6" t="str">
        <f t="shared" si="0"/>
        <v>-</v>
      </c>
    </row>
    <row r="25" spans="2:33">
      <c r="D25" s="108"/>
      <c r="E25" s="108"/>
      <c r="F25" s="108" t="str">
        <f t="shared" si="1"/>
        <v>-</v>
      </c>
      <c r="G25" s="108" t="str">
        <f t="shared" si="5"/>
        <v>-</v>
      </c>
      <c r="H25" s="108" t="str">
        <f>IF(B25="","-",VLOOKUP(B25,為替レート!A:CQ,MATCH($D$2,為替レート!$2:$2,0),0))</f>
        <v>-</v>
      </c>
      <c r="I25" s="6" t="str">
        <f t="shared" si="2"/>
        <v>-</v>
      </c>
      <c r="J25" s="6" t="str">
        <f t="shared" si="3"/>
        <v>-</v>
      </c>
      <c r="AG25" s="6" t="str">
        <f t="shared" si="0"/>
        <v>-</v>
      </c>
    </row>
    <row r="26" spans="2:33">
      <c r="D26" s="108"/>
      <c r="E26" s="108"/>
      <c r="F26" s="108" t="str">
        <f t="shared" si="1"/>
        <v>-</v>
      </c>
      <c r="G26" s="108" t="str">
        <f t="shared" si="5"/>
        <v>-</v>
      </c>
      <c r="H26" s="108" t="str">
        <f>IF(B26="","-",VLOOKUP(B26,為替レート!A:CQ,MATCH($D$2,為替レート!$2:$2,0),0))</f>
        <v>-</v>
      </c>
      <c r="I26" s="6" t="str">
        <f t="shared" si="2"/>
        <v>-</v>
      </c>
      <c r="J26" s="6" t="str">
        <f t="shared" si="3"/>
        <v>-</v>
      </c>
      <c r="AG26" s="6" t="str">
        <f t="shared" si="0"/>
        <v>-</v>
      </c>
    </row>
    <row r="27" spans="2:33">
      <c r="D27" s="108"/>
      <c r="E27" s="108"/>
      <c r="F27" s="108" t="str">
        <f t="shared" si="1"/>
        <v>-</v>
      </c>
      <c r="G27" s="108" t="str">
        <f t="shared" si="5"/>
        <v>-</v>
      </c>
      <c r="H27" s="108" t="str">
        <f>IF(B27="","-",VLOOKUP(B27,為替レート!A:CQ,MATCH($D$2,為替レート!$2:$2,0),0))</f>
        <v>-</v>
      </c>
      <c r="I27" s="6" t="str">
        <f t="shared" si="2"/>
        <v>-</v>
      </c>
      <c r="J27" s="6" t="str">
        <f t="shared" si="3"/>
        <v>-</v>
      </c>
      <c r="AG27" s="6" t="str">
        <f t="shared" si="0"/>
        <v>-</v>
      </c>
    </row>
    <row r="28" spans="2:33">
      <c r="D28" s="108"/>
      <c r="E28" s="108"/>
      <c r="F28" s="108" t="str">
        <f t="shared" si="1"/>
        <v>-</v>
      </c>
      <c r="G28" s="108" t="str">
        <f t="shared" si="5"/>
        <v>-</v>
      </c>
      <c r="H28" s="108" t="str">
        <f>IF(B28="","-",VLOOKUP(B28,為替レート!A:CQ,MATCH($D$2,為替レート!$2:$2,0),0))</f>
        <v>-</v>
      </c>
      <c r="I28" s="6" t="str">
        <f t="shared" si="2"/>
        <v>-</v>
      </c>
      <c r="J28" s="6" t="str">
        <f t="shared" si="3"/>
        <v>-</v>
      </c>
      <c r="AG28" s="6" t="str">
        <f t="shared" si="0"/>
        <v>-</v>
      </c>
    </row>
    <row r="29" spans="2:33">
      <c r="D29" s="108"/>
      <c r="E29" s="108"/>
      <c r="F29" s="108" t="str">
        <f t="shared" si="1"/>
        <v>-</v>
      </c>
      <c r="G29" s="108" t="str">
        <f t="shared" si="5"/>
        <v>-</v>
      </c>
      <c r="H29" s="108" t="str">
        <f>IF(B29="","-",VLOOKUP(B29,為替レート!A:CQ,MATCH($D$2,為替レート!$2:$2,0),0))</f>
        <v>-</v>
      </c>
      <c r="I29" s="6" t="str">
        <f t="shared" si="2"/>
        <v>-</v>
      </c>
      <c r="J29" s="6" t="str">
        <f t="shared" si="3"/>
        <v>-</v>
      </c>
      <c r="AG29" s="6" t="str">
        <f t="shared" si="0"/>
        <v>-</v>
      </c>
    </row>
    <row r="30" spans="2:33">
      <c r="D30" s="108"/>
      <c r="E30" s="108"/>
      <c r="F30" s="108" t="str">
        <f t="shared" si="1"/>
        <v>-</v>
      </c>
      <c r="G30" s="108" t="str">
        <f t="shared" si="5"/>
        <v>-</v>
      </c>
      <c r="H30" s="108" t="str">
        <f>IF(B30="","-",VLOOKUP(B30,為替レート!A:CQ,MATCH($D$2,為替レート!$2:$2,0),0))</f>
        <v>-</v>
      </c>
      <c r="I30" s="6" t="str">
        <f t="shared" si="2"/>
        <v>-</v>
      </c>
      <c r="J30" s="6" t="str">
        <f t="shared" si="3"/>
        <v>-</v>
      </c>
      <c r="AG30" s="6" t="str">
        <f t="shared" si="0"/>
        <v>-</v>
      </c>
    </row>
    <row r="31" spans="2:33">
      <c r="D31" s="108"/>
      <c r="E31" s="108"/>
      <c r="F31" s="108" t="str">
        <f t="shared" si="1"/>
        <v>-</v>
      </c>
      <c r="G31" s="108" t="str">
        <f t="shared" si="5"/>
        <v>-</v>
      </c>
      <c r="H31" s="108" t="str">
        <f>IF(B31="","-",VLOOKUP(B31,為替レート!A:CQ,MATCH($D$2,為替レート!$2:$2,0),0))</f>
        <v>-</v>
      </c>
      <c r="I31" s="6" t="str">
        <f t="shared" si="2"/>
        <v>-</v>
      </c>
      <c r="J31" s="6" t="str">
        <f t="shared" si="3"/>
        <v>-</v>
      </c>
      <c r="AG31" s="6" t="str">
        <f t="shared" si="0"/>
        <v>-</v>
      </c>
    </row>
    <row r="32" spans="2:33">
      <c r="D32" s="108"/>
      <c r="E32" s="108"/>
      <c r="F32" s="108" t="str">
        <f t="shared" si="1"/>
        <v>-</v>
      </c>
      <c r="G32" s="108" t="str">
        <f t="shared" si="5"/>
        <v>-</v>
      </c>
      <c r="H32" s="108" t="str">
        <f>IF(B32="","-",VLOOKUP(B32,為替レート!A:CQ,MATCH($D$2,為替レート!$2:$2,0),0))</f>
        <v>-</v>
      </c>
      <c r="I32" s="6" t="str">
        <f t="shared" si="2"/>
        <v>-</v>
      </c>
      <c r="J32" s="6" t="str">
        <f t="shared" si="3"/>
        <v>-</v>
      </c>
      <c r="AG32" s="6" t="str">
        <f t="shared" si="0"/>
        <v>-</v>
      </c>
    </row>
    <row r="33" spans="4:33">
      <c r="D33" s="108"/>
      <c r="E33" s="108"/>
      <c r="F33" s="108" t="str">
        <f t="shared" si="1"/>
        <v>-</v>
      </c>
      <c r="G33" s="108" t="str">
        <f t="shared" si="5"/>
        <v>-</v>
      </c>
      <c r="H33" s="108" t="str">
        <f>IF(B33="","-",VLOOKUP(B33,為替レート!A:CQ,MATCH($D$2,為替レート!$2:$2,0),0))</f>
        <v>-</v>
      </c>
      <c r="I33" s="6" t="str">
        <f t="shared" si="2"/>
        <v>-</v>
      </c>
      <c r="J33" s="6" t="str">
        <f t="shared" si="3"/>
        <v>-</v>
      </c>
      <c r="AG33" s="6" t="str">
        <f t="shared" si="0"/>
        <v>-</v>
      </c>
    </row>
    <row r="34" spans="4:33">
      <c r="D34" s="108"/>
      <c r="E34" s="108"/>
      <c r="F34" s="108" t="str">
        <f t="shared" si="1"/>
        <v>-</v>
      </c>
      <c r="G34" s="108" t="str">
        <f t="shared" si="5"/>
        <v>-</v>
      </c>
      <c r="H34" s="108" t="str">
        <f>IF(B34="","-",VLOOKUP(B34,為替レート!A:CQ,MATCH($D$2,為替レート!$2:$2,0),0))</f>
        <v>-</v>
      </c>
      <c r="I34" s="6" t="str">
        <f t="shared" si="2"/>
        <v>-</v>
      </c>
      <c r="J34" s="6" t="str">
        <f t="shared" si="3"/>
        <v>-</v>
      </c>
      <c r="AG34" s="6" t="str">
        <f t="shared" si="0"/>
        <v>-</v>
      </c>
    </row>
    <row r="35" spans="4:33">
      <c r="D35" s="108"/>
      <c r="E35" s="108"/>
      <c r="F35" s="108" t="str">
        <f t="shared" si="1"/>
        <v>-</v>
      </c>
      <c r="G35" s="108" t="str">
        <f t="shared" si="5"/>
        <v>-</v>
      </c>
      <c r="H35" s="108" t="str">
        <f>IF(B35="","-",VLOOKUP(B35,為替レート!A:CQ,MATCH($D$2,為替レート!$2:$2,0),0))</f>
        <v>-</v>
      </c>
      <c r="I35" s="6" t="str">
        <f t="shared" si="2"/>
        <v>-</v>
      </c>
      <c r="J35" s="6" t="str">
        <f t="shared" si="3"/>
        <v>-</v>
      </c>
      <c r="AG35" s="6" t="str">
        <f t="shared" si="0"/>
        <v>-</v>
      </c>
    </row>
    <row r="36" spans="4:33">
      <c r="D36" s="108"/>
      <c r="E36" s="108"/>
      <c r="F36" s="108" t="str">
        <f t="shared" si="1"/>
        <v>-</v>
      </c>
      <c r="G36" s="108" t="str">
        <f t="shared" si="5"/>
        <v>-</v>
      </c>
      <c r="H36" s="108" t="str">
        <f>IF(B36="","-",VLOOKUP(B36,為替レート!A:CQ,MATCH($D$2,為替レート!$2:$2,0),0))</f>
        <v>-</v>
      </c>
      <c r="I36" s="6" t="str">
        <f t="shared" si="2"/>
        <v>-</v>
      </c>
      <c r="J36" s="6" t="str">
        <f t="shared" si="3"/>
        <v>-</v>
      </c>
      <c r="AG36" s="6" t="str">
        <f t="shared" si="0"/>
        <v>-</v>
      </c>
    </row>
    <row r="37" spans="4:33">
      <c r="D37" s="108"/>
      <c r="E37" s="108"/>
      <c r="F37" s="108" t="str">
        <f t="shared" si="1"/>
        <v>-</v>
      </c>
      <c r="G37" s="108" t="str">
        <f t="shared" si="5"/>
        <v>-</v>
      </c>
      <c r="H37" s="108" t="str">
        <f>IF(B37="","-",VLOOKUP(B37,為替レート!A:CQ,MATCH($D$2,為替レート!$2:$2,0),0))</f>
        <v>-</v>
      </c>
      <c r="I37" s="6" t="str">
        <f t="shared" si="2"/>
        <v>-</v>
      </c>
      <c r="J37" s="6" t="str">
        <f t="shared" si="3"/>
        <v>-</v>
      </c>
      <c r="AG37" s="6" t="str">
        <f t="shared" si="0"/>
        <v>-</v>
      </c>
    </row>
    <row r="38" spans="4:33">
      <c r="D38" s="108"/>
      <c r="E38" s="108"/>
      <c r="F38" s="108" t="str">
        <f t="shared" si="1"/>
        <v>-</v>
      </c>
      <c r="G38" s="108" t="str">
        <f t="shared" si="5"/>
        <v>-</v>
      </c>
      <c r="H38" s="108" t="str">
        <f>IF(B38="","-",VLOOKUP(B38,為替レート!A:CQ,MATCH($D$2,為替レート!$2:$2,0),0))</f>
        <v>-</v>
      </c>
      <c r="I38" s="6" t="str">
        <f t="shared" si="2"/>
        <v>-</v>
      </c>
      <c r="J38" s="6" t="str">
        <f t="shared" si="3"/>
        <v>-</v>
      </c>
      <c r="AG38" s="6" t="str">
        <f t="shared" si="0"/>
        <v>-</v>
      </c>
    </row>
    <row r="39" spans="4:33">
      <c r="D39" s="108"/>
      <c r="E39" s="108"/>
      <c r="F39" s="108" t="str">
        <f t="shared" si="1"/>
        <v>-</v>
      </c>
      <c r="G39" s="108" t="str">
        <f t="shared" si="5"/>
        <v>-</v>
      </c>
      <c r="H39" s="108" t="str">
        <f>IF(B39="","-",VLOOKUP(B39,為替レート!A:CQ,MATCH($D$2,為替レート!$2:$2,0),0))</f>
        <v>-</v>
      </c>
      <c r="I39" s="6" t="str">
        <f t="shared" si="2"/>
        <v>-</v>
      </c>
      <c r="J39" s="6" t="str">
        <f t="shared" si="3"/>
        <v>-</v>
      </c>
      <c r="AG39" s="6" t="str">
        <f t="shared" si="0"/>
        <v>-</v>
      </c>
    </row>
    <row r="40" spans="4:33">
      <c r="D40" s="108"/>
      <c r="E40" s="108"/>
      <c r="F40" s="108" t="str">
        <f t="shared" si="1"/>
        <v>-</v>
      </c>
      <c r="G40" s="108" t="str">
        <f t="shared" si="5"/>
        <v>-</v>
      </c>
      <c r="H40" s="108" t="str">
        <f>IF(B40="","-",VLOOKUP(B40,為替レート!A:CQ,MATCH($D$2,為替レート!$2:$2,0),0))</f>
        <v>-</v>
      </c>
      <c r="I40" s="6" t="str">
        <f t="shared" si="2"/>
        <v>-</v>
      </c>
      <c r="J40" s="6" t="str">
        <f t="shared" si="3"/>
        <v>-</v>
      </c>
      <c r="AG40" s="6" t="str">
        <f t="shared" si="0"/>
        <v>-</v>
      </c>
    </row>
    <row r="41" spans="4:33">
      <c r="D41" s="108"/>
      <c r="E41" s="108"/>
      <c r="F41" s="108" t="str">
        <f t="shared" si="1"/>
        <v>-</v>
      </c>
      <c r="G41" s="108" t="str">
        <f t="shared" si="5"/>
        <v>-</v>
      </c>
      <c r="H41" s="108" t="str">
        <f>IF(B41="","-",VLOOKUP(B41,為替レート!A:CQ,MATCH($D$2,為替レート!$2:$2,0),0))</f>
        <v>-</v>
      </c>
      <c r="I41" s="6" t="str">
        <f t="shared" si="2"/>
        <v>-</v>
      </c>
      <c r="J41" s="6" t="str">
        <f t="shared" si="3"/>
        <v>-</v>
      </c>
      <c r="AG41" s="6" t="str">
        <f t="shared" si="0"/>
        <v>-</v>
      </c>
    </row>
    <row r="42" spans="4:33">
      <c r="D42" s="108"/>
      <c r="E42" s="108"/>
      <c r="F42" s="108" t="str">
        <f t="shared" si="1"/>
        <v>-</v>
      </c>
      <c r="G42" s="108" t="str">
        <f t="shared" si="5"/>
        <v>-</v>
      </c>
      <c r="H42" s="108" t="str">
        <f>IF(B42="","-",VLOOKUP(B42,為替レート!A:CQ,MATCH($D$2,為替レート!$2:$2,0),0))</f>
        <v>-</v>
      </c>
      <c r="I42" s="6" t="str">
        <f t="shared" si="2"/>
        <v>-</v>
      </c>
      <c r="J42" s="6" t="str">
        <f t="shared" si="3"/>
        <v>-</v>
      </c>
      <c r="AG42" s="6" t="str">
        <f t="shared" si="0"/>
        <v>-</v>
      </c>
    </row>
    <row r="43" spans="4:33">
      <c r="D43" s="108"/>
      <c r="E43" s="108"/>
      <c r="F43" s="108" t="str">
        <f t="shared" si="1"/>
        <v>-</v>
      </c>
      <c r="G43" s="108" t="str">
        <f t="shared" si="5"/>
        <v>-</v>
      </c>
      <c r="H43" s="108" t="str">
        <f>IF(B43="","-",VLOOKUP(B43,為替レート!A:CQ,MATCH($D$2,為替レート!$2:$2,0),0))</f>
        <v>-</v>
      </c>
      <c r="I43" s="6" t="str">
        <f t="shared" si="2"/>
        <v>-</v>
      </c>
      <c r="J43" s="6" t="str">
        <f t="shared" si="3"/>
        <v>-</v>
      </c>
      <c r="AG43" s="6" t="str">
        <f t="shared" si="0"/>
        <v>-</v>
      </c>
    </row>
    <row r="44" spans="4:33">
      <c r="D44" s="108"/>
      <c r="E44" s="108"/>
      <c r="F44" s="108" t="str">
        <f t="shared" si="1"/>
        <v>-</v>
      </c>
      <c r="G44" s="108" t="str">
        <f t="shared" si="5"/>
        <v>-</v>
      </c>
      <c r="H44" s="108" t="str">
        <f>IF(B44="","-",VLOOKUP(B44,為替レート!A:CQ,MATCH($D$2,為替レート!$2:$2,0),0))</f>
        <v>-</v>
      </c>
      <c r="I44" s="6" t="str">
        <f t="shared" si="2"/>
        <v>-</v>
      </c>
      <c r="J44" s="6" t="str">
        <f t="shared" si="3"/>
        <v>-</v>
      </c>
      <c r="AG44" s="6" t="str">
        <f t="shared" si="0"/>
        <v>-</v>
      </c>
    </row>
    <row r="45" spans="4:33">
      <c r="D45" s="108"/>
      <c r="E45" s="108"/>
      <c r="F45" s="108" t="str">
        <f t="shared" si="1"/>
        <v>-</v>
      </c>
      <c r="G45" s="108" t="str">
        <f t="shared" si="5"/>
        <v>-</v>
      </c>
      <c r="H45" s="108" t="str">
        <f>IF(B45="","-",VLOOKUP(B45,為替レート!A:CQ,MATCH($D$2,為替レート!$2:$2,0),0))</f>
        <v>-</v>
      </c>
      <c r="I45" s="6" t="str">
        <f t="shared" si="2"/>
        <v>-</v>
      </c>
      <c r="J45" s="6" t="str">
        <f t="shared" si="3"/>
        <v>-</v>
      </c>
      <c r="AG45" s="6" t="str">
        <f t="shared" si="0"/>
        <v>-</v>
      </c>
    </row>
    <row r="46" spans="4:33">
      <c r="D46" s="108"/>
      <c r="E46" s="108"/>
      <c r="F46" s="108" t="str">
        <f t="shared" si="1"/>
        <v>-</v>
      </c>
      <c r="G46" s="108" t="str">
        <f t="shared" si="5"/>
        <v>-</v>
      </c>
      <c r="H46" s="108" t="str">
        <f>IF(B46="","-",VLOOKUP(B46,為替レート!A:CQ,MATCH($D$2,為替レート!$2:$2,0),0))</f>
        <v>-</v>
      </c>
      <c r="I46" s="6" t="str">
        <f t="shared" si="2"/>
        <v>-</v>
      </c>
      <c r="J46" s="6" t="str">
        <f t="shared" si="3"/>
        <v>-</v>
      </c>
      <c r="AG46" s="6" t="str">
        <f t="shared" si="0"/>
        <v>-</v>
      </c>
    </row>
    <row r="47" spans="4:33">
      <c r="D47" s="108"/>
      <c r="E47" s="108"/>
      <c r="F47" s="108" t="str">
        <f t="shared" si="1"/>
        <v>-</v>
      </c>
      <c r="G47" s="108" t="str">
        <f t="shared" si="5"/>
        <v>-</v>
      </c>
      <c r="H47" s="108" t="str">
        <f>IF(B47="","-",VLOOKUP(B47,為替レート!A:CQ,MATCH($D$2,為替レート!$2:$2,0),0))</f>
        <v>-</v>
      </c>
      <c r="I47" s="6" t="str">
        <f t="shared" si="2"/>
        <v>-</v>
      </c>
      <c r="J47" s="6" t="str">
        <f t="shared" si="3"/>
        <v>-</v>
      </c>
      <c r="AG47" s="6" t="str">
        <f t="shared" si="0"/>
        <v>-</v>
      </c>
    </row>
    <row r="48" spans="4:33">
      <c r="D48" s="108"/>
      <c r="E48" s="108"/>
      <c r="F48" s="108" t="str">
        <f t="shared" si="1"/>
        <v>-</v>
      </c>
      <c r="G48" s="108" t="str">
        <f t="shared" si="5"/>
        <v>-</v>
      </c>
      <c r="H48" s="108" t="str">
        <f>IF(B48="","-",VLOOKUP(B48,為替レート!A:CQ,MATCH($D$2,為替レート!$2:$2,0),0))</f>
        <v>-</v>
      </c>
      <c r="I48" s="6" t="str">
        <f t="shared" si="2"/>
        <v>-</v>
      </c>
      <c r="J48" s="6" t="str">
        <f t="shared" si="3"/>
        <v>-</v>
      </c>
      <c r="AG48" s="6" t="str">
        <f t="shared" si="0"/>
        <v>-</v>
      </c>
    </row>
    <row r="49" spans="4:33">
      <c r="D49" s="108"/>
      <c r="E49" s="108"/>
      <c r="F49" s="108" t="str">
        <f t="shared" si="1"/>
        <v>-</v>
      </c>
      <c r="G49" s="108" t="str">
        <f t="shared" si="5"/>
        <v>-</v>
      </c>
      <c r="H49" s="108" t="str">
        <f>IF(B49="","-",VLOOKUP(B49,為替レート!A:CQ,MATCH($D$2,為替レート!$2:$2,0),0))</f>
        <v>-</v>
      </c>
      <c r="I49" s="6" t="str">
        <f t="shared" si="2"/>
        <v>-</v>
      </c>
      <c r="J49" s="6" t="str">
        <f t="shared" si="3"/>
        <v>-</v>
      </c>
      <c r="AG49" s="6" t="str">
        <f t="shared" si="0"/>
        <v>-</v>
      </c>
    </row>
    <row r="50" spans="4:33">
      <c r="D50" s="108"/>
      <c r="E50" s="108"/>
      <c r="F50" s="108" t="str">
        <f>IF(D50-E50=0,"-",D50-E50)</f>
        <v>-</v>
      </c>
      <c r="G50" s="108" t="str">
        <f t="shared" si="5"/>
        <v>-</v>
      </c>
      <c r="H50" s="108" t="str">
        <f>IF(B50="","-",VLOOKUP(B50,為替レート!A:CQ,MATCH($D$2,為替レート!$2:$2,0),0))</f>
        <v>-</v>
      </c>
      <c r="I50" s="6" t="str">
        <f t="shared" si="2"/>
        <v>-</v>
      </c>
      <c r="J50" s="6" t="str">
        <f t="shared" si="3"/>
        <v>-</v>
      </c>
      <c r="AG50" s="6" t="str">
        <f t="shared" si="0"/>
        <v>-</v>
      </c>
    </row>
    <row r="51" spans="4:33">
      <c r="D51" s="108"/>
      <c r="E51" s="108"/>
      <c r="F51" s="108" t="str">
        <f>IF(D51-E51=0,"-",D51-E51)</f>
        <v>-</v>
      </c>
      <c r="G51" s="108" t="str">
        <f t="shared" si="5"/>
        <v>-</v>
      </c>
      <c r="H51" s="108" t="str">
        <f>IF(B51="","-",VLOOKUP(B51,為替レート!A:CQ,MATCH($D$2,為替レート!$2:$2,0),0))</f>
        <v>-</v>
      </c>
      <c r="I51" s="6" t="str">
        <f t="shared" si="2"/>
        <v>-</v>
      </c>
      <c r="J51" s="6" t="str">
        <f t="shared" si="3"/>
        <v>-</v>
      </c>
      <c r="AG51" s="6" t="str">
        <f t="shared" si="0"/>
        <v>-</v>
      </c>
    </row>
    <row r="52" spans="4:33">
      <c r="D52" s="108"/>
      <c r="E52" s="108"/>
      <c r="F52" s="108" t="str">
        <f t="shared" si="1"/>
        <v>-</v>
      </c>
      <c r="G52" s="108" t="str">
        <f t="shared" si="5"/>
        <v>-</v>
      </c>
      <c r="H52" s="108" t="str">
        <f>IF(B52="","-",VLOOKUP(B52,為替レート!A:CQ,MATCH($D$2,為替レート!$2:$2,0),0))</f>
        <v>-</v>
      </c>
      <c r="I52" s="6" t="str">
        <f t="shared" si="2"/>
        <v>-</v>
      </c>
      <c r="J52" s="6" t="str">
        <f t="shared" si="3"/>
        <v>-</v>
      </c>
      <c r="AG52" s="6" t="str">
        <f t="shared" si="0"/>
        <v>-</v>
      </c>
    </row>
    <row r="53" spans="4:33">
      <c r="D53" s="108"/>
      <c r="E53" s="108"/>
      <c r="F53" s="108" t="str">
        <f t="shared" si="1"/>
        <v>-</v>
      </c>
      <c r="G53" s="108" t="str">
        <f t="shared" si="5"/>
        <v>-</v>
      </c>
      <c r="H53" s="108" t="str">
        <f>IF(B53="","-",VLOOKUP(B53,為替レート!A:CQ,MATCH($D$2,為替レート!$2:$2,0),0))</f>
        <v>-</v>
      </c>
      <c r="I53" s="6" t="str">
        <f t="shared" si="2"/>
        <v>-</v>
      </c>
      <c r="J53" s="6" t="str">
        <f t="shared" si="3"/>
        <v>-</v>
      </c>
      <c r="AG53" s="6" t="str">
        <f t="shared" si="0"/>
        <v>-</v>
      </c>
    </row>
    <row r="54" spans="4:33">
      <c r="D54" s="108"/>
      <c r="E54" s="108"/>
      <c r="F54" s="108" t="str">
        <f t="shared" si="1"/>
        <v>-</v>
      </c>
      <c r="G54" s="108" t="str">
        <f t="shared" si="5"/>
        <v>-</v>
      </c>
      <c r="H54" s="108" t="str">
        <f>IF(B54="","-",VLOOKUP(B54,為替レート!A:CQ,MATCH($D$2,為替レート!$2:$2,0),0))</f>
        <v>-</v>
      </c>
      <c r="I54" s="6" t="str">
        <f t="shared" si="2"/>
        <v>-</v>
      </c>
      <c r="J54" s="6" t="str">
        <f t="shared" si="3"/>
        <v>-</v>
      </c>
      <c r="AG54" s="6" t="str">
        <f t="shared" si="0"/>
        <v>-</v>
      </c>
    </row>
    <row r="55" spans="4:33">
      <c r="D55" s="108"/>
      <c r="E55" s="108"/>
      <c r="F55" s="108" t="str">
        <f t="shared" si="1"/>
        <v>-</v>
      </c>
      <c r="G55" s="108" t="str">
        <f t="shared" si="5"/>
        <v>-</v>
      </c>
      <c r="H55" s="108" t="str">
        <f>IF(B55="","-",VLOOKUP(B55,為替レート!A:CQ,MATCH($D$2,為替レート!$2:$2,0),0))</f>
        <v>-</v>
      </c>
      <c r="I55" s="6" t="str">
        <f t="shared" si="2"/>
        <v>-</v>
      </c>
      <c r="J55" s="6" t="str">
        <f t="shared" si="3"/>
        <v>-</v>
      </c>
      <c r="AG55" s="6" t="str">
        <f t="shared" si="0"/>
        <v>-</v>
      </c>
    </row>
    <row r="56" spans="4:33">
      <c r="D56" s="108"/>
      <c r="E56" s="108"/>
      <c r="F56" s="108" t="str">
        <f t="shared" si="1"/>
        <v>-</v>
      </c>
      <c r="G56" s="108" t="str">
        <f t="shared" si="5"/>
        <v>-</v>
      </c>
      <c r="H56" s="108" t="str">
        <f>IF(B56="","-",VLOOKUP(B56,為替レート!A:CQ,MATCH($D$2,為替レート!$2:$2,0),0))</f>
        <v>-</v>
      </c>
      <c r="I56" s="6" t="str">
        <f t="shared" si="2"/>
        <v>-</v>
      </c>
      <c r="J56" s="6" t="str">
        <f t="shared" si="3"/>
        <v>-</v>
      </c>
      <c r="AG56" s="6" t="str">
        <f t="shared" si="0"/>
        <v>-</v>
      </c>
    </row>
    <row r="57" spans="4:33">
      <c r="D57" s="108"/>
      <c r="E57" s="108"/>
      <c r="F57" s="108" t="str">
        <f t="shared" si="1"/>
        <v>-</v>
      </c>
      <c r="G57" s="108" t="str">
        <f t="shared" si="5"/>
        <v>-</v>
      </c>
      <c r="H57" s="108" t="str">
        <f>IF(B57="","-",VLOOKUP(B57,為替レート!A:CQ,MATCH($D$2,為替レート!$2:$2,0),0))</f>
        <v>-</v>
      </c>
      <c r="I57" s="6" t="str">
        <f t="shared" si="2"/>
        <v>-</v>
      </c>
      <c r="J57" s="6" t="str">
        <f t="shared" si="3"/>
        <v>-</v>
      </c>
      <c r="AG57" s="6" t="str">
        <f t="shared" si="0"/>
        <v>-</v>
      </c>
    </row>
    <row r="58" spans="4:33">
      <c r="D58" s="108"/>
      <c r="E58" s="108"/>
      <c r="F58" s="108" t="str">
        <f t="shared" si="1"/>
        <v>-</v>
      </c>
      <c r="G58" s="108" t="str">
        <f t="shared" si="5"/>
        <v>-</v>
      </c>
      <c r="H58" s="108" t="str">
        <f>IF(B58="","-",VLOOKUP(B58,為替レート!A:CQ,MATCH($D$2,為替レート!$2:$2,0),0))</f>
        <v>-</v>
      </c>
      <c r="I58" s="6" t="str">
        <f t="shared" si="2"/>
        <v>-</v>
      </c>
      <c r="J58" s="6" t="str">
        <f t="shared" si="3"/>
        <v>-</v>
      </c>
      <c r="AG58" s="6" t="str">
        <f t="shared" si="0"/>
        <v>-</v>
      </c>
    </row>
    <row r="59" spans="4:33">
      <c r="D59" s="108"/>
      <c r="E59" s="108"/>
      <c r="F59" s="108" t="str">
        <f t="shared" si="1"/>
        <v>-</v>
      </c>
      <c r="G59" s="108" t="str">
        <f t="shared" si="5"/>
        <v>-</v>
      </c>
      <c r="H59" s="108" t="str">
        <f>IF(B59="","-",VLOOKUP(B59,為替レート!A:CQ,MATCH($D$2,為替レート!$2:$2,0),0))</f>
        <v>-</v>
      </c>
      <c r="I59" s="6" t="str">
        <f t="shared" si="2"/>
        <v>-</v>
      </c>
      <c r="J59" s="6" t="str">
        <f t="shared" si="3"/>
        <v>-</v>
      </c>
      <c r="AG59" s="6" t="str">
        <f t="shared" si="0"/>
        <v>-</v>
      </c>
    </row>
    <row r="60" spans="4:33">
      <c r="D60" s="108"/>
      <c r="E60" s="108"/>
      <c r="F60" s="108" t="str">
        <f t="shared" si="1"/>
        <v>-</v>
      </c>
      <c r="G60" s="108" t="str">
        <f t="shared" si="5"/>
        <v>-</v>
      </c>
      <c r="H60" s="108" t="str">
        <f>IF(B60="","-",VLOOKUP(B60,為替レート!A:CQ,MATCH($D$2,為替レート!$2:$2,0),0))</f>
        <v>-</v>
      </c>
      <c r="I60" s="6" t="str">
        <f t="shared" si="2"/>
        <v>-</v>
      </c>
      <c r="J60" s="6" t="str">
        <f t="shared" si="3"/>
        <v>-</v>
      </c>
      <c r="AG60" s="6" t="str">
        <f t="shared" si="0"/>
        <v>-</v>
      </c>
    </row>
    <row r="61" spans="4:33">
      <c r="D61" s="108"/>
      <c r="E61" s="108"/>
      <c r="F61" s="108" t="str">
        <f t="shared" si="1"/>
        <v>-</v>
      </c>
      <c r="G61" s="108" t="str">
        <f t="shared" si="5"/>
        <v>-</v>
      </c>
      <c r="H61" s="108" t="str">
        <f>IF(B61="","-",VLOOKUP(B61,為替レート!A:CQ,MATCH($D$2,為替レート!$2:$2,0),0))</f>
        <v>-</v>
      </c>
      <c r="I61" s="6" t="str">
        <f t="shared" si="2"/>
        <v>-</v>
      </c>
      <c r="J61" s="6" t="str">
        <f t="shared" si="3"/>
        <v>-</v>
      </c>
      <c r="AG61" s="6" t="str">
        <f t="shared" si="0"/>
        <v>-</v>
      </c>
    </row>
    <row r="62" spans="4:33">
      <c r="D62" s="108"/>
      <c r="E62" s="108"/>
      <c r="F62" s="108" t="str">
        <f t="shared" si="1"/>
        <v>-</v>
      </c>
      <c r="G62" s="108" t="str">
        <f t="shared" si="5"/>
        <v>-</v>
      </c>
      <c r="H62" s="108" t="str">
        <f>IF(B62="","-",VLOOKUP(B62,為替レート!A:CQ,MATCH($D$2,為替レート!$2:$2,0),0))</f>
        <v>-</v>
      </c>
      <c r="I62" s="6" t="str">
        <f t="shared" si="2"/>
        <v>-</v>
      </c>
      <c r="J62" s="6" t="str">
        <f>IF(B62="","-",IFERROR(J61+I62,J61))</f>
        <v>-</v>
      </c>
      <c r="AG62" s="6" t="str">
        <f t="shared" si="0"/>
        <v>-</v>
      </c>
    </row>
    <row r="63" spans="4:33">
      <c r="D63" s="108"/>
      <c r="E63" s="108"/>
      <c r="F63" s="108" t="str">
        <f t="shared" si="1"/>
        <v>-</v>
      </c>
      <c r="G63" s="108" t="str">
        <f t="shared" si="5"/>
        <v>-</v>
      </c>
      <c r="H63" s="108" t="str">
        <f>IF(B63="","-",VLOOKUP(B63,為替レート!A:CQ,MATCH($D$2,為替レート!$2:$2,0),0))</f>
        <v>-</v>
      </c>
      <c r="I63" s="6" t="str">
        <f t="shared" si="2"/>
        <v>-</v>
      </c>
      <c r="J63" s="6" t="str">
        <f t="shared" si="3"/>
        <v>-</v>
      </c>
      <c r="AG63" s="6" t="str">
        <f t="shared" si="0"/>
        <v>-</v>
      </c>
    </row>
    <row r="64" spans="4:33">
      <c r="D64" s="108"/>
      <c r="E64" s="108"/>
      <c r="F64" s="108" t="str">
        <f t="shared" si="1"/>
        <v>-</v>
      </c>
      <c r="G64" s="108" t="str">
        <f t="shared" si="5"/>
        <v>-</v>
      </c>
      <c r="H64" s="108" t="str">
        <f>IF(B64="","-",VLOOKUP(B64,為替レート!A:CQ,MATCH($D$2,為替レート!$2:$2,0),0))</f>
        <v>-</v>
      </c>
      <c r="I64" s="6" t="str">
        <f t="shared" si="2"/>
        <v>-</v>
      </c>
      <c r="J64" s="6" t="str">
        <f t="shared" si="3"/>
        <v>-</v>
      </c>
      <c r="AG64" s="6" t="str">
        <f t="shared" si="0"/>
        <v>-</v>
      </c>
    </row>
    <row r="65" spans="4:33">
      <c r="D65" s="108"/>
      <c r="E65" s="108"/>
      <c r="F65" s="108" t="str">
        <f t="shared" si="1"/>
        <v>-</v>
      </c>
      <c r="G65" s="108" t="str">
        <f t="shared" si="5"/>
        <v>-</v>
      </c>
      <c r="H65" s="108" t="str">
        <f>IF(B65="","-",VLOOKUP(B65,為替レート!A:CQ,MATCH($D$2,為替レート!$2:$2,0),0))</f>
        <v>-</v>
      </c>
      <c r="I65" s="6" t="str">
        <f t="shared" si="2"/>
        <v>-</v>
      </c>
      <c r="J65" s="6" t="str">
        <f t="shared" si="3"/>
        <v>-</v>
      </c>
      <c r="AG65" s="6" t="str">
        <f t="shared" si="0"/>
        <v>-</v>
      </c>
    </row>
    <row r="66" spans="4:33">
      <c r="D66" s="108"/>
      <c r="E66" s="108"/>
      <c r="F66" s="108" t="str">
        <f t="shared" si="1"/>
        <v>-</v>
      </c>
      <c r="G66" s="108" t="str">
        <f t="shared" si="5"/>
        <v>-</v>
      </c>
      <c r="H66" s="108" t="str">
        <f>IF(B66="","-",VLOOKUP(B66,為替レート!A:CQ,MATCH($D$2,為替レート!$2:$2,0),0))</f>
        <v>-</v>
      </c>
      <c r="I66" s="6" t="str">
        <f t="shared" si="2"/>
        <v>-</v>
      </c>
      <c r="J66" s="6" t="str">
        <f t="shared" si="3"/>
        <v>-</v>
      </c>
      <c r="AG66" s="6" t="str">
        <f t="shared" si="0"/>
        <v>-</v>
      </c>
    </row>
    <row r="67" spans="4:33">
      <c r="D67" s="108"/>
      <c r="E67" s="108"/>
      <c r="F67" s="108" t="str">
        <f t="shared" si="1"/>
        <v>-</v>
      </c>
      <c r="G67" s="108" t="str">
        <f t="shared" si="5"/>
        <v>-</v>
      </c>
      <c r="H67" s="108" t="str">
        <f>IF(B67="","-",VLOOKUP(B67,為替レート!A:CQ,MATCH($D$2,為替レート!$2:$2,0),0))</f>
        <v>-</v>
      </c>
      <c r="I67" s="6" t="str">
        <f t="shared" si="2"/>
        <v>-</v>
      </c>
      <c r="J67" s="6" t="str">
        <f t="shared" si="3"/>
        <v>-</v>
      </c>
      <c r="AG67" s="6" t="str">
        <f t="shared" si="0"/>
        <v>-</v>
      </c>
    </row>
    <row r="68" spans="4:33">
      <c r="D68" s="108"/>
      <c r="E68" s="108"/>
      <c r="F68" s="108" t="str">
        <f t="shared" si="1"/>
        <v>-</v>
      </c>
      <c r="G68" s="108" t="str">
        <f t="shared" si="5"/>
        <v>-</v>
      </c>
      <c r="H68" s="108" t="str">
        <f>IF(B68="","-",VLOOKUP(B68,為替レート!A:CQ,MATCH($D$2,為替レート!$2:$2,0),0))</f>
        <v>-</v>
      </c>
      <c r="I68" s="6" t="str">
        <f t="shared" si="2"/>
        <v>-</v>
      </c>
      <c r="J68" s="6" t="str">
        <f t="shared" si="3"/>
        <v>-</v>
      </c>
      <c r="AG68" s="6" t="str">
        <f t="shared" si="0"/>
        <v>-</v>
      </c>
    </row>
    <row r="69" spans="4:33">
      <c r="D69" s="108"/>
      <c r="E69" s="108"/>
      <c r="F69" s="108" t="str">
        <f t="shared" si="1"/>
        <v>-</v>
      </c>
      <c r="G69" s="108" t="str">
        <f t="shared" si="5"/>
        <v>-</v>
      </c>
      <c r="H69" s="108" t="str">
        <f>IF(B69="","-",VLOOKUP(B69,為替レート!A:CQ,MATCH($D$2,為替レート!$2:$2,0),0))</f>
        <v>-</v>
      </c>
      <c r="I69" s="6" t="str">
        <f t="shared" si="2"/>
        <v>-</v>
      </c>
      <c r="J69" s="6" t="str">
        <f t="shared" si="3"/>
        <v>-</v>
      </c>
      <c r="AG69" s="6" t="str">
        <f t="shared" si="0"/>
        <v>-</v>
      </c>
    </row>
    <row r="70" spans="4:33">
      <c r="D70" s="108"/>
      <c r="E70" s="108"/>
      <c r="F70" s="108" t="str">
        <f t="shared" si="1"/>
        <v>-</v>
      </c>
      <c r="G70" s="108" t="str">
        <f t="shared" si="5"/>
        <v>-</v>
      </c>
      <c r="H70" s="108" t="str">
        <f>IF(B70="","-",VLOOKUP(B70,為替レート!A:CQ,MATCH($D$2,為替レート!$2:$2,0),0))</f>
        <v>-</v>
      </c>
      <c r="I70" s="6" t="str">
        <f t="shared" si="2"/>
        <v>-</v>
      </c>
      <c r="J70" s="6" t="str">
        <f t="shared" si="3"/>
        <v>-</v>
      </c>
      <c r="AG70" s="6" t="str">
        <f t="shared" ref="AG70:AG133" si="6">IFERROR(IF(SUM(M70:AF70)-I70=0,"-","NG"),"-")</f>
        <v>-</v>
      </c>
    </row>
    <row r="71" spans="4:33">
      <c r="D71" s="108"/>
      <c r="E71" s="108"/>
      <c r="F71" s="108" t="str">
        <f t="shared" ref="F71:F102" si="7">IF(D71-E71=0,"-",D71-E71)</f>
        <v>-</v>
      </c>
      <c r="G71" s="108" t="str">
        <f t="shared" ref="G71:G102" si="8">IF(B71="","-",IFERROR(G70+F71,G70))</f>
        <v>-</v>
      </c>
      <c r="H71" s="108" t="str">
        <f>IF(B71="","-",VLOOKUP(B71,為替レート!A:CQ,MATCH($D$2,為替レート!$2:$2,0),0))</f>
        <v>-</v>
      </c>
      <c r="I71" s="6" t="str">
        <f t="shared" ref="I71:I134" si="9">IF(B71="","-",IF(F71="-",ROUNDDOWN(G71*H71-J70,0),IF(D71-E71=0,"-",ROUNDDOWN((D71-E71)*H71,0))))</f>
        <v>-</v>
      </c>
      <c r="J71" s="6" t="str">
        <f t="shared" ref="J71:J134" si="10">IF(B71="","-",IFERROR(J70+I71,J70))</f>
        <v>-</v>
      </c>
      <c r="AG71" s="6" t="str">
        <f t="shared" si="6"/>
        <v>-</v>
      </c>
    </row>
    <row r="72" spans="4:33">
      <c r="D72" s="108"/>
      <c r="E72" s="108"/>
      <c r="F72" s="108" t="str">
        <f t="shared" si="7"/>
        <v>-</v>
      </c>
      <c r="G72" s="108" t="str">
        <f t="shared" si="8"/>
        <v>-</v>
      </c>
      <c r="H72" s="108" t="str">
        <f>IF(B72="","-",VLOOKUP(B72,為替レート!A:CQ,MATCH($D$2,為替レート!$2:$2,0),0))</f>
        <v>-</v>
      </c>
      <c r="I72" s="6" t="str">
        <f t="shared" si="9"/>
        <v>-</v>
      </c>
      <c r="J72" s="6" t="str">
        <f t="shared" si="10"/>
        <v>-</v>
      </c>
      <c r="AG72" s="6" t="str">
        <f t="shared" si="6"/>
        <v>-</v>
      </c>
    </row>
    <row r="73" spans="4:33">
      <c r="D73" s="108"/>
      <c r="E73" s="108"/>
      <c r="F73" s="108" t="str">
        <f t="shared" si="7"/>
        <v>-</v>
      </c>
      <c r="G73" s="108" t="str">
        <f t="shared" si="8"/>
        <v>-</v>
      </c>
      <c r="H73" s="108" t="str">
        <f>IF(B73="","-",VLOOKUP(B73,為替レート!A:CQ,MATCH($D$2,為替レート!$2:$2,0),0))</f>
        <v>-</v>
      </c>
      <c r="I73" s="6" t="str">
        <f t="shared" si="9"/>
        <v>-</v>
      </c>
      <c r="J73" s="6" t="str">
        <f t="shared" si="10"/>
        <v>-</v>
      </c>
      <c r="AG73" s="6" t="str">
        <f t="shared" si="6"/>
        <v>-</v>
      </c>
    </row>
    <row r="74" spans="4:33">
      <c r="D74" s="108"/>
      <c r="E74" s="108"/>
      <c r="F74" s="108" t="str">
        <f t="shared" si="7"/>
        <v>-</v>
      </c>
      <c r="G74" s="108" t="str">
        <f t="shared" si="8"/>
        <v>-</v>
      </c>
      <c r="H74" s="108" t="str">
        <f>IF(B74="","-",VLOOKUP(B74,為替レート!A:CQ,MATCH($D$2,為替レート!$2:$2,0),0))</f>
        <v>-</v>
      </c>
      <c r="I74" s="6" t="str">
        <f t="shared" si="9"/>
        <v>-</v>
      </c>
      <c r="J74" s="6" t="str">
        <f t="shared" si="10"/>
        <v>-</v>
      </c>
      <c r="AG74" s="6" t="str">
        <f t="shared" si="6"/>
        <v>-</v>
      </c>
    </row>
    <row r="75" spans="4:33">
      <c r="D75" s="108"/>
      <c r="E75" s="108"/>
      <c r="F75" s="108" t="str">
        <f t="shared" si="7"/>
        <v>-</v>
      </c>
      <c r="G75" s="108" t="str">
        <f t="shared" si="8"/>
        <v>-</v>
      </c>
      <c r="H75" s="108" t="str">
        <f>IF(B75="","-",VLOOKUP(B75,為替レート!A:CQ,MATCH($D$2,為替レート!$2:$2,0),0))</f>
        <v>-</v>
      </c>
      <c r="I75" s="6" t="str">
        <f t="shared" si="9"/>
        <v>-</v>
      </c>
      <c r="J75" s="6" t="str">
        <f t="shared" si="10"/>
        <v>-</v>
      </c>
      <c r="AG75" s="6" t="str">
        <f t="shared" si="6"/>
        <v>-</v>
      </c>
    </row>
    <row r="76" spans="4:33">
      <c r="D76" s="108"/>
      <c r="E76" s="108"/>
      <c r="F76" s="108" t="str">
        <f t="shared" si="7"/>
        <v>-</v>
      </c>
      <c r="G76" s="108" t="str">
        <f t="shared" si="8"/>
        <v>-</v>
      </c>
      <c r="H76" s="108" t="str">
        <f>IF(B76="","-",VLOOKUP(B76,為替レート!A:CQ,MATCH($D$2,為替レート!$2:$2,0),0))</f>
        <v>-</v>
      </c>
      <c r="I76" s="6" t="str">
        <f t="shared" si="9"/>
        <v>-</v>
      </c>
      <c r="J76" s="6" t="str">
        <f t="shared" si="10"/>
        <v>-</v>
      </c>
      <c r="AG76" s="6" t="str">
        <f t="shared" si="6"/>
        <v>-</v>
      </c>
    </row>
    <row r="77" spans="4:33">
      <c r="D77" s="108"/>
      <c r="E77" s="108"/>
      <c r="F77" s="108" t="str">
        <f t="shared" si="7"/>
        <v>-</v>
      </c>
      <c r="G77" s="108" t="str">
        <f t="shared" si="8"/>
        <v>-</v>
      </c>
      <c r="H77" s="108" t="str">
        <f>IF(B77="","-",VLOOKUP(B77,為替レート!A:CQ,MATCH($D$2,為替レート!$2:$2,0),0))</f>
        <v>-</v>
      </c>
      <c r="I77" s="6" t="str">
        <f t="shared" si="9"/>
        <v>-</v>
      </c>
      <c r="J77" s="6" t="str">
        <f t="shared" si="10"/>
        <v>-</v>
      </c>
      <c r="AG77" s="6" t="str">
        <f t="shared" si="6"/>
        <v>-</v>
      </c>
    </row>
    <row r="78" spans="4:33">
      <c r="D78" s="108"/>
      <c r="E78" s="108"/>
      <c r="F78" s="108" t="str">
        <f t="shared" si="7"/>
        <v>-</v>
      </c>
      <c r="G78" s="108" t="str">
        <f t="shared" si="8"/>
        <v>-</v>
      </c>
      <c r="H78" s="108" t="str">
        <f>IF(B78="","-",VLOOKUP(B78,為替レート!A:CQ,MATCH($D$2,為替レート!$2:$2,0),0))</f>
        <v>-</v>
      </c>
      <c r="I78" s="6" t="str">
        <f t="shared" si="9"/>
        <v>-</v>
      </c>
      <c r="J78" s="6" t="str">
        <f t="shared" si="10"/>
        <v>-</v>
      </c>
      <c r="AG78" s="6" t="str">
        <f t="shared" si="6"/>
        <v>-</v>
      </c>
    </row>
    <row r="79" spans="4:33">
      <c r="D79" s="108"/>
      <c r="E79" s="108"/>
      <c r="F79" s="108" t="str">
        <f t="shared" si="7"/>
        <v>-</v>
      </c>
      <c r="G79" s="108" t="str">
        <f t="shared" si="8"/>
        <v>-</v>
      </c>
      <c r="H79" s="108" t="str">
        <f>IF(B79="","-",VLOOKUP(B79,為替レート!A:CQ,MATCH($D$2,為替レート!$2:$2,0),0))</f>
        <v>-</v>
      </c>
      <c r="I79" s="6" t="str">
        <f t="shared" si="9"/>
        <v>-</v>
      </c>
      <c r="J79" s="6" t="str">
        <f t="shared" si="10"/>
        <v>-</v>
      </c>
      <c r="AG79" s="6" t="str">
        <f t="shared" si="6"/>
        <v>-</v>
      </c>
    </row>
    <row r="80" spans="4:33">
      <c r="D80" s="108"/>
      <c r="E80" s="108"/>
      <c r="F80" s="108" t="str">
        <f t="shared" si="7"/>
        <v>-</v>
      </c>
      <c r="G80" s="108" t="str">
        <f t="shared" si="8"/>
        <v>-</v>
      </c>
      <c r="H80" s="108" t="str">
        <f>IF(B80="","-",VLOOKUP(B80,為替レート!A:CQ,MATCH($D$2,為替レート!$2:$2,0),0))</f>
        <v>-</v>
      </c>
      <c r="I80" s="6" t="str">
        <f t="shared" si="9"/>
        <v>-</v>
      </c>
      <c r="J80" s="6" t="str">
        <f t="shared" si="10"/>
        <v>-</v>
      </c>
      <c r="AG80" s="6" t="str">
        <f t="shared" si="6"/>
        <v>-</v>
      </c>
    </row>
    <row r="81" spans="4:33">
      <c r="D81" s="108"/>
      <c r="E81" s="108"/>
      <c r="F81" s="108" t="str">
        <f t="shared" si="7"/>
        <v>-</v>
      </c>
      <c r="G81" s="108" t="str">
        <f t="shared" si="8"/>
        <v>-</v>
      </c>
      <c r="H81" s="108" t="str">
        <f>IF(B81="","-",VLOOKUP(B81,為替レート!A:CQ,MATCH($D$2,為替レート!$2:$2,0),0))</f>
        <v>-</v>
      </c>
      <c r="I81" s="6" t="str">
        <f t="shared" si="9"/>
        <v>-</v>
      </c>
      <c r="J81" s="6" t="str">
        <f t="shared" si="10"/>
        <v>-</v>
      </c>
      <c r="AG81" s="6" t="str">
        <f t="shared" si="6"/>
        <v>-</v>
      </c>
    </row>
    <row r="82" spans="4:33">
      <c r="D82" s="108"/>
      <c r="E82" s="108"/>
      <c r="F82" s="108" t="str">
        <f t="shared" si="7"/>
        <v>-</v>
      </c>
      <c r="G82" s="108" t="str">
        <f t="shared" si="8"/>
        <v>-</v>
      </c>
      <c r="H82" s="108" t="str">
        <f>IF(B82="","-",VLOOKUP(B82,為替レート!A:CQ,MATCH($D$2,為替レート!$2:$2,0),0))</f>
        <v>-</v>
      </c>
      <c r="I82" s="6" t="str">
        <f t="shared" si="9"/>
        <v>-</v>
      </c>
      <c r="J82" s="6" t="str">
        <f t="shared" si="10"/>
        <v>-</v>
      </c>
      <c r="AG82" s="6" t="str">
        <f t="shared" si="6"/>
        <v>-</v>
      </c>
    </row>
    <row r="83" spans="4:33">
      <c r="D83" s="108"/>
      <c r="E83" s="108"/>
      <c r="F83" s="108" t="str">
        <f t="shared" si="7"/>
        <v>-</v>
      </c>
      <c r="G83" s="108" t="str">
        <f t="shared" si="8"/>
        <v>-</v>
      </c>
      <c r="H83" s="108" t="str">
        <f>IF(B83="","-",VLOOKUP(B83,為替レート!A:CQ,MATCH($D$2,為替レート!$2:$2,0),0))</f>
        <v>-</v>
      </c>
      <c r="I83" s="6" t="str">
        <f t="shared" si="9"/>
        <v>-</v>
      </c>
      <c r="J83" s="6" t="str">
        <f t="shared" si="10"/>
        <v>-</v>
      </c>
      <c r="AG83" s="6" t="str">
        <f t="shared" si="6"/>
        <v>-</v>
      </c>
    </row>
    <row r="84" spans="4:33">
      <c r="D84" s="108"/>
      <c r="E84" s="108"/>
      <c r="F84" s="108" t="str">
        <f t="shared" si="7"/>
        <v>-</v>
      </c>
      <c r="G84" s="108" t="str">
        <f t="shared" si="8"/>
        <v>-</v>
      </c>
      <c r="H84" s="108" t="str">
        <f>IF(B84="","-",VLOOKUP(B84,為替レート!A:CQ,MATCH($D$2,為替レート!$2:$2,0),0))</f>
        <v>-</v>
      </c>
      <c r="I84" s="6" t="str">
        <f t="shared" si="9"/>
        <v>-</v>
      </c>
      <c r="J84" s="6" t="str">
        <f t="shared" si="10"/>
        <v>-</v>
      </c>
      <c r="AG84" s="6" t="str">
        <f t="shared" si="6"/>
        <v>-</v>
      </c>
    </row>
    <row r="85" spans="4:33">
      <c r="D85" s="108"/>
      <c r="E85" s="108"/>
      <c r="F85" s="108" t="str">
        <f t="shared" si="7"/>
        <v>-</v>
      </c>
      <c r="G85" s="108" t="str">
        <f t="shared" si="8"/>
        <v>-</v>
      </c>
      <c r="H85" s="108" t="str">
        <f>IF(B85="","-",VLOOKUP(B85,為替レート!A:CQ,MATCH($D$2,為替レート!$2:$2,0),0))</f>
        <v>-</v>
      </c>
      <c r="I85" s="6" t="str">
        <f t="shared" si="9"/>
        <v>-</v>
      </c>
      <c r="J85" s="6" t="str">
        <f t="shared" si="10"/>
        <v>-</v>
      </c>
      <c r="AG85" s="6" t="str">
        <f t="shared" si="6"/>
        <v>-</v>
      </c>
    </row>
    <row r="86" spans="4:33">
      <c r="D86" s="108"/>
      <c r="E86" s="108"/>
      <c r="F86" s="108" t="str">
        <f t="shared" si="7"/>
        <v>-</v>
      </c>
      <c r="G86" s="108" t="str">
        <f t="shared" si="8"/>
        <v>-</v>
      </c>
      <c r="H86" s="108" t="str">
        <f>IF(B86="","-",VLOOKUP(B86,為替レート!A:CQ,MATCH($D$2,為替レート!$2:$2,0),0))</f>
        <v>-</v>
      </c>
      <c r="I86" s="6" t="str">
        <f t="shared" si="9"/>
        <v>-</v>
      </c>
      <c r="J86" s="6" t="str">
        <f t="shared" si="10"/>
        <v>-</v>
      </c>
      <c r="AG86" s="6" t="str">
        <f t="shared" si="6"/>
        <v>-</v>
      </c>
    </row>
    <row r="87" spans="4:33">
      <c r="D87" s="108"/>
      <c r="E87" s="108"/>
      <c r="F87" s="108" t="str">
        <f t="shared" si="7"/>
        <v>-</v>
      </c>
      <c r="G87" s="108" t="str">
        <f t="shared" si="8"/>
        <v>-</v>
      </c>
      <c r="H87" s="108" t="str">
        <f>IF(B87="","-",VLOOKUP(B87,為替レート!A:CQ,MATCH($D$2,為替レート!$2:$2,0),0))</f>
        <v>-</v>
      </c>
      <c r="I87" s="6" t="str">
        <f t="shared" si="9"/>
        <v>-</v>
      </c>
      <c r="J87" s="6" t="str">
        <f t="shared" si="10"/>
        <v>-</v>
      </c>
      <c r="AG87" s="6" t="str">
        <f t="shared" si="6"/>
        <v>-</v>
      </c>
    </row>
    <row r="88" spans="4:33">
      <c r="D88" s="108"/>
      <c r="E88" s="108"/>
      <c r="F88" s="108" t="str">
        <f t="shared" si="7"/>
        <v>-</v>
      </c>
      <c r="G88" s="108" t="str">
        <f t="shared" si="8"/>
        <v>-</v>
      </c>
      <c r="H88" s="108" t="str">
        <f>IF(B88="","-",VLOOKUP(B88,為替レート!A:CQ,MATCH($D$2,為替レート!$2:$2,0),0))</f>
        <v>-</v>
      </c>
      <c r="I88" s="6" t="str">
        <f t="shared" si="9"/>
        <v>-</v>
      </c>
      <c r="J88" s="6" t="str">
        <f t="shared" si="10"/>
        <v>-</v>
      </c>
      <c r="AG88" s="6" t="str">
        <f t="shared" si="6"/>
        <v>-</v>
      </c>
    </row>
    <row r="89" spans="4:33">
      <c r="D89" s="108"/>
      <c r="E89" s="108"/>
      <c r="F89" s="108" t="str">
        <f t="shared" si="7"/>
        <v>-</v>
      </c>
      <c r="G89" s="108" t="str">
        <f t="shared" si="8"/>
        <v>-</v>
      </c>
      <c r="H89" s="108" t="str">
        <f>IF(B89="","-",VLOOKUP(B89,為替レート!A:CQ,MATCH($D$2,為替レート!$2:$2,0),0))</f>
        <v>-</v>
      </c>
      <c r="I89" s="6" t="str">
        <f t="shared" si="9"/>
        <v>-</v>
      </c>
      <c r="J89" s="6" t="str">
        <f t="shared" si="10"/>
        <v>-</v>
      </c>
      <c r="AG89" s="6" t="str">
        <f t="shared" si="6"/>
        <v>-</v>
      </c>
    </row>
    <row r="90" spans="4:33">
      <c r="D90" s="108"/>
      <c r="E90" s="108"/>
      <c r="F90" s="108" t="str">
        <f t="shared" si="7"/>
        <v>-</v>
      </c>
      <c r="G90" s="108" t="str">
        <f t="shared" si="8"/>
        <v>-</v>
      </c>
      <c r="H90" s="108" t="str">
        <f>IF(B90="","-",VLOOKUP(B90,為替レート!A:CQ,MATCH($D$2,為替レート!$2:$2,0),0))</f>
        <v>-</v>
      </c>
      <c r="I90" s="6" t="str">
        <f t="shared" si="9"/>
        <v>-</v>
      </c>
      <c r="J90" s="6" t="str">
        <f t="shared" si="10"/>
        <v>-</v>
      </c>
      <c r="AG90" s="6" t="str">
        <f t="shared" si="6"/>
        <v>-</v>
      </c>
    </row>
    <row r="91" spans="4:33">
      <c r="D91" s="108"/>
      <c r="E91" s="108"/>
      <c r="F91" s="108" t="str">
        <f t="shared" si="7"/>
        <v>-</v>
      </c>
      <c r="G91" s="108" t="str">
        <f t="shared" si="8"/>
        <v>-</v>
      </c>
      <c r="H91" s="108" t="str">
        <f>IF(B91="","-",VLOOKUP(B91,為替レート!A:CQ,MATCH($D$2,為替レート!$2:$2,0),0))</f>
        <v>-</v>
      </c>
      <c r="I91" s="6" t="str">
        <f t="shared" si="9"/>
        <v>-</v>
      </c>
      <c r="J91" s="6" t="str">
        <f t="shared" si="10"/>
        <v>-</v>
      </c>
      <c r="AG91" s="6" t="str">
        <f t="shared" si="6"/>
        <v>-</v>
      </c>
    </row>
    <row r="92" spans="4:33">
      <c r="D92" s="108"/>
      <c r="E92" s="108"/>
      <c r="F92" s="108" t="str">
        <f t="shared" si="7"/>
        <v>-</v>
      </c>
      <c r="G92" s="108" t="str">
        <f t="shared" si="8"/>
        <v>-</v>
      </c>
      <c r="H92" s="108" t="str">
        <f>IF(B92="","-",VLOOKUP(B92,為替レート!A:CQ,MATCH($D$2,為替レート!$2:$2,0),0))</f>
        <v>-</v>
      </c>
      <c r="I92" s="6" t="str">
        <f t="shared" si="9"/>
        <v>-</v>
      </c>
      <c r="J92" s="6" t="str">
        <f t="shared" si="10"/>
        <v>-</v>
      </c>
      <c r="AG92" s="6" t="str">
        <f t="shared" si="6"/>
        <v>-</v>
      </c>
    </row>
    <row r="93" spans="4:33">
      <c r="D93" s="108"/>
      <c r="E93" s="108"/>
      <c r="F93" s="108" t="str">
        <f t="shared" si="7"/>
        <v>-</v>
      </c>
      <c r="G93" s="108" t="str">
        <f t="shared" si="8"/>
        <v>-</v>
      </c>
      <c r="H93" s="108" t="str">
        <f>IF(B93="","-",VLOOKUP(B93,為替レート!A:CQ,MATCH($D$2,為替レート!$2:$2,0),0))</f>
        <v>-</v>
      </c>
      <c r="I93" s="6" t="str">
        <f t="shared" si="9"/>
        <v>-</v>
      </c>
      <c r="J93" s="6" t="str">
        <f t="shared" si="10"/>
        <v>-</v>
      </c>
      <c r="AG93" s="6" t="str">
        <f t="shared" si="6"/>
        <v>-</v>
      </c>
    </row>
    <row r="94" spans="4:33">
      <c r="D94" s="108"/>
      <c r="E94" s="108"/>
      <c r="F94" s="108" t="str">
        <f t="shared" si="7"/>
        <v>-</v>
      </c>
      <c r="G94" s="108" t="str">
        <f t="shared" si="8"/>
        <v>-</v>
      </c>
      <c r="H94" s="108" t="str">
        <f>IF(B94="","-",VLOOKUP(B94,為替レート!A:CQ,MATCH($D$2,為替レート!$2:$2,0),0))</f>
        <v>-</v>
      </c>
      <c r="I94" s="6" t="str">
        <f t="shared" si="9"/>
        <v>-</v>
      </c>
      <c r="J94" s="6" t="str">
        <f t="shared" si="10"/>
        <v>-</v>
      </c>
      <c r="AG94" s="6" t="str">
        <f t="shared" si="6"/>
        <v>-</v>
      </c>
    </row>
    <row r="95" spans="4:33">
      <c r="D95" s="108"/>
      <c r="E95" s="108"/>
      <c r="F95" s="108" t="str">
        <f t="shared" si="7"/>
        <v>-</v>
      </c>
      <c r="G95" s="108" t="str">
        <f t="shared" si="8"/>
        <v>-</v>
      </c>
      <c r="H95" s="108" t="str">
        <f>IF(B95="","-",VLOOKUP(B95,為替レート!A:CQ,MATCH($D$2,為替レート!$2:$2,0),0))</f>
        <v>-</v>
      </c>
      <c r="I95" s="6" t="str">
        <f t="shared" si="9"/>
        <v>-</v>
      </c>
      <c r="J95" s="6" t="str">
        <f t="shared" si="10"/>
        <v>-</v>
      </c>
      <c r="AG95" s="6" t="str">
        <f t="shared" si="6"/>
        <v>-</v>
      </c>
    </row>
    <row r="96" spans="4:33">
      <c r="D96" s="108"/>
      <c r="E96" s="108"/>
      <c r="F96" s="108" t="str">
        <f t="shared" si="7"/>
        <v>-</v>
      </c>
      <c r="G96" s="108" t="str">
        <f t="shared" si="8"/>
        <v>-</v>
      </c>
      <c r="H96" s="108" t="str">
        <f>IF(B96="","-",VLOOKUP(B96,為替レート!A:CQ,MATCH($D$2,為替レート!$2:$2,0),0))</f>
        <v>-</v>
      </c>
      <c r="I96" s="6" t="str">
        <f t="shared" si="9"/>
        <v>-</v>
      </c>
      <c r="J96" s="6" t="str">
        <f t="shared" si="10"/>
        <v>-</v>
      </c>
      <c r="AG96" s="6" t="str">
        <f t="shared" si="6"/>
        <v>-</v>
      </c>
    </row>
    <row r="97" spans="4:33">
      <c r="D97" s="108"/>
      <c r="E97" s="108"/>
      <c r="F97" s="108" t="str">
        <f t="shared" si="7"/>
        <v>-</v>
      </c>
      <c r="G97" s="108" t="str">
        <f t="shared" si="8"/>
        <v>-</v>
      </c>
      <c r="H97" s="108" t="str">
        <f>IF(B97="","-",VLOOKUP(B97,為替レート!A:CQ,MATCH($D$2,為替レート!$2:$2,0),0))</f>
        <v>-</v>
      </c>
      <c r="I97" s="6" t="str">
        <f t="shared" si="9"/>
        <v>-</v>
      </c>
      <c r="J97" s="6" t="str">
        <f t="shared" si="10"/>
        <v>-</v>
      </c>
      <c r="AG97" s="6" t="str">
        <f t="shared" si="6"/>
        <v>-</v>
      </c>
    </row>
    <row r="98" spans="4:33">
      <c r="D98" s="108"/>
      <c r="E98" s="108"/>
      <c r="F98" s="108" t="str">
        <f t="shared" si="7"/>
        <v>-</v>
      </c>
      <c r="G98" s="108" t="str">
        <f t="shared" si="8"/>
        <v>-</v>
      </c>
      <c r="H98" s="108" t="str">
        <f>IF(B98="","-",VLOOKUP(B98,為替レート!A:CQ,MATCH($D$2,為替レート!$2:$2,0),0))</f>
        <v>-</v>
      </c>
      <c r="I98" s="6" t="str">
        <f t="shared" si="9"/>
        <v>-</v>
      </c>
      <c r="J98" s="6" t="str">
        <f t="shared" si="10"/>
        <v>-</v>
      </c>
      <c r="AG98" s="6" t="str">
        <f t="shared" si="6"/>
        <v>-</v>
      </c>
    </row>
    <row r="99" spans="4:33">
      <c r="D99" s="108"/>
      <c r="E99" s="108"/>
      <c r="F99" s="108" t="str">
        <f t="shared" si="7"/>
        <v>-</v>
      </c>
      <c r="G99" s="108" t="str">
        <f t="shared" si="8"/>
        <v>-</v>
      </c>
      <c r="H99" s="108" t="str">
        <f>IF(B99="","-",VLOOKUP(B99,為替レート!A:CQ,MATCH($D$2,為替レート!$2:$2,0),0))</f>
        <v>-</v>
      </c>
      <c r="I99" s="6" t="str">
        <f t="shared" si="9"/>
        <v>-</v>
      </c>
      <c r="J99" s="6" t="str">
        <f t="shared" si="10"/>
        <v>-</v>
      </c>
      <c r="AG99" s="6" t="str">
        <f t="shared" si="6"/>
        <v>-</v>
      </c>
    </row>
    <row r="100" spans="4:33">
      <c r="D100" s="108"/>
      <c r="E100" s="108"/>
      <c r="F100" s="108" t="str">
        <f t="shared" si="7"/>
        <v>-</v>
      </c>
      <c r="G100" s="108" t="str">
        <f t="shared" si="8"/>
        <v>-</v>
      </c>
      <c r="H100" s="108" t="str">
        <f>IF(B100="","-",VLOOKUP(B100,為替レート!A:CQ,MATCH($D$2,為替レート!$2:$2,0),0))</f>
        <v>-</v>
      </c>
      <c r="I100" s="6" t="str">
        <f t="shared" si="9"/>
        <v>-</v>
      </c>
      <c r="J100" s="6" t="str">
        <f t="shared" si="10"/>
        <v>-</v>
      </c>
      <c r="AG100" s="6" t="str">
        <f t="shared" si="6"/>
        <v>-</v>
      </c>
    </row>
    <row r="101" spans="4:33">
      <c r="D101" s="108"/>
      <c r="E101" s="108"/>
      <c r="F101" s="108" t="str">
        <f t="shared" si="7"/>
        <v>-</v>
      </c>
      <c r="G101" s="108" t="str">
        <f t="shared" si="8"/>
        <v>-</v>
      </c>
      <c r="H101" s="108" t="str">
        <f>IF(B101="","-",VLOOKUP(B101,為替レート!A:CQ,MATCH($D$2,為替レート!$2:$2,0),0))</f>
        <v>-</v>
      </c>
      <c r="I101" s="6" t="str">
        <f t="shared" si="9"/>
        <v>-</v>
      </c>
      <c r="J101" s="6" t="str">
        <f t="shared" si="10"/>
        <v>-</v>
      </c>
      <c r="AG101" s="6" t="str">
        <f t="shared" si="6"/>
        <v>-</v>
      </c>
    </row>
    <row r="102" spans="4:33">
      <c r="D102" s="108"/>
      <c r="E102" s="108"/>
      <c r="F102" s="108" t="str">
        <f t="shared" si="7"/>
        <v>-</v>
      </c>
      <c r="G102" s="108" t="str">
        <f t="shared" si="8"/>
        <v>-</v>
      </c>
      <c r="H102" s="108" t="str">
        <f>IF(B102="","-",VLOOKUP(B102,為替レート!A:CQ,MATCH($D$2,為替レート!$2:$2,0),0))</f>
        <v>-</v>
      </c>
      <c r="I102" s="6" t="str">
        <f t="shared" si="9"/>
        <v>-</v>
      </c>
      <c r="J102" s="6" t="str">
        <f t="shared" si="10"/>
        <v>-</v>
      </c>
      <c r="AG102" s="6" t="str">
        <f t="shared" si="6"/>
        <v>-</v>
      </c>
    </row>
    <row r="103" spans="4:33">
      <c r="H103" s="108" t="str">
        <f>IF(B103="","-",VLOOKUP(B103,為替レート!A:CQ,MATCH($D$2,為替レート!$2:$2,0),0))</f>
        <v>-</v>
      </c>
      <c r="I103" s="6" t="str">
        <f t="shared" si="9"/>
        <v>-</v>
      </c>
      <c r="J103" s="6" t="str">
        <f t="shared" si="10"/>
        <v>-</v>
      </c>
      <c r="AG103" s="6" t="str">
        <f t="shared" si="6"/>
        <v>-</v>
      </c>
    </row>
    <row r="104" spans="4:33">
      <c r="H104" s="108" t="str">
        <f>IF(B104="","-",VLOOKUP(B104,為替レート!A:CQ,MATCH($D$2,為替レート!$2:$2,0),0))</f>
        <v>-</v>
      </c>
      <c r="I104" s="6" t="str">
        <f t="shared" si="9"/>
        <v>-</v>
      </c>
      <c r="J104" s="6" t="str">
        <f t="shared" si="10"/>
        <v>-</v>
      </c>
      <c r="AG104" s="6" t="str">
        <f t="shared" si="6"/>
        <v>-</v>
      </c>
    </row>
    <row r="105" spans="4:33">
      <c r="H105" s="108" t="str">
        <f>IF(B105="","-",VLOOKUP(B105,為替レート!A:CQ,MATCH($D$2,為替レート!$2:$2,0),0))</f>
        <v>-</v>
      </c>
      <c r="I105" s="6" t="str">
        <f t="shared" si="9"/>
        <v>-</v>
      </c>
      <c r="J105" s="6" t="str">
        <f t="shared" si="10"/>
        <v>-</v>
      </c>
      <c r="AG105" s="6" t="str">
        <f t="shared" si="6"/>
        <v>-</v>
      </c>
    </row>
    <row r="106" spans="4:33">
      <c r="H106" s="108" t="str">
        <f>IF(B106="","-",VLOOKUP(B106,為替レート!A:CQ,MATCH($D$2,為替レート!$2:$2,0),0))</f>
        <v>-</v>
      </c>
      <c r="I106" s="6" t="str">
        <f t="shared" si="9"/>
        <v>-</v>
      </c>
      <c r="J106" s="6" t="str">
        <f t="shared" si="10"/>
        <v>-</v>
      </c>
      <c r="AG106" s="6" t="str">
        <f t="shared" si="6"/>
        <v>-</v>
      </c>
    </row>
    <row r="107" spans="4:33">
      <c r="H107" s="108" t="str">
        <f>IF(B107="","-",VLOOKUP(B107,為替レート!A:CQ,MATCH($D$2,為替レート!$2:$2,0),0))</f>
        <v>-</v>
      </c>
      <c r="I107" s="6" t="str">
        <f t="shared" si="9"/>
        <v>-</v>
      </c>
      <c r="J107" s="6" t="str">
        <f t="shared" si="10"/>
        <v>-</v>
      </c>
      <c r="AG107" s="6" t="str">
        <f t="shared" si="6"/>
        <v>-</v>
      </c>
    </row>
    <row r="108" spans="4:33">
      <c r="H108" s="108" t="str">
        <f>IF(B108="","-",VLOOKUP(B108,為替レート!A:CQ,MATCH($D$2,為替レート!$2:$2,0),0))</f>
        <v>-</v>
      </c>
      <c r="I108" s="6" t="str">
        <f t="shared" si="9"/>
        <v>-</v>
      </c>
      <c r="J108" s="6" t="str">
        <f t="shared" si="10"/>
        <v>-</v>
      </c>
      <c r="AG108" s="6" t="str">
        <f t="shared" si="6"/>
        <v>-</v>
      </c>
    </row>
    <row r="109" spans="4:33">
      <c r="H109" s="108" t="str">
        <f>IF(B109="","-",VLOOKUP(B109,為替レート!A:CQ,MATCH($D$2,為替レート!$2:$2,0),0))</f>
        <v>-</v>
      </c>
      <c r="I109" s="6" t="str">
        <f t="shared" si="9"/>
        <v>-</v>
      </c>
      <c r="J109" s="6" t="str">
        <f t="shared" si="10"/>
        <v>-</v>
      </c>
      <c r="AG109" s="6" t="str">
        <f t="shared" si="6"/>
        <v>-</v>
      </c>
    </row>
    <row r="110" spans="4:33">
      <c r="H110" s="108" t="str">
        <f>IF(B110="","-",VLOOKUP(B110,為替レート!A:CQ,MATCH($D$2,為替レート!$2:$2,0),0))</f>
        <v>-</v>
      </c>
      <c r="I110" s="6" t="str">
        <f t="shared" si="9"/>
        <v>-</v>
      </c>
      <c r="J110" s="6" t="str">
        <f t="shared" si="10"/>
        <v>-</v>
      </c>
      <c r="AG110" s="6" t="str">
        <f t="shared" si="6"/>
        <v>-</v>
      </c>
    </row>
    <row r="111" spans="4:33">
      <c r="H111" s="108" t="str">
        <f>IF(B111="","-",VLOOKUP(B111,為替レート!A:CQ,MATCH($D$2,為替レート!$2:$2,0),0))</f>
        <v>-</v>
      </c>
      <c r="I111" s="6" t="str">
        <f t="shared" si="9"/>
        <v>-</v>
      </c>
      <c r="J111" s="6" t="str">
        <f t="shared" si="10"/>
        <v>-</v>
      </c>
      <c r="AG111" s="6" t="str">
        <f t="shared" si="6"/>
        <v>-</v>
      </c>
    </row>
    <row r="112" spans="4:33">
      <c r="H112" s="108" t="str">
        <f>IF(B112="","-",VLOOKUP(B112,為替レート!A:CQ,MATCH($D$2,為替レート!$2:$2,0),0))</f>
        <v>-</v>
      </c>
      <c r="I112" s="6" t="str">
        <f t="shared" si="9"/>
        <v>-</v>
      </c>
      <c r="J112" s="6" t="str">
        <f t="shared" si="10"/>
        <v>-</v>
      </c>
      <c r="AG112" s="6" t="str">
        <f t="shared" si="6"/>
        <v>-</v>
      </c>
    </row>
    <row r="113" spans="8:33">
      <c r="H113" s="108" t="str">
        <f>IF(B113="","-",VLOOKUP(B113,為替レート!A:CQ,MATCH($D$2,為替レート!$2:$2,0),0))</f>
        <v>-</v>
      </c>
      <c r="I113" s="6" t="str">
        <f t="shared" si="9"/>
        <v>-</v>
      </c>
      <c r="J113" s="6" t="str">
        <f t="shared" si="10"/>
        <v>-</v>
      </c>
      <c r="AG113" s="6" t="str">
        <f t="shared" si="6"/>
        <v>-</v>
      </c>
    </row>
    <row r="114" spans="8:33">
      <c r="H114" s="108" t="str">
        <f>IF(B114="","-",VLOOKUP(B114,為替レート!A:CQ,MATCH($D$2,為替レート!$2:$2,0),0))</f>
        <v>-</v>
      </c>
      <c r="I114" s="6" t="str">
        <f t="shared" si="9"/>
        <v>-</v>
      </c>
      <c r="J114" s="6" t="str">
        <f t="shared" si="10"/>
        <v>-</v>
      </c>
      <c r="AG114" s="6" t="str">
        <f t="shared" si="6"/>
        <v>-</v>
      </c>
    </row>
    <row r="115" spans="8:33">
      <c r="H115" s="108" t="str">
        <f>IF(B115="","-",VLOOKUP(B115,為替レート!A:CQ,MATCH($D$2,為替レート!$2:$2,0),0))</f>
        <v>-</v>
      </c>
      <c r="I115" s="6" t="str">
        <f t="shared" si="9"/>
        <v>-</v>
      </c>
      <c r="J115" s="6" t="str">
        <f t="shared" si="10"/>
        <v>-</v>
      </c>
      <c r="AG115" s="6" t="str">
        <f t="shared" si="6"/>
        <v>-</v>
      </c>
    </row>
    <row r="116" spans="8:33">
      <c r="H116" s="108" t="str">
        <f>IF(B116="","-",VLOOKUP(B116,為替レート!A:CQ,MATCH($D$2,為替レート!$2:$2,0),0))</f>
        <v>-</v>
      </c>
      <c r="I116" s="6" t="str">
        <f t="shared" si="9"/>
        <v>-</v>
      </c>
      <c r="J116" s="6" t="str">
        <f t="shared" si="10"/>
        <v>-</v>
      </c>
      <c r="AG116" s="6" t="str">
        <f t="shared" si="6"/>
        <v>-</v>
      </c>
    </row>
    <row r="117" spans="8:33">
      <c r="H117" s="108" t="str">
        <f>IF(B117="","-",VLOOKUP(B117,為替レート!A:CQ,MATCH($D$2,為替レート!$2:$2,0),0))</f>
        <v>-</v>
      </c>
      <c r="I117" s="6" t="str">
        <f t="shared" si="9"/>
        <v>-</v>
      </c>
      <c r="J117" s="6" t="str">
        <f t="shared" si="10"/>
        <v>-</v>
      </c>
      <c r="AG117" s="6" t="str">
        <f t="shared" si="6"/>
        <v>-</v>
      </c>
    </row>
    <row r="118" spans="8:33">
      <c r="H118" s="108" t="str">
        <f>IF(B118="","-",VLOOKUP(B118,為替レート!A:CQ,MATCH($D$2,為替レート!$2:$2,0),0))</f>
        <v>-</v>
      </c>
      <c r="I118" s="6" t="str">
        <f t="shared" si="9"/>
        <v>-</v>
      </c>
      <c r="J118" s="6" t="str">
        <f t="shared" si="10"/>
        <v>-</v>
      </c>
      <c r="AG118" s="6" t="str">
        <f t="shared" si="6"/>
        <v>-</v>
      </c>
    </row>
    <row r="119" spans="8:33">
      <c r="H119" s="108" t="str">
        <f>IF(B119="","-",VLOOKUP(B119,為替レート!A:CQ,MATCH($D$2,為替レート!$2:$2,0),0))</f>
        <v>-</v>
      </c>
      <c r="I119" s="6" t="str">
        <f t="shared" si="9"/>
        <v>-</v>
      </c>
      <c r="J119" s="6" t="str">
        <f t="shared" si="10"/>
        <v>-</v>
      </c>
      <c r="AG119" s="6" t="str">
        <f t="shared" si="6"/>
        <v>-</v>
      </c>
    </row>
    <row r="120" spans="8:33">
      <c r="H120" s="108" t="str">
        <f>IF(B120="","-",VLOOKUP(B120,為替レート!A:CQ,MATCH($D$2,為替レート!$2:$2,0),0))</f>
        <v>-</v>
      </c>
      <c r="I120" s="6" t="str">
        <f t="shared" si="9"/>
        <v>-</v>
      </c>
      <c r="J120" s="6" t="str">
        <f t="shared" si="10"/>
        <v>-</v>
      </c>
      <c r="AG120" s="6" t="str">
        <f t="shared" si="6"/>
        <v>-</v>
      </c>
    </row>
    <row r="121" spans="8:33">
      <c r="H121" s="108" t="str">
        <f>IF(B121="","-",VLOOKUP(B121,為替レート!A:CQ,MATCH($D$2,為替レート!$2:$2,0),0))</f>
        <v>-</v>
      </c>
      <c r="I121" s="6" t="str">
        <f t="shared" si="9"/>
        <v>-</v>
      </c>
      <c r="J121" s="6" t="str">
        <f t="shared" si="10"/>
        <v>-</v>
      </c>
      <c r="AG121" s="6" t="str">
        <f t="shared" si="6"/>
        <v>-</v>
      </c>
    </row>
    <row r="122" spans="8:33">
      <c r="H122" s="108" t="str">
        <f>IF(B122="","-",VLOOKUP(B122,為替レート!A:CQ,MATCH($D$2,為替レート!$2:$2,0),0))</f>
        <v>-</v>
      </c>
      <c r="I122" s="6" t="str">
        <f t="shared" si="9"/>
        <v>-</v>
      </c>
      <c r="J122" s="6" t="str">
        <f t="shared" si="10"/>
        <v>-</v>
      </c>
      <c r="AG122" s="6" t="str">
        <f t="shared" si="6"/>
        <v>-</v>
      </c>
    </row>
    <row r="123" spans="8:33">
      <c r="H123" s="108" t="str">
        <f>IF(B123="","-",VLOOKUP(B123,為替レート!A:CQ,MATCH($D$2,為替レート!$2:$2,0),0))</f>
        <v>-</v>
      </c>
      <c r="I123" s="6" t="str">
        <f t="shared" si="9"/>
        <v>-</v>
      </c>
      <c r="J123" s="6" t="str">
        <f t="shared" si="10"/>
        <v>-</v>
      </c>
      <c r="AG123" s="6" t="str">
        <f t="shared" si="6"/>
        <v>-</v>
      </c>
    </row>
    <row r="124" spans="8:33">
      <c r="H124" s="108" t="str">
        <f>IF(B124="","-",VLOOKUP(B124,為替レート!A:CQ,MATCH($D$2,為替レート!$2:$2,0),0))</f>
        <v>-</v>
      </c>
      <c r="I124" s="6" t="str">
        <f t="shared" si="9"/>
        <v>-</v>
      </c>
      <c r="J124" s="6" t="str">
        <f t="shared" si="10"/>
        <v>-</v>
      </c>
      <c r="AG124" s="6" t="str">
        <f t="shared" si="6"/>
        <v>-</v>
      </c>
    </row>
    <row r="125" spans="8:33">
      <c r="H125" s="108" t="str">
        <f>IF(B125="","-",VLOOKUP(B125,為替レート!A:CQ,MATCH($D$2,為替レート!$2:$2,0),0))</f>
        <v>-</v>
      </c>
      <c r="I125" s="6" t="str">
        <f t="shared" si="9"/>
        <v>-</v>
      </c>
      <c r="J125" s="6" t="str">
        <f t="shared" si="10"/>
        <v>-</v>
      </c>
      <c r="AG125" s="6" t="str">
        <f t="shared" si="6"/>
        <v>-</v>
      </c>
    </row>
    <row r="126" spans="8:33">
      <c r="H126" s="108" t="str">
        <f>IF(B126="","-",VLOOKUP(B126,為替レート!A:CQ,MATCH($D$2,為替レート!$2:$2,0),0))</f>
        <v>-</v>
      </c>
      <c r="I126" s="6" t="str">
        <f t="shared" si="9"/>
        <v>-</v>
      </c>
      <c r="J126" s="6" t="str">
        <f t="shared" si="10"/>
        <v>-</v>
      </c>
      <c r="AG126" s="6" t="str">
        <f t="shared" si="6"/>
        <v>-</v>
      </c>
    </row>
    <row r="127" spans="8:33">
      <c r="H127" s="108" t="str">
        <f>IF(B127="","-",VLOOKUP(B127,為替レート!A:CQ,MATCH($D$2,為替レート!$2:$2,0),0))</f>
        <v>-</v>
      </c>
      <c r="I127" s="6" t="str">
        <f t="shared" si="9"/>
        <v>-</v>
      </c>
      <c r="J127" s="6" t="str">
        <f t="shared" si="10"/>
        <v>-</v>
      </c>
      <c r="AG127" s="6" t="str">
        <f t="shared" si="6"/>
        <v>-</v>
      </c>
    </row>
    <row r="128" spans="8:33">
      <c r="H128" s="108" t="str">
        <f>IF(B128="","-",VLOOKUP(B128,為替レート!A:CQ,MATCH($D$2,為替レート!$2:$2,0),0))</f>
        <v>-</v>
      </c>
      <c r="I128" s="6" t="str">
        <f t="shared" si="9"/>
        <v>-</v>
      </c>
      <c r="J128" s="6" t="str">
        <f t="shared" si="10"/>
        <v>-</v>
      </c>
      <c r="AG128" s="6" t="str">
        <f t="shared" si="6"/>
        <v>-</v>
      </c>
    </row>
    <row r="129" spans="8:33">
      <c r="H129" s="108" t="str">
        <f>IF(B129="","-",VLOOKUP(B129,為替レート!A:CQ,MATCH($D$2,為替レート!$2:$2,0),0))</f>
        <v>-</v>
      </c>
      <c r="I129" s="6" t="str">
        <f t="shared" si="9"/>
        <v>-</v>
      </c>
      <c r="J129" s="6" t="str">
        <f t="shared" si="10"/>
        <v>-</v>
      </c>
      <c r="AG129" s="6" t="str">
        <f t="shared" si="6"/>
        <v>-</v>
      </c>
    </row>
    <row r="130" spans="8:33">
      <c r="H130" s="108" t="str">
        <f>IF(B130="","-",VLOOKUP(B130,為替レート!A:CQ,MATCH($D$2,為替レート!$2:$2,0),0))</f>
        <v>-</v>
      </c>
      <c r="I130" s="6" t="str">
        <f t="shared" si="9"/>
        <v>-</v>
      </c>
      <c r="J130" s="6" t="str">
        <f t="shared" si="10"/>
        <v>-</v>
      </c>
      <c r="AG130" s="6" t="str">
        <f t="shared" si="6"/>
        <v>-</v>
      </c>
    </row>
    <row r="131" spans="8:33">
      <c r="H131" s="108" t="str">
        <f>IF(B131="","-",VLOOKUP(B131,為替レート!A:CQ,MATCH($D$2,為替レート!$2:$2,0),0))</f>
        <v>-</v>
      </c>
      <c r="I131" s="6" t="str">
        <f t="shared" si="9"/>
        <v>-</v>
      </c>
      <c r="J131" s="6" t="str">
        <f t="shared" si="10"/>
        <v>-</v>
      </c>
      <c r="AG131" s="6" t="str">
        <f t="shared" si="6"/>
        <v>-</v>
      </c>
    </row>
    <row r="132" spans="8:33">
      <c r="H132" s="108" t="str">
        <f>IF(B132="","-",VLOOKUP(B132,為替レート!A:CQ,MATCH($D$2,為替レート!$2:$2,0),0))</f>
        <v>-</v>
      </c>
      <c r="I132" s="6" t="str">
        <f t="shared" si="9"/>
        <v>-</v>
      </c>
      <c r="J132" s="6" t="str">
        <f t="shared" si="10"/>
        <v>-</v>
      </c>
      <c r="AG132" s="6" t="str">
        <f t="shared" si="6"/>
        <v>-</v>
      </c>
    </row>
    <row r="133" spans="8:33">
      <c r="H133" s="108" t="str">
        <f>IF(B133="","-",VLOOKUP(B133,為替レート!A:CQ,MATCH($D$2,為替レート!$2:$2,0),0))</f>
        <v>-</v>
      </c>
      <c r="I133" s="6" t="str">
        <f t="shared" si="9"/>
        <v>-</v>
      </c>
      <c r="J133" s="6" t="str">
        <f t="shared" si="10"/>
        <v>-</v>
      </c>
      <c r="AG133" s="6" t="str">
        <f t="shared" si="6"/>
        <v>-</v>
      </c>
    </row>
    <row r="134" spans="8:33">
      <c r="H134" s="108" t="str">
        <f>IF(B134="","-",VLOOKUP(B134,為替レート!A:CQ,MATCH($D$2,為替レート!$2:$2,0),0))</f>
        <v>-</v>
      </c>
      <c r="I134" s="6" t="str">
        <f t="shared" si="9"/>
        <v>-</v>
      </c>
      <c r="J134" s="6" t="str">
        <f t="shared" si="10"/>
        <v>-</v>
      </c>
      <c r="AG134" s="6" t="str">
        <f t="shared" ref="AG134:AG197" si="11">IFERROR(IF(SUM(M134:AF134)-I134=0,"-","NG"),"-")</f>
        <v>-</v>
      </c>
    </row>
    <row r="135" spans="8:33">
      <c r="H135" s="108" t="str">
        <f>IF(B135="","-",VLOOKUP(B135,為替レート!A:CQ,MATCH($D$2,為替レート!$2:$2,0),0))</f>
        <v>-</v>
      </c>
      <c r="I135" s="6" t="str">
        <f t="shared" ref="I135:I198" si="12">IF(B135="","-",IF(F135="-",ROUNDDOWN(G135*H135-J134,0),IF(D135-E135=0,"-",ROUNDDOWN((D135-E135)*H135,0))))</f>
        <v>-</v>
      </c>
      <c r="J135" s="6" t="str">
        <f t="shared" ref="J135:J198" si="13">IF(B135="","-",IFERROR(J134+I135,J134))</f>
        <v>-</v>
      </c>
      <c r="AG135" s="6" t="str">
        <f t="shared" si="11"/>
        <v>-</v>
      </c>
    </row>
    <row r="136" spans="8:33">
      <c r="H136" s="108" t="str">
        <f>IF(B136="","-",VLOOKUP(B136,為替レート!A:CQ,MATCH($D$2,為替レート!$2:$2,0),0))</f>
        <v>-</v>
      </c>
      <c r="I136" s="6" t="str">
        <f t="shared" si="12"/>
        <v>-</v>
      </c>
      <c r="J136" s="6" t="str">
        <f t="shared" si="13"/>
        <v>-</v>
      </c>
      <c r="AG136" s="6" t="str">
        <f t="shared" si="11"/>
        <v>-</v>
      </c>
    </row>
    <row r="137" spans="8:33">
      <c r="H137" s="108" t="str">
        <f>IF(B137="","-",VLOOKUP(B137,為替レート!A:CQ,MATCH($D$2,為替レート!$2:$2,0),0))</f>
        <v>-</v>
      </c>
      <c r="I137" s="6" t="str">
        <f t="shared" si="12"/>
        <v>-</v>
      </c>
      <c r="J137" s="6" t="str">
        <f t="shared" si="13"/>
        <v>-</v>
      </c>
      <c r="AG137" s="6" t="str">
        <f t="shared" si="11"/>
        <v>-</v>
      </c>
    </row>
    <row r="138" spans="8:33">
      <c r="H138" s="108" t="str">
        <f>IF(B138="","-",VLOOKUP(B138,為替レート!A:CQ,MATCH($D$2,為替レート!$2:$2,0),0))</f>
        <v>-</v>
      </c>
      <c r="I138" s="6" t="str">
        <f t="shared" si="12"/>
        <v>-</v>
      </c>
      <c r="J138" s="6" t="str">
        <f t="shared" si="13"/>
        <v>-</v>
      </c>
      <c r="AG138" s="6" t="str">
        <f t="shared" si="11"/>
        <v>-</v>
      </c>
    </row>
    <row r="139" spans="8:33">
      <c r="H139" s="108" t="str">
        <f>IF(B139="","-",VLOOKUP(B139,為替レート!A:CQ,MATCH($D$2,為替レート!$2:$2,0),0))</f>
        <v>-</v>
      </c>
      <c r="I139" s="6" t="str">
        <f t="shared" si="12"/>
        <v>-</v>
      </c>
      <c r="J139" s="6" t="str">
        <f t="shared" si="13"/>
        <v>-</v>
      </c>
      <c r="AG139" s="6" t="str">
        <f t="shared" si="11"/>
        <v>-</v>
      </c>
    </row>
    <row r="140" spans="8:33">
      <c r="H140" s="108" t="str">
        <f>IF(B140="","-",VLOOKUP(B140,為替レート!A:CQ,MATCH($D$2,為替レート!$2:$2,0),0))</f>
        <v>-</v>
      </c>
      <c r="I140" s="6" t="str">
        <f t="shared" si="12"/>
        <v>-</v>
      </c>
      <c r="J140" s="6" t="str">
        <f t="shared" si="13"/>
        <v>-</v>
      </c>
      <c r="AG140" s="6" t="str">
        <f t="shared" si="11"/>
        <v>-</v>
      </c>
    </row>
    <row r="141" spans="8:33">
      <c r="H141" s="108" t="str">
        <f>IF(B141="","-",VLOOKUP(B141,為替レート!A:CQ,MATCH($D$2,為替レート!$2:$2,0),0))</f>
        <v>-</v>
      </c>
      <c r="I141" s="6" t="str">
        <f t="shared" si="12"/>
        <v>-</v>
      </c>
      <c r="J141" s="6" t="str">
        <f t="shared" si="13"/>
        <v>-</v>
      </c>
      <c r="AG141" s="6" t="str">
        <f t="shared" si="11"/>
        <v>-</v>
      </c>
    </row>
    <row r="142" spans="8:33">
      <c r="H142" s="108" t="str">
        <f>IF(B142="","-",VLOOKUP(B142,為替レート!A:CQ,MATCH($D$2,為替レート!$2:$2,0),0))</f>
        <v>-</v>
      </c>
      <c r="I142" s="6" t="str">
        <f t="shared" si="12"/>
        <v>-</v>
      </c>
      <c r="J142" s="6" t="str">
        <f t="shared" si="13"/>
        <v>-</v>
      </c>
      <c r="AG142" s="6" t="str">
        <f t="shared" si="11"/>
        <v>-</v>
      </c>
    </row>
    <row r="143" spans="8:33">
      <c r="H143" s="108" t="str">
        <f>IF(B143="","-",VLOOKUP(B143,為替レート!A:CQ,MATCH($D$2,為替レート!$2:$2,0),0))</f>
        <v>-</v>
      </c>
      <c r="I143" s="6" t="str">
        <f t="shared" si="12"/>
        <v>-</v>
      </c>
      <c r="J143" s="6" t="str">
        <f t="shared" si="13"/>
        <v>-</v>
      </c>
      <c r="AG143" s="6" t="str">
        <f t="shared" si="11"/>
        <v>-</v>
      </c>
    </row>
    <row r="144" spans="8:33">
      <c r="H144" s="108" t="str">
        <f>IF(B144="","-",VLOOKUP(B144,為替レート!A:CQ,MATCH($D$2,為替レート!$2:$2,0),0))</f>
        <v>-</v>
      </c>
      <c r="I144" s="6" t="str">
        <f t="shared" si="12"/>
        <v>-</v>
      </c>
      <c r="J144" s="6" t="str">
        <f t="shared" si="13"/>
        <v>-</v>
      </c>
      <c r="AG144" s="6" t="str">
        <f t="shared" si="11"/>
        <v>-</v>
      </c>
    </row>
    <row r="145" spans="8:33">
      <c r="H145" s="108" t="str">
        <f>IF(B145="","-",VLOOKUP(B145,為替レート!A:CQ,MATCH($D$2,為替レート!$2:$2,0),0))</f>
        <v>-</v>
      </c>
      <c r="I145" s="6" t="str">
        <f t="shared" si="12"/>
        <v>-</v>
      </c>
      <c r="J145" s="6" t="str">
        <f t="shared" si="13"/>
        <v>-</v>
      </c>
      <c r="AG145" s="6" t="str">
        <f t="shared" si="11"/>
        <v>-</v>
      </c>
    </row>
    <row r="146" spans="8:33">
      <c r="H146" s="108" t="str">
        <f>IF(B146="","-",VLOOKUP(B146,為替レート!A:CQ,MATCH($D$2,為替レート!$2:$2,0),0))</f>
        <v>-</v>
      </c>
      <c r="I146" s="6" t="str">
        <f t="shared" si="12"/>
        <v>-</v>
      </c>
      <c r="J146" s="6" t="str">
        <f t="shared" si="13"/>
        <v>-</v>
      </c>
      <c r="AG146" s="6" t="str">
        <f t="shared" si="11"/>
        <v>-</v>
      </c>
    </row>
    <row r="147" spans="8:33">
      <c r="H147" s="108" t="str">
        <f>IF(B147="","-",VLOOKUP(B147,為替レート!A:CQ,MATCH($D$2,為替レート!$2:$2,0),0))</f>
        <v>-</v>
      </c>
      <c r="I147" s="6" t="str">
        <f t="shared" si="12"/>
        <v>-</v>
      </c>
      <c r="J147" s="6" t="str">
        <f t="shared" si="13"/>
        <v>-</v>
      </c>
      <c r="AG147" s="6" t="str">
        <f t="shared" si="11"/>
        <v>-</v>
      </c>
    </row>
    <row r="148" spans="8:33">
      <c r="H148" s="108" t="str">
        <f>IF(B148="","-",VLOOKUP(B148,為替レート!A:CQ,MATCH($D$2,為替レート!$2:$2,0),0))</f>
        <v>-</v>
      </c>
      <c r="I148" s="6" t="str">
        <f t="shared" si="12"/>
        <v>-</v>
      </c>
      <c r="J148" s="6" t="str">
        <f t="shared" si="13"/>
        <v>-</v>
      </c>
      <c r="AG148" s="6" t="str">
        <f t="shared" si="11"/>
        <v>-</v>
      </c>
    </row>
    <row r="149" spans="8:33">
      <c r="H149" s="108" t="str">
        <f>IF(B149="","-",VLOOKUP(B149,為替レート!A:CQ,MATCH($D$2,為替レート!$2:$2,0),0))</f>
        <v>-</v>
      </c>
      <c r="I149" s="6" t="str">
        <f t="shared" si="12"/>
        <v>-</v>
      </c>
      <c r="J149" s="6" t="str">
        <f t="shared" si="13"/>
        <v>-</v>
      </c>
      <c r="AG149" s="6" t="str">
        <f t="shared" si="11"/>
        <v>-</v>
      </c>
    </row>
    <row r="150" spans="8:33">
      <c r="H150" s="108" t="str">
        <f>IF(B150="","-",VLOOKUP(B150,為替レート!A:CQ,MATCH($D$2,為替レート!$2:$2,0),0))</f>
        <v>-</v>
      </c>
      <c r="I150" s="6" t="str">
        <f t="shared" si="12"/>
        <v>-</v>
      </c>
      <c r="J150" s="6" t="str">
        <f t="shared" si="13"/>
        <v>-</v>
      </c>
      <c r="AG150" s="6" t="str">
        <f t="shared" si="11"/>
        <v>-</v>
      </c>
    </row>
    <row r="151" spans="8:33">
      <c r="H151" s="108" t="str">
        <f>IF(B151="","-",VLOOKUP(B151,為替レート!A:CQ,MATCH($D$2,為替レート!$2:$2,0),0))</f>
        <v>-</v>
      </c>
      <c r="I151" s="6" t="str">
        <f t="shared" si="12"/>
        <v>-</v>
      </c>
      <c r="J151" s="6" t="str">
        <f t="shared" si="13"/>
        <v>-</v>
      </c>
      <c r="AG151" s="6" t="str">
        <f t="shared" si="11"/>
        <v>-</v>
      </c>
    </row>
    <row r="152" spans="8:33">
      <c r="H152" s="108" t="str">
        <f>IF(B152="","-",VLOOKUP(B152,為替レート!A:CQ,MATCH($D$2,為替レート!$2:$2,0),0))</f>
        <v>-</v>
      </c>
      <c r="I152" s="6" t="str">
        <f t="shared" si="12"/>
        <v>-</v>
      </c>
      <c r="J152" s="6" t="str">
        <f t="shared" si="13"/>
        <v>-</v>
      </c>
      <c r="AG152" s="6" t="str">
        <f t="shared" si="11"/>
        <v>-</v>
      </c>
    </row>
    <row r="153" spans="8:33">
      <c r="H153" s="108" t="str">
        <f>IF(B153="","-",VLOOKUP(B153,為替レート!A:CQ,MATCH($D$2,為替レート!$2:$2,0),0))</f>
        <v>-</v>
      </c>
      <c r="I153" s="6" t="str">
        <f t="shared" si="12"/>
        <v>-</v>
      </c>
      <c r="J153" s="6" t="str">
        <f t="shared" si="13"/>
        <v>-</v>
      </c>
      <c r="AG153" s="6" t="str">
        <f t="shared" si="11"/>
        <v>-</v>
      </c>
    </row>
    <row r="154" spans="8:33">
      <c r="H154" s="108" t="str">
        <f>IF(B154="","-",VLOOKUP(B154,為替レート!A:CQ,MATCH($D$2,為替レート!$2:$2,0),0))</f>
        <v>-</v>
      </c>
      <c r="I154" s="6" t="str">
        <f t="shared" si="12"/>
        <v>-</v>
      </c>
      <c r="J154" s="6" t="str">
        <f t="shared" si="13"/>
        <v>-</v>
      </c>
      <c r="AG154" s="6" t="str">
        <f t="shared" si="11"/>
        <v>-</v>
      </c>
    </row>
    <row r="155" spans="8:33">
      <c r="H155" s="108" t="str">
        <f>IF(B155="","-",VLOOKUP(B155,為替レート!A:CQ,MATCH($D$2,為替レート!$2:$2,0),0))</f>
        <v>-</v>
      </c>
      <c r="I155" s="6" t="str">
        <f t="shared" si="12"/>
        <v>-</v>
      </c>
      <c r="J155" s="6" t="str">
        <f t="shared" si="13"/>
        <v>-</v>
      </c>
      <c r="AG155" s="6" t="str">
        <f t="shared" si="11"/>
        <v>-</v>
      </c>
    </row>
    <row r="156" spans="8:33">
      <c r="H156" s="108" t="str">
        <f>IF(B156="","-",VLOOKUP(B156,為替レート!A:CQ,MATCH($D$2,為替レート!$2:$2,0),0))</f>
        <v>-</v>
      </c>
      <c r="I156" s="6" t="str">
        <f t="shared" si="12"/>
        <v>-</v>
      </c>
      <c r="J156" s="6" t="str">
        <f t="shared" si="13"/>
        <v>-</v>
      </c>
      <c r="AG156" s="6" t="str">
        <f t="shared" si="11"/>
        <v>-</v>
      </c>
    </row>
    <row r="157" spans="8:33">
      <c r="H157" s="108" t="str">
        <f>IF(B157="","-",VLOOKUP(B157,為替レート!A:CQ,MATCH($D$2,為替レート!$2:$2,0),0))</f>
        <v>-</v>
      </c>
      <c r="I157" s="6" t="str">
        <f t="shared" si="12"/>
        <v>-</v>
      </c>
      <c r="J157" s="6" t="str">
        <f t="shared" si="13"/>
        <v>-</v>
      </c>
      <c r="AG157" s="6" t="str">
        <f t="shared" si="11"/>
        <v>-</v>
      </c>
    </row>
    <row r="158" spans="8:33">
      <c r="H158" s="108" t="str">
        <f>IF(B158="","-",VLOOKUP(B158,為替レート!A:CQ,MATCH($D$2,為替レート!$2:$2,0),0))</f>
        <v>-</v>
      </c>
      <c r="I158" s="6" t="str">
        <f t="shared" si="12"/>
        <v>-</v>
      </c>
      <c r="J158" s="6" t="str">
        <f t="shared" si="13"/>
        <v>-</v>
      </c>
      <c r="AG158" s="6" t="str">
        <f t="shared" si="11"/>
        <v>-</v>
      </c>
    </row>
    <row r="159" spans="8:33">
      <c r="H159" s="108" t="str">
        <f>IF(B159="","-",VLOOKUP(B159,為替レート!A:CQ,MATCH($D$2,為替レート!$2:$2,0),0))</f>
        <v>-</v>
      </c>
      <c r="I159" s="6" t="str">
        <f t="shared" si="12"/>
        <v>-</v>
      </c>
      <c r="J159" s="6" t="str">
        <f t="shared" si="13"/>
        <v>-</v>
      </c>
      <c r="AG159" s="6" t="str">
        <f t="shared" si="11"/>
        <v>-</v>
      </c>
    </row>
    <row r="160" spans="8:33">
      <c r="H160" s="108" t="str">
        <f>IF(B160="","-",VLOOKUP(B160,為替レート!A:CQ,MATCH($D$2,為替レート!$2:$2,0),0))</f>
        <v>-</v>
      </c>
      <c r="I160" s="6" t="str">
        <f t="shared" si="12"/>
        <v>-</v>
      </c>
      <c r="J160" s="6" t="str">
        <f t="shared" si="13"/>
        <v>-</v>
      </c>
      <c r="AG160" s="6" t="str">
        <f t="shared" si="11"/>
        <v>-</v>
      </c>
    </row>
    <row r="161" spans="8:33">
      <c r="H161" s="108" t="str">
        <f>IF(B161="","-",VLOOKUP(B161,為替レート!A:CQ,MATCH($D$2,為替レート!$2:$2,0),0))</f>
        <v>-</v>
      </c>
      <c r="I161" s="6" t="str">
        <f t="shared" si="12"/>
        <v>-</v>
      </c>
      <c r="J161" s="6" t="str">
        <f t="shared" si="13"/>
        <v>-</v>
      </c>
      <c r="AG161" s="6" t="str">
        <f t="shared" si="11"/>
        <v>-</v>
      </c>
    </row>
    <row r="162" spans="8:33">
      <c r="H162" s="108" t="str">
        <f>IF(B162="","-",VLOOKUP(B162,為替レート!A:CQ,MATCH($D$2,為替レート!$2:$2,0),0))</f>
        <v>-</v>
      </c>
      <c r="I162" s="6" t="str">
        <f t="shared" si="12"/>
        <v>-</v>
      </c>
      <c r="J162" s="6" t="str">
        <f t="shared" si="13"/>
        <v>-</v>
      </c>
      <c r="AG162" s="6" t="str">
        <f t="shared" si="11"/>
        <v>-</v>
      </c>
    </row>
    <row r="163" spans="8:33">
      <c r="H163" s="108" t="str">
        <f>IF(B163="","-",VLOOKUP(B163,為替レート!A:CQ,MATCH($D$2,為替レート!$2:$2,0),0))</f>
        <v>-</v>
      </c>
      <c r="I163" s="6" t="str">
        <f t="shared" si="12"/>
        <v>-</v>
      </c>
      <c r="J163" s="6" t="str">
        <f t="shared" si="13"/>
        <v>-</v>
      </c>
      <c r="AG163" s="6" t="str">
        <f t="shared" si="11"/>
        <v>-</v>
      </c>
    </row>
    <row r="164" spans="8:33">
      <c r="H164" s="108" t="str">
        <f>IF(B164="","-",VLOOKUP(B164,為替レート!A:CQ,MATCH($D$2,為替レート!$2:$2,0),0))</f>
        <v>-</v>
      </c>
      <c r="I164" s="6" t="str">
        <f t="shared" si="12"/>
        <v>-</v>
      </c>
      <c r="J164" s="6" t="str">
        <f t="shared" si="13"/>
        <v>-</v>
      </c>
      <c r="AG164" s="6" t="str">
        <f t="shared" si="11"/>
        <v>-</v>
      </c>
    </row>
    <row r="165" spans="8:33">
      <c r="H165" s="108" t="str">
        <f>IF(B165="","-",VLOOKUP(B165,為替レート!A:CQ,MATCH($D$2,為替レート!$2:$2,0),0))</f>
        <v>-</v>
      </c>
      <c r="I165" s="6" t="str">
        <f t="shared" si="12"/>
        <v>-</v>
      </c>
      <c r="J165" s="6" t="str">
        <f t="shared" si="13"/>
        <v>-</v>
      </c>
      <c r="AG165" s="6" t="str">
        <f t="shared" si="11"/>
        <v>-</v>
      </c>
    </row>
    <row r="166" spans="8:33">
      <c r="H166" s="108" t="str">
        <f>IF(B166="","-",VLOOKUP(B166,為替レート!A:CQ,MATCH($D$2,為替レート!$2:$2,0),0))</f>
        <v>-</v>
      </c>
      <c r="I166" s="6" t="str">
        <f t="shared" si="12"/>
        <v>-</v>
      </c>
      <c r="J166" s="6" t="str">
        <f t="shared" si="13"/>
        <v>-</v>
      </c>
      <c r="AG166" s="6" t="str">
        <f t="shared" si="11"/>
        <v>-</v>
      </c>
    </row>
    <row r="167" spans="8:33">
      <c r="H167" s="108" t="str">
        <f>IF(B167="","-",VLOOKUP(B167,為替レート!A:CQ,MATCH($D$2,為替レート!$2:$2,0),0))</f>
        <v>-</v>
      </c>
      <c r="I167" s="6" t="str">
        <f t="shared" si="12"/>
        <v>-</v>
      </c>
      <c r="J167" s="6" t="str">
        <f t="shared" si="13"/>
        <v>-</v>
      </c>
      <c r="AG167" s="6" t="str">
        <f t="shared" si="11"/>
        <v>-</v>
      </c>
    </row>
    <row r="168" spans="8:33">
      <c r="H168" s="108" t="str">
        <f>IF(B168="","-",VLOOKUP(B168,為替レート!A:CQ,MATCH($D$2,為替レート!$2:$2,0),0))</f>
        <v>-</v>
      </c>
      <c r="I168" s="6" t="str">
        <f t="shared" si="12"/>
        <v>-</v>
      </c>
      <c r="J168" s="6" t="str">
        <f t="shared" si="13"/>
        <v>-</v>
      </c>
      <c r="AG168" s="6" t="str">
        <f t="shared" si="11"/>
        <v>-</v>
      </c>
    </row>
    <row r="169" spans="8:33">
      <c r="H169" s="108" t="str">
        <f>IF(B169="","-",VLOOKUP(B169,為替レート!A:CQ,MATCH($D$2,為替レート!$2:$2,0),0))</f>
        <v>-</v>
      </c>
      <c r="I169" s="6" t="str">
        <f t="shared" si="12"/>
        <v>-</v>
      </c>
      <c r="J169" s="6" t="str">
        <f t="shared" si="13"/>
        <v>-</v>
      </c>
      <c r="AG169" s="6" t="str">
        <f t="shared" si="11"/>
        <v>-</v>
      </c>
    </row>
    <row r="170" spans="8:33">
      <c r="H170" s="108" t="str">
        <f>IF(B170="","-",VLOOKUP(B170,為替レート!A:CQ,MATCH($D$2,為替レート!$2:$2,0),0))</f>
        <v>-</v>
      </c>
      <c r="I170" s="6" t="str">
        <f t="shared" si="12"/>
        <v>-</v>
      </c>
      <c r="J170" s="6" t="str">
        <f t="shared" si="13"/>
        <v>-</v>
      </c>
      <c r="AG170" s="6" t="str">
        <f t="shared" si="11"/>
        <v>-</v>
      </c>
    </row>
    <row r="171" spans="8:33">
      <c r="H171" s="108" t="str">
        <f>IF(B171="","-",VLOOKUP(B171,為替レート!A:CQ,MATCH($D$2,為替レート!$2:$2,0),0))</f>
        <v>-</v>
      </c>
      <c r="I171" s="6" t="str">
        <f t="shared" si="12"/>
        <v>-</v>
      </c>
      <c r="J171" s="6" t="str">
        <f t="shared" si="13"/>
        <v>-</v>
      </c>
      <c r="AG171" s="6" t="str">
        <f t="shared" si="11"/>
        <v>-</v>
      </c>
    </row>
    <row r="172" spans="8:33">
      <c r="H172" s="108" t="str">
        <f>IF(B172="","-",VLOOKUP(B172,為替レート!A:CQ,MATCH($D$2,為替レート!$2:$2,0),0))</f>
        <v>-</v>
      </c>
      <c r="I172" s="6" t="str">
        <f t="shared" si="12"/>
        <v>-</v>
      </c>
      <c r="J172" s="6" t="str">
        <f t="shared" si="13"/>
        <v>-</v>
      </c>
      <c r="AG172" s="6" t="str">
        <f t="shared" si="11"/>
        <v>-</v>
      </c>
    </row>
    <row r="173" spans="8:33">
      <c r="H173" s="108" t="str">
        <f>IF(B173="","-",VLOOKUP(B173,為替レート!A:CQ,MATCH($D$2,為替レート!$2:$2,0),0))</f>
        <v>-</v>
      </c>
      <c r="I173" s="6" t="str">
        <f t="shared" si="12"/>
        <v>-</v>
      </c>
      <c r="J173" s="6" t="str">
        <f t="shared" si="13"/>
        <v>-</v>
      </c>
      <c r="AG173" s="6" t="str">
        <f t="shared" si="11"/>
        <v>-</v>
      </c>
    </row>
    <row r="174" spans="8:33">
      <c r="H174" s="108" t="str">
        <f>IF(B174="","-",VLOOKUP(B174,為替レート!A:CQ,MATCH($D$2,為替レート!$2:$2,0),0))</f>
        <v>-</v>
      </c>
      <c r="I174" s="6" t="str">
        <f t="shared" si="12"/>
        <v>-</v>
      </c>
      <c r="J174" s="6" t="str">
        <f t="shared" si="13"/>
        <v>-</v>
      </c>
      <c r="AG174" s="6" t="str">
        <f t="shared" si="11"/>
        <v>-</v>
      </c>
    </row>
    <row r="175" spans="8:33">
      <c r="H175" s="108" t="str">
        <f>IF(B175="","-",VLOOKUP(B175,為替レート!A:CQ,MATCH($D$2,為替レート!$2:$2,0),0))</f>
        <v>-</v>
      </c>
      <c r="I175" s="6" t="str">
        <f t="shared" si="12"/>
        <v>-</v>
      </c>
      <c r="J175" s="6" t="str">
        <f t="shared" si="13"/>
        <v>-</v>
      </c>
      <c r="AG175" s="6" t="str">
        <f t="shared" si="11"/>
        <v>-</v>
      </c>
    </row>
    <row r="176" spans="8:33">
      <c r="H176" s="108" t="str">
        <f>IF(B176="","-",VLOOKUP(B176,為替レート!A:CQ,MATCH($D$2,為替レート!$2:$2,0),0))</f>
        <v>-</v>
      </c>
      <c r="I176" s="6" t="str">
        <f t="shared" si="12"/>
        <v>-</v>
      </c>
      <c r="J176" s="6" t="str">
        <f t="shared" si="13"/>
        <v>-</v>
      </c>
      <c r="AG176" s="6" t="str">
        <f t="shared" si="11"/>
        <v>-</v>
      </c>
    </row>
    <row r="177" spans="8:33">
      <c r="H177" s="108" t="str">
        <f>IF(B177="","-",VLOOKUP(B177,為替レート!A:CQ,MATCH($D$2,為替レート!$2:$2,0),0))</f>
        <v>-</v>
      </c>
      <c r="I177" s="6" t="str">
        <f t="shared" si="12"/>
        <v>-</v>
      </c>
      <c r="J177" s="6" t="str">
        <f t="shared" si="13"/>
        <v>-</v>
      </c>
      <c r="AG177" s="6" t="str">
        <f t="shared" si="11"/>
        <v>-</v>
      </c>
    </row>
    <row r="178" spans="8:33">
      <c r="H178" s="108" t="str">
        <f>IF(B178="","-",VLOOKUP(B178,為替レート!A:CQ,MATCH($D$2,為替レート!$2:$2,0),0))</f>
        <v>-</v>
      </c>
      <c r="I178" s="6" t="str">
        <f t="shared" si="12"/>
        <v>-</v>
      </c>
      <c r="J178" s="6" t="str">
        <f t="shared" si="13"/>
        <v>-</v>
      </c>
      <c r="AG178" s="6" t="str">
        <f t="shared" si="11"/>
        <v>-</v>
      </c>
    </row>
    <row r="179" spans="8:33">
      <c r="H179" s="108" t="str">
        <f>IF(B179="","-",VLOOKUP(B179,為替レート!A:CQ,MATCH($D$2,為替レート!$2:$2,0),0))</f>
        <v>-</v>
      </c>
      <c r="I179" s="6" t="str">
        <f t="shared" si="12"/>
        <v>-</v>
      </c>
      <c r="J179" s="6" t="str">
        <f t="shared" si="13"/>
        <v>-</v>
      </c>
      <c r="AG179" s="6" t="str">
        <f t="shared" si="11"/>
        <v>-</v>
      </c>
    </row>
    <row r="180" spans="8:33">
      <c r="H180" s="108" t="str">
        <f>IF(B180="","-",VLOOKUP(B180,為替レート!A:CQ,MATCH($D$2,為替レート!$2:$2,0),0))</f>
        <v>-</v>
      </c>
      <c r="I180" s="6" t="str">
        <f t="shared" si="12"/>
        <v>-</v>
      </c>
      <c r="J180" s="6" t="str">
        <f t="shared" si="13"/>
        <v>-</v>
      </c>
      <c r="AG180" s="6" t="str">
        <f t="shared" si="11"/>
        <v>-</v>
      </c>
    </row>
    <row r="181" spans="8:33">
      <c r="H181" s="108" t="str">
        <f>IF(B181="","-",VLOOKUP(B181,為替レート!A:CQ,MATCH($D$2,為替レート!$2:$2,0),0))</f>
        <v>-</v>
      </c>
      <c r="I181" s="6" t="str">
        <f t="shared" si="12"/>
        <v>-</v>
      </c>
      <c r="J181" s="6" t="str">
        <f t="shared" si="13"/>
        <v>-</v>
      </c>
      <c r="AG181" s="6" t="str">
        <f t="shared" si="11"/>
        <v>-</v>
      </c>
    </row>
    <row r="182" spans="8:33">
      <c r="H182" s="108" t="str">
        <f>IF(B182="","-",VLOOKUP(B182,為替レート!A:CQ,MATCH($D$2,為替レート!$2:$2,0),0))</f>
        <v>-</v>
      </c>
      <c r="I182" s="6" t="str">
        <f t="shared" si="12"/>
        <v>-</v>
      </c>
      <c r="J182" s="6" t="str">
        <f t="shared" si="13"/>
        <v>-</v>
      </c>
      <c r="AG182" s="6" t="str">
        <f t="shared" si="11"/>
        <v>-</v>
      </c>
    </row>
    <row r="183" spans="8:33">
      <c r="H183" s="108" t="str">
        <f>IF(B183="","-",VLOOKUP(B183,為替レート!A:CQ,MATCH($D$2,為替レート!$2:$2,0),0))</f>
        <v>-</v>
      </c>
      <c r="I183" s="6" t="str">
        <f t="shared" si="12"/>
        <v>-</v>
      </c>
      <c r="J183" s="6" t="str">
        <f t="shared" si="13"/>
        <v>-</v>
      </c>
      <c r="AG183" s="6" t="str">
        <f t="shared" si="11"/>
        <v>-</v>
      </c>
    </row>
    <row r="184" spans="8:33">
      <c r="H184" s="108" t="str">
        <f>IF(B184="","-",VLOOKUP(B184,為替レート!A:CQ,MATCH($D$2,為替レート!$2:$2,0),0))</f>
        <v>-</v>
      </c>
      <c r="I184" s="6" t="str">
        <f t="shared" si="12"/>
        <v>-</v>
      </c>
      <c r="J184" s="6" t="str">
        <f t="shared" si="13"/>
        <v>-</v>
      </c>
      <c r="AG184" s="6" t="str">
        <f t="shared" si="11"/>
        <v>-</v>
      </c>
    </row>
    <row r="185" spans="8:33">
      <c r="H185" s="108" t="str">
        <f>IF(B185="","-",VLOOKUP(B185,為替レート!A:CQ,MATCH($D$2,為替レート!$2:$2,0),0))</f>
        <v>-</v>
      </c>
      <c r="I185" s="6" t="str">
        <f t="shared" si="12"/>
        <v>-</v>
      </c>
      <c r="J185" s="6" t="str">
        <f t="shared" si="13"/>
        <v>-</v>
      </c>
      <c r="AG185" s="6" t="str">
        <f t="shared" si="11"/>
        <v>-</v>
      </c>
    </row>
    <row r="186" spans="8:33">
      <c r="H186" s="108" t="str">
        <f>IF(B186="","-",VLOOKUP(B186,為替レート!A:CQ,MATCH($D$2,為替レート!$2:$2,0),0))</f>
        <v>-</v>
      </c>
      <c r="I186" s="6" t="str">
        <f t="shared" si="12"/>
        <v>-</v>
      </c>
      <c r="J186" s="6" t="str">
        <f t="shared" si="13"/>
        <v>-</v>
      </c>
      <c r="AG186" s="6" t="str">
        <f t="shared" si="11"/>
        <v>-</v>
      </c>
    </row>
    <row r="187" spans="8:33">
      <c r="H187" s="108" t="str">
        <f>IF(B187="","-",VLOOKUP(B187,為替レート!A:CQ,MATCH($D$2,為替レート!$2:$2,0),0))</f>
        <v>-</v>
      </c>
      <c r="I187" s="6" t="str">
        <f t="shared" si="12"/>
        <v>-</v>
      </c>
      <c r="J187" s="6" t="str">
        <f t="shared" si="13"/>
        <v>-</v>
      </c>
      <c r="AG187" s="6" t="str">
        <f t="shared" si="11"/>
        <v>-</v>
      </c>
    </row>
    <row r="188" spans="8:33">
      <c r="H188" s="108" t="str">
        <f>IF(B188="","-",VLOOKUP(B188,為替レート!A:CQ,MATCH($D$2,為替レート!$2:$2,0),0))</f>
        <v>-</v>
      </c>
      <c r="I188" s="6" t="str">
        <f t="shared" si="12"/>
        <v>-</v>
      </c>
      <c r="J188" s="6" t="str">
        <f t="shared" si="13"/>
        <v>-</v>
      </c>
      <c r="AG188" s="6" t="str">
        <f t="shared" si="11"/>
        <v>-</v>
      </c>
    </row>
    <row r="189" spans="8:33">
      <c r="H189" s="108" t="str">
        <f>IF(B189="","-",VLOOKUP(B189,為替レート!A:CQ,MATCH($D$2,為替レート!$2:$2,0),0))</f>
        <v>-</v>
      </c>
      <c r="I189" s="6" t="str">
        <f t="shared" si="12"/>
        <v>-</v>
      </c>
      <c r="J189" s="6" t="str">
        <f t="shared" si="13"/>
        <v>-</v>
      </c>
      <c r="AG189" s="6" t="str">
        <f t="shared" si="11"/>
        <v>-</v>
      </c>
    </row>
    <row r="190" spans="8:33">
      <c r="H190" s="108" t="str">
        <f>IF(B190="","-",VLOOKUP(B190,為替レート!A:CQ,MATCH($D$2,為替レート!$2:$2,0),0))</f>
        <v>-</v>
      </c>
      <c r="I190" s="6" t="str">
        <f t="shared" si="12"/>
        <v>-</v>
      </c>
      <c r="J190" s="6" t="str">
        <f t="shared" si="13"/>
        <v>-</v>
      </c>
      <c r="AG190" s="6" t="str">
        <f t="shared" si="11"/>
        <v>-</v>
      </c>
    </row>
    <row r="191" spans="8:33">
      <c r="H191" s="108" t="str">
        <f>IF(B191="","-",VLOOKUP(B191,為替レート!A:CQ,MATCH($D$2,為替レート!$2:$2,0),0))</f>
        <v>-</v>
      </c>
      <c r="I191" s="6" t="str">
        <f t="shared" si="12"/>
        <v>-</v>
      </c>
      <c r="J191" s="6" t="str">
        <f t="shared" si="13"/>
        <v>-</v>
      </c>
      <c r="AG191" s="6" t="str">
        <f t="shared" si="11"/>
        <v>-</v>
      </c>
    </row>
    <row r="192" spans="8:33">
      <c r="H192" s="108" t="str">
        <f>IF(B192="","-",VLOOKUP(B192,為替レート!A:CQ,MATCH($D$2,為替レート!$2:$2,0),0))</f>
        <v>-</v>
      </c>
      <c r="I192" s="6" t="str">
        <f t="shared" si="12"/>
        <v>-</v>
      </c>
      <c r="J192" s="6" t="str">
        <f t="shared" si="13"/>
        <v>-</v>
      </c>
      <c r="AG192" s="6" t="str">
        <f t="shared" si="11"/>
        <v>-</v>
      </c>
    </row>
    <row r="193" spans="8:33">
      <c r="H193" s="108" t="str">
        <f>IF(B193="","-",VLOOKUP(B193,為替レート!A:CQ,MATCH($D$2,為替レート!$2:$2,0),0))</f>
        <v>-</v>
      </c>
      <c r="I193" s="6" t="str">
        <f t="shared" si="12"/>
        <v>-</v>
      </c>
      <c r="J193" s="6" t="str">
        <f t="shared" si="13"/>
        <v>-</v>
      </c>
      <c r="AG193" s="6" t="str">
        <f t="shared" si="11"/>
        <v>-</v>
      </c>
    </row>
    <row r="194" spans="8:33">
      <c r="H194" s="108" t="str">
        <f>IF(B194="","-",VLOOKUP(B194,為替レート!A:CQ,MATCH($D$2,為替レート!$2:$2,0),0))</f>
        <v>-</v>
      </c>
      <c r="I194" s="6" t="str">
        <f t="shared" si="12"/>
        <v>-</v>
      </c>
      <c r="J194" s="6" t="str">
        <f t="shared" si="13"/>
        <v>-</v>
      </c>
      <c r="AG194" s="6" t="str">
        <f t="shared" si="11"/>
        <v>-</v>
      </c>
    </row>
    <row r="195" spans="8:33">
      <c r="H195" s="108" t="str">
        <f>IF(B195="","-",VLOOKUP(B195,為替レート!A:CQ,MATCH($D$2,為替レート!$2:$2,0),0))</f>
        <v>-</v>
      </c>
      <c r="I195" s="6" t="str">
        <f t="shared" si="12"/>
        <v>-</v>
      </c>
      <c r="J195" s="6" t="str">
        <f t="shared" si="13"/>
        <v>-</v>
      </c>
      <c r="AG195" s="6" t="str">
        <f t="shared" si="11"/>
        <v>-</v>
      </c>
    </row>
    <row r="196" spans="8:33">
      <c r="H196" s="108" t="str">
        <f>IF(B196="","-",VLOOKUP(B196,為替レート!A:CQ,MATCH($D$2,為替レート!$2:$2,0),0))</f>
        <v>-</v>
      </c>
      <c r="I196" s="6" t="str">
        <f t="shared" si="12"/>
        <v>-</v>
      </c>
      <c r="J196" s="6" t="str">
        <f t="shared" si="13"/>
        <v>-</v>
      </c>
      <c r="AG196" s="6" t="str">
        <f t="shared" si="11"/>
        <v>-</v>
      </c>
    </row>
    <row r="197" spans="8:33">
      <c r="H197" s="108" t="str">
        <f>IF(B197="","-",VLOOKUP(B197,為替レート!A:CQ,MATCH($D$2,為替レート!$2:$2,0),0))</f>
        <v>-</v>
      </c>
      <c r="I197" s="6" t="str">
        <f t="shared" si="12"/>
        <v>-</v>
      </c>
      <c r="J197" s="6" t="str">
        <f t="shared" si="13"/>
        <v>-</v>
      </c>
      <c r="AG197" s="6" t="str">
        <f t="shared" si="11"/>
        <v>-</v>
      </c>
    </row>
    <row r="198" spans="8:33">
      <c r="H198" s="108" t="str">
        <f>IF(B198="","-",VLOOKUP(B198,為替レート!A:CQ,MATCH($D$2,為替レート!$2:$2,0),0))</f>
        <v>-</v>
      </c>
      <c r="I198" s="6" t="str">
        <f t="shared" si="12"/>
        <v>-</v>
      </c>
      <c r="J198" s="6" t="str">
        <f t="shared" si="13"/>
        <v>-</v>
      </c>
      <c r="AG198" s="6" t="str">
        <f t="shared" ref="AG198:AG261" si="14">IFERROR(IF(SUM(M198:AF198)-I198=0,"-","NG"),"-")</f>
        <v>-</v>
      </c>
    </row>
    <row r="199" spans="8:33">
      <c r="H199" s="108" t="str">
        <f>IF(B199="","-",VLOOKUP(B199,為替レート!A:CQ,MATCH($D$2,為替レート!$2:$2,0),0))</f>
        <v>-</v>
      </c>
      <c r="I199" s="6" t="str">
        <f t="shared" ref="I199:I262" si="15">IF(B199="","-",IF(F199="-",ROUNDDOWN(G199*H199-J198,0),IF(D199-E199=0,"-",ROUNDDOWN((D199-E199)*H199,0))))</f>
        <v>-</v>
      </c>
      <c r="J199" s="6" t="str">
        <f t="shared" ref="J199:J262" si="16">IF(B199="","-",IFERROR(J198+I199,J198))</f>
        <v>-</v>
      </c>
      <c r="AG199" s="6" t="str">
        <f t="shared" si="14"/>
        <v>-</v>
      </c>
    </row>
    <row r="200" spans="8:33">
      <c r="H200" s="108" t="str">
        <f>IF(B200="","-",VLOOKUP(B200,為替レート!A:CQ,MATCH($D$2,為替レート!$2:$2,0),0))</f>
        <v>-</v>
      </c>
      <c r="I200" s="6" t="str">
        <f t="shared" si="15"/>
        <v>-</v>
      </c>
      <c r="J200" s="6" t="str">
        <f t="shared" si="16"/>
        <v>-</v>
      </c>
      <c r="AG200" s="6" t="str">
        <f t="shared" si="14"/>
        <v>-</v>
      </c>
    </row>
    <row r="201" spans="8:33">
      <c r="H201" s="108" t="str">
        <f>IF(B201="","-",VLOOKUP(B201,為替レート!A:CQ,MATCH($D$2,為替レート!$2:$2,0),0))</f>
        <v>-</v>
      </c>
      <c r="I201" s="6" t="str">
        <f t="shared" si="15"/>
        <v>-</v>
      </c>
      <c r="J201" s="6" t="str">
        <f t="shared" si="16"/>
        <v>-</v>
      </c>
      <c r="AG201" s="6" t="str">
        <f t="shared" si="14"/>
        <v>-</v>
      </c>
    </row>
    <row r="202" spans="8:33">
      <c r="H202" s="108" t="str">
        <f>IF(B202="","-",VLOOKUP(B202,為替レート!A:CQ,MATCH($D$2,為替レート!$2:$2,0),0))</f>
        <v>-</v>
      </c>
      <c r="I202" s="6" t="str">
        <f t="shared" si="15"/>
        <v>-</v>
      </c>
      <c r="J202" s="6" t="str">
        <f t="shared" si="16"/>
        <v>-</v>
      </c>
      <c r="AG202" s="6" t="str">
        <f t="shared" si="14"/>
        <v>-</v>
      </c>
    </row>
    <row r="203" spans="8:33">
      <c r="H203" s="108" t="str">
        <f>IF(B203="","-",VLOOKUP(B203,為替レート!A:CQ,MATCH($D$2,為替レート!$2:$2,0),0))</f>
        <v>-</v>
      </c>
      <c r="I203" s="6" t="str">
        <f t="shared" si="15"/>
        <v>-</v>
      </c>
      <c r="J203" s="6" t="str">
        <f t="shared" si="16"/>
        <v>-</v>
      </c>
      <c r="AG203" s="6" t="str">
        <f t="shared" si="14"/>
        <v>-</v>
      </c>
    </row>
    <row r="204" spans="8:33">
      <c r="H204" s="108" t="str">
        <f>IF(B204="","-",VLOOKUP(B204,為替レート!A:CQ,MATCH($D$2,為替レート!$2:$2,0),0))</f>
        <v>-</v>
      </c>
      <c r="I204" s="6" t="str">
        <f t="shared" si="15"/>
        <v>-</v>
      </c>
      <c r="J204" s="6" t="str">
        <f t="shared" si="16"/>
        <v>-</v>
      </c>
      <c r="AG204" s="6" t="str">
        <f t="shared" si="14"/>
        <v>-</v>
      </c>
    </row>
    <row r="205" spans="8:33">
      <c r="H205" s="108" t="str">
        <f>IF(B205="","-",VLOOKUP(B205,為替レート!A:CQ,MATCH($D$2,為替レート!$2:$2,0),0))</f>
        <v>-</v>
      </c>
      <c r="I205" s="6" t="str">
        <f t="shared" si="15"/>
        <v>-</v>
      </c>
      <c r="J205" s="6" t="str">
        <f t="shared" si="16"/>
        <v>-</v>
      </c>
      <c r="AG205" s="6" t="str">
        <f t="shared" si="14"/>
        <v>-</v>
      </c>
    </row>
    <row r="206" spans="8:33">
      <c r="H206" s="108" t="str">
        <f>IF(B206="","-",VLOOKUP(B206,為替レート!A:CQ,MATCH($D$2,為替レート!$2:$2,0),0))</f>
        <v>-</v>
      </c>
      <c r="I206" s="6" t="str">
        <f t="shared" si="15"/>
        <v>-</v>
      </c>
      <c r="J206" s="6" t="str">
        <f t="shared" si="16"/>
        <v>-</v>
      </c>
      <c r="AG206" s="6" t="str">
        <f t="shared" si="14"/>
        <v>-</v>
      </c>
    </row>
    <row r="207" spans="8:33">
      <c r="H207" s="108" t="str">
        <f>IF(B207="","-",VLOOKUP(B207,為替レート!A:CQ,MATCH($D$2,為替レート!$2:$2,0),0))</f>
        <v>-</v>
      </c>
      <c r="I207" s="6" t="str">
        <f t="shared" si="15"/>
        <v>-</v>
      </c>
      <c r="J207" s="6" t="str">
        <f t="shared" si="16"/>
        <v>-</v>
      </c>
      <c r="AG207" s="6" t="str">
        <f t="shared" si="14"/>
        <v>-</v>
      </c>
    </row>
    <row r="208" spans="8:33">
      <c r="H208" s="108" t="str">
        <f>IF(B208="","-",VLOOKUP(B208,為替レート!A:CQ,MATCH($D$2,為替レート!$2:$2,0),0))</f>
        <v>-</v>
      </c>
      <c r="I208" s="6" t="str">
        <f t="shared" si="15"/>
        <v>-</v>
      </c>
      <c r="J208" s="6" t="str">
        <f t="shared" si="16"/>
        <v>-</v>
      </c>
      <c r="AG208" s="6" t="str">
        <f t="shared" si="14"/>
        <v>-</v>
      </c>
    </row>
    <row r="209" spans="8:33">
      <c r="H209" s="108" t="str">
        <f>IF(B209="","-",VLOOKUP(B209,為替レート!A:CQ,MATCH($D$2,為替レート!$2:$2,0),0))</f>
        <v>-</v>
      </c>
      <c r="I209" s="6" t="str">
        <f t="shared" si="15"/>
        <v>-</v>
      </c>
      <c r="J209" s="6" t="str">
        <f t="shared" si="16"/>
        <v>-</v>
      </c>
      <c r="AG209" s="6" t="str">
        <f t="shared" si="14"/>
        <v>-</v>
      </c>
    </row>
    <row r="210" spans="8:33">
      <c r="H210" s="108" t="str">
        <f>IF(B210="","-",VLOOKUP(B210,為替レート!A:CQ,MATCH($D$2,為替レート!$2:$2,0),0))</f>
        <v>-</v>
      </c>
      <c r="I210" s="6" t="str">
        <f t="shared" si="15"/>
        <v>-</v>
      </c>
      <c r="J210" s="6" t="str">
        <f t="shared" si="16"/>
        <v>-</v>
      </c>
      <c r="AG210" s="6" t="str">
        <f t="shared" si="14"/>
        <v>-</v>
      </c>
    </row>
    <row r="211" spans="8:33">
      <c r="H211" s="108" t="str">
        <f>IF(B211="","-",VLOOKUP(B211,為替レート!A:CQ,MATCH($D$2,為替レート!$2:$2,0),0))</f>
        <v>-</v>
      </c>
      <c r="I211" s="6" t="str">
        <f t="shared" si="15"/>
        <v>-</v>
      </c>
      <c r="J211" s="6" t="str">
        <f t="shared" si="16"/>
        <v>-</v>
      </c>
      <c r="AG211" s="6" t="str">
        <f t="shared" si="14"/>
        <v>-</v>
      </c>
    </row>
    <row r="212" spans="8:33">
      <c r="H212" s="108" t="str">
        <f>IF(B212="","-",VLOOKUP(B212,為替レート!A:CQ,MATCH($D$2,為替レート!$2:$2,0),0))</f>
        <v>-</v>
      </c>
      <c r="I212" s="6" t="str">
        <f t="shared" si="15"/>
        <v>-</v>
      </c>
      <c r="J212" s="6" t="str">
        <f t="shared" si="16"/>
        <v>-</v>
      </c>
      <c r="AG212" s="6" t="str">
        <f t="shared" si="14"/>
        <v>-</v>
      </c>
    </row>
    <row r="213" spans="8:33">
      <c r="H213" s="108" t="str">
        <f>IF(B213="","-",VLOOKUP(B213,為替レート!A:CQ,MATCH($D$2,為替レート!$2:$2,0),0))</f>
        <v>-</v>
      </c>
      <c r="I213" s="6" t="str">
        <f t="shared" si="15"/>
        <v>-</v>
      </c>
      <c r="J213" s="6" t="str">
        <f t="shared" si="16"/>
        <v>-</v>
      </c>
      <c r="AG213" s="6" t="str">
        <f t="shared" si="14"/>
        <v>-</v>
      </c>
    </row>
    <row r="214" spans="8:33">
      <c r="H214" s="108" t="str">
        <f>IF(B214="","-",VLOOKUP(B214,為替レート!A:CQ,MATCH($D$2,為替レート!$2:$2,0),0))</f>
        <v>-</v>
      </c>
      <c r="I214" s="6" t="str">
        <f t="shared" si="15"/>
        <v>-</v>
      </c>
      <c r="J214" s="6" t="str">
        <f t="shared" si="16"/>
        <v>-</v>
      </c>
      <c r="AG214" s="6" t="str">
        <f t="shared" si="14"/>
        <v>-</v>
      </c>
    </row>
    <row r="215" spans="8:33">
      <c r="H215" s="108" t="str">
        <f>IF(B215="","-",VLOOKUP(B215,為替レート!A:CQ,MATCH($D$2,為替レート!$2:$2,0),0))</f>
        <v>-</v>
      </c>
      <c r="I215" s="6" t="str">
        <f t="shared" si="15"/>
        <v>-</v>
      </c>
      <c r="J215" s="6" t="str">
        <f t="shared" si="16"/>
        <v>-</v>
      </c>
      <c r="AG215" s="6" t="str">
        <f t="shared" si="14"/>
        <v>-</v>
      </c>
    </row>
    <row r="216" spans="8:33">
      <c r="H216" s="108" t="str">
        <f>IF(B216="","-",VLOOKUP(B216,為替レート!A:CQ,MATCH($D$2,為替レート!$2:$2,0),0))</f>
        <v>-</v>
      </c>
      <c r="I216" s="6" t="str">
        <f t="shared" si="15"/>
        <v>-</v>
      </c>
      <c r="J216" s="6" t="str">
        <f t="shared" si="16"/>
        <v>-</v>
      </c>
      <c r="AG216" s="6" t="str">
        <f t="shared" si="14"/>
        <v>-</v>
      </c>
    </row>
    <row r="217" spans="8:33">
      <c r="H217" s="108" t="str">
        <f>IF(B217="","-",VLOOKUP(B217,為替レート!A:CQ,MATCH($D$2,為替レート!$2:$2,0),0))</f>
        <v>-</v>
      </c>
      <c r="I217" s="6" t="str">
        <f t="shared" si="15"/>
        <v>-</v>
      </c>
      <c r="J217" s="6" t="str">
        <f t="shared" si="16"/>
        <v>-</v>
      </c>
      <c r="AG217" s="6" t="str">
        <f t="shared" si="14"/>
        <v>-</v>
      </c>
    </row>
    <row r="218" spans="8:33">
      <c r="H218" s="108" t="str">
        <f>IF(B218="","-",VLOOKUP(B218,為替レート!A:CQ,MATCH($D$2,為替レート!$2:$2,0),0))</f>
        <v>-</v>
      </c>
      <c r="I218" s="6" t="str">
        <f t="shared" si="15"/>
        <v>-</v>
      </c>
      <c r="J218" s="6" t="str">
        <f t="shared" si="16"/>
        <v>-</v>
      </c>
      <c r="AG218" s="6" t="str">
        <f t="shared" si="14"/>
        <v>-</v>
      </c>
    </row>
    <row r="219" spans="8:33">
      <c r="H219" s="108" t="str">
        <f>IF(B219="","-",VLOOKUP(B219,為替レート!A:CQ,MATCH($D$2,為替レート!$2:$2,0),0))</f>
        <v>-</v>
      </c>
      <c r="I219" s="6" t="str">
        <f t="shared" si="15"/>
        <v>-</v>
      </c>
      <c r="J219" s="6" t="str">
        <f t="shared" si="16"/>
        <v>-</v>
      </c>
      <c r="AG219" s="6" t="str">
        <f t="shared" si="14"/>
        <v>-</v>
      </c>
    </row>
    <row r="220" spans="8:33">
      <c r="H220" s="108" t="str">
        <f>IF(B220="","-",VLOOKUP(B220,為替レート!A:CQ,MATCH($D$2,為替レート!$2:$2,0),0))</f>
        <v>-</v>
      </c>
      <c r="I220" s="6" t="str">
        <f t="shared" si="15"/>
        <v>-</v>
      </c>
      <c r="J220" s="6" t="str">
        <f t="shared" si="16"/>
        <v>-</v>
      </c>
      <c r="AG220" s="6" t="str">
        <f t="shared" si="14"/>
        <v>-</v>
      </c>
    </row>
    <row r="221" spans="8:33">
      <c r="H221" s="108" t="str">
        <f>IF(B221="","-",VLOOKUP(B221,為替レート!A:CQ,MATCH($D$2,為替レート!$2:$2,0),0))</f>
        <v>-</v>
      </c>
      <c r="I221" s="6" t="str">
        <f t="shared" si="15"/>
        <v>-</v>
      </c>
      <c r="J221" s="6" t="str">
        <f t="shared" si="16"/>
        <v>-</v>
      </c>
      <c r="AG221" s="6" t="str">
        <f t="shared" si="14"/>
        <v>-</v>
      </c>
    </row>
    <row r="222" spans="8:33">
      <c r="H222" s="108" t="str">
        <f>IF(B222="","-",VLOOKUP(B222,為替レート!A:CQ,MATCH($D$2,為替レート!$2:$2,0),0))</f>
        <v>-</v>
      </c>
      <c r="I222" s="6" t="str">
        <f t="shared" si="15"/>
        <v>-</v>
      </c>
      <c r="J222" s="6" t="str">
        <f t="shared" si="16"/>
        <v>-</v>
      </c>
      <c r="AG222" s="6" t="str">
        <f t="shared" si="14"/>
        <v>-</v>
      </c>
    </row>
    <row r="223" spans="8:33">
      <c r="H223" s="108" t="str">
        <f>IF(B223="","-",VLOOKUP(B223,為替レート!A:CQ,MATCH($D$2,為替レート!$2:$2,0),0))</f>
        <v>-</v>
      </c>
      <c r="I223" s="6" t="str">
        <f t="shared" si="15"/>
        <v>-</v>
      </c>
      <c r="J223" s="6" t="str">
        <f t="shared" si="16"/>
        <v>-</v>
      </c>
      <c r="AG223" s="6" t="str">
        <f t="shared" si="14"/>
        <v>-</v>
      </c>
    </row>
    <row r="224" spans="8:33">
      <c r="H224" s="108" t="str">
        <f>IF(B224="","-",VLOOKUP(B224,為替レート!A:CQ,MATCH($D$2,為替レート!$2:$2,0),0))</f>
        <v>-</v>
      </c>
      <c r="I224" s="6" t="str">
        <f t="shared" si="15"/>
        <v>-</v>
      </c>
      <c r="J224" s="6" t="str">
        <f t="shared" si="16"/>
        <v>-</v>
      </c>
      <c r="AG224" s="6" t="str">
        <f t="shared" si="14"/>
        <v>-</v>
      </c>
    </row>
    <row r="225" spans="8:33">
      <c r="H225" s="108" t="str">
        <f>IF(B225="","-",VLOOKUP(B225,為替レート!A:CQ,MATCH($D$2,為替レート!$2:$2,0),0))</f>
        <v>-</v>
      </c>
      <c r="I225" s="6" t="str">
        <f t="shared" si="15"/>
        <v>-</v>
      </c>
      <c r="J225" s="6" t="str">
        <f t="shared" si="16"/>
        <v>-</v>
      </c>
      <c r="AG225" s="6" t="str">
        <f t="shared" si="14"/>
        <v>-</v>
      </c>
    </row>
    <row r="226" spans="8:33">
      <c r="H226" s="108" t="str">
        <f>IF(B226="","-",VLOOKUP(B226,為替レート!A:CQ,MATCH($D$2,為替レート!$2:$2,0),0))</f>
        <v>-</v>
      </c>
      <c r="I226" s="6" t="str">
        <f t="shared" si="15"/>
        <v>-</v>
      </c>
      <c r="J226" s="6" t="str">
        <f t="shared" si="16"/>
        <v>-</v>
      </c>
      <c r="AG226" s="6" t="str">
        <f t="shared" si="14"/>
        <v>-</v>
      </c>
    </row>
    <row r="227" spans="8:33">
      <c r="H227" s="108" t="str">
        <f>IF(B227="","-",VLOOKUP(B227,為替レート!A:CQ,MATCH($D$2,為替レート!$2:$2,0),0))</f>
        <v>-</v>
      </c>
      <c r="I227" s="6" t="str">
        <f t="shared" si="15"/>
        <v>-</v>
      </c>
      <c r="J227" s="6" t="str">
        <f t="shared" si="16"/>
        <v>-</v>
      </c>
      <c r="AG227" s="6" t="str">
        <f t="shared" si="14"/>
        <v>-</v>
      </c>
    </row>
    <row r="228" spans="8:33">
      <c r="H228" s="108" t="str">
        <f>IF(B228="","-",VLOOKUP(B228,為替レート!A:CQ,MATCH($D$2,為替レート!$2:$2,0),0))</f>
        <v>-</v>
      </c>
      <c r="I228" s="6" t="str">
        <f t="shared" si="15"/>
        <v>-</v>
      </c>
      <c r="J228" s="6" t="str">
        <f t="shared" si="16"/>
        <v>-</v>
      </c>
      <c r="AG228" s="6" t="str">
        <f t="shared" si="14"/>
        <v>-</v>
      </c>
    </row>
    <row r="229" spans="8:33">
      <c r="H229" s="108" t="str">
        <f>IF(B229="","-",VLOOKUP(B229,為替レート!A:CQ,MATCH($D$2,為替レート!$2:$2,0),0))</f>
        <v>-</v>
      </c>
      <c r="I229" s="6" t="str">
        <f t="shared" si="15"/>
        <v>-</v>
      </c>
      <c r="J229" s="6" t="str">
        <f t="shared" si="16"/>
        <v>-</v>
      </c>
      <c r="AG229" s="6" t="str">
        <f t="shared" si="14"/>
        <v>-</v>
      </c>
    </row>
    <row r="230" spans="8:33">
      <c r="H230" s="108" t="str">
        <f>IF(B230="","-",VLOOKUP(B230,為替レート!A:CQ,MATCH($D$2,為替レート!$2:$2,0),0))</f>
        <v>-</v>
      </c>
      <c r="I230" s="6" t="str">
        <f t="shared" si="15"/>
        <v>-</v>
      </c>
      <c r="J230" s="6" t="str">
        <f t="shared" si="16"/>
        <v>-</v>
      </c>
      <c r="AG230" s="6" t="str">
        <f t="shared" si="14"/>
        <v>-</v>
      </c>
    </row>
    <row r="231" spans="8:33">
      <c r="H231" s="108" t="str">
        <f>IF(B231="","-",VLOOKUP(B231,為替レート!A:CQ,MATCH($D$2,為替レート!$2:$2,0),0))</f>
        <v>-</v>
      </c>
      <c r="I231" s="6" t="str">
        <f t="shared" si="15"/>
        <v>-</v>
      </c>
      <c r="J231" s="6" t="str">
        <f t="shared" si="16"/>
        <v>-</v>
      </c>
      <c r="AG231" s="6" t="str">
        <f t="shared" si="14"/>
        <v>-</v>
      </c>
    </row>
    <row r="232" spans="8:33">
      <c r="H232" s="108" t="str">
        <f>IF(B232="","-",VLOOKUP(B232,為替レート!A:CQ,MATCH($D$2,為替レート!$2:$2,0),0))</f>
        <v>-</v>
      </c>
      <c r="I232" s="6" t="str">
        <f t="shared" si="15"/>
        <v>-</v>
      </c>
      <c r="J232" s="6" t="str">
        <f t="shared" si="16"/>
        <v>-</v>
      </c>
      <c r="AG232" s="6" t="str">
        <f t="shared" si="14"/>
        <v>-</v>
      </c>
    </row>
    <row r="233" spans="8:33">
      <c r="H233" s="108" t="str">
        <f>IF(B233="","-",VLOOKUP(B233,為替レート!A:CQ,MATCH($D$2,為替レート!$2:$2,0),0))</f>
        <v>-</v>
      </c>
      <c r="I233" s="6" t="str">
        <f t="shared" si="15"/>
        <v>-</v>
      </c>
      <c r="J233" s="6" t="str">
        <f t="shared" si="16"/>
        <v>-</v>
      </c>
      <c r="AG233" s="6" t="str">
        <f t="shared" si="14"/>
        <v>-</v>
      </c>
    </row>
    <row r="234" spans="8:33">
      <c r="H234" s="108" t="str">
        <f>IF(B234="","-",VLOOKUP(B234,為替レート!A:CQ,MATCH($D$2,為替レート!$2:$2,0),0))</f>
        <v>-</v>
      </c>
      <c r="I234" s="6" t="str">
        <f t="shared" si="15"/>
        <v>-</v>
      </c>
      <c r="J234" s="6" t="str">
        <f t="shared" si="16"/>
        <v>-</v>
      </c>
      <c r="AG234" s="6" t="str">
        <f t="shared" si="14"/>
        <v>-</v>
      </c>
    </row>
    <row r="235" spans="8:33">
      <c r="H235" s="108" t="str">
        <f>IF(B235="","-",VLOOKUP(B235,為替レート!A:CQ,MATCH($D$2,為替レート!$2:$2,0),0))</f>
        <v>-</v>
      </c>
      <c r="I235" s="6" t="str">
        <f t="shared" si="15"/>
        <v>-</v>
      </c>
      <c r="J235" s="6" t="str">
        <f t="shared" si="16"/>
        <v>-</v>
      </c>
      <c r="AG235" s="6" t="str">
        <f t="shared" si="14"/>
        <v>-</v>
      </c>
    </row>
    <row r="236" spans="8:33">
      <c r="H236" s="108" t="str">
        <f>IF(B236="","-",VLOOKUP(B236,為替レート!A:CQ,MATCH($D$2,為替レート!$2:$2,0),0))</f>
        <v>-</v>
      </c>
      <c r="I236" s="6" t="str">
        <f t="shared" si="15"/>
        <v>-</v>
      </c>
      <c r="J236" s="6" t="str">
        <f t="shared" si="16"/>
        <v>-</v>
      </c>
      <c r="AG236" s="6" t="str">
        <f t="shared" si="14"/>
        <v>-</v>
      </c>
    </row>
    <row r="237" spans="8:33">
      <c r="H237" s="108" t="str">
        <f>IF(B237="","-",VLOOKUP(B237,為替レート!A:CQ,MATCH($D$2,為替レート!$2:$2,0),0))</f>
        <v>-</v>
      </c>
      <c r="I237" s="6" t="str">
        <f t="shared" si="15"/>
        <v>-</v>
      </c>
      <c r="J237" s="6" t="str">
        <f t="shared" si="16"/>
        <v>-</v>
      </c>
      <c r="AG237" s="6" t="str">
        <f t="shared" si="14"/>
        <v>-</v>
      </c>
    </row>
    <row r="238" spans="8:33">
      <c r="H238" s="108" t="str">
        <f>IF(B238="","-",VLOOKUP(B238,為替レート!A:CQ,MATCH($D$2,為替レート!$2:$2,0),0))</f>
        <v>-</v>
      </c>
      <c r="I238" s="6" t="str">
        <f t="shared" si="15"/>
        <v>-</v>
      </c>
      <c r="J238" s="6" t="str">
        <f t="shared" si="16"/>
        <v>-</v>
      </c>
      <c r="AG238" s="6" t="str">
        <f t="shared" si="14"/>
        <v>-</v>
      </c>
    </row>
    <row r="239" spans="8:33">
      <c r="H239" s="108" t="str">
        <f>IF(B239="","-",VLOOKUP(B239,為替レート!A:CQ,MATCH($D$2,為替レート!$2:$2,0),0))</f>
        <v>-</v>
      </c>
      <c r="I239" s="6" t="str">
        <f t="shared" si="15"/>
        <v>-</v>
      </c>
      <c r="J239" s="6" t="str">
        <f t="shared" si="16"/>
        <v>-</v>
      </c>
      <c r="AG239" s="6" t="str">
        <f t="shared" si="14"/>
        <v>-</v>
      </c>
    </row>
    <row r="240" spans="8:33">
      <c r="H240" s="108" t="str">
        <f>IF(B240="","-",VLOOKUP(B240,為替レート!A:CQ,MATCH($D$2,為替レート!$2:$2,0),0))</f>
        <v>-</v>
      </c>
      <c r="I240" s="6" t="str">
        <f t="shared" si="15"/>
        <v>-</v>
      </c>
      <c r="J240" s="6" t="str">
        <f t="shared" si="16"/>
        <v>-</v>
      </c>
      <c r="AG240" s="6" t="str">
        <f t="shared" si="14"/>
        <v>-</v>
      </c>
    </row>
    <row r="241" spans="8:33">
      <c r="H241" s="108" t="str">
        <f>IF(B241="","-",VLOOKUP(B241,為替レート!A:CQ,MATCH($D$2,為替レート!$2:$2,0),0))</f>
        <v>-</v>
      </c>
      <c r="I241" s="6" t="str">
        <f t="shared" si="15"/>
        <v>-</v>
      </c>
      <c r="J241" s="6" t="str">
        <f t="shared" si="16"/>
        <v>-</v>
      </c>
      <c r="AG241" s="6" t="str">
        <f t="shared" si="14"/>
        <v>-</v>
      </c>
    </row>
    <row r="242" spans="8:33">
      <c r="H242" s="108" t="str">
        <f>IF(B242="","-",VLOOKUP(B242,為替レート!A:CQ,MATCH($D$2,為替レート!$2:$2,0),0))</f>
        <v>-</v>
      </c>
      <c r="I242" s="6" t="str">
        <f t="shared" si="15"/>
        <v>-</v>
      </c>
      <c r="J242" s="6" t="str">
        <f t="shared" si="16"/>
        <v>-</v>
      </c>
      <c r="AG242" s="6" t="str">
        <f t="shared" si="14"/>
        <v>-</v>
      </c>
    </row>
    <row r="243" spans="8:33">
      <c r="H243" s="108" t="str">
        <f>IF(B243="","-",VLOOKUP(B243,為替レート!A:CQ,MATCH($D$2,為替レート!$2:$2,0),0))</f>
        <v>-</v>
      </c>
      <c r="I243" s="6" t="str">
        <f t="shared" si="15"/>
        <v>-</v>
      </c>
      <c r="J243" s="6" t="str">
        <f t="shared" si="16"/>
        <v>-</v>
      </c>
      <c r="AG243" s="6" t="str">
        <f t="shared" si="14"/>
        <v>-</v>
      </c>
    </row>
    <row r="244" spans="8:33">
      <c r="H244" s="108" t="str">
        <f>IF(B244="","-",VLOOKUP(B244,為替レート!A:CQ,MATCH($D$2,為替レート!$2:$2,0),0))</f>
        <v>-</v>
      </c>
      <c r="I244" s="6" t="str">
        <f t="shared" si="15"/>
        <v>-</v>
      </c>
      <c r="J244" s="6" t="str">
        <f t="shared" si="16"/>
        <v>-</v>
      </c>
      <c r="AG244" s="6" t="str">
        <f t="shared" si="14"/>
        <v>-</v>
      </c>
    </row>
    <row r="245" spans="8:33">
      <c r="H245" s="108" t="str">
        <f>IF(B245="","-",VLOOKUP(B245,為替レート!A:CQ,MATCH($D$2,為替レート!$2:$2,0),0))</f>
        <v>-</v>
      </c>
      <c r="I245" s="6" t="str">
        <f t="shared" si="15"/>
        <v>-</v>
      </c>
      <c r="J245" s="6" t="str">
        <f t="shared" si="16"/>
        <v>-</v>
      </c>
      <c r="AG245" s="6" t="str">
        <f t="shared" si="14"/>
        <v>-</v>
      </c>
    </row>
    <row r="246" spans="8:33">
      <c r="H246" s="108" t="str">
        <f>IF(B246="","-",VLOOKUP(B246,為替レート!A:CQ,MATCH($D$2,為替レート!$2:$2,0),0))</f>
        <v>-</v>
      </c>
      <c r="I246" s="6" t="str">
        <f t="shared" si="15"/>
        <v>-</v>
      </c>
      <c r="J246" s="6" t="str">
        <f t="shared" si="16"/>
        <v>-</v>
      </c>
      <c r="AG246" s="6" t="str">
        <f t="shared" si="14"/>
        <v>-</v>
      </c>
    </row>
    <row r="247" spans="8:33">
      <c r="H247" s="108" t="str">
        <f>IF(B247="","-",VLOOKUP(B247,為替レート!A:CQ,MATCH($D$2,為替レート!$2:$2,0),0))</f>
        <v>-</v>
      </c>
      <c r="I247" s="6" t="str">
        <f t="shared" si="15"/>
        <v>-</v>
      </c>
      <c r="J247" s="6" t="str">
        <f t="shared" si="16"/>
        <v>-</v>
      </c>
      <c r="AG247" s="6" t="str">
        <f t="shared" si="14"/>
        <v>-</v>
      </c>
    </row>
    <row r="248" spans="8:33">
      <c r="H248" s="108" t="str">
        <f>IF(B248="","-",VLOOKUP(B248,為替レート!A:CQ,MATCH($D$2,為替レート!$2:$2,0),0))</f>
        <v>-</v>
      </c>
      <c r="I248" s="6" t="str">
        <f t="shared" si="15"/>
        <v>-</v>
      </c>
      <c r="J248" s="6" t="str">
        <f t="shared" si="16"/>
        <v>-</v>
      </c>
      <c r="AG248" s="6" t="str">
        <f t="shared" si="14"/>
        <v>-</v>
      </c>
    </row>
    <row r="249" spans="8:33">
      <c r="H249" s="108" t="str">
        <f>IF(B249="","-",VLOOKUP(B249,為替レート!A:CQ,MATCH($D$2,為替レート!$2:$2,0),0))</f>
        <v>-</v>
      </c>
      <c r="I249" s="6" t="str">
        <f t="shared" si="15"/>
        <v>-</v>
      </c>
      <c r="J249" s="6" t="str">
        <f t="shared" si="16"/>
        <v>-</v>
      </c>
      <c r="AG249" s="6" t="str">
        <f t="shared" si="14"/>
        <v>-</v>
      </c>
    </row>
    <row r="250" spans="8:33">
      <c r="H250" s="108" t="str">
        <f>IF(B250="","-",VLOOKUP(B250,為替レート!A:CQ,MATCH($D$2,為替レート!$2:$2,0),0))</f>
        <v>-</v>
      </c>
      <c r="I250" s="6" t="str">
        <f t="shared" si="15"/>
        <v>-</v>
      </c>
      <c r="J250" s="6" t="str">
        <f t="shared" si="16"/>
        <v>-</v>
      </c>
      <c r="AG250" s="6" t="str">
        <f t="shared" si="14"/>
        <v>-</v>
      </c>
    </row>
    <row r="251" spans="8:33">
      <c r="H251" s="108" t="str">
        <f>IF(B251="","-",VLOOKUP(B251,為替レート!A:CQ,MATCH($D$2,為替レート!$2:$2,0),0))</f>
        <v>-</v>
      </c>
      <c r="I251" s="6" t="str">
        <f t="shared" si="15"/>
        <v>-</v>
      </c>
      <c r="J251" s="6" t="str">
        <f t="shared" si="16"/>
        <v>-</v>
      </c>
      <c r="AG251" s="6" t="str">
        <f t="shared" si="14"/>
        <v>-</v>
      </c>
    </row>
    <row r="252" spans="8:33">
      <c r="H252" s="108" t="str">
        <f>IF(B252="","-",VLOOKUP(B252,為替レート!A:CQ,MATCH($D$2,為替レート!$2:$2,0),0))</f>
        <v>-</v>
      </c>
      <c r="I252" s="6" t="str">
        <f t="shared" si="15"/>
        <v>-</v>
      </c>
      <c r="J252" s="6" t="str">
        <f t="shared" si="16"/>
        <v>-</v>
      </c>
      <c r="AG252" s="6" t="str">
        <f t="shared" si="14"/>
        <v>-</v>
      </c>
    </row>
    <row r="253" spans="8:33">
      <c r="H253" s="108" t="str">
        <f>IF(B253="","-",VLOOKUP(B253,為替レート!A:CQ,MATCH($D$2,為替レート!$2:$2,0),0))</f>
        <v>-</v>
      </c>
      <c r="I253" s="6" t="str">
        <f t="shared" si="15"/>
        <v>-</v>
      </c>
      <c r="J253" s="6" t="str">
        <f t="shared" si="16"/>
        <v>-</v>
      </c>
      <c r="AG253" s="6" t="str">
        <f t="shared" si="14"/>
        <v>-</v>
      </c>
    </row>
    <row r="254" spans="8:33">
      <c r="H254" s="108" t="str">
        <f>IF(B254="","-",VLOOKUP(B254,為替レート!A:CQ,MATCH($D$2,為替レート!$2:$2,0),0))</f>
        <v>-</v>
      </c>
      <c r="I254" s="6" t="str">
        <f t="shared" si="15"/>
        <v>-</v>
      </c>
      <c r="J254" s="6" t="str">
        <f t="shared" si="16"/>
        <v>-</v>
      </c>
      <c r="AG254" s="6" t="str">
        <f t="shared" si="14"/>
        <v>-</v>
      </c>
    </row>
    <row r="255" spans="8:33">
      <c r="H255" s="108" t="str">
        <f>IF(B255="","-",VLOOKUP(B255,為替レート!A:CQ,MATCH($D$2,為替レート!$2:$2,0),0))</f>
        <v>-</v>
      </c>
      <c r="I255" s="6" t="str">
        <f t="shared" si="15"/>
        <v>-</v>
      </c>
      <c r="J255" s="6" t="str">
        <f t="shared" si="16"/>
        <v>-</v>
      </c>
      <c r="AG255" s="6" t="str">
        <f t="shared" si="14"/>
        <v>-</v>
      </c>
    </row>
    <row r="256" spans="8:33">
      <c r="H256" s="108" t="str">
        <f>IF(B256="","-",VLOOKUP(B256,為替レート!A:CQ,MATCH($D$2,為替レート!$2:$2,0),0))</f>
        <v>-</v>
      </c>
      <c r="I256" s="6" t="str">
        <f t="shared" si="15"/>
        <v>-</v>
      </c>
      <c r="J256" s="6" t="str">
        <f t="shared" si="16"/>
        <v>-</v>
      </c>
      <c r="AG256" s="6" t="str">
        <f t="shared" si="14"/>
        <v>-</v>
      </c>
    </row>
    <row r="257" spans="8:33">
      <c r="H257" s="108" t="str">
        <f>IF(B257="","-",VLOOKUP(B257,為替レート!A:CQ,MATCH($D$2,為替レート!$2:$2,0),0))</f>
        <v>-</v>
      </c>
      <c r="I257" s="6" t="str">
        <f t="shared" si="15"/>
        <v>-</v>
      </c>
      <c r="J257" s="6" t="str">
        <f t="shared" si="16"/>
        <v>-</v>
      </c>
      <c r="AG257" s="6" t="str">
        <f t="shared" si="14"/>
        <v>-</v>
      </c>
    </row>
    <row r="258" spans="8:33">
      <c r="H258" s="108" t="str">
        <f>IF(B258="","-",VLOOKUP(B258,為替レート!A:CQ,MATCH($D$2,為替レート!$2:$2,0),0))</f>
        <v>-</v>
      </c>
      <c r="I258" s="6" t="str">
        <f t="shared" si="15"/>
        <v>-</v>
      </c>
      <c r="J258" s="6" t="str">
        <f t="shared" si="16"/>
        <v>-</v>
      </c>
      <c r="AG258" s="6" t="str">
        <f t="shared" si="14"/>
        <v>-</v>
      </c>
    </row>
    <row r="259" spans="8:33">
      <c r="H259" s="108" t="str">
        <f>IF(B259="","-",VLOOKUP(B259,為替レート!A:CQ,MATCH($D$2,為替レート!$2:$2,0),0))</f>
        <v>-</v>
      </c>
      <c r="I259" s="6" t="str">
        <f t="shared" si="15"/>
        <v>-</v>
      </c>
      <c r="J259" s="6" t="str">
        <f t="shared" si="16"/>
        <v>-</v>
      </c>
      <c r="AG259" s="6" t="str">
        <f t="shared" si="14"/>
        <v>-</v>
      </c>
    </row>
    <row r="260" spans="8:33">
      <c r="H260" s="108" t="str">
        <f>IF(B260="","-",VLOOKUP(B260,為替レート!A:CQ,MATCH($D$2,為替レート!$2:$2,0),0))</f>
        <v>-</v>
      </c>
      <c r="I260" s="6" t="str">
        <f t="shared" si="15"/>
        <v>-</v>
      </c>
      <c r="J260" s="6" t="str">
        <f t="shared" si="16"/>
        <v>-</v>
      </c>
      <c r="AG260" s="6" t="str">
        <f t="shared" si="14"/>
        <v>-</v>
      </c>
    </row>
    <row r="261" spans="8:33">
      <c r="H261" s="108" t="str">
        <f>IF(B261="","-",VLOOKUP(B261,為替レート!A:CQ,MATCH($D$2,為替レート!$2:$2,0),0))</f>
        <v>-</v>
      </c>
      <c r="I261" s="6" t="str">
        <f t="shared" si="15"/>
        <v>-</v>
      </c>
      <c r="J261" s="6" t="str">
        <f t="shared" si="16"/>
        <v>-</v>
      </c>
      <c r="AG261" s="6" t="str">
        <f t="shared" si="14"/>
        <v>-</v>
      </c>
    </row>
    <row r="262" spans="8:33">
      <c r="H262" s="108" t="str">
        <f>IF(B262="","-",VLOOKUP(B262,為替レート!A:CQ,MATCH($D$2,為替レート!$2:$2,0),0))</f>
        <v>-</v>
      </c>
      <c r="I262" s="6" t="str">
        <f t="shared" si="15"/>
        <v>-</v>
      </c>
      <c r="J262" s="6" t="str">
        <f t="shared" si="16"/>
        <v>-</v>
      </c>
      <c r="AG262" s="6" t="str">
        <f t="shared" ref="AG262:AG325" si="17">IFERROR(IF(SUM(M262:AF262)-I262=0,"-","NG"),"-")</f>
        <v>-</v>
      </c>
    </row>
    <row r="263" spans="8:33">
      <c r="H263" s="108" t="str">
        <f>IF(B263="","-",VLOOKUP(B263,為替レート!A:CQ,MATCH($D$2,為替レート!$2:$2,0),0))</f>
        <v>-</v>
      </c>
      <c r="I263" s="6" t="str">
        <f t="shared" ref="I263:I326" si="18">IF(B263="","-",IF(F263="-",ROUNDDOWN(G263*H263-J262,0),IF(D263-E263=0,"-",ROUNDDOWN((D263-E263)*H263,0))))</f>
        <v>-</v>
      </c>
      <c r="J263" s="6" t="str">
        <f t="shared" ref="J263:J326" si="19">IF(B263="","-",IFERROR(J262+I263,J262))</f>
        <v>-</v>
      </c>
      <c r="AG263" s="6" t="str">
        <f t="shared" si="17"/>
        <v>-</v>
      </c>
    </row>
    <row r="264" spans="8:33">
      <c r="H264" s="108" t="str">
        <f>IF(B264="","-",VLOOKUP(B264,為替レート!A:CQ,MATCH($D$2,為替レート!$2:$2,0),0))</f>
        <v>-</v>
      </c>
      <c r="I264" s="6" t="str">
        <f t="shared" si="18"/>
        <v>-</v>
      </c>
      <c r="J264" s="6" t="str">
        <f t="shared" si="19"/>
        <v>-</v>
      </c>
      <c r="AG264" s="6" t="str">
        <f t="shared" si="17"/>
        <v>-</v>
      </c>
    </row>
    <row r="265" spans="8:33">
      <c r="H265" s="108" t="str">
        <f>IF(B265="","-",VLOOKUP(B265,為替レート!A:CQ,MATCH($D$2,為替レート!$2:$2,0),0))</f>
        <v>-</v>
      </c>
      <c r="I265" s="6" t="str">
        <f t="shared" si="18"/>
        <v>-</v>
      </c>
      <c r="J265" s="6" t="str">
        <f t="shared" si="19"/>
        <v>-</v>
      </c>
      <c r="AG265" s="6" t="str">
        <f t="shared" si="17"/>
        <v>-</v>
      </c>
    </row>
    <row r="266" spans="8:33">
      <c r="H266" s="108" t="str">
        <f>IF(B266="","-",VLOOKUP(B266,為替レート!A:CQ,MATCH($D$2,為替レート!$2:$2,0),0))</f>
        <v>-</v>
      </c>
      <c r="I266" s="6" t="str">
        <f t="shared" si="18"/>
        <v>-</v>
      </c>
      <c r="J266" s="6" t="str">
        <f t="shared" si="19"/>
        <v>-</v>
      </c>
      <c r="AG266" s="6" t="str">
        <f t="shared" si="17"/>
        <v>-</v>
      </c>
    </row>
    <row r="267" spans="8:33">
      <c r="H267" s="108" t="str">
        <f>IF(B267="","-",VLOOKUP(B267,為替レート!A:CQ,MATCH($D$2,為替レート!$2:$2,0),0))</f>
        <v>-</v>
      </c>
      <c r="I267" s="6" t="str">
        <f t="shared" si="18"/>
        <v>-</v>
      </c>
      <c r="J267" s="6" t="str">
        <f t="shared" si="19"/>
        <v>-</v>
      </c>
      <c r="AG267" s="6" t="str">
        <f t="shared" si="17"/>
        <v>-</v>
      </c>
    </row>
    <row r="268" spans="8:33">
      <c r="H268" s="108" t="str">
        <f>IF(B268="","-",VLOOKUP(B268,為替レート!A:CQ,MATCH($D$2,為替レート!$2:$2,0),0))</f>
        <v>-</v>
      </c>
      <c r="I268" s="6" t="str">
        <f t="shared" si="18"/>
        <v>-</v>
      </c>
      <c r="J268" s="6" t="str">
        <f t="shared" si="19"/>
        <v>-</v>
      </c>
      <c r="AG268" s="6" t="str">
        <f t="shared" si="17"/>
        <v>-</v>
      </c>
    </row>
    <row r="269" spans="8:33">
      <c r="H269" s="108" t="str">
        <f>IF(B269="","-",VLOOKUP(B269,為替レート!A:CQ,MATCH($D$2,為替レート!$2:$2,0),0))</f>
        <v>-</v>
      </c>
      <c r="I269" s="6" t="str">
        <f t="shared" si="18"/>
        <v>-</v>
      </c>
      <c r="J269" s="6" t="str">
        <f t="shared" si="19"/>
        <v>-</v>
      </c>
      <c r="AG269" s="6" t="str">
        <f t="shared" si="17"/>
        <v>-</v>
      </c>
    </row>
    <row r="270" spans="8:33">
      <c r="H270" s="108" t="str">
        <f>IF(B270="","-",VLOOKUP(B270,為替レート!A:CQ,MATCH($D$2,為替レート!$2:$2,0),0))</f>
        <v>-</v>
      </c>
      <c r="I270" s="6" t="str">
        <f t="shared" si="18"/>
        <v>-</v>
      </c>
      <c r="J270" s="6" t="str">
        <f t="shared" si="19"/>
        <v>-</v>
      </c>
      <c r="AG270" s="6" t="str">
        <f t="shared" si="17"/>
        <v>-</v>
      </c>
    </row>
    <row r="271" spans="8:33">
      <c r="H271" s="108" t="str">
        <f>IF(B271="","-",VLOOKUP(B271,為替レート!A:CQ,MATCH($D$2,為替レート!$2:$2,0),0))</f>
        <v>-</v>
      </c>
      <c r="I271" s="6" t="str">
        <f t="shared" si="18"/>
        <v>-</v>
      </c>
      <c r="J271" s="6" t="str">
        <f t="shared" si="19"/>
        <v>-</v>
      </c>
      <c r="AG271" s="6" t="str">
        <f t="shared" si="17"/>
        <v>-</v>
      </c>
    </row>
    <row r="272" spans="8:33">
      <c r="H272" s="108" t="str">
        <f>IF(B272="","-",VLOOKUP(B272,為替レート!A:CQ,MATCH($D$2,為替レート!$2:$2,0),0))</f>
        <v>-</v>
      </c>
      <c r="I272" s="6" t="str">
        <f t="shared" si="18"/>
        <v>-</v>
      </c>
      <c r="J272" s="6" t="str">
        <f t="shared" si="19"/>
        <v>-</v>
      </c>
      <c r="AG272" s="6" t="str">
        <f t="shared" si="17"/>
        <v>-</v>
      </c>
    </row>
    <row r="273" spans="8:33">
      <c r="H273" s="108" t="str">
        <f>IF(B273="","-",VLOOKUP(B273,為替レート!A:CQ,MATCH($D$2,為替レート!$2:$2,0),0))</f>
        <v>-</v>
      </c>
      <c r="I273" s="6" t="str">
        <f t="shared" si="18"/>
        <v>-</v>
      </c>
      <c r="J273" s="6" t="str">
        <f t="shared" si="19"/>
        <v>-</v>
      </c>
      <c r="AG273" s="6" t="str">
        <f t="shared" si="17"/>
        <v>-</v>
      </c>
    </row>
    <row r="274" spans="8:33">
      <c r="H274" s="108" t="str">
        <f>IF(B274="","-",VLOOKUP(B274,為替レート!A:CQ,MATCH($D$2,為替レート!$2:$2,0),0))</f>
        <v>-</v>
      </c>
      <c r="I274" s="6" t="str">
        <f t="shared" si="18"/>
        <v>-</v>
      </c>
      <c r="J274" s="6" t="str">
        <f t="shared" si="19"/>
        <v>-</v>
      </c>
      <c r="AG274" s="6" t="str">
        <f t="shared" si="17"/>
        <v>-</v>
      </c>
    </row>
    <row r="275" spans="8:33">
      <c r="H275" s="108" t="str">
        <f>IF(B275="","-",VLOOKUP(B275,為替レート!A:CQ,MATCH($D$2,為替レート!$2:$2,0),0))</f>
        <v>-</v>
      </c>
      <c r="I275" s="6" t="str">
        <f t="shared" si="18"/>
        <v>-</v>
      </c>
      <c r="J275" s="6" t="str">
        <f t="shared" si="19"/>
        <v>-</v>
      </c>
      <c r="AG275" s="6" t="str">
        <f t="shared" si="17"/>
        <v>-</v>
      </c>
    </row>
    <row r="276" spans="8:33">
      <c r="H276" s="108" t="str">
        <f>IF(B276="","-",VLOOKUP(B276,為替レート!A:CQ,MATCH($D$2,為替レート!$2:$2,0),0))</f>
        <v>-</v>
      </c>
      <c r="I276" s="6" t="str">
        <f t="shared" si="18"/>
        <v>-</v>
      </c>
      <c r="J276" s="6" t="str">
        <f t="shared" si="19"/>
        <v>-</v>
      </c>
      <c r="AG276" s="6" t="str">
        <f t="shared" si="17"/>
        <v>-</v>
      </c>
    </row>
    <row r="277" spans="8:33">
      <c r="H277" s="108" t="str">
        <f>IF(B277="","-",VLOOKUP(B277,為替レート!A:CQ,MATCH($D$2,為替レート!$2:$2,0),0))</f>
        <v>-</v>
      </c>
      <c r="I277" s="6" t="str">
        <f t="shared" si="18"/>
        <v>-</v>
      </c>
      <c r="J277" s="6" t="str">
        <f t="shared" si="19"/>
        <v>-</v>
      </c>
      <c r="AG277" s="6" t="str">
        <f t="shared" si="17"/>
        <v>-</v>
      </c>
    </row>
    <row r="278" spans="8:33">
      <c r="H278" s="108" t="str">
        <f>IF(B278="","-",VLOOKUP(B278,為替レート!A:CQ,MATCH($D$2,為替レート!$2:$2,0),0))</f>
        <v>-</v>
      </c>
      <c r="I278" s="6" t="str">
        <f t="shared" si="18"/>
        <v>-</v>
      </c>
      <c r="J278" s="6" t="str">
        <f t="shared" si="19"/>
        <v>-</v>
      </c>
      <c r="AG278" s="6" t="str">
        <f t="shared" si="17"/>
        <v>-</v>
      </c>
    </row>
    <row r="279" spans="8:33">
      <c r="H279" s="108" t="str">
        <f>IF(B279="","-",VLOOKUP(B279,為替レート!A:CQ,MATCH($D$2,為替レート!$2:$2,0),0))</f>
        <v>-</v>
      </c>
      <c r="I279" s="6" t="str">
        <f t="shared" si="18"/>
        <v>-</v>
      </c>
      <c r="J279" s="6" t="str">
        <f t="shared" si="19"/>
        <v>-</v>
      </c>
      <c r="AG279" s="6" t="str">
        <f t="shared" si="17"/>
        <v>-</v>
      </c>
    </row>
    <row r="280" spans="8:33">
      <c r="H280" s="108" t="str">
        <f>IF(B280="","-",VLOOKUP(B280,為替レート!A:CQ,MATCH($D$2,為替レート!$2:$2,0),0))</f>
        <v>-</v>
      </c>
      <c r="I280" s="6" t="str">
        <f t="shared" si="18"/>
        <v>-</v>
      </c>
      <c r="J280" s="6" t="str">
        <f t="shared" si="19"/>
        <v>-</v>
      </c>
      <c r="AG280" s="6" t="str">
        <f t="shared" si="17"/>
        <v>-</v>
      </c>
    </row>
    <row r="281" spans="8:33">
      <c r="H281" s="108" t="str">
        <f>IF(B281="","-",VLOOKUP(B281,為替レート!A:CQ,MATCH($D$2,為替レート!$2:$2,0),0))</f>
        <v>-</v>
      </c>
      <c r="I281" s="6" t="str">
        <f t="shared" si="18"/>
        <v>-</v>
      </c>
      <c r="J281" s="6" t="str">
        <f t="shared" si="19"/>
        <v>-</v>
      </c>
      <c r="AG281" s="6" t="str">
        <f t="shared" si="17"/>
        <v>-</v>
      </c>
    </row>
    <row r="282" spans="8:33">
      <c r="H282" s="108" t="str">
        <f>IF(B282="","-",VLOOKUP(B282,為替レート!A:CQ,MATCH($D$2,為替レート!$2:$2,0),0))</f>
        <v>-</v>
      </c>
      <c r="I282" s="6" t="str">
        <f t="shared" si="18"/>
        <v>-</v>
      </c>
      <c r="J282" s="6" t="str">
        <f t="shared" si="19"/>
        <v>-</v>
      </c>
      <c r="AG282" s="6" t="str">
        <f t="shared" si="17"/>
        <v>-</v>
      </c>
    </row>
    <row r="283" spans="8:33">
      <c r="H283" s="108" t="str">
        <f>IF(B283="","-",VLOOKUP(B283,為替レート!A:CQ,MATCH($D$2,為替レート!$2:$2,0),0))</f>
        <v>-</v>
      </c>
      <c r="I283" s="6" t="str">
        <f t="shared" si="18"/>
        <v>-</v>
      </c>
      <c r="J283" s="6" t="str">
        <f t="shared" si="19"/>
        <v>-</v>
      </c>
      <c r="AG283" s="6" t="str">
        <f t="shared" si="17"/>
        <v>-</v>
      </c>
    </row>
    <row r="284" spans="8:33">
      <c r="H284" s="108" t="str">
        <f>IF(B284="","-",VLOOKUP(B284,為替レート!A:CQ,MATCH($D$2,為替レート!$2:$2,0),0))</f>
        <v>-</v>
      </c>
      <c r="I284" s="6" t="str">
        <f t="shared" si="18"/>
        <v>-</v>
      </c>
      <c r="J284" s="6" t="str">
        <f t="shared" si="19"/>
        <v>-</v>
      </c>
      <c r="AG284" s="6" t="str">
        <f t="shared" si="17"/>
        <v>-</v>
      </c>
    </row>
    <row r="285" spans="8:33">
      <c r="H285" s="108" t="str">
        <f>IF(B285="","-",VLOOKUP(B285,為替レート!A:CQ,MATCH($D$2,為替レート!$2:$2,0),0))</f>
        <v>-</v>
      </c>
      <c r="I285" s="6" t="str">
        <f t="shared" si="18"/>
        <v>-</v>
      </c>
      <c r="J285" s="6" t="str">
        <f t="shared" si="19"/>
        <v>-</v>
      </c>
      <c r="AG285" s="6" t="str">
        <f t="shared" si="17"/>
        <v>-</v>
      </c>
    </row>
    <row r="286" spans="8:33">
      <c r="H286" s="108" t="str">
        <f>IF(B286="","-",VLOOKUP(B286,為替レート!A:CQ,MATCH($D$2,為替レート!$2:$2,0),0))</f>
        <v>-</v>
      </c>
      <c r="I286" s="6" t="str">
        <f t="shared" si="18"/>
        <v>-</v>
      </c>
      <c r="J286" s="6" t="str">
        <f t="shared" si="19"/>
        <v>-</v>
      </c>
      <c r="AG286" s="6" t="str">
        <f t="shared" si="17"/>
        <v>-</v>
      </c>
    </row>
    <row r="287" spans="8:33">
      <c r="H287" s="108" t="str">
        <f>IF(B287="","-",VLOOKUP(B287,為替レート!A:CQ,MATCH($D$2,為替レート!$2:$2,0),0))</f>
        <v>-</v>
      </c>
      <c r="I287" s="6" t="str">
        <f t="shared" si="18"/>
        <v>-</v>
      </c>
      <c r="J287" s="6" t="str">
        <f t="shared" si="19"/>
        <v>-</v>
      </c>
      <c r="AG287" s="6" t="str">
        <f t="shared" si="17"/>
        <v>-</v>
      </c>
    </row>
    <row r="288" spans="8:33">
      <c r="H288" s="108" t="str">
        <f>IF(B288="","-",VLOOKUP(B288,為替レート!A:CQ,MATCH($D$2,為替レート!$2:$2,0),0))</f>
        <v>-</v>
      </c>
      <c r="I288" s="6" t="str">
        <f t="shared" si="18"/>
        <v>-</v>
      </c>
      <c r="J288" s="6" t="str">
        <f t="shared" si="19"/>
        <v>-</v>
      </c>
      <c r="AG288" s="6" t="str">
        <f t="shared" si="17"/>
        <v>-</v>
      </c>
    </row>
    <row r="289" spans="8:33">
      <c r="H289" s="108" t="str">
        <f>IF(B289="","-",VLOOKUP(B289,為替レート!A:CQ,MATCH($D$2,為替レート!$2:$2,0),0))</f>
        <v>-</v>
      </c>
      <c r="I289" s="6" t="str">
        <f t="shared" si="18"/>
        <v>-</v>
      </c>
      <c r="J289" s="6" t="str">
        <f t="shared" si="19"/>
        <v>-</v>
      </c>
      <c r="AG289" s="6" t="str">
        <f t="shared" si="17"/>
        <v>-</v>
      </c>
    </row>
    <row r="290" spans="8:33">
      <c r="H290" s="108" t="str">
        <f>IF(B290="","-",VLOOKUP(B290,為替レート!A:CQ,MATCH($D$2,為替レート!$2:$2,0),0))</f>
        <v>-</v>
      </c>
      <c r="I290" s="6" t="str">
        <f t="shared" si="18"/>
        <v>-</v>
      </c>
      <c r="J290" s="6" t="str">
        <f t="shared" si="19"/>
        <v>-</v>
      </c>
      <c r="AG290" s="6" t="str">
        <f t="shared" si="17"/>
        <v>-</v>
      </c>
    </row>
    <row r="291" spans="8:33">
      <c r="H291" s="108" t="str">
        <f>IF(B291="","-",VLOOKUP(B291,為替レート!A:CQ,MATCH($D$2,為替レート!$2:$2,0),0))</f>
        <v>-</v>
      </c>
      <c r="I291" s="6" t="str">
        <f t="shared" si="18"/>
        <v>-</v>
      </c>
      <c r="J291" s="6" t="str">
        <f t="shared" si="19"/>
        <v>-</v>
      </c>
      <c r="AG291" s="6" t="str">
        <f t="shared" si="17"/>
        <v>-</v>
      </c>
    </row>
    <row r="292" spans="8:33">
      <c r="H292" s="108" t="str">
        <f>IF(B292="","-",VLOOKUP(B292,為替レート!A:CQ,MATCH($D$2,為替レート!$2:$2,0),0))</f>
        <v>-</v>
      </c>
      <c r="I292" s="6" t="str">
        <f t="shared" si="18"/>
        <v>-</v>
      </c>
      <c r="J292" s="6" t="str">
        <f t="shared" si="19"/>
        <v>-</v>
      </c>
      <c r="AG292" s="6" t="str">
        <f t="shared" si="17"/>
        <v>-</v>
      </c>
    </row>
    <row r="293" spans="8:33">
      <c r="H293" s="108" t="str">
        <f>IF(B293="","-",VLOOKUP(B293,為替レート!A:CQ,MATCH($D$2,為替レート!$2:$2,0),0))</f>
        <v>-</v>
      </c>
      <c r="I293" s="6" t="str">
        <f t="shared" si="18"/>
        <v>-</v>
      </c>
      <c r="J293" s="6" t="str">
        <f t="shared" si="19"/>
        <v>-</v>
      </c>
      <c r="AG293" s="6" t="str">
        <f t="shared" si="17"/>
        <v>-</v>
      </c>
    </row>
    <row r="294" spans="8:33">
      <c r="H294" s="108" t="str">
        <f>IF(B294="","-",VLOOKUP(B294,為替レート!A:CQ,MATCH($D$2,為替レート!$2:$2,0),0))</f>
        <v>-</v>
      </c>
      <c r="I294" s="6" t="str">
        <f t="shared" si="18"/>
        <v>-</v>
      </c>
      <c r="J294" s="6" t="str">
        <f t="shared" si="19"/>
        <v>-</v>
      </c>
      <c r="AG294" s="6" t="str">
        <f t="shared" si="17"/>
        <v>-</v>
      </c>
    </row>
    <row r="295" spans="8:33">
      <c r="H295" s="108" t="str">
        <f>IF(B295="","-",VLOOKUP(B295,為替レート!A:CQ,MATCH($D$2,為替レート!$2:$2,0),0))</f>
        <v>-</v>
      </c>
      <c r="I295" s="6" t="str">
        <f t="shared" si="18"/>
        <v>-</v>
      </c>
      <c r="J295" s="6" t="str">
        <f t="shared" si="19"/>
        <v>-</v>
      </c>
      <c r="AG295" s="6" t="str">
        <f t="shared" si="17"/>
        <v>-</v>
      </c>
    </row>
    <row r="296" spans="8:33">
      <c r="H296" s="108" t="str">
        <f>IF(B296="","-",VLOOKUP(B296,為替レート!A:CQ,MATCH($D$2,為替レート!$2:$2,0),0))</f>
        <v>-</v>
      </c>
      <c r="I296" s="6" t="str">
        <f t="shared" si="18"/>
        <v>-</v>
      </c>
      <c r="J296" s="6" t="str">
        <f t="shared" si="19"/>
        <v>-</v>
      </c>
      <c r="AG296" s="6" t="str">
        <f t="shared" si="17"/>
        <v>-</v>
      </c>
    </row>
    <row r="297" spans="8:33">
      <c r="H297" s="108" t="str">
        <f>IF(B297="","-",VLOOKUP(B297,為替レート!A:CQ,MATCH($D$2,為替レート!$2:$2,0),0))</f>
        <v>-</v>
      </c>
      <c r="I297" s="6" t="str">
        <f t="shared" si="18"/>
        <v>-</v>
      </c>
      <c r="J297" s="6" t="str">
        <f t="shared" si="19"/>
        <v>-</v>
      </c>
      <c r="AG297" s="6" t="str">
        <f t="shared" si="17"/>
        <v>-</v>
      </c>
    </row>
    <row r="298" spans="8:33">
      <c r="H298" s="108" t="str">
        <f>IF(B298="","-",VLOOKUP(B298,為替レート!A:CQ,MATCH($D$2,為替レート!$2:$2,0),0))</f>
        <v>-</v>
      </c>
      <c r="I298" s="6" t="str">
        <f t="shared" si="18"/>
        <v>-</v>
      </c>
      <c r="J298" s="6" t="str">
        <f t="shared" si="19"/>
        <v>-</v>
      </c>
      <c r="AG298" s="6" t="str">
        <f t="shared" si="17"/>
        <v>-</v>
      </c>
    </row>
    <row r="299" spans="8:33">
      <c r="H299" s="108" t="str">
        <f>IF(B299="","-",VLOOKUP(B299,為替レート!A:CQ,MATCH($D$2,為替レート!$2:$2,0),0))</f>
        <v>-</v>
      </c>
      <c r="I299" s="6" t="str">
        <f t="shared" si="18"/>
        <v>-</v>
      </c>
      <c r="J299" s="6" t="str">
        <f t="shared" si="19"/>
        <v>-</v>
      </c>
      <c r="AG299" s="6" t="str">
        <f t="shared" si="17"/>
        <v>-</v>
      </c>
    </row>
    <row r="300" spans="8:33">
      <c r="H300" s="108" t="str">
        <f>IF(B300="","-",VLOOKUP(B300,為替レート!A:CQ,MATCH($D$2,為替レート!$2:$2,0),0))</f>
        <v>-</v>
      </c>
      <c r="I300" s="6" t="str">
        <f t="shared" si="18"/>
        <v>-</v>
      </c>
      <c r="J300" s="6" t="str">
        <f t="shared" si="19"/>
        <v>-</v>
      </c>
      <c r="AG300" s="6" t="str">
        <f t="shared" si="17"/>
        <v>-</v>
      </c>
    </row>
    <row r="301" spans="8:33">
      <c r="H301" s="108" t="str">
        <f>IF(B301="","-",VLOOKUP(B301,為替レート!A:CQ,MATCH($D$2,為替レート!$2:$2,0),0))</f>
        <v>-</v>
      </c>
      <c r="I301" s="6" t="str">
        <f t="shared" si="18"/>
        <v>-</v>
      </c>
      <c r="J301" s="6" t="str">
        <f t="shared" si="19"/>
        <v>-</v>
      </c>
      <c r="AG301" s="6" t="str">
        <f t="shared" si="17"/>
        <v>-</v>
      </c>
    </row>
    <row r="302" spans="8:33">
      <c r="H302" s="108" t="str">
        <f>IF(B302="","-",VLOOKUP(B302,為替レート!A:CQ,MATCH($D$2,為替レート!$2:$2,0),0))</f>
        <v>-</v>
      </c>
      <c r="I302" s="6" t="str">
        <f t="shared" si="18"/>
        <v>-</v>
      </c>
      <c r="J302" s="6" t="str">
        <f t="shared" si="19"/>
        <v>-</v>
      </c>
      <c r="AG302" s="6" t="str">
        <f t="shared" si="17"/>
        <v>-</v>
      </c>
    </row>
    <row r="303" spans="8:33">
      <c r="H303" s="108" t="str">
        <f>IF(B303="","-",VLOOKUP(B303,為替レート!A:CQ,MATCH($D$2,為替レート!$2:$2,0),0))</f>
        <v>-</v>
      </c>
      <c r="I303" s="6" t="str">
        <f t="shared" si="18"/>
        <v>-</v>
      </c>
      <c r="J303" s="6" t="str">
        <f t="shared" si="19"/>
        <v>-</v>
      </c>
      <c r="AG303" s="6" t="str">
        <f t="shared" si="17"/>
        <v>-</v>
      </c>
    </row>
    <row r="304" spans="8:33">
      <c r="H304" s="108" t="str">
        <f>IF(B304="","-",VLOOKUP(B304,為替レート!A:CQ,MATCH($D$2,為替レート!$2:$2,0),0))</f>
        <v>-</v>
      </c>
      <c r="I304" s="6" t="str">
        <f t="shared" si="18"/>
        <v>-</v>
      </c>
      <c r="J304" s="6" t="str">
        <f t="shared" si="19"/>
        <v>-</v>
      </c>
      <c r="AG304" s="6" t="str">
        <f t="shared" si="17"/>
        <v>-</v>
      </c>
    </row>
    <row r="305" spans="8:33">
      <c r="H305" s="108" t="str">
        <f>IF(B305="","-",VLOOKUP(B305,為替レート!A:CQ,MATCH($D$2,為替レート!$2:$2,0),0))</f>
        <v>-</v>
      </c>
      <c r="I305" s="6" t="str">
        <f t="shared" si="18"/>
        <v>-</v>
      </c>
      <c r="J305" s="6" t="str">
        <f t="shared" si="19"/>
        <v>-</v>
      </c>
      <c r="AG305" s="6" t="str">
        <f t="shared" si="17"/>
        <v>-</v>
      </c>
    </row>
    <row r="306" spans="8:33">
      <c r="H306" s="108" t="str">
        <f>IF(B306="","-",VLOOKUP(B306,為替レート!A:CQ,MATCH($D$2,為替レート!$2:$2,0),0))</f>
        <v>-</v>
      </c>
      <c r="I306" s="6" t="str">
        <f t="shared" si="18"/>
        <v>-</v>
      </c>
      <c r="J306" s="6" t="str">
        <f t="shared" si="19"/>
        <v>-</v>
      </c>
      <c r="AG306" s="6" t="str">
        <f t="shared" si="17"/>
        <v>-</v>
      </c>
    </row>
    <row r="307" spans="8:33">
      <c r="H307" s="108" t="str">
        <f>IF(B307="","-",VLOOKUP(B307,為替レート!A:CQ,MATCH($D$2,為替レート!$2:$2,0),0))</f>
        <v>-</v>
      </c>
      <c r="I307" s="6" t="str">
        <f t="shared" si="18"/>
        <v>-</v>
      </c>
      <c r="J307" s="6" t="str">
        <f t="shared" si="19"/>
        <v>-</v>
      </c>
      <c r="AG307" s="6" t="str">
        <f t="shared" si="17"/>
        <v>-</v>
      </c>
    </row>
    <row r="308" spans="8:33">
      <c r="H308" s="108" t="str">
        <f>IF(B308="","-",VLOOKUP(B308,為替レート!A:CQ,MATCH($D$2,為替レート!$2:$2,0),0))</f>
        <v>-</v>
      </c>
      <c r="I308" s="6" t="str">
        <f t="shared" si="18"/>
        <v>-</v>
      </c>
      <c r="J308" s="6" t="str">
        <f t="shared" si="19"/>
        <v>-</v>
      </c>
      <c r="AG308" s="6" t="str">
        <f t="shared" si="17"/>
        <v>-</v>
      </c>
    </row>
    <row r="309" spans="8:33">
      <c r="H309" s="108" t="str">
        <f>IF(B309="","-",VLOOKUP(B309,為替レート!A:CQ,MATCH($D$2,為替レート!$2:$2,0),0))</f>
        <v>-</v>
      </c>
      <c r="I309" s="6" t="str">
        <f t="shared" si="18"/>
        <v>-</v>
      </c>
      <c r="J309" s="6" t="str">
        <f t="shared" si="19"/>
        <v>-</v>
      </c>
      <c r="AG309" s="6" t="str">
        <f t="shared" si="17"/>
        <v>-</v>
      </c>
    </row>
    <row r="310" spans="8:33">
      <c r="H310" s="108" t="str">
        <f>IF(B310="","-",VLOOKUP(B310,為替レート!A:CQ,MATCH($D$2,為替レート!$2:$2,0),0))</f>
        <v>-</v>
      </c>
      <c r="I310" s="6" t="str">
        <f t="shared" si="18"/>
        <v>-</v>
      </c>
      <c r="J310" s="6" t="str">
        <f t="shared" si="19"/>
        <v>-</v>
      </c>
      <c r="AG310" s="6" t="str">
        <f t="shared" si="17"/>
        <v>-</v>
      </c>
    </row>
    <row r="311" spans="8:33">
      <c r="H311" s="108" t="str">
        <f>IF(B311="","-",VLOOKUP(B311,為替レート!A:CQ,MATCH($D$2,為替レート!$2:$2,0),0))</f>
        <v>-</v>
      </c>
      <c r="I311" s="6" t="str">
        <f t="shared" si="18"/>
        <v>-</v>
      </c>
      <c r="J311" s="6" t="str">
        <f t="shared" si="19"/>
        <v>-</v>
      </c>
      <c r="AG311" s="6" t="str">
        <f t="shared" si="17"/>
        <v>-</v>
      </c>
    </row>
    <row r="312" spans="8:33">
      <c r="H312" s="108" t="str">
        <f>IF(B312="","-",VLOOKUP(B312,為替レート!A:CQ,MATCH($D$2,為替レート!$2:$2,0),0))</f>
        <v>-</v>
      </c>
      <c r="I312" s="6" t="str">
        <f t="shared" si="18"/>
        <v>-</v>
      </c>
      <c r="J312" s="6" t="str">
        <f t="shared" si="19"/>
        <v>-</v>
      </c>
      <c r="AG312" s="6" t="str">
        <f t="shared" si="17"/>
        <v>-</v>
      </c>
    </row>
    <row r="313" spans="8:33">
      <c r="H313" s="108" t="str">
        <f>IF(B313="","-",VLOOKUP(B313,為替レート!A:CQ,MATCH($D$2,為替レート!$2:$2,0),0))</f>
        <v>-</v>
      </c>
      <c r="I313" s="6" t="str">
        <f t="shared" si="18"/>
        <v>-</v>
      </c>
      <c r="J313" s="6" t="str">
        <f t="shared" si="19"/>
        <v>-</v>
      </c>
      <c r="AG313" s="6" t="str">
        <f t="shared" si="17"/>
        <v>-</v>
      </c>
    </row>
    <row r="314" spans="8:33">
      <c r="H314" s="108" t="str">
        <f>IF(B314="","-",VLOOKUP(B314,為替レート!A:CQ,MATCH($D$2,為替レート!$2:$2,0),0))</f>
        <v>-</v>
      </c>
      <c r="I314" s="6" t="str">
        <f t="shared" si="18"/>
        <v>-</v>
      </c>
      <c r="J314" s="6" t="str">
        <f t="shared" si="19"/>
        <v>-</v>
      </c>
      <c r="AG314" s="6" t="str">
        <f t="shared" si="17"/>
        <v>-</v>
      </c>
    </row>
    <row r="315" spans="8:33">
      <c r="H315" s="108" t="str">
        <f>IF(B315="","-",VLOOKUP(B315,為替レート!A:CQ,MATCH($D$2,為替レート!$2:$2,0),0))</f>
        <v>-</v>
      </c>
      <c r="I315" s="6" t="str">
        <f t="shared" si="18"/>
        <v>-</v>
      </c>
      <c r="J315" s="6" t="str">
        <f t="shared" si="19"/>
        <v>-</v>
      </c>
      <c r="AG315" s="6" t="str">
        <f t="shared" si="17"/>
        <v>-</v>
      </c>
    </row>
    <row r="316" spans="8:33">
      <c r="H316" s="108" t="str">
        <f>IF(B316="","-",VLOOKUP(B316,為替レート!A:CQ,MATCH($D$2,為替レート!$2:$2,0),0))</f>
        <v>-</v>
      </c>
      <c r="I316" s="6" t="str">
        <f t="shared" si="18"/>
        <v>-</v>
      </c>
      <c r="J316" s="6" t="str">
        <f t="shared" si="19"/>
        <v>-</v>
      </c>
      <c r="AG316" s="6" t="str">
        <f t="shared" si="17"/>
        <v>-</v>
      </c>
    </row>
    <row r="317" spans="8:33">
      <c r="H317" s="108" t="str">
        <f>IF(B317="","-",VLOOKUP(B317,為替レート!A:CQ,MATCH($D$2,為替レート!$2:$2,0),0))</f>
        <v>-</v>
      </c>
      <c r="I317" s="6" t="str">
        <f t="shared" si="18"/>
        <v>-</v>
      </c>
      <c r="J317" s="6" t="str">
        <f t="shared" si="19"/>
        <v>-</v>
      </c>
      <c r="AG317" s="6" t="str">
        <f t="shared" si="17"/>
        <v>-</v>
      </c>
    </row>
    <row r="318" spans="8:33">
      <c r="H318" s="108" t="str">
        <f>IF(B318="","-",VLOOKUP(B318,為替レート!A:CQ,MATCH($D$2,為替レート!$2:$2,0),0))</f>
        <v>-</v>
      </c>
      <c r="I318" s="6" t="str">
        <f t="shared" si="18"/>
        <v>-</v>
      </c>
      <c r="J318" s="6" t="str">
        <f t="shared" si="19"/>
        <v>-</v>
      </c>
      <c r="AG318" s="6" t="str">
        <f t="shared" si="17"/>
        <v>-</v>
      </c>
    </row>
    <row r="319" spans="8:33">
      <c r="H319" s="108" t="str">
        <f>IF(B319="","-",VLOOKUP(B319,為替レート!A:CQ,MATCH($D$2,為替レート!$2:$2,0),0))</f>
        <v>-</v>
      </c>
      <c r="I319" s="6" t="str">
        <f t="shared" si="18"/>
        <v>-</v>
      </c>
      <c r="J319" s="6" t="str">
        <f t="shared" si="19"/>
        <v>-</v>
      </c>
      <c r="AG319" s="6" t="str">
        <f t="shared" si="17"/>
        <v>-</v>
      </c>
    </row>
    <row r="320" spans="8:33">
      <c r="H320" s="108" t="str">
        <f>IF(B320="","-",VLOOKUP(B320,為替レート!A:CQ,MATCH($D$2,為替レート!$2:$2,0),0))</f>
        <v>-</v>
      </c>
      <c r="I320" s="6" t="str">
        <f t="shared" si="18"/>
        <v>-</v>
      </c>
      <c r="J320" s="6" t="str">
        <f t="shared" si="19"/>
        <v>-</v>
      </c>
      <c r="AG320" s="6" t="str">
        <f t="shared" si="17"/>
        <v>-</v>
      </c>
    </row>
    <row r="321" spans="8:33">
      <c r="H321" s="108" t="str">
        <f>IF(B321="","-",VLOOKUP(B321,為替レート!A:CQ,MATCH($D$2,為替レート!$2:$2,0),0))</f>
        <v>-</v>
      </c>
      <c r="I321" s="6" t="str">
        <f t="shared" si="18"/>
        <v>-</v>
      </c>
      <c r="J321" s="6" t="str">
        <f t="shared" si="19"/>
        <v>-</v>
      </c>
      <c r="AG321" s="6" t="str">
        <f t="shared" si="17"/>
        <v>-</v>
      </c>
    </row>
    <row r="322" spans="8:33">
      <c r="H322" s="108" t="str">
        <f>IF(B322="","-",VLOOKUP(B322,為替レート!A:CQ,MATCH($D$2,為替レート!$2:$2,0),0))</f>
        <v>-</v>
      </c>
      <c r="I322" s="6" t="str">
        <f t="shared" si="18"/>
        <v>-</v>
      </c>
      <c r="J322" s="6" t="str">
        <f t="shared" si="19"/>
        <v>-</v>
      </c>
      <c r="AG322" s="6" t="str">
        <f t="shared" si="17"/>
        <v>-</v>
      </c>
    </row>
    <row r="323" spans="8:33">
      <c r="H323" s="108" t="str">
        <f>IF(B323="","-",VLOOKUP(B323,為替レート!A:CQ,MATCH($D$2,為替レート!$2:$2,0),0))</f>
        <v>-</v>
      </c>
      <c r="I323" s="6" t="str">
        <f t="shared" si="18"/>
        <v>-</v>
      </c>
      <c r="J323" s="6" t="str">
        <f t="shared" si="19"/>
        <v>-</v>
      </c>
      <c r="AG323" s="6" t="str">
        <f t="shared" si="17"/>
        <v>-</v>
      </c>
    </row>
    <row r="324" spans="8:33">
      <c r="H324" s="108" t="str">
        <f>IF(B324="","-",VLOOKUP(B324,為替レート!A:CQ,MATCH($D$2,為替レート!$2:$2,0),0))</f>
        <v>-</v>
      </c>
      <c r="I324" s="6" t="str">
        <f t="shared" si="18"/>
        <v>-</v>
      </c>
      <c r="J324" s="6" t="str">
        <f t="shared" si="19"/>
        <v>-</v>
      </c>
      <c r="AG324" s="6" t="str">
        <f t="shared" si="17"/>
        <v>-</v>
      </c>
    </row>
    <row r="325" spans="8:33">
      <c r="H325" s="108" t="str">
        <f>IF(B325="","-",VLOOKUP(B325,為替レート!A:CQ,MATCH($D$2,為替レート!$2:$2,0),0))</f>
        <v>-</v>
      </c>
      <c r="I325" s="6" t="str">
        <f t="shared" si="18"/>
        <v>-</v>
      </c>
      <c r="J325" s="6" t="str">
        <f t="shared" si="19"/>
        <v>-</v>
      </c>
      <c r="AG325" s="6" t="str">
        <f t="shared" si="17"/>
        <v>-</v>
      </c>
    </row>
    <row r="326" spans="8:33">
      <c r="H326" s="108" t="str">
        <f>IF(B326="","-",VLOOKUP(B326,為替レート!A:CQ,MATCH($D$2,為替レート!$2:$2,0),0))</f>
        <v>-</v>
      </c>
      <c r="I326" s="6" t="str">
        <f t="shared" si="18"/>
        <v>-</v>
      </c>
      <c r="J326" s="6" t="str">
        <f t="shared" si="19"/>
        <v>-</v>
      </c>
      <c r="AG326" s="6" t="str">
        <f t="shared" ref="AG326:AG389" si="20">IFERROR(IF(SUM(M326:AF326)-I326=0,"-","NG"),"-")</f>
        <v>-</v>
      </c>
    </row>
    <row r="327" spans="8:33">
      <c r="H327" s="108" t="str">
        <f>IF(B327="","-",VLOOKUP(B327,為替レート!A:CQ,MATCH($D$2,為替レート!$2:$2,0),0))</f>
        <v>-</v>
      </c>
      <c r="I327" s="6" t="str">
        <f t="shared" ref="I327:I390" si="21">IF(B327="","-",IF(F327="-",ROUNDDOWN(G327*H327-J326,0),IF(D327-E327=0,"-",ROUNDDOWN((D327-E327)*H327,0))))</f>
        <v>-</v>
      </c>
      <c r="J327" s="6" t="str">
        <f t="shared" ref="J327:J390" si="22">IF(B327="","-",IFERROR(J326+I327,J326))</f>
        <v>-</v>
      </c>
      <c r="AG327" s="6" t="str">
        <f t="shared" si="20"/>
        <v>-</v>
      </c>
    </row>
    <row r="328" spans="8:33">
      <c r="H328" s="108" t="str">
        <f>IF(B328="","-",VLOOKUP(B328,為替レート!A:CQ,MATCH($D$2,為替レート!$2:$2,0),0))</f>
        <v>-</v>
      </c>
      <c r="I328" s="6" t="str">
        <f t="shared" si="21"/>
        <v>-</v>
      </c>
      <c r="J328" s="6" t="str">
        <f t="shared" si="22"/>
        <v>-</v>
      </c>
      <c r="AG328" s="6" t="str">
        <f t="shared" si="20"/>
        <v>-</v>
      </c>
    </row>
    <row r="329" spans="8:33">
      <c r="H329" s="108" t="str">
        <f>IF(B329="","-",VLOOKUP(B329,為替レート!A:CQ,MATCH($D$2,為替レート!$2:$2,0),0))</f>
        <v>-</v>
      </c>
      <c r="I329" s="6" t="str">
        <f t="shared" si="21"/>
        <v>-</v>
      </c>
      <c r="J329" s="6" t="str">
        <f t="shared" si="22"/>
        <v>-</v>
      </c>
      <c r="AG329" s="6" t="str">
        <f t="shared" si="20"/>
        <v>-</v>
      </c>
    </row>
    <row r="330" spans="8:33">
      <c r="H330" s="108" t="str">
        <f>IF(B330="","-",VLOOKUP(B330,為替レート!A:CQ,MATCH($D$2,為替レート!$2:$2,0),0))</f>
        <v>-</v>
      </c>
      <c r="I330" s="6" t="str">
        <f t="shared" si="21"/>
        <v>-</v>
      </c>
      <c r="J330" s="6" t="str">
        <f t="shared" si="22"/>
        <v>-</v>
      </c>
      <c r="AG330" s="6" t="str">
        <f t="shared" si="20"/>
        <v>-</v>
      </c>
    </row>
    <row r="331" spans="8:33">
      <c r="H331" s="108" t="str">
        <f>IF(B331="","-",VLOOKUP(B331,為替レート!A:CQ,MATCH($D$2,為替レート!$2:$2,0),0))</f>
        <v>-</v>
      </c>
      <c r="I331" s="6" t="str">
        <f t="shared" si="21"/>
        <v>-</v>
      </c>
      <c r="J331" s="6" t="str">
        <f t="shared" si="22"/>
        <v>-</v>
      </c>
      <c r="AG331" s="6" t="str">
        <f t="shared" si="20"/>
        <v>-</v>
      </c>
    </row>
    <row r="332" spans="8:33">
      <c r="H332" s="108" t="str">
        <f>IF(B332="","-",VLOOKUP(B332,為替レート!A:CQ,MATCH($D$2,為替レート!$2:$2,0),0))</f>
        <v>-</v>
      </c>
      <c r="I332" s="6" t="str">
        <f t="shared" si="21"/>
        <v>-</v>
      </c>
      <c r="J332" s="6" t="str">
        <f t="shared" si="22"/>
        <v>-</v>
      </c>
      <c r="AG332" s="6" t="str">
        <f t="shared" si="20"/>
        <v>-</v>
      </c>
    </row>
    <row r="333" spans="8:33">
      <c r="H333" s="108" t="str">
        <f>IF(B333="","-",VLOOKUP(B333,為替レート!A:CQ,MATCH($D$2,為替レート!$2:$2,0),0))</f>
        <v>-</v>
      </c>
      <c r="I333" s="6" t="str">
        <f t="shared" si="21"/>
        <v>-</v>
      </c>
      <c r="J333" s="6" t="str">
        <f t="shared" si="22"/>
        <v>-</v>
      </c>
      <c r="AG333" s="6" t="str">
        <f t="shared" si="20"/>
        <v>-</v>
      </c>
    </row>
    <row r="334" spans="8:33">
      <c r="H334" s="108" t="str">
        <f>IF(B334="","-",VLOOKUP(B334,為替レート!A:CQ,MATCH($D$2,為替レート!$2:$2,0),0))</f>
        <v>-</v>
      </c>
      <c r="I334" s="6" t="str">
        <f t="shared" si="21"/>
        <v>-</v>
      </c>
      <c r="J334" s="6" t="str">
        <f t="shared" si="22"/>
        <v>-</v>
      </c>
      <c r="AG334" s="6" t="str">
        <f t="shared" si="20"/>
        <v>-</v>
      </c>
    </row>
    <row r="335" spans="8:33">
      <c r="H335" s="108" t="str">
        <f>IF(B335="","-",VLOOKUP(B335,為替レート!A:CQ,MATCH($D$2,為替レート!$2:$2,0),0))</f>
        <v>-</v>
      </c>
      <c r="I335" s="6" t="str">
        <f t="shared" si="21"/>
        <v>-</v>
      </c>
      <c r="J335" s="6" t="str">
        <f t="shared" si="22"/>
        <v>-</v>
      </c>
      <c r="AG335" s="6" t="str">
        <f t="shared" si="20"/>
        <v>-</v>
      </c>
    </row>
    <row r="336" spans="8:33">
      <c r="H336" s="108" t="str">
        <f>IF(B336="","-",VLOOKUP(B336,為替レート!A:CQ,MATCH($D$2,為替レート!$2:$2,0),0))</f>
        <v>-</v>
      </c>
      <c r="I336" s="6" t="str">
        <f t="shared" si="21"/>
        <v>-</v>
      </c>
      <c r="J336" s="6" t="str">
        <f t="shared" si="22"/>
        <v>-</v>
      </c>
      <c r="AG336" s="6" t="str">
        <f t="shared" si="20"/>
        <v>-</v>
      </c>
    </row>
    <row r="337" spans="8:33">
      <c r="H337" s="108" t="str">
        <f>IF(B337="","-",VLOOKUP(B337,為替レート!A:CQ,MATCH($D$2,為替レート!$2:$2,0),0))</f>
        <v>-</v>
      </c>
      <c r="I337" s="6" t="str">
        <f t="shared" si="21"/>
        <v>-</v>
      </c>
      <c r="J337" s="6" t="str">
        <f t="shared" si="22"/>
        <v>-</v>
      </c>
      <c r="AG337" s="6" t="str">
        <f t="shared" si="20"/>
        <v>-</v>
      </c>
    </row>
    <row r="338" spans="8:33">
      <c r="H338" s="108" t="str">
        <f>IF(B338="","-",VLOOKUP(B338,為替レート!A:CQ,MATCH($D$2,為替レート!$2:$2,0),0))</f>
        <v>-</v>
      </c>
      <c r="I338" s="6" t="str">
        <f t="shared" si="21"/>
        <v>-</v>
      </c>
      <c r="J338" s="6" t="str">
        <f t="shared" si="22"/>
        <v>-</v>
      </c>
      <c r="AG338" s="6" t="str">
        <f t="shared" si="20"/>
        <v>-</v>
      </c>
    </row>
    <row r="339" spans="8:33">
      <c r="H339" s="108" t="str">
        <f>IF(B339="","-",VLOOKUP(B339,為替レート!A:CQ,MATCH($D$2,為替レート!$2:$2,0),0))</f>
        <v>-</v>
      </c>
      <c r="I339" s="6" t="str">
        <f t="shared" si="21"/>
        <v>-</v>
      </c>
      <c r="J339" s="6" t="str">
        <f t="shared" si="22"/>
        <v>-</v>
      </c>
      <c r="AG339" s="6" t="str">
        <f t="shared" si="20"/>
        <v>-</v>
      </c>
    </row>
    <row r="340" spans="8:33">
      <c r="H340" s="108" t="str">
        <f>IF(B340="","-",VLOOKUP(B340,為替レート!A:CQ,MATCH($D$2,為替レート!$2:$2,0),0))</f>
        <v>-</v>
      </c>
      <c r="I340" s="6" t="str">
        <f t="shared" si="21"/>
        <v>-</v>
      </c>
      <c r="J340" s="6" t="str">
        <f t="shared" si="22"/>
        <v>-</v>
      </c>
      <c r="AG340" s="6" t="str">
        <f t="shared" si="20"/>
        <v>-</v>
      </c>
    </row>
    <row r="341" spans="8:33">
      <c r="H341" s="108" t="str">
        <f>IF(B341="","-",VLOOKUP(B341,為替レート!A:CQ,MATCH($D$2,為替レート!$2:$2,0),0))</f>
        <v>-</v>
      </c>
      <c r="I341" s="6" t="str">
        <f t="shared" si="21"/>
        <v>-</v>
      </c>
      <c r="J341" s="6" t="str">
        <f t="shared" si="22"/>
        <v>-</v>
      </c>
      <c r="AG341" s="6" t="str">
        <f t="shared" si="20"/>
        <v>-</v>
      </c>
    </row>
    <row r="342" spans="8:33">
      <c r="H342" s="108" t="str">
        <f>IF(B342="","-",VLOOKUP(B342,為替レート!A:CQ,MATCH($D$2,為替レート!$2:$2,0),0))</f>
        <v>-</v>
      </c>
      <c r="I342" s="6" t="str">
        <f t="shared" si="21"/>
        <v>-</v>
      </c>
      <c r="J342" s="6" t="str">
        <f t="shared" si="22"/>
        <v>-</v>
      </c>
      <c r="AG342" s="6" t="str">
        <f t="shared" si="20"/>
        <v>-</v>
      </c>
    </row>
    <row r="343" spans="8:33">
      <c r="H343" s="108" t="str">
        <f>IF(B343="","-",VLOOKUP(B343,為替レート!A:CQ,MATCH($D$2,為替レート!$2:$2,0),0))</f>
        <v>-</v>
      </c>
      <c r="I343" s="6" t="str">
        <f t="shared" si="21"/>
        <v>-</v>
      </c>
      <c r="J343" s="6" t="str">
        <f t="shared" si="22"/>
        <v>-</v>
      </c>
      <c r="AG343" s="6" t="str">
        <f t="shared" si="20"/>
        <v>-</v>
      </c>
    </row>
    <row r="344" spans="8:33">
      <c r="H344" s="108" t="str">
        <f>IF(B344="","-",VLOOKUP(B344,為替レート!A:CQ,MATCH($D$2,為替レート!$2:$2,0),0))</f>
        <v>-</v>
      </c>
      <c r="I344" s="6" t="str">
        <f t="shared" si="21"/>
        <v>-</v>
      </c>
      <c r="J344" s="6" t="str">
        <f t="shared" si="22"/>
        <v>-</v>
      </c>
      <c r="AG344" s="6" t="str">
        <f t="shared" si="20"/>
        <v>-</v>
      </c>
    </row>
    <row r="345" spans="8:33">
      <c r="H345" s="108" t="str">
        <f>IF(B345="","-",VLOOKUP(B345,為替レート!A:CQ,MATCH($D$2,為替レート!$2:$2,0),0))</f>
        <v>-</v>
      </c>
      <c r="I345" s="6" t="str">
        <f t="shared" si="21"/>
        <v>-</v>
      </c>
      <c r="J345" s="6" t="str">
        <f t="shared" si="22"/>
        <v>-</v>
      </c>
      <c r="AG345" s="6" t="str">
        <f t="shared" si="20"/>
        <v>-</v>
      </c>
    </row>
    <row r="346" spans="8:33">
      <c r="H346" s="108" t="str">
        <f>IF(B346="","-",VLOOKUP(B346,為替レート!A:CQ,MATCH($D$2,為替レート!$2:$2,0),0))</f>
        <v>-</v>
      </c>
      <c r="I346" s="6" t="str">
        <f t="shared" si="21"/>
        <v>-</v>
      </c>
      <c r="J346" s="6" t="str">
        <f t="shared" si="22"/>
        <v>-</v>
      </c>
      <c r="AG346" s="6" t="str">
        <f t="shared" si="20"/>
        <v>-</v>
      </c>
    </row>
    <row r="347" spans="8:33">
      <c r="H347" s="108" t="str">
        <f>IF(B347="","-",VLOOKUP(B347,為替レート!A:CQ,MATCH($D$2,為替レート!$2:$2,0),0))</f>
        <v>-</v>
      </c>
      <c r="I347" s="6" t="str">
        <f t="shared" si="21"/>
        <v>-</v>
      </c>
      <c r="J347" s="6" t="str">
        <f t="shared" si="22"/>
        <v>-</v>
      </c>
      <c r="AG347" s="6" t="str">
        <f t="shared" si="20"/>
        <v>-</v>
      </c>
    </row>
    <row r="348" spans="8:33">
      <c r="H348" s="108" t="str">
        <f>IF(B348="","-",VLOOKUP(B348,為替レート!A:CQ,MATCH($D$2,為替レート!$2:$2,0),0))</f>
        <v>-</v>
      </c>
      <c r="I348" s="6" t="str">
        <f t="shared" si="21"/>
        <v>-</v>
      </c>
      <c r="J348" s="6" t="str">
        <f t="shared" si="22"/>
        <v>-</v>
      </c>
      <c r="AG348" s="6" t="str">
        <f t="shared" si="20"/>
        <v>-</v>
      </c>
    </row>
    <row r="349" spans="8:33">
      <c r="H349" s="108" t="str">
        <f>IF(B349="","-",VLOOKUP(B349,為替レート!A:CQ,MATCH($D$2,為替レート!$2:$2,0),0))</f>
        <v>-</v>
      </c>
      <c r="I349" s="6" t="str">
        <f t="shared" si="21"/>
        <v>-</v>
      </c>
      <c r="J349" s="6" t="str">
        <f t="shared" si="22"/>
        <v>-</v>
      </c>
      <c r="AG349" s="6" t="str">
        <f t="shared" si="20"/>
        <v>-</v>
      </c>
    </row>
    <row r="350" spans="8:33">
      <c r="H350" s="108" t="str">
        <f>IF(B350="","-",VLOOKUP(B350,為替レート!A:CQ,MATCH($D$2,為替レート!$2:$2,0),0))</f>
        <v>-</v>
      </c>
      <c r="I350" s="6" t="str">
        <f t="shared" si="21"/>
        <v>-</v>
      </c>
      <c r="J350" s="6" t="str">
        <f t="shared" si="22"/>
        <v>-</v>
      </c>
      <c r="AG350" s="6" t="str">
        <f t="shared" si="20"/>
        <v>-</v>
      </c>
    </row>
    <row r="351" spans="8:33">
      <c r="H351" s="108" t="str">
        <f>IF(B351="","-",VLOOKUP(B351,為替レート!A:CQ,MATCH($D$2,為替レート!$2:$2,0),0))</f>
        <v>-</v>
      </c>
      <c r="I351" s="6" t="str">
        <f t="shared" si="21"/>
        <v>-</v>
      </c>
      <c r="J351" s="6" t="str">
        <f t="shared" si="22"/>
        <v>-</v>
      </c>
      <c r="AG351" s="6" t="str">
        <f t="shared" si="20"/>
        <v>-</v>
      </c>
    </row>
    <row r="352" spans="8:33">
      <c r="H352" s="108" t="str">
        <f>IF(B352="","-",VLOOKUP(B352,為替レート!A:CQ,MATCH($D$2,為替レート!$2:$2,0),0))</f>
        <v>-</v>
      </c>
      <c r="I352" s="6" t="str">
        <f t="shared" si="21"/>
        <v>-</v>
      </c>
      <c r="J352" s="6" t="str">
        <f t="shared" si="22"/>
        <v>-</v>
      </c>
      <c r="AG352" s="6" t="str">
        <f t="shared" si="20"/>
        <v>-</v>
      </c>
    </row>
    <row r="353" spans="8:33">
      <c r="H353" s="108" t="str">
        <f>IF(B353="","-",VLOOKUP(B353,為替レート!A:CQ,MATCH($D$2,為替レート!$2:$2,0),0))</f>
        <v>-</v>
      </c>
      <c r="I353" s="6" t="str">
        <f t="shared" si="21"/>
        <v>-</v>
      </c>
      <c r="J353" s="6" t="str">
        <f t="shared" si="22"/>
        <v>-</v>
      </c>
      <c r="AG353" s="6" t="str">
        <f t="shared" si="20"/>
        <v>-</v>
      </c>
    </row>
    <row r="354" spans="8:33">
      <c r="H354" s="108" t="str">
        <f>IF(B354="","-",VLOOKUP(B354,為替レート!A:CQ,MATCH($D$2,為替レート!$2:$2,0),0))</f>
        <v>-</v>
      </c>
      <c r="I354" s="6" t="str">
        <f t="shared" si="21"/>
        <v>-</v>
      </c>
      <c r="J354" s="6" t="str">
        <f t="shared" si="22"/>
        <v>-</v>
      </c>
      <c r="AG354" s="6" t="str">
        <f t="shared" si="20"/>
        <v>-</v>
      </c>
    </row>
    <row r="355" spans="8:33">
      <c r="H355" s="108" t="str">
        <f>IF(B355="","-",VLOOKUP(B355,為替レート!A:CQ,MATCH($D$2,為替レート!$2:$2,0),0))</f>
        <v>-</v>
      </c>
      <c r="I355" s="6" t="str">
        <f t="shared" si="21"/>
        <v>-</v>
      </c>
      <c r="J355" s="6" t="str">
        <f t="shared" si="22"/>
        <v>-</v>
      </c>
      <c r="AG355" s="6" t="str">
        <f t="shared" si="20"/>
        <v>-</v>
      </c>
    </row>
    <row r="356" spans="8:33">
      <c r="H356" s="108" t="str">
        <f>IF(B356="","-",VLOOKUP(B356,為替レート!A:CQ,MATCH($D$2,為替レート!$2:$2,0),0))</f>
        <v>-</v>
      </c>
      <c r="I356" s="6" t="str">
        <f t="shared" si="21"/>
        <v>-</v>
      </c>
      <c r="J356" s="6" t="str">
        <f t="shared" si="22"/>
        <v>-</v>
      </c>
      <c r="AG356" s="6" t="str">
        <f t="shared" si="20"/>
        <v>-</v>
      </c>
    </row>
    <row r="357" spans="8:33">
      <c r="H357" s="108" t="str">
        <f>IF(B357="","-",VLOOKUP(B357,為替レート!A:CQ,MATCH($D$2,為替レート!$2:$2,0),0))</f>
        <v>-</v>
      </c>
      <c r="I357" s="6" t="str">
        <f t="shared" si="21"/>
        <v>-</v>
      </c>
      <c r="J357" s="6" t="str">
        <f t="shared" si="22"/>
        <v>-</v>
      </c>
      <c r="AG357" s="6" t="str">
        <f t="shared" si="20"/>
        <v>-</v>
      </c>
    </row>
    <row r="358" spans="8:33">
      <c r="H358" s="108" t="str">
        <f>IF(B358="","-",VLOOKUP(B358,為替レート!A:CQ,MATCH($D$2,為替レート!$2:$2,0),0))</f>
        <v>-</v>
      </c>
      <c r="I358" s="6" t="str">
        <f t="shared" si="21"/>
        <v>-</v>
      </c>
      <c r="J358" s="6" t="str">
        <f t="shared" si="22"/>
        <v>-</v>
      </c>
      <c r="AG358" s="6" t="str">
        <f t="shared" si="20"/>
        <v>-</v>
      </c>
    </row>
    <row r="359" spans="8:33">
      <c r="H359" s="108" t="str">
        <f>IF(B359="","-",VLOOKUP(B359,為替レート!A:CQ,MATCH($D$2,為替レート!$2:$2,0),0))</f>
        <v>-</v>
      </c>
      <c r="I359" s="6" t="str">
        <f t="shared" si="21"/>
        <v>-</v>
      </c>
      <c r="J359" s="6" t="str">
        <f t="shared" si="22"/>
        <v>-</v>
      </c>
      <c r="AG359" s="6" t="str">
        <f t="shared" si="20"/>
        <v>-</v>
      </c>
    </row>
    <row r="360" spans="8:33">
      <c r="H360" s="108" t="str">
        <f>IF(B360="","-",VLOOKUP(B360,為替レート!A:CQ,MATCH($D$2,為替レート!$2:$2,0),0))</f>
        <v>-</v>
      </c>
      <c r="I360" s="6" t="str">
        <f t="shared" si="21"/>
        <v>-</v>
      </c>
      <c r="J360" s="6" t="str">
        <f t="shared" si="22"/>
        <v>-</v>
      </c>
      <c r="AG360" s="6" t="str">
        <f t="shared" si="20"/>
        <v>-</v>
      </c>
    </row>
    <row r="361" spans="8:33">
      <c r="H361" s="108" t="str">
        <f>IF(B361="","-",VLOOKUP(B361,為替レート!A:CQ,MATCH($D$2,為替レート!$2:$2,0),0))</f>
        <v>-</v>
      </c>
      <c r="I361" s="6" t="str">
        <f t="shared" si="21"/>
        <v>-</v>
      </c>
      <c r="J361" s="6" t="str">
        <f t="shared" si="22"/>
        <v>-</v>
      </c>
      <c r="AG361" s="6" t="str">
        <f t="shared" si="20"/>
        <v>-</v>
      </c>
    </row>
    <row r="362" spans="8:33">
      <c r="H362" s="108" t="str">
        <f>IF(B362="","-",VLOOKUP(B362,為替レート!A:CQ,MATCH($D$2,為替レート!$2:$2,0),0))</f>
        <v>-</v>
      </c>
      <c r="I362" s="6" t="str">
        <f t="shared" si="21"/>
        <v>-</v>
      </c>
      <c r="J362" s="6" t="str">
        <f t="shared" si="22"/>
        <v>-</v>
      </c>
      <c r="AG362" s="6" t="str">
        <f t="shared" si="20"/>
        <v>-</v>
      </c>
    </row>
    <row r="363" spans="8:33">
      <c r="H363" s="108" t="str">
        <f>IF(B363="","-",VLOOKUP(B363,為替レート!A:CQ,MATCH($D$2,為替レート!$2:$2,0),0))</f>
        <v>-</v>
      </c>
      <c r="I363" s="6" t="str">
        <f t="shared" si="21"/>
        <v>-</v>
      </c>
      <c r="J363" s="6" t="str">
        <f t="shared" si="22"/>
        <v>-</v>
      </c>
      <c r="AG363" s="6" t="str">
        <f t="shared" si="20"/>
        <v>-</v>
      </c>
    </row>
    <row r="364" spans="8:33">
      <c r="H364" s="108" t="str">
        <f>IF(B364="","-",VLOOKUP(B364,為替レート!A:CQ,MATCH($D$2,為替レート!$2:$2,0),0))</f>
        <v>-</v>
      </c>
      <c r="I364" s="6" t="str">
        <f t="shared" si="21"/>
        <v>-</v>
      </c>
      <c r="J364" s="6" t="str">
        <f t="shared" si="22"/>
        <v>-</v>
      </c>
      <c r="AG364" s="6" t="str">
        <f t="shared" si="20"/>
        <v>-</v>
      </c>
    </row>
    <row r="365" spans="8:33">
      <c r="H365" s="108" t="str">
        <f>IF(B365="","-",VLOOKUP(B365,為替レート!A:CQ,MATCH($D$2,為替レート!$2:$2,0),0))</f>
        <v>-</v>
      </c>
      <c r="I365" s="6" t="str">
        <f t="shared" si="21"/>
        <v>-</v>
      </c>
      <c r="J365" s="6" t="str">
        <f t="shared" si="22"/>
        <v>-</v>
      </c>
      <c r="AG365" s="6" t="str">
        <f t="shared" si="20"/>
        <v>-</v>
      </c>
    </row>
    <row r="366" spans="8:33">
      <c r="H366" s="108" t="str">
        <f>IF(B366="","-",VLOOKUP(B366,為替レート!A:CQ,MATCH($D$2,為替レート!$2:$2,0),0))</f>
        <v>-</v>
      </c>
      <c r="I366" s="6" t="str">
        <f t="shared" si="21"/>
        <v>-</v>
      </c>
      <c r="J366" s="6" t="str">
        <f t="shared" si="22"/>
        <v>-</v>
      </c>
      <c r="AG366" s="6" t="str">
        <f t="shared" si="20"/>
        <v>-</v>
      </c>
    </row>
    <row r="367" spans="8:33">
      <c r="H367" s="108" t="str">
        <f>IF(B367="","-",VLOOKUP(B367,為替レート!A:CQ,MATCH($D$2,為替レート!$2:$2,0),0))</f>
        <v>-</v>
      </c>
      <c r="I367" s="6" t="str">
        <f t="shared" si="21"/>
        <v>-</v>
      </c>
      <c r="J367" s="6" t="str">
        <f t="shared" si="22"/>
        <v>-</v>
      </c>
      <c r="AG367" s="6" t="str">
        <f t="shared" si="20"/>
        <v>-</v>
      </c>
    </row>
    <row r="368" spans="8:33">
      <c r="H368" s="108" t="str">
        <f>IF(B368="","-",VLOOKUP(B368,為替レート!A:CQ,MATCH($D$2,為替レート!$2:$2,0),0))</f>
        <v>-</v>
      </c>
      <c r="I368" s="6" t="str">
        <f t="shared" si="21"/>
        <v>-</v>
      </c>
      <c r="J368" s="6" t="str">
        <f t="shared" si="22"/>
        <v>-</v>
      </c>
      <c r="AG368" s="6" t="str">
        <f t="shared" si="20"/>
        <v>-</v>
      </c>
    </row>
    <row r="369" spans="8:33">
      <c r="H369" s="108" t="str">
        <f>IF(B369="","-",VLOOKUP(B369,為替レート!A:CQ,MATCH($D$2,為替レート!$2:$2,0),0))</f>
        <v>-</v>
      </c>
      <c r="I369" s="6" t="str">
        <f t="shared" si="21"/>
        <v>-</v>
      </c>
      <c r="J369" s="6" t="str">
        <f t="shared" si="22"/>
        <v>-</v>
      </c>
      <c r="AG369" s="6" t="str">
        <f t="shared" si="20"/>
        <v>-</v>
      </c>
    </row>
    <row r="370" spans="8:33">
      <c r="H370" s="108" t="str">
        <f>IF(B370="","-",VLOOKUP(B370,為替レート!A:CQ,MATCH($D$2,為替レート!$2:$2,0),0))</f>
        <v>-</v>
      </c>
      <c r="I370" s="6" t="str">
        <f t="shared" si="21"/>
        <v>-</v>
      </c>
      <c r="J370" s="6" t="str">
        <f t="shared" si="22"/>
        <v>-</v>
      </c>
      <c r="AG370" s="6" t="str">
        <f t="shared" si="20"/>
        <v>-</v>
      </c>
    </row>
    <row r="371" spans="8:33">
      <c r="H371" s="108" t="str">
        <f>IF(B371="","-",VLOOKUP(B371,為替レート!A:CQ,MATCH($D$2,為替レート!$2:$2,0),0))</f>
        <v>-</v>
      </c>
      <c r="I371" s="6" t="str">
        <f t="shared" si="21"/>
        <v>-</v>
      </c>
      <c r="J371" s="6" t="str">
        <f t="shared" si="22"/>
        <v>-</v>
      </c>
      <c r="AG371" s="6" t="str">
        <f t="shared" si="20"/>
        <v>-</v>
      </c>
    </row>
    <row r="372" spans="8:33">
      <c r="H372" s="108" t="str">
        <f>IF(B372="","-",VLOOKUP(B372,為替レート!A:CQ,MATCH($D$2,為替レート!$2:$2,0),0))</f>
        <v>-</v>
      </c>
      <c r="I372" s="6" t="str">
        <f t="shared" si="21"/>
        <v>-</v>
      </c>
      <c r="J372" s="6" t="str">
        <f t="shared" si="22"/>
        <v>-</v>
      </c>
      <c r="AG372" s="6" t="str">
        <f t="shared" si="20"/>
        <v>-</v>
      </c>
    </row>
    <row r="373" spans="8:33">
      <c r="H373" s="108" t="str">
        <f>IF(B373="","-",VLOOKUP(B373,為替レート!A:CQ,MATCH($D$2,為替レート!$2:$2,0),0))</f>
        <v>-</v>
      </c>
      <c r="I373" s="6" t="str">
        <f t="shared" si="21"/>
        <v>-</v>
      </c>
      <c r="J373" s="6" t="str">
        <f t="shared" si="22"/>
        <v>-</v>
      </c>
      <c r="AG373" s="6" t="str">
        <f t="shared" si="20"/>
        <v>-</v>
      </c>
    </row>
    <row r="374" spans="8:33">
      <c r="H374" s="108" t="str">
        <f>IF(B374="","-",VLOOKUP(B374,為替レート!A:CQ,MATCH($D$2,為替レート!$2:$2,0),0))</f>
        <v>-</v>
      </c>
      <c r="I374" s="6" t="str">
        <f t="shared" si="21"/>
        <v>-</v>
      </c>
      <c r="J374" s="6" t="str">
        <f t="shared" si="22"/>
        <v>-</v>
      </c>
      <c r="AG374" s="6" t="str">
        <f t="shared" si="20"/>
        <v>-</v>
      </c>
    </row>
    <row r="375" spans="8:33">
      <c r="H375" s="108" t="str">
        <f>IF(B375="","-",VLOOKUP(B375,為替レート!A:CQ,MATCH($D$2,為替レート!$2:$2,0),0))</f>
        <v>-</v>
      </c>
      <c r="I375" s="6" t="str">
        <f t="shared" si="21"/>
        <v>-</v>
      </c>
      <c r="J375" s="6" t="str">
        <f t="shared" si="22"/>
        <v>-</v>
      </c>
      <c r="AG375" s="6" t="str">
        <f t="shared" si="20"/>
        <v>-</v>
      </c>
    </row>
    <row r="376" spans="8:33">
      <c r="H376" s="108" t="str">
        <f>IF(B376="","-",VLOOKUP(B376,為替レート!A:CQ,MATCH($D$2,為替レート!$2:$2,0),0))</f>
        <v>-</v>
      </c>
      <c r="I376" s="6" t="str">
        <f t="shared" si="21"/>
        <v>-</v>
      </c>
      <c r="J376" s="6" t="str">
        <f t="shared" si="22"/>
        <v>-</v>
      </c>
      <c r="AG376" s="6" t="str">
        <f t="shared" si="20"/>
        <v>-</v>
      </c>
    </row>
    <row r="377" spans="8:33">
      <c r="H377" s="108" t="str">
        <f>IF(B377="","-",VLOOKUP(B377,為替レート!A:CQ,MATCH($D$2,為替レート!$2:$2,0),0))</f>
        <v>-</v>
      </c>
      <c r="I377" s="6" t="str">
        <f t="shared" si="21"/>
        <v>-</v>
      </c>
      <c r="J377" s="6" t="str">
        <f t="shared" si="22"/>
        <v>-</v>
      </c>
      <c r="AG377" s="6" t="str">
        <f t="shared" si="20"/>
        <v>-</v>
      </c>
    </row>
    <row r="378" spans="8:33">
      <c r="H378" s="108" t="str">
        <f>IF(B378="","-",VLOOKUP(B378,為替レート!A:CQ,MATCH($D$2,為替レート!$2:$2,0),0))</f>
        <v>-</v>
      </c>
      <c r="I378" s="6" t="str">
        <f t="shared" si="21"/>
        <v>-</v>
      </c>
      <c r="J378" s="6" t="str">
        <f t="shared" si="22"/>
        <v>-</v>
      </c>
      <c r="AG378" s="6" t="str">
        <f t="shared" si="20"/>
        <v>-</v>
      </c>
    </row>
    <row r="379" spans="8:33">
      <c r="H379" s="108" t="str">
        <f>IF(B379="","-",VLOOKUP(B379,為替レート!A:CQ,MATCH($D$2,為替レート!$2:$2,0),0))</f>
        <v>-</v>
      </c>
      <c r="I379" s="6" t="str">
        <f t="shared" si="21"/>
        <v>-</v>
      </c>
      <c r="J379" s="6" t="str">
        <f t="shared" si="22"/>
        <v>-</v>
      </c>
      <c r="AG379" s="6" t="str">
        <f t="shared" si="20"/>
        <v>-</v>
      </c>
    </row>
    <row r="380" spans="8:33">
      <c r="H380" s="108" t="str">
        <f>IF(B380="","-",VLOOKUP(B380,為替レート!A:CQ,MATCH($D$2,為替レート!$2:$2,0),0))</f>
        <v>-</v>
      </c>
      <c r="I380" s="6" t="str">
        <f t="shared" si="21"/>
        <v>-</v>
      </c>
      <c r="J380" s="6" t="str">
        <f t="shared" si="22"/>
        <v>-</v>
      </c>
      <c r="AG380" s="6" t="str">
        <f t="shared" si="20"/>
        <v>-</v>
      </c>
    </row>
    <row r="381" spans="8:33">
      <c r="H381" s="108" t="str">
        <f>IF(B381="","-",VLOOKUP(B381,為替レート!A:CQ,MATCH($D$2,為替レート!$2:$2,0),0))</f>
        <v>-</v>
      </c>
      <c r="I381" s="6" t="str">
        <f t="shared" si="21"/>
        <v>-</v>
      </c>
      <c r="J381" s="6" t="str">
        <f t="shared" si="22"/>
        <v>-</v>
      </c>
      <c r="AG381" s="6" t="str">
        <f t="shared" si="20"/>
        <v>-</v>
      </c>
    </row>
    <row r="382" spans="8:33">
      <c r="H382" s="108" t="str">
        <f>IF(B382="","-",VLOOKUP(B382,為替レート!A:CQ,MATCH($D$2,為替レート!$2:$2,0),0))</f>
        <v>-</v>
      </c>
      <c r="I382" s="6" t="str">
        <f t="shared" si="21"/>
        <v>-</v>
      </c>
      <c r="J382" s="6" t="str">
        <f t="shared" si="22"/>
        <v>-</v>
      </c>
      <c r="AG382" s="6" t="str">
        <f t="shared" si="20"/>
        <v>-</v>
      </c>
    </row>
    <row r="383" spans="8:33">
      <c r="H383" s="108" t="str">
        <f>IF(B383="","-",VLOOKUP(B383,為替レート!A:CQ,MATCH($D$2,為替レート!$2:$2,0),0))</f>
        <v>-</v>
      </c>
      <c r="I383" s="6" t="str">
        <f t="shared" si="21"/>
        <v>-</v>
      </c>
      <c r="J383" s="6" t="str">
        <f t="shared" si="22"/>
        <v>-</v>
      </c>
      <c r="AG383" s="6" t="str">
        <f t="shared" si="20"/>
        <v>-</v>
      </c>
    </row>
    <row r="384" spans="8:33">
      <c r="H384" s="108" t="str">
        <f>IF(B384="","-",VLOOKUP(B384,為替レート!A:CQ,MATCH($D$2,為替レート!$2:$2,0),0))</f>
        <v>-</v>
      </c>
      <c r="I384" s="6" t="str">
        <f t="shared" si="21"/>
        <v>-</v>
      </c>
      <c r="J384" s="6" t="str">
        <f t="shared" si="22"/>
        <v>-</v>
      </c>
      <c r="AG384" s="6" t="str">
        <f t="shared" si="20"/>
        <v>-</v>
      </c>
    </row>
    <row r="385" spans="8:33">
      <c r="H385" s="108" t="str">
        <f>IF(B385="","-",VLOOKUP(B385,為替レート!A:CQ,MATCH($D$2,為替レート!$2:$2,0),0))</f>
        <v>-</v>
      </c>
      <c r="I385" s="6" t="str">
        <f t="shared" si="21"/>
        <v>-</v>
      </c>
      <c r="J385" s="6" t="str">
        <f t="shared" si="22"/>
        <v>-</v>
      </c>
      <c r="AG385" s="6" t="str">
        <f t="shared" si="20"/>
        <v>-</v>
      </c>
    </row>
    <row r="386" spans="8:33">
      <c r="H386" s="108" t="str">
        <f>IF(B386="","-",VLOOKUP(B386,為替レート!A:CQ,MATCH($D$2,為替レート!$2:$2,0),0))</f>
        <v>-</v>
      </c>
      <c r="I386" s="6" t="str">
        <f t="shared" si="21"/>
        <v>-</v>
      </c>
      <c r="J386" s="6" t="str">
        <f t="shared" si="22"/>
        <v>-</v>
      </c>
      <c r="AG386" s="6" t="str">
        <f t="shared" si="20"/>
        <v>-</v>
      </c>
    </row>
    <row r="387" spans="8:33">
      <c r="H387" s="108" t="str">
        <f>IF(B387="","-",VLOOKUP(B387,為替レート!A:CQ,MATCH($D$2,為替レート!$2:$2,0),0))</f>
        <v>-</v>
      </c>
      <c r="I387" s="6" t="str">
        <f t="shared" si="21"/>
        <v>-</v>
      </c>
      <c r="J387" s="6" t="str">
        <f t="shared" si="22"/>
        <v>-</v>
      </c>
      <c r="AG387" s="6" t="str">
        <f t="shared" si="20"/>
        <v>-</v>
      </c>
    </row>
    <row r="388" spans="8:33">
      <c r="H388" s="108" t="str">
        <f>IF(B388="","-",VLOOKUP(B388,為替レート!A:CQ,MATCH($D$2,為替レート!$2:$2,0),0))</f>
        <v>-</v>
      </c>
      <c r="I388" s="6" t="str">
        <f t="shared" si="21"/>
        <v>-</v>
      </c>
      <c r="J388" s="6" t="str">
        <f t="shared" si="22"/>
        <v>-</v>
      </c>
      <c r="AG388" s="6" t="str">
        <f t="shared" si="20"/>
        <v>-</v>
      </c>
    </row>
    <row r="389" spans="8:33">
      <c r="H389" s="108" t="str">
        <f>IF(B389="","-",VLOOKUP(B389,為替レート!A:CQ,MATCH($D$2,為替レート!$2:$2,0),0))</f>
        <v>-</v>
      </c>
      <c r="I389" s="6" t="str">
        <f t="shared" si="21"/>
        <v>-</v>
      </c>
      <c r="J389" s="6" t="str">
        <f t="shared" si="22"/>
        <v>-</v>
      </c>
      <c r="AG389" s="6" t="str">
        <f t="shared" si="20"/>
        <v>-</v>
      </c>
    </row>
    <row r="390" spans="8:33">
      <c r="H390" s="108" t="str">
        <f>IF(B390="","-",VLOOKUP(B390,為替レート!A:CQ,MATCH($D$2,為替レート!$2:$2,0),0))</f>
        <v>-</v>
      </c>
      <c r="I390" s="6" t="str">
        <f t="shared" si="21"/>
        <v>-</v>
      </c>
      <c r="J390" s="6" t="str">
        <f t="shared" si="22"/>
        <v>-</v>
      </c>
      <c r="AG390" s="6" t="str">
        <f t="shared" ref="AG390:AG453" si="23">IFERROR(IF(SUM(M390:AF390)-I390=0,"-","NG"),"-")</f>
        <v>-</v>
      </c>
    </row>
    <row r="391" spans="8:33">
      <c r="H391" s="108" t="str">
        <f>IF(B391="","-",VLOOKUP(B391,為替レート!A:CQ,MATCH($D$2,為替レート!$2:$2,0),0))</f>
        <v>-</v>
      </c>
      <c r="I391" s="6" t="str">
        <f t="shared" ref="I391:I454" si="24">IF(B391="","-",IF(F391="-",ROUNDDOWN(G391*H391-J390,0),IF(D391-E391=0,"-",ROUNDDOWN((D391-E391)*H391,0))))</f>
        <v>-</v>
      </c>
      <c r="J391" s="6" t="str">
        <f t="shared" ref="J391:J454" si="25">IF(B391="","-",IFERROR(J390+I391,J390))</f>
        <v>-</v>
      </c>
      <c r="AG391" s="6" t="str">
        <f t="shared" si="23"/>
        <v>-</v>
      </c>
    </row>
    <row r="392" spans="8:33">
      <c r="H392" s="108" t="str">
        <f>IF(B392="","-",VLOOKUP(B392,為替レート!A:CQ,MATCH($D$2,為替レート!$2:$2,0),0))</f>
        <v>-</v>
      </c>
      <c r="I392" s="6" t="str">
        <f t="shared" si="24"/>
        <v>-</v>
      </c>
      <c r="J392" s="6" t="str">
        <f t="shared" si="25"/>
        <v>-</v>
      </c>
      <c r="AG392" s="6" t="str">
        <f t="shared" si="23"/>
        <v>-</v>
      </c>
    </row>
    <row r="393" spans="8:33">
      <c r="H393" s="108" t="str">
        <f>IF(B393="","-",VLOOKUP(B393,為替レート!A:CQ,MATCH($D$2,為替レート!$2:$2,0),0))</f>
        <v>-</v>
      </c>
      <c r="I393" s="6" t="str">
        <f t="shared" si="24"/>
        <v>-</v>
      </c>
      <c r="J393" s="6" t="str">
        <f t="shared" si="25"/>
        <v>-</v>
      </c>
      <c r="AG393" s="6" t="str">
        <f t="shared" si="23"/>
        <v>-</v>
      </c>
    </row>
    <row r="394" spans="8:33">
      <c r="H394" s="108" t="str">
        <f>IF(B394="","-",VLOOKUP(B394,為替レート!A:CQ,MATCH($D$2,為替レート!$2:$2,0),0))</f>
        <v>-</v>
      </c>
      <c r="I394" s="6" t="str">
        <f t="shared" si="24"/>
        <v>-</v>
      </c>
      <c r="J394" s="6" t="str">
        <f t="shared" si="25"/>
        <v>-</v>
      </c>
      <c r="AG394" s="6" t="str">
        <f t="shared" si="23"/>
        <v>-</v>
      </c>
    </row>
    <row r="395" spans="8:33">
      <c r="H395" s="108" t="str">
        <f>IF(B395="","-",VLOOKUP(B395,為替レート!A:CQ,MATCH($D$2,為替レート!$2:$2,0),0))</f>
        <v>-</v>
      </c>
      <c r="I395" s="6" t="str">
        <f t="shared" si="24"/>
        <v>-</v>
      </c>
      <c r="J395" s="6" t="str">
        <f t="shared" si="25"/>
        <v>-</v>
      </c>
      <c r="AG395" s="6" t="str">
        <f t="shared" si="23"/>
        <v>-</v>
      </c>
    </row>
    <row r="396" spans="8:33">
      <c r="H396" s="108" t="str">
        <f>IF(B396="","-",VLOOKUP(B396,為替レート!A:CQ,MATCH($D$2,為替レート!$2:$2,0),0))</f>
        <v>-</v>
      </c>
      <c r="I396" s="6" t="str">
        <f t="shared" si="24"/>
        <v>-</v>
      </c>
      <c r="J396" s="6" t="str">
        <f t="shared" si="25"/>
        <v>-</v>
      </c>
      <c r="AG396" s="6" t="str">
        <f t="shared" si="23"/>
        <v>-</v>
      </c>
    </row>
    <row r="397" spans="8:33">
      <c r="H397" s="108" t="str">
        <f>IF(B397="","-",VLOOKUP(B397,為替レート!A:CQ,MATCH($D$2,為替レート!$2:$2,0),0))</f>
        <v>-</v>
      </c>
      <c r="I397" s="6" t="str">
        <f t="shared" si="24"/>
        <v>-</v>
      </c>
      <c r="J397" s="6" t="str">
        <f t="shared" si="25"/>
        <v>-</v>
      </c>
      <c r="AG397" s="6" t="str">
        <f t="shared" si="23"/>
        <v>-</v>
      </c>
    </row>
    <row r="398" spans="8:33">
      <c r="H398" s="108" t="str">
        <f>IF(B398="","-",VLOOKUP(B398,為替レート!A:CQ,MATCH($D$2,為替レート!$2:$2,0),0))</f>
        <v>-</v>
      </c>
      <c r="I398" s="6" t="str">
        <f t="shared" si="24"/>
        <v>-</v>
      </c>
      <c r="J398" s="6" t="str">
        <f t="shared" si="25"/>
        <v>-</v>
      </c>
      <c r="AG398" s="6" t="str">
        <f t="shared" si="23"/>
        <v>-</v>
      </c>
    </row>
    <row r="399" spans="8:33">
      <c r="H399" s="108" t="str">
        <f>IF(B399="","-",VLOOKUP(B399,為替レート!A:CQ,MATCH($D$2,為替レート!$2:$2,0),0))</f>
        <v>-</v>
      </c>
      <c r="I399" s="6" t="str">
        <f t="shared" si="24"/>
        <v>-</v>
      </c>
      <c r="J399" s="6" t="str">
        <f t="shared" si="25"/>
        <v>-</v>
      </c>
      <c r="AG399" s="6" t="str">
        <f t="shared" si="23"/>
        <v>-</v>
      </c>
    </row>
    <row r="400" spans="8:33">
      <c r="H400" s="108" t="str">
        <f>IF(B400="","-",VLOOKUP(B400,為替レート!A:CQ,MATCH($D$2,為替レート!$2:$2,0),0))</f>
        <v>-</v>
      </c>
      <c r="I400" s="6" t="str">
        <f t="shared" si="24"/>
        <v>-</v>
      </c>
      <c r="J400" s="6" t="str">
        <f t="shared" si="25"/>
        <v>-</v>
      </c>
      <c r="AG400" s="6" t="str">
        <f t="shared" si="23"/>
        <v>-</v>
      </c>
    </row>
    <row r="401" spans="8:33">
      <c r="H401" s="108" t="str">
        <f>IF(B401="","-",VLOOKUP(B401,為替レート!A:CQ,MATCH($D$2,為替レート!$2:$2,0),0))</f>
        <v>-</v>
      </c>
      <c r="I401" s="6" t="str">
        <f t="shared" si="24"/>
        <v>-</v>
      </c>
      <c r="J401" s="6" t="str">
        <f t="shared" si="25"/>
        <v>-</v>
      </c>
      <c r="AG401" s="6" t="str">
        <f t="shared" si="23"/>
        <v>-</v>
      </c>
    </row>
    <row r="402" spans="8:33">
      <c r="H402" s="108" t="str">
        <f>IF(B402="","-",VLOOKUP(B402,為替レート!A:CQ,MATCH($D$2,為替レート!$2:$2,0),0))</f>
        <v>-</v>
      </c>
      <c r="I402" s="6" t="str">
        <f t="shared" si="24"/>
        <v>-</v>
      </c>
      <c r="J402" s="6" t="str">
        <f t="shared" si="25"/>
        <v>-</v>
      </c>
      <c r="AG402" s="6" t="str">
        <f t="shared" si="23"/>
        <v>-</v>
      </c>
    </row>
    <row r="403" spans="8:33">
      <c r="H403" s="108" t="str">
        <f>IF(B403="","-",VLOOKUP(B403,為替レート!A:CQ,MATCH($D$2,為替レート!$2:$2,0),0))</f>
        <v>-</v>
      </c>
      <c r="I403" s="6" t="str">
        <f t="shared" si="24"/>
        <v>-</v>
      </c>
      <c r="J403" s="6" t="str">
        <f t="shared" si="25"/>
        <v>-</v>
      </c>
      <c r="AG403" s="6" t="str">
        <f t="shared" si="23"/>
        <v>-</v>
      </c>
    </row>
    <row r="404" spans="8:33">
      <c r="H404" s="108" t="str">
        <f>IF(B404="","-",VLOOKUP(B404,為替レート!A:CQ,MATCH($D$2,為替レート!$2:$2,0),0))</f>
        <v>-</v>
      </c>
      <c r="I404" s="6" t="str">
        <f t="shared" si="24"/>
        <v>-</v>
      </c>
      <c r="J404" s="6" t="str">
        <f t="shared" si="25"/>
        <v>-</v>
      </c>
      <c r="AG404" s="6" t="str">
        <f t="shared" si="23"/>
        <v>-</v>
      </c>
    </row>
    <row r="405" spans="8:33">
      <c r="H405" s="108" t="str">
        <f>IF(B405="","-",VLOOKUP(B405,為替レート!A:CQ,MATCH($D$2,為替レート!$2:$2,0),0))</f>
        <v>-</v>
      </c>
      <c r="I405" s="6" t="str">
        <f t="shared" si="24"/>
        <v>-</v>
      </c>
      <c r="J405" s="6" t="str">
        <f t="shared" si="25"/>
        <v>-</v>
      </c>
      <c r="AG405" s="6" t="str">
        <f t="shared" si="23"/>
        <v>-</v>
      </c>
    </row>
    <row r="406" spans="8:33">
      <c r="H406" s="108" t="str">
        <f>IF(B406="","-",VLOOKUP(B406,為替レート!A:CQ,MATCH($D$2,為替レート!$2:$2,0),0))</f>
        <v>-</v>
      </c>
      <c r="I406" s="6" t="str">
        <f t="shared" si="24"/>
        <v>-</v>
      </c>
      <c r="J406" s="6" t="str">
        <f t="shared" si="25"/>
        <v>-</v>
      </c>
      <c r="AG406" s="6" t="str">
        <f t="shared" si="23"/>
        <v>-</v>
      </c>
    </row>
    <row r="407" spans="8:33">
      <c r="H407" s="108" t="str">
        <f>IF(B407="","-",VLOOKUP(B407,為替レート!A:CQ,MATCH($D$2,為替レート!$2:$2,0),0))</f>
        <v>-</v>
      </c>
      <c r="I407" s="6" t="str">
        <f t="shared" si="24"/>
        <v>-</v>
      </c>
      <c r="J407" s="6" t="str">
        <f t="shared" si="25"/>
        <v>-</v>
      </c>
      <c r="AG407" s="6" t="str">
        <f t="shared" si="23"/>
        <v>-</v>
      </c>
    </row>
    <row r="408" spans="8:33">
      <c r="H408" s="108" t="str">
        <f>IF(B408="","-",VLOOKUP(B408,為替レート!A:CQ,MATCH($D$2,為替レート!$2:$2,0),0))</f>
        <v>-</v>
      </c>
      <c r="I408" s="6" t="str">
        <f t="shared" si="24"/>
        <v>-</v>
      </c>
      <c r="J408" s="6" t="str">
        <f t="shared" si="25"/>
        <v>-</v>
      </c>
      <c r="AG408" s="6" t="str">
        <f t="shared" si="23"/>
        <v>-</v>
      </c>
    </row>
    <row r="409" spans="8:33">
      <c r="H409" s="108" t="str">
        <f>IF(B409="","-",VLOOKUP(B409,為替レート!A:CQ,MATCH($D$2,為替レート!$2:$2,0),0))</f>
        <v>-</v>
      </c>
      <c r="I409" s="6" t="str">
        <f t="shared" si="24"/>
        <v>-</v>
      </c>
      <c r="J409" s="6" t="str">
        <f t="shared" si="25"/>
        <v>-</v>
      </c>
      <c r="AG409" s="6" t="str">
        <f t="shared" si="23"/>
        <v>-</v>
      </c>
    </row>
    <row r="410" spans="8:33">
      <c r="H410" s="108" t="str">
        <f>IF(B410="","-",VLOOKUP(B410,為替レート!A:CQ,MATCH($D$2,為替レート!$2:$2,0),0))</f>
        <v>-</v>
      </c>
      <c r="I410" s="6" t="str">
        <f t="shared" si="24"/>
        <v>-</v>
      </c>
      <c r="J410" s="6" t="str">
        <f t="shared" si="25"/>
        <v>-</v>
      </c>
      <c r="AG410" s="6" t="str">
        <f t="shared" si="23"/>
        <v>-</v>
      </c>
    </row>
    <row r="411" spans="8:33">
      <c r="H411" s="108" t="str">
        <f>IF(B411="","-",VLOOKUP(B411,為替レート!A:CQ,MATCH($D$2,為替レート!$2:$2,0),0))</f>
        <v>-</v>
      </c>
      <c r="I411" s="6" t="str">
        <f t="shared" si="24"/>
        <v>-</v>
      </c>
      <c r="J411" s="6" t="str">
        <f t="shared" si="25"/>
        <v>-</v>
      </c>
      <c r="AG411" s="6" t="str">
        <f t="shared" si="23"/>
        <v>-</v>
      </c>
    </row>
    <row r="412" spans="8:33">
      <c r="H412" s="108" t="str">
        <f>IF(B412="","-",VLOOKUP(B412,為替レート!A:CQ,MATCH($D$2,為替レート!$2:$2,0),0))</f>
        <v>-</v>
      </c>
      <c r="I412" s="6" t="str">
        <f t="shared" si="24"/>
        <v>-</v>
      </c>
      <c r="J412" s="6" t="str">
        <f t="shared" si="25"/>
        <v>-</v>
      </c>
      <c r="AG412" s="6" t="str">
        <f t="shared" si="23"/>
        <v>-</v>
      </c>
    </row>
    <row r="413" spans="8:33">
      <c r="H413" s="108" t="str">
        <f>IF(B413="","-",VLOOKUP(B413,為替レート!A:CQ,MATCH($D$2,為替レート!$2:$2,0),0))</f>
        <v>-</v>
      </c>
      <c r="I413" s="6" t="str">
        <f t="shared" si="24"/>
        <v>-</v>
      </c>
      <c r="J413" s="6" t="str">
        <f t="shared" si="25"/>
        <v>-</v>
      </c>
      <c r="AG413" s="6" t="str">
        <f t="shared" si="23"/>
        <v>-</v>
      </c>
    </row>
    <row r="414" spans="8:33">
      <c r="H414" s="108" t="str">
        <f>IF(B414="","-",VLOOKUP(B414,為替レート!A:CQ,MATCH($D$2,為替レート!$2:$2,0),0))</f>
        <v>-</v>
      </c>
      <c r="I414" s="6" t="str">
        <f t="shared" si="24"/>
        <v>-</v>
      </c>
      <c r="J414" s="6" t="str">
        <f t="shared" si="25"/>
        <v>-</v>
      </c>
      <c r="AG414" s="6" t="str">
        <f t="shared" si="23"/>
        <v>-</v>
      </c>
    </row>
    <row r="415" spans="8:33">
      <c r="H415" s="108" t="str">
        <f>IF(B415="","-",VLOOKUP(B415,為替レート!A:CQ,MATCH($D$2,為替レート!$2:$2,0),0))</f>
        <v>-</v>
      </c>
      <c r="I415" s="6" t="str">
        <f t="shared" si="24"/>
        <v>-</v>
      </c>
      <c r="J415" s="6" t="str">
        <f t="shared" si="25"/>
        <v>-</v>
      </c>
      <c r="AG415" s="6" t="str">
        <f t="shared" si="23"/>
        <v>-</v>
      </c>
    </row>
    <row r="416" spans="8:33">
      <c r="H416" s="108" t="str">
        <f>IF(B416="","-",VLOOKUP(B416,為替レート!A:CQ,MATCH($D$2,為替レート!$2:$2,0),0))</f>
        <v>-</v>
      </c>
      <c r="I416" s="6" t="str">
        <f t="shared" si="24"/>
        <v>-</v>
      </c>
      <c r="J416" s="6" t="str">
        <f t="shared" si="25"/>
        <v>-</v>
      </c>
      <c r="AG416" s="6" t="str">
        <f t="shared" si="23"/>
        <v>-</v>
      </c>
    </row>
    <row r="417" spans="8:33">
      <c r="H417" s="108" t="str">
        <f>IF(B417="","-",VLOOKUP(B417,為替レート!A:CQ,MATCH($D$2,為替レート!$2:$2,0),0))</f>
        <v>-</v>
      </c>
      <c r="I417" s="6" t="str">
        <f t="shared" si="24"/>
        <v>-</v>
      </c>
      <c r="J417" s="6" t="str">
        <f t="shared" si="25"/>
        <v>-</v>
      </c>
      <c r="AG417" s="6" t="str">
        <f t="shared" si="23"/>
        <v>-</v>
      </c>
    </row>
    <row r="418" spans="8:33">
      <c r="H418" s="108" t="str">
        <f>IF(B418="","-",VLOOKUP(B418,為替レート!A:CQ,MATCH($D$2,為替レート!$2:$2,0),0))</f>
        <v>-</v>
      </c>
      <c r="I418" s="6" t="str">
        <f t="shared" si="24"/>
        <v>-</v>
      </c>
      <c r="J418" s="6" t="str">
        <f t="shared" si="25"/>
        <v>-</v>
      </c>
      <c r="AG418" s="6" t="str">
        <f t="shared" si="23"/>
        <v>-</v>
      </c>
    </row>
    <row r="419" spans="8:33">
      <c r="H419" s="108" t="str">
        <f>IF(B419="","-",VLOOKUP(B419,為替レート!A:CQ,MATCH($D$2,為替レート!$2:$2,0),0))</f>
        <v>-</v>
      </c>
      <c r="I419" s="6" t="str">
        <f t="shared" si="24"/>
        <v>-</v>
      </c>
      <c r="J419" s="6" t="str">
        <f t="shared" si="25"/>
        <v>-</v>
      </c>
      <c r="AG419" s="6" t="str">
        <f t="shared" si="23"/>
        <v>-</v>
      </c>
    </row>
    <row r="420" spans="8:33">
      <c r="H420" s="108" t="str">
        <f>IF(B420="","-",VLOOKUP(B420,為替レート!A:CQ,MATCH($D$2,為替レート!$2:$2,0),0))</f>
        <v>-</v>
      </c>
      <c r="I420" s="6" t="str">
        <f t="shared" si="24"/>
        <v>-</v>
      </c>
      <c r="J420" s="6" t="str">
        <f t="shared" si="25"/>
        <v>-</v>
      </c>
      <c r="AG420" s="6" t="str">
        <f t="shared" si="23"/>
        <v>-</v>
      </c>
    </row>
    <row r="421" spans="8:33">
      <c r="H421" s="108" t="str">
        <f>IF(B421="","-",VLOOKUP(B421,為替レート!A:CQ,MATCH($D$2,為替レート!$2:$2,0),0))</f>
        <v>-</v>
      </c>
      <c r="I421" s="6" t="str">
        <f t="shared" si="24"/>
        <v>-</v>
      </c>
      <c r="J421" s="6" t="str">
        <f t="shared" si="25"/>
        <v>-</v>
      </c>
      <c r="AG421" s="6" t="str">
        <f t="shared" si="23"/>
        <v>-</v>
      </c>
    </row>
    <row r="422" spans="8:33">
      <c r="H422" s="108" t="str">
        <f>IF(B422="","-",VLOOKUP(B422,為替レート!A:CQ,MATCH($D$2,為替レート!$2:$2,0),0))</f>
        <v>-</v>
      </c>
      <c r="I422" s="6" t="str">
        <f t="shared" si="24"/>
        <v>-</v>
      </c>
      <c r="J422" s="6" t="str">
        <f t="shared" si="25"/>
        <v>-</v>
      </c>
      <c r="AG422" s="6" t="str">
        <f t="shared" si="23"/>
        <v>-</v>
      </c>
    </row>
    <row r="423" spans="8:33">
      <c r="H423" s="108" t="str">
        <f>IF(B423="","-",VLOOKUP(B423,為替レート!A:CQ,MATCH($D$2,為替レート!$2:$2,0),0))</f>
        <v>-</v>
      </c>
      <c r="I423" s="6" t="str">
        <f t="shared" si="24"/>
        <v>-</v>
      </c>
      <c r="J423" s="6" t="str">
        <f t="shared" si="25"/>
        <v>-</v>
      </c>
      <c r="AG423" s="6" t="str">
        <f t="shared" si="23"/>
        <v>-</v>
      </c>
    </row>
    <row r="424" spans="8:33">
      <c r="H424" s="108" t="str">
        <f>IF(B424="","-",VLOOKUP(B424,為替レート!A:CQ,MATCH($D$2,為替レート!$2:$2,0),0))</f>
        <v>-</v>
      </c>
      <c r="I424" s="6" t="str">
        <f t="shared" si="24"/>
        <v>-</v>
      </c>
      <c r="J424" s="6" t="str">
        <f t="shared" si="25"/>
        <v>-</v>
      </c>
      <c r="AG424" s="6" t="str">
        <f t="shared" si="23"/>
        <v>-</v>
      </c>
    </row>
    <row r="425" spans="8:33">
      <c r="H425" s="108" t="str">
        <f>IF(B425="","-",VLOOKUP(B425,為替レート!A:CQ,MATCH($D$2,為替レート!$2:$2,0),0))</f>
        <v>-</v>
      </c>
      <c r="I425" s="6" t="str">
        <f t="shared" si="24"/>
        <v>-</v>
      </c>
      <c r="J425" s="6" t="str">
        <f t="shared" si="25"/>
        <v>-</v>
      </c>
      <c r="AG425" s="6" t="str">
        <f t="shared" si="23"/>
        <v>-</v>
      </c>
    </row>
    <row r="426" spans="8:33">
      <c r="H426" s="108" t="str">
        <f>IF(B426="","-",VLOOKUP(B426,為替レート!A:CQ,MATCH($D$2,為替レート!$2:$2,0),0))</f>
        <v>-</v>
      </c>
      <c r="I426" s="6" t="str">
        <f t="shared" si="24"/>
        <v>-</v>
      </c>
      <c r="J426" s="6" t="str">
        <f t="shared" si="25"/>
        <v>-</v>
      </c>
      <c r="AG426" s="6" t="str">
        <f t="shared" si="23"/>
        <v>-</v>
      </c>
    </row>
    <row r="427" spans="8:33">
      <c r="H427" s="108" t="str">
        <f>IF(B427="","-",VLOOKUP(B427,為替レート!A:CQ,MATCH($D$2,為替レート!$2:$2,0),0))</f>
        <v>-</v>
      </c>
      <c r="I427" s="6" t="str">
        <f t="shared" si="24"/>
        <v>-</v>
      </c>
      <c r="J427" s="6" t="str">
        <f t="shared" si="25"/>
        <v>-</v>
      </c>
      <c r="AG427" s="6" t="str">
        <f t="shared" si="23"/>
        <v>-</v>
      </c>
    </row>
    <row r="428" spans="8:33">
      <c r="H428" s="108" t="str">
        <f>IF(B428="","-",VLOOKUP(B428,為替レート!A:CQ,MATCH($D$2,為替レート!$2:$2,0),0))</f>
        <v>-</v>
      </c>
      <c r="I428" s="6" t="str">
        <f t="shared" si="24"/>
        <v>-</v>
      </c>
      <c r="J428" s="6" t="str">
        <f t="shared" si="25"/>
        <v>-</v>
      </c>
      <c r="AG428" s="6" t="str">
        <f t="shared" si="23"/>
        <v>-</v>
      </c>
    </row>
    <row r="429" spans="8:33">
      <c r="H429" s="108" t="str">
        <f>IF(B429="","-",VLOOKUP(B429,為替レート!A:CQ,MATCH($D$2,為替レート!$2:$2,0),0))</f>
        <v>-</v>
      </c>
      <c r="I429" s="6" t="str">
        <f t="shared" si="24"/>
        <v>-</v>
      </c>
      <c r="J429" s="6" t="str">
        <f t="shared" si="25"/>
        <v>-</v>
      </c>
      <c r="AG429" s="6" t="str">
        <f t="shared" si="23"/>
        <v>-</v>
      </c>
    </row>
    <row r="430" spans="8:33">
      <c r="H430" s="108" t="str">
        <f>IF(B430="","-",VLOOKUP(B430,為替レート!A:CQ,MATCH($D$2,為替レート!$2:$2,0),0))</f>
        <v>-</v>
      </c>
      <c r="I430" s="6" t="str">
        <f t="shared" si="24"/>
        <v>-</v>
      </c>
      <c r="J430" s="6" t="str">
        <f t="shared" si="25"/>
        <v>-</v>
      </c>
      <c r="AG430" s="6" t="str">
        <f t="shared" si="23"/>
        <v>-</v>
      </c>
    </row>
    <row r="431" spans="8:33">
      <c r="H431" s="108" t="str">
        <f>IF(B431="","-",VLOOKUP(B431,為替レート!A:CQ,MATCH($D$2,為替レート!$2:$2,0),0))</f>
        <v>-</v>
      </c>
      <c r="I431" s="6" t="str">
        <f t="shared" si="24"/>
        <v>-</v>
      </c>
      <c r="J431" s="6" t="str">
        <f t="shared" si="25"/>
        <v>-</v>
      </c>
      <c r="AG431" s="6" t="str">
        <f t="shared" si="23"/>
        <v>-</v>
      </c>
    </row>
    <row r="432" spans="8:33">
      <c r="H432" s="108" t="str">
        <f>IF(B432="","-",VLOOKUP(B432,為替レート!A:CQ,MATCH($D$2,為替レート!$2:$2,0),0))</f>
        <v>-</v>
      </c>
      <c r="I432" s="6" t="str">
        <f t="shared" si="24"/>
        <v>-</v>
      </c>
      <c r="J432" s="6" t="str">
        <f t="shared" si="25"/>
        <v>-</v>
      </c>
      <c r="AG432" s="6" t="str">
        <f t="shared" si="23"/>
        <v>-</v>
      </c>
    </row>
    <row r="433" spans="8:33">
      <c r="H433" s="108" t="str">
        <f>IF(B433="","-",VLOOKUP(B433,為替レート!A:CQ,MATCH($D$2,為替レート!$2:$2,0),0))</f>
        <v>-</v>
      </c>
      <c r="I433" s="6" t="str">
        <f t="shared" si="24"/>
        <v>-</v>
      </c>
      <c r="J433" s="6" t="str">
        <f t="shared" si="25"/>
        <v>-</v>
      </c>
      <c r="AG433" s="6" t="str">
        <f t="shared" si="23"/>
        <v>-</v>
      </c>
    </row>
    <row r="434" spans="8:33">
      <c r="H434" s="108" t="str">
        <f>IF(B434="","-",VLOOKUP(B434,為替レート!A:CQ,MATCH($D$2,為替レート!$2:$2,0),0))</f>
        <v>-</v>
      </c>
      <c r="I434" s="6" t="str">
        <f t="shared" si="24"/>
        <v>-</v>
      </c>
      <c r="J434" s="6" t="str">
        <f t="shared" si="25"/>
        <v>-</v>
      </c>
      <c r="AG434" s="6" t="str">
        <f t="shared" si="23"/>
        <v>-</v>
      </c>
    </row>
    <row r="435" spans="8:33">
      <c r="H435" s="108" t="str">
        <f>IF(B435="","-",VLOOKUP(B435,為替レート!A:CQ,MATCH($D$2,為替レート!$2:$2,0),0))</f>
        <v>-</v>
      </c>
      <c r="I435" s="6" t="str">
        <f t="shared" si="24"/>
        <v>-</v>
      </c>
      <c r="J435" s="6" t="str">
        <f t="shared" si="25"/>
        <v>-</v>
      </c>
      <c r="AG435" s="6" t="str">
        <f t="shared" si="23"/>
        <v>-</v>
      </c>
    </row>
    <row r="436" spans="8:33">
      <c r="H436" s="108" t="str">
        <f>IF(B436="","-",VLOOKUP(B436,為替レート!A:CQ,MATCH($D$2,為替レート!$2:$2,0),0))</f>
        <v>-</v>
      </c>
      <c r="I436" s="6" t="str">
        <f t="shared" si="24"/>
        <v>-</v>
      </c>
      <c r="J436" s="6" t="str">
        <f t="shared" si="25"/>
        <v>-</v>
      </c>
      <c r="AG436" s="6" t="str">
        <f t="shared" si="23"/>
        <v>-</v>
      </c>
    </row>
    <row r="437" spans="8:33">
      <c r="H437" s="108" t="str">
        <f>IF(B437="","-",VLOOKUP(B437,為替レート!A:CQ,MATCH($D$2,為替レート!$2:$2,0),0))</f>
        <v>-</v>
      </c>
      <c r="I437" s="6" t="str">
        <f t="shared" si="24"/>
        <v>-</v>
      </c>
      <c r="J437" s="6" t="str">
        <f t="shared" si="25"/>
        <v>-</v>
      </c>
      <c r="AG437" s="6" t="str">
        <f t="shared" si="23"/>
        <v>-</v>
      </c>
    </row>
    <row r="438" spans="8:33">
      <c r="H438" s="108" t="str">
        <f>IF(B438="","-",VLOOKUP(B438,為替レート!A:CQ,MATCH($D$2,為替レート!$2:$2,0),0))</f>
        <v>-</v>
      </c>
      <c r="I438" s="6" t="str">
        <f t="shared" si="24"/>
        <v>-</v>
      </c>
      <c r="J438" s="6" t="str">
        <f t="shared" si="25"/>
        <v>-</v>
      </c>
      <c r="AG438" s="6" t="str">
        <f t="shared" si="23"/>
        <v>-</v>
      </c>
    </row>
    <row r="439" spans="8:33">
      <c r="H439" s="108" t="str">
        <f>IF(B439="","-",VLOOKUP(B439,為替レート!A:CQ,MATCH($D$2,為替レート!$2:$2,0),0))</f>
        <v>-</v>
      </c>
      <c r="I439" s="6" t="str">
        <f t="shared" si="24"/>
        <v>-</v>
      </c>
      <c r="J439" s="6" t="str">
        <f t="shared" si="25"/>
        <v>-</v>
      </c>
      <c r="AG439" s="6" t="str">
        <f t="shared" si="23"/>
        <v>-</v>
      </c>
    </row>
    <row r="440" spans="8:33">
      <c r="H440" s="108" t="str">
        <f>IF(B440="","-",VLOOKUP(B440,為替レート!A:CQ,MATCH($D$2,為替レート!$2:$2,0),0))</f>
        <v>-</v>
      </c>
      <c r="I440" s="6" t="str">
        <f t="shared" si="24"/>
        <v>-</v>
      </c>
      <c r="J440" s="6" t="str">
        <f t="shared" si="25"/>
        <v>-</v>
      </c>
      <c r="AG440" s="6" t="str">
        <f t="shared" si="23"/>
        <v>-</v>
      </c>
    </row>
    <row r="441" spans="8:33">
      <c r="H441" s="108" t="str">
        <f>IF(B441="","-",VLOOKUP(B441,為替レート!A:CQ,MATCH($D$2,為替レート!$2:$2,0),0))</f>
        <v>-</v>
      </c>
      <c r="I441" s="6" t="str">
        <f t="shared" si="24"/>
        <v>-</v>
      </c>
      <c r="J441" s="6" t="str">
        <f t="shared" si="25"/>
        <v>-</v>
      </c>
      <c r="AG441" s="6" t="str">
        <f t="shared" si="23"/>
        <v>-</v>
      </c>
    </row>
    <row r="442" spans="8:33">
      <c r="H442" s="108" t="str">
        <f>IF(B442="","-",VLOOKUP(B442,為替レート!A:CQ,MATCH($D$2,為替レート!$2:$2,0),0))</f>
        <v>-</v>
      </c>
      <c r="I442" s="6" t="str">
        <f t="shared" si="24"/>
        <v>-</v>
      </c>
      <c r="J442" s="6" t="str">
        <f t="shared" si="25"/>
        <v>-</v>
      </c>
      <c r="AG442" s="6" t="str">
        <f t="shared" si="23"/>
        <v>-</v>
      </c>
    </row>
    <row r="443" spans="8:33">
      <c r="H443" s="108" t="str">
        <f>IF(B443="","-",VLOOKUP(B443,為替レート!A:CQ,MATCH($D$2,為替レート!$2:$2,0),0))</f>
        <v>-</v>
      </c>
      <c r="I443" s="6" t="str">
        <f t="shared" si="24"/>
        <v>-</v>
      </c>
      <c r="J443" s="6" t="str">
        <f t="shared" si="25"/>
        <v>-</v>
      </c>
      <c r="AG443" s="6" t="str">
        <f t="shared" si="23"/>
        <v>-</v>
      </c>
    </row>
    <row r="444" spans="8:33">
      <c r="H444" s="108" t="str">
        <f>IF(B444="","-",VLOOKUP(B444,為替レート!A:CQ,MATCH($D$2,為替レート!$2:$2,0),0))</f>
        <v>-</v>
      </c>
      <c r="I444" s="6" t="str">
        <f t="shared" si="24"/>
        <v>-</v>
      </c>
      <c r="J444" s="6" t="str">
        <f t="shared" si="25"/>
        <v>-</v>
      </c>
      <c r="AG444" s="6" t="str">
        <f t="shared" si="23"/>
        <v>-</v>
      </c>
    </row>
    <row r="445" spans="8:33">
      <c r="H445" s="108" t="str">
        <f>IF(B445="","-",VLOOKUP(B445,為替レート!A:CQ,MATCH($D$2,為替レート!$2:$2,0),0))</f>
        <v>-</v>
      </c>
      <c r="I445" s="6" t="str">
        <f t="shared" si="24"/>
        <v>-</v>
      </c>
      <c r="J445" s="6" t="str">
        <f t="shared" si="25"/>
        <v>-</v>
      </c>
      <c r="AG445" s="6" t="str">
        <f t="shared" si="23"/>
        <v>-</v>
      </c>
    </row>
    <row r="446" spans="8:33">
      <c r="H446" s="108" t="str">
        <f>IF(B446="","-",VLOOKUP(B446,為替レート!A:CQ,MATCH($D$2,為替レート!$2:$2,0),0))</f>
        <v>-</v>
      </c>
      <c r="I446" s="6" t="str">
        <f t="shared" si="24"/>
        <v>-</v>
      </c>
      <c r="J446" s="6" t="str">
        <f t="shared" si="25"/>
        <v>-</v>
      </c>
      <c r="AG446" s="6" t="str">
        <f t="shared" si="23"/>
        <v>-</v>
      </c>
    </row>
    <row r="447" spans="8:33">
      <c r="H447" s="108" t="str">
        <f>IF(B447="","-",VLOOKUP(B447,為替レート!A:CQ,MATCH($D$2,為替レート!$2:$2,0),0))</f>
        <v>-</v>
      </c>
      <c r="I447" s="6" t="str">
        <f t="shared" si="24"/>
        <v>-</v>
      </c>
      <c r="J447" s="6" t="str">
        <f t="shared" si="25"/>
        <v>-</v>
      </c>
      <c r="AG447" s="6" t="str">
        <f t="shared" si="23"/>
        <v>-</v>
      </c>
    </row>
    <row r="448" spans="8:33">
      <c r="H448" s="108" t="str">
        <f>IF(B448="","-",VLOOKUP(B448,為替レート!A:CQ,MATCH($D$2,為替レート!$2:$2,0),0))</f>
        <v>-</v>
      </c>
      <c r="I448" s="6" t="str">
        <f t="shared" si="24"/>
        <v>-</v>
      </c>
      <c r="J448" s="6" t="str">
        <f t="shared" si="25"/>
        <v>-</v>
      </c>
      <c r="AG448" s="6" t="str">
        <f t="shared" si="23"/>
        <v>-</v>
      </c>
    </row>
    <row r="449" spans="8:33">
      <c r="H449" s="108" t="str">
        <f>IF(B449="","-",VLOOKUP(B449,為替レート!A:CQ,MATCH($D$2,為替レート!$2:$2,0),0))</f>
        <v>-</v>
      </c>
      <c r="I449" s="6" t="str">
        <f t="shared" si="24"/>
        <v>-</v>
      </c>
      <c r="J449" s="6" t="str">
        <f t="shared" si="25"/>
        <v>-</v>
      </c>
      <c r="AG449" s="6" t="str">
        <f t="shared" si="23"/>
        <v>-</v>
      </c>
    </row>
    <row r="450" spans="8:33">
      <c r="H450" s="108" t="str">
        <f>IF(B450="","-",VLOOKUP(B450,為替レート!A:CQ,MATCH($D$2,為替レート!$2:$2,0),0))</f>
        <v>-</v>
      </c>
      <c r="I450" s="6" t="str">
        <f t="shared" si="24"/>
        <v>-</v>
      </c>
      <c r="J450" s="6" t="str">
        <f t="shared" si="25"/>
        <v>-</v>
      </c>
      <c r="AG450" s="6" t="str">
        <f t="shared" si="23"/>
        <v>-</v>
      </c>
    </row>
    <row r="451" spans="8:33">
      <c r="H451" s="108" t="str">
        <f>IF(B451="","-",VLOOKUP(B451,為替レート!A:CQ,MATCH($D$2,為替レート!$2:$2,0),0))</f>
        <v>-</v>
      </c>
      <c r="I451" s="6" t="str">
        <f t="shared" si="24"/>
        <v>-</v>
      </c>
      <c r="J451" s="6" t="str">
        <f t="shared" si="25"/>
        <v>-</v>
      </c>
      <c r="AG451" s="6" t="str">
        <f t="shared" si="23"/>
        <v>-</v>
      </c>
    </row>
    <row r="452" spans="8:33">
      <c r="H452" s="108" t="str">
        <f>IF(B452="","-",VLOOKUP(B452,為替レート!A:CQ,MATCH($D$2,為替レート!$2:$2,0),0))</f>
        <v>-</v>
      </c>
      <c r="I452" s="6" t="str">
        <f t="shared" si="24"/>
        <v>-</v>
      </c>
      <c r="J452" s="6" t="str">
        <f t="shared" si="25"/>
        <v>-</v>
      </c>
      <c r="AG452" s="6" t="str">
        <f t="shared" si="23"/>
        <v>-</v>
      </c>
    </row>
    <row r="453" spans="8:33">
      <c r="H453" s="108" t="str">
        <f>IF(B453="","-",VLOOKUP(B453,為替レート!A:CQ,MATCH($D$2,為替レート!$2:$2,0),0))</f>
        <v>-</v>
      </c>
      <c r="I453" s="6" t="str">
        <f t="shared" si="24"/>
        <v>-</v>
      </c>
      <c r="J453" s="6" t="str">
        <f t="shared" si="25"/>
        <v>-</v>
      </c>
      <c r="AG453" s="6" t="str">
        <f t="shared" si="23"/>
        <v>-</v>
      </c>
    </row>
    <row r="454" spans="8:33">
      <c r="H454" s="108" t="str">
        <f>IF(B454="","-",VLOOKUP(B454,為替レート!A:CQ,MATCH($D$2,為替レート!$2:$2,0),0))</f>
        <v>-</v>
      </c>
      <c r="I454" s="6" t="str">
        <f t="shared" si="24"/>
        <v>-</v>
      </c>
      <c r="J454" s="6" t="str">
        <f t="shared" si="25"/>
        <v>-</v>
      </c>
      <c r="AG454" s="6" t="str">
        <f t="shared" ref="AG454:AG517" si="26">IFERROR(IF(SUM(M454:AF454)-I454=0,"-","NG"),"-")</f>
        <v>-</v>
      </c>
    </row>
    <row r="455" spans="8:33">
      <c r="H455" s="108" t="str">
        <f>IF(B455="","-",VLOOKUP(B455,為替レート!A:CQ,MATCH($D$2,為替レート!$2:$2,0),0))</f>
        <v>-</v>
      </c>
      <c r="I455" s="6" t="str">
        <f t="shared" ref="I455:I518" si="27">IF(B455="","-",IF(F455="-",ROUNDDOWN(G455*H455-J454,0),IF(D455-E455=0,"-",ROUNDDOWN((D455-E455)*H455,0))))</f>
        <v>-</v>
      </c>
      <c r="J455" s="6" t="str">
        <f t="shared" ref="J455:J518" si="28">IF(B455="","-",IFERROR(J454+I455,J454))</f>
        <v>-</v>
      </c>
      <c r="AG455" s="6" t="str">
        <f t="shared" si="26"/>
        <v>-</v>
      </c>
    </row>
    <row r="456" spans="8:33">
      <c r="H456" s="108" t="str">
        <f>IF(B456="","-",VLOOKUP(B456,為替レート!A:CQ,MATCH($D$2,為替レート!$2:$2,0),0))</f>
        <v>-</v>
      </c>
      <c r="I456" s="6" t="str">
        <f t="shared" si="27"/>
        <v>-</v>
      </c>
      <c r="J456" s="6" t="str">
        <f t="shared" si="28"/>
        <v>-</v>
      </c>
      <c r="AG456" s="6" t="str">
        <f t="shared" si="26"/>
        <v>-</v>
      </c>
    </row>
    <row r="457" spans="8:33">
      <c r="H457" s="108" t="str">
        <f>IF(B457="","-",VLOOKUP(B457,為替レート!A:CQ,MATCH($D$2,為替レート!$2:$2,0),0))</f>
        <v>-</v>
      </c>
      <c r="I457" s="6" t="str">
        <f t="shared" si="27"/>
        <v>-</v>
      </c>
      <c r="J457" s="6" t="str">
        <f t="shared" si="28"/>
        <v>-</v>
      </c>
      <c r="AG457" s="6" t="str">
        <f t="shared" si="26"/>
        <v>-</v>
      </c>
    </row>
    <row r="458" spans="8:33">
      <c r="H458" s="108" t="str">
        <f>IF(B458="","-",VLOOKUP(B458,為替レート!A:CQ,MATCH($D$2,為替レート!$2:$2,0),0))</f>
        <v>-</v>
      </c>
      <c r="I458" s="6" t="str">
        <f t="shared" si="27"/>
        <v>-</v>
      </c>
      <c r="J458" s="6" t="str">
        <f t="shared" si="28"/>
        <v>-</v>
      </c>
      <c r="AG458" s="6" t="str">
        <f t="shared" si="26"/>
        <v>-</v>
      </c>
    </row>
    <row r="459" spans="8:33">
      <c r="H459" s="108" t="str">
        <f>IF(B459="","-",VLOOKUP(B459,為替レート!A:CQ,MATCH($D$2,為替レート!$2:$2,0),0))</f>
        <v>-</v>
      </c>
      <c r="I459" s="6" t="str">
        <f t="shared" si="27"/>
        <v>-</v>
      </c>
      <c r="J459" s="6" t="str">
        <f t="shared" si="28"/>
        <v>-</v>
      </c>
      <c r="AG459" s="6" t="str">
        <f t="shared" si="26"/>
        <v>-</v>
      </c>
    </row>
    <row r="460" spans="8:33">
      <c r="H460" s="108" t="str">
        <f>IF(B460="","-",VLOOKUP(B460,為替レート!A:CQ,MATCH($D$2,為替レート!$2:$2,0),0))</f>
        <v>-</v>
      </c>
      <c r="I460" s="6" t="str">
        <f t="shared" si="27"/>
        <v>-</v>
      </c>
      <c r="J460" s="6" t="str">
        <f t="shared" si="28"/>
        <v>-</v>
      </c>
      <c r="AG460" s="6" t="str">
        <f t="shared" si="26"/>
        <v>-</v>
      </c>
    </row>
    <row r="461" spans="8:33">
      <c r="H461" s="108" t="str">
        <f>IF(B461="","-",VLOOKUP(B461,為替レート!A:CQ,MATCH($D$2,為替レート!$2:$2,0),0))</f>
        <v>-</v>
      </c>
      <c r="I461" s="6" t="str">
        <f t="shared" si="27"/>
        <v>-</v>
      </c>
      <c r="J461" s="6" t="str">
        <f t="shared" si="28"/>
        <v>-</v>
      </c>
      <c r="AG461" s="6" t="str">
        <f t="shared" si="26"/>
        <v>-</v>
      </c>
    </row>
    <row r="462" spans="8:33">
      <c r="H462" s="108" t="str">
        <f>IF(B462="","-",VLOOKUP(B462,為替レート!A:CQ,MATCH($D$2,為替レート!$2:$2,0),0))</f>
        <v>-</v>
      </c>
      <c r="I462" s="6" t="str">
        <f t="shared" si="27"/>
        <v>-</v>
      </c>
      <c r="J462" s="6" t="str">
        <f t="shared" si="28"/>
        <v>-</v>
      </c>
      <c r="AG462" s="6" t="str">
        <f t="shared" si="26"/>
        <v>-</v>
      </c>
    </row>
    <row r="463" spans="8:33">
      <c r="H463" s="108" t="str">
        <f>IF(B463="","-",VLOOKUP(B463,為替レート!A:CQ,MATCH($D$2,為替レート!$2:$2,0),0))</f>
        <v>-</v>
      </c>
      <c r="I463" s="6" t="str">
        <f t="shared" si="27"/>
        <v>-</v>
      </c>
      <c r="J463" s="6" t="str">
        <f t="shared" si="28"/>
        <v>-</v>
      </c>
      <c r="AG463" s="6" t="str">
        <f t="shared" si="26"/>
        <v>-</v>
      </c>
    </row>
    <row r="464" spans="8:33">
      <c r="H464" s="108" t="str">
        <f>IF(B464="","-",VLOOKUP(B464,為替レート!A:CQ,MATCH($D$2,為替レート!$2:$2,0),0))</f>
        <v>-</v>
      </c>
      <c r="I464" s="6" t="str">
        <f t="shared" si="27"/>
        <v>-</v>
      </c>
      <c r="J464" s="6" t="str">
        <f t="shared" si="28"/>
        <v>-</v>
      </c>
      <c r="AG464" s="6" t="str">
        <f t="shared" si="26"/>
        <v>-</v>
      </c>
    </row>
    <row r="465" spans="8:33">
      <c r="H465" s="108" t="str">
        <f>IF(B465="","-",VLOOKUP(B465,為替レート!A:CQ,MATCH($D$2,為替レート!$2:$2,0),0))</f>
        <v>-</v>
      </c>
      <c r="I465" s="6" t="str">
        <f t="shared" si="27"/>
        <v>-</v>
      </c>
      <c r="J465" s="6" t="str">
        <f t="shared" si="28"/>
        <v>-</v>
      </c>
      <c r="AG465" s="6" t="str">
        <f t="shared" si="26"/>
        <v>-</v>
      </c>
    </row>
    <row r="466" spans="8:33">
      <c r="H466" s="108" t="str">
        <f>IF(B466="","-",VLOOKUP(B466,為替レート!A:CQ,MATCH($D$2,為替レート!$2:$2,0),0))</f>
        <v>-</v>
      </c>
      <c r="I466" s="6" t="str">
        <f t="shared" si="27"/>
        <v>-</v>
      </c>
      <c r="J466" s="6" t="str">
        <f t="shared" si="28"/>
        <v>-</v>
      </c>
      <c r="AG466" s="6" t="str">
        <f t="shared" si="26"/>
        <v>-</v>
      </c>
    </row>
    <row r="467" spans="8:33">
      <c r="H467" s="108" t="str">
        <f>IF(B467="","-",VLOOKUP(B467,為替レート!A:CQ,MATCH($D$2,為替レート!$2:$2,0),0))</f>
        <v>-</v>
      </c>
      <c r="I467" s="6" t="str">
        <f t="shared" si="27"/>
        <v>-</v>
      </c>
      <c r="J467" s="6" t="str">
        <f t="shared" si="28"/>
        <v>-</v>
      </c>
      <c r="AG467" s="6" t="str">
        <f t="shared" si="26"/>
        <v>-</v>
      </c>
    </row>
    <row r="468" spans="8:33">
      <c r="H468" s="108" t="str">
        <f>IF(B468="","-",VLOOKUP(B468,為替レート!A:CQ,MATCH($D$2,為替レート!$2:$2,0),0))</f>
        <v>-</v>
      </c>
      <c r="I468" s="6" t="str">
        <f t="shared" si="27"/>
        <v>-</v>
      </c>
      <c r="J468" s="6" t="str">
        <f t="shared" si="28"/>
        <v>-</v>
      </c>
      <c r="AG468" s="6" t="str">
        <f t="shared" si="26"/>
        <v>-</v>
      </c>
    </row>
    <row r="469" spans="8:33">
      <c r="H469" s="108" t="str">
        <f>IF(B469="","-",VLOOKUP(B469,為替レート!A:CQ,MATCH($D$2,為替レート!$2:$2,0),0))</f>
        <v>-</v>
      </c>
      <c r="I469" s="6" t="str">
        <f t="shared" si="27"/>
        <v>-</v>
      </c>
      <c r="J469" s="6" t="str">
        <f t="shared" si="28"/>
        <v>-</v>
      </c>
      <c r="AG469" s="6" t="str">
        <f t="shared" si="26"/>
        <v>-</v>
      </c>
    </row>
    <row r="470" spans="8:33">
      <c r="H470" s="108" t="str">
        <f>IF(B470="","-",VLOOKUP(B470,為替レート!A:CQ,MATCH($D$2,為替レート!$2:$2,0),0))</f>
        <v>-</v>
      </c>
      <c r="I470" s="6" t="str">
        <f t="shared" si="27"/>
        <v>-</v>
      </c>
      <c r="J470" s="6" t="str">
        <f t="shared" si="28"/>
        <v>-</v>
      </c>
      <c r="AG470" s="6" t="str">
        <f t="shared" si="26"/>
        <v>-</v>
      </c>
    </row>
    <row r="471" spans="8:33">
      <c r="H471" s="108" t="str">
        <f>IF(B471="","-",VLOOKUP(B471,為替レート!A:CQ,MATCH($D$2,為替レート!$2:$2,0),0))</f>
        <v>-</v>
      </c>
      <c r="I471" s="6" t="str">
        <f t="shared" si="27"/>
        <v>-</v>
      </c>
      <c r="J471" s="6" t="str">
        <f t="shared" si="28"/>
        <v>-</v>
      </c>
      <c r="AG471" s="6" t="str">
        <f t="shared" si="26"/>
        <v>-</v>
      </c>
    </row>
    <row r="472" spans="8:33">
      <c r="H472" s="108" t="str">
        <f>IF(B472="","-",VLOOKUP(B472,為替レート!A:CQ,MATCH($D$2,為替レート!$2:$2,0),0))</f>
        <v>-</v>
      </c>
      <c r="I472" s="6" t="str">
        <f t="shared" si="27"/>
        <v>-</v>
      </c>
      <c r="J472" s="6" t="str">
        <f t="shared" si="28"/>
        <v>-</v>
      </c>
      <c r="AG472" s="6" t="str">
        <f t="shared" si="26"/>
        <v>-</v>
      </c>
    </row>
    <row r="473" spans="8:33">
      <c r="H473" s="108" t="str">
        <f>IF(B473="","-",VLOOKUP(B473,為替レート!A:CQ,MATCH($D$2,為替レート!$2:$2,0),0))</f>
        <v>-</v>
      </c>
      <c r="I473" s="6" t="str">
        <f t="shared" si="27"/>
        <v>-</v>
      </c>
      <c r="J473" s="6" t="str">
        <f t="shared" si="28"/>
        <v>-</v>
      </c>
      <c r="AG473" s="6" t="str">
        <f t="shared" si="26"/>
        <v>-</v>
      </c>
    </row>
    <row r="474" spans="8:33">
      <c r="H474" s="108" t="str">
        <f>IF(B474="","-",VLOOKUP(B474,為替レート!A:CQ,MATCH($D$2,為替レート!$2:$2,0),0))</f>
        <v>-</v>
      </c>
      <c r="I474" s="6" t="str">
        <f t="shared" si="27"/>
        <v>-</v>
      </c>
      <c r="J474" s="6" t="str">
        <f t="shared" si="28"/>
        <v>-</v>
      </c>
      <c r="AG474" s="6" t="str">
        <f t="shared" si="26"/>
        <v>-</v>
      </c>
    </row>
    <row r="475" spans="8:33">
      <c r="H475" s="108" t="str">
        <f>IF(B475="","-",VLOOKUP(B475,為替レート!A:CQ,MATCH($D$2,為替レート!$2:$2,0),0))</f>
        <v>-</v>
      </c>
      <c r="I475" s="6" t="str">
        <f t="shared" si="27"/>
        <v>-</v>
      </c>
      <c r="J475" s="6" t="str">
        <f t="shared" si="28"/>
        <v>-</v>
      </c>
      <c r="AG475" s="6" t="str">
        <f t="shared" si="26"/>
        <v>-</v>
      </c>
    </row>
    <row r="476" spans="8:33">
      <c r="H476" s="108" t="str">
        <f>IF(B476="","-",VLOOKUP(B476,為替レート!A:CQ,MATCH($D$2,為替レート!$2:$2,0),0))</f>
        <v>-</v>
      </c>
      <c r="I476" s="6" t="str">
        <f t="shared" si="27"/>
        <v>-</v>
      </c>
      <c r="J476" s="6" t="str">
        <f t="shared" si="28"/>
        <v>-</v>
      </c>
      <c r="AG476" s="6" t="str">
        <f t="shared" si="26"/>
        <v>-</v>
      </c>
    </row>
    <row r="477" spans="8:33">
      <c r="H477" s="108" t="str">
        <f>IF(B477="","-",VLOOKUP(B477,為替レート!A:CQ,MATCH($D$2,為替レート!$2:$2,0),0))</f>
        <v>-</v>
      </c>
      <c r="I477" s="6" t="str">
        <f t="shared" si="27"/>
        <v>-</v>
      </c>
      <c r="J477" s="6" t="str">
        <f t="shared" si="28"/>
        <v>-</v>
      </c>
      <c r="AG477" s="6" t="str">
        <f t="shared" si="26"/>
        <v>-</v>
      </c>
    </row>
    <row r="478" spans="8:33">
      <c r="H478" s="108" t="str">
        <f>IF(B478="","-",VLOOKUP(B478,為替レート!A:CQ,MATCH($D$2,為替レート!$2:$2,0),0))</f>
        <v>-</v>
      </c>
      <c r="I478" s="6" t="str">
        <f t="shared" si="27"/>
        <v>-</v>
      </c>
      <c r="J478" s="6" t="str">
        <f t="shared" si="28"/>
        <v>-</v>
      </c>
      <c r="AG478" s="6" t="str">
        <f t="shared" si="26"/>
        <v>-</v>
      </c>
    </row>
    <row r="479" spans="8:33">
      <c r="H479" s="108" t="str">
        <f>IF(B479="","-",VLOOKUP(B479,為替レート!A:CQ,MATCH($D$2,為替レート!$2:$2,0),0))</f>
        <v>-</v>
      </c>
      <c r="I479" s="6" t="str">
        <f t="shared" si="27"/>
        <v>-</v>
      </c>
      <c r="J479" s="6" t="str">
        <f t="shared" si="28"/>
        <v>-</v>
      </c>
      <c r="AG479" s="6" t="str">
        <f t="shared" si="26"/>
        <v>-</v>
      </c>
    </row>
    <row r="480" spans="8:33">
      <c r="H480" s="108" t="str">
        <f>IF(B480="","-",VLOOKUP(B480,為替レート!A:CQ,MATCH($D$2,為替レート!$2:$2,0),0))</f>
        <v>-</v>
      </c>
      <c r="I480" s="6" t="str">
        <f t="shared" si="27"/>
        <v>-</v>
      </c>
      <c r="J480" s="6" t="str">
        <f t="shared" si="28"/>
        <v>-</v>
      </c>
      <c r="AG480" s="6" t="str">
        <f t="shared" si="26"/>
        <v>-</v>
      </c>
    </row>
    <row r="481" spans="8:33">
      <c r="H481" s="108" t="str">
        <f>IF(B481="","-",VLOOKUP(B481,為替レート!A:CQ,MATCH($D$2,為替レート!$2:$2,0),0))</f>
        <v>-</v>
      </c>
      <c r="I481" s="6" t="str">
        <f t="shared" si="27"/>
        <v>-</v>
      </c>
      <c r="J481" s="6" t="str">
        <f t="shared" si="28"/>
        <v>-</v>
      </c>
      <c r="AG481" s="6" t="str">
        <f t="shared" si="26"/>
        <v>-</v>
      </c>
    </row>
    <row r="482" spans="8:33">
      <c r="H482" s="108" t="str">
        <f>IF(B482="","-",VLOOKUP(B482,為替レート!A:CQ,MATCH($D$2,為替レート!$2:$2,0),0))</f>
        <v>-</v>
      </c>
      <c r="I482" s="6" t="str">
        <f t="shared" si="27"/>
        <v>-</v>
      </c>
      <c r="J482" s="6" t="str">
        <f t="shared" si="28"/>
        <v>-</v>
      </c>
      <c r="AG482" s="6" t="str">
        <f t="shared" si="26"/>
        <v>-</v>
      </c>
    </row>
    <row r="483" spans="8:33">
      <c r="H483" s="108" t="str">
        <f>IF(B483="","-",VLOOKUP(B483,為替レート!A:CQ,MATCH($D$2,為替レート!$2:$2,0),0))</f>
        <v>-</v>
      </c>
      <c r="I483" s="6" t="str">
        <f t="shared" si="27"/>
        <v>-</v>
      </c>
      <c r="J483" s="6" t="str">
        <f t="shared" si="28"/>
        <v>-</v>
      </c>
      <c r="AG483" s="6" t="str">
        <f t="shared" si="26"/>
        <v>-</v>
      </c>
    </row>
    <row r="484" spans="8:33">
      <c r="H484" s="108" t="str">
        <f>IF(B484="","-",VLOOKUP(B484,為替レート!A:CQ,MATCH($D$2,為替レート!$2:$2,0),0))</f>
        <v>-</v>
      </c>
      <c r="I484" s="6" t="str">
        <f t="shared" si="27"/>
        <v>-</v>
      </c>
      <c r="J484" s="6" t="str">
        <f t="shared" si="28"/>
        <v>-</v>
      </c>
      <c r="AG484" s="6" t="str">
        <f t="shared" si="26"/>
        <v>-</v>
      </c>
    </row>
    <row r="485" spans="8:33">
      <c r="H485" s="108" t="str">
        <f>IF(B485="","-",VLOOKUP(B485,為替レート!A:CQ,MATCH($D$2,為替レート!$2:$2,0),0))</f>
        <v>-</v>
      </c>
      <c r="I485" s="6" t="str">
        <f t="shared" si="27"/>
        <v>-</v>
      </c>
      <c r="J485" s="6" t="str">
        <f t="shared" si="28"/>
        <v>-</v>
      </c>
      <c r="AG485" s="6" t="str">
        <f t="shared" si="26"/>
        <v>-</v>
      </c>
    </row>
    <row r="486" spans="8:33">
      <c r="H486" s="108" t="str">
        <f>IF(B486="","-",VLOOKUP(B486,為替レート!A:CQ,MATCH($D$2,為替レート!$2:$2,0),0))</f>
        <v>-</v>
      </c>
      <c r="I486" s="6" t="str">
        <f t="shared" si="27"/>
        <v>-</v>
      </c>
      <c r="J486" s="6" t="str">
        <f t="shared" si="28"/>
        <v>-</v>
      </c>
      <c r="AG486" s="6" t="str">
        <f t="shared" si="26"/>
        <v>-</v>
      </c>
    </row>
    <row r="487" spans="8:33">
      <c r="H487" s="108" t="str">
        <f>IF(B487="","-",VLOOKUP(B487,為替レート!A:CQ,MATCH($D$2,為替レート!$2:$2,0),0))</f>
        <v>-</v>
      </c>
      <c r="I487" s="6" t="str">
        <f t="shared" si="27"/>
        <v>-</v>
      </c>
      <c r="J487" s="6" t="str">
        <f t="shared" si="28"/>
        <v>-</v>
      </c>
      <c r="AG487" s="6" t="str">
        <f t="shared" si="26"/>
        <v>-</v>
      </c>
    </row>
    <row r="488" spans="8:33">
      <c r="H488" s="108" t="str">
        <f>IF(B488="","-",VLOOKUP(B488,為替レート!A:CQ,MATCH($D$2,為替レート!$2:$2,0),0))</f>
        <v>-</v>
      </c>
      <c r="I488" s="6" t="str">
        <f t="shared" si="27"/>
        <v>-</v>
      </c>
      <c r="J488" s="6" t="str">
        <f t="shared" si="28"/>
        <v>-</v>
      </c>
      <c r="AG488" s="6" t="str">
        <f t="shared" si="26"/>
        <v>-</v>
      </c>
    </row>
    <row r="489" spans="8:33">
      <c r="H489" s="108" t="str">
        <f>IF(B489="","-",VLOOKUP(B489,為替レート!A:CQ,MATCH($D$2,為替レート!$2:$2,0),0))</f>
        <v>-</v>
      </c>
      <c r="I489" s="6" t="str">
        <f t="shared" si="27"/>
        <v>-</v>
      </c>
      <c r="J489" s="6" t="str">
        <f t="shared" si="28"/>
        <v>-</v>
      </c>
      <c r="AG489" s="6" t="str">
        <f t="shared" si="26"/>
        <v>-</v>
      </c>
    </row>
    <row r="490" spans="8:33">
      <c r="H490" s="108" t="str">
        <f>IF(B490="","-",VLOOKUP(B490,為替レート!A:CQ,MATCH($D$2,為替レート!$2:$2,0),0))</f>
        <v>-</v>
      </c>
      <c r="I490" s="6" t="str">
        <f t="shared" si="27"/>
        <v>-</v>
      </c>
      <c r="J490" s="6" t="str">
        <f t="shared" si="28"/>
        <v>-</v>
      </c>
      <c r="AG490" s="6" t="str">
        <f t="shared" si="26"/>
        <v>-</v>
      </c>
    </row>
    <row r="491" spans="8:33">
      <c r="H491" s="108" t="str">
        <f>IF(B491="","-",VLOOKUP(B491,為替レート!A:CQ,MATCH($D$2,為替レート!$2:$2,0),0))</f>
        <v>-</v>
      </c>
      <c r="I491" s="6" t="str">
        <f t="shared" si="27"/>
        <v>-</v>
      </c>
      <c r="J491" s="6" t="str">
        <f t="shared" si="28"/>
        <v>-</v>
      </c>
      <c r="AG491" s="6" t="str">
        <f t="shared" si="26"/>
        <v>-</v>
      </c>
    </row>
    <row r="492" spans="8:33">
      <c r="H492" s="108" t="str">
        <f>IF(B492="","-",VLOOKUP(B492,為替レート!A:CQ,MATCH($D$2,為替レート!$2:$2,0),0))</f>
        <v>-</v>
      </c>
      <c r="I492" s="6" t="str">
        <f t="shared" si="27"/>
        <v>-</v>
      </c>
      <c r="J492" s="6" t="str">
        <f t="shared" si="28"/>
        <v>-</v>
      </c>
      <c r="AG492" s="6" t="str">
        <f t="shared" si="26"/>
        <v>-</v>
      </c>
    </row>
    <row r="493" spans="8:33">
      <c r="H493" s="108" t="str">
        <f>IF(B493="","-",VLOOKUP(B493,為替レート!A:CQ,MATCH($D$2,為替レート!$2:$2,0),0))</f>
        <v>-</v>
      </c>
      <c r="I493" s="6" t="str">
        <f t="shared" si="27"/>
        <v>-</v>
      </c>
      <c r="J493" s="6" t="str">
        <f t="shared" si="28"/>
        <v>-</v>
      </c>
      <c r="AG493" s="6" t="str">
        <f t="shared" si="26"/>
        <v>-</v>
      </c>
    </row>
    <row r="494" spans="8:33">
      <c r="H494" s="108" t="str">
        <f>IF(B494="","-",VLOOKUP(B494,為替レート!A:CQ,MATCH($D$2,為替レート!$2:$2,0),0))</f>
        <v>-</v>
      </c>
      <c r="I494" s="6" t="str">
        <f t="shared" si="27"/>
        <v>-</v>
      </c>
      <c r="J494" s="6" t="str">
        <f t="shared" si="28"/>
        <v>-</v>
      </c>
      <c r="AG494" s="6" t="str">
        <f t="shared" si="26"/>
        <v>-</v>
      </c>
    </row>
    <row r="495" spans="8:33">
      <c r="H495" s="108" t="str">
        <f>IF(B495="","-",VLOOKUP(B495,為替レート!A:CQ,MATCH($D$2,為替レート!$2:$2,0),0))</f>
        <v>-</v>
      </c>
      <c r="I495" s="6" t="str">
        <f t="shared" si="27"/>
        <v>-</v>
      </c>
      <c r="J495" s="6" t="str">
        <f t="shared" si="28"/>
        <v>-</v>
      </c>
      <c r="AG495" s="6" t="str">
        <f t="shared" si="26"/>
        <v>-</v>
      </c>
    </row>
    <row r="496" spans="8:33">
      <c r="H496" s="108" t="str">
        <f>IF(B496="","-",VLOOKUP(B496,為替レート!A:CQ,MATCH($D$2,為替レート!$2:$2,0),0))</f>
        <v>-</v>
      </c>
      <c r="I496" s="6" t="str">
        <f t="shared" si="27"/>
        <v>-</v>
      </c>
      <c r="J496" s="6" t="str">
        <f t="shared" si="28"/>
        <v>-</v>
      </c>
      <c r="AG496" s="6" t="str">
        <f t="shared" si="26"/>
        <v>-</v>
      </c>
    </row>
    <row r="497" spans="8:33">
      <c r="H497" s="108" t="str">
        <f>IF(B497="","-",VLOOKUP(B497,為替レート!A:CQ,MATCH($D$2,為替レート!$2:$2,0),0))</f>
        <v>-</v>
      </c>
      <c r="I497" s="6" t="str">
        <f t="shared" si="27"/>
        <v>-</v>
      </c>
      <c r="J497" s="6" t="str">
        <f t="shared" si="28"/>
        <v>-</v>
      </c>
      <c r="AG497" s="6" t="str">
        <f t="shared" si="26"/>
        <v>-</v>
      </c>
    </row>
    <row r="498" spans="8:33">
      <c r="H498" s="108" t="str">
        <f>IF(B498="","-",VLOOKUP(B498,為替レート!A:CQ,MATCH($D$2,為替レート!$2:$2,0),0))</f>
        <v>-</v>
      </c>
      <c r="I498" s="6" t="str">
        <f t="shared" si="27"/>
        <v>-</v>
      </c>
      <c r="J498" s="6" t="str">
        <f t="shared" si="28"/>
        <v>-</v>
      </c>
      <c r="AG498" s="6" t="str">
        <f t="shared" si="26"/>
        <v>-</v>
      </c>
    </row>
    <row r="499" spans="8:33">
      <c r="H499" s="108" t="str">
        <f>IF(B499="","-",VLOOKUP(B499,為替レート!A:CQ,MATCH($D$2,為替レート!$2:$2,0),0))</f>
        <v>-</v>
      </c>
      <c r="I499" s="6" t="str">
        <f t="shared" si="27"/>
        <v>-</v>
      </c>
      <c r="J499" s="6" t="str">
        <f t="shared" si="28"/>
        <v>-</v>
      </c>
      <c r="AG499" s="6" t="str">
        <f t="shared" si="26"/>
        <v>-</v>
      </c>
    </row>
    <row r="500" spans="8:33">
      <c r="H500" s="108" t="str">
        <f>IF(B500="","-",VLOOKUP(B500,為替レート!A:CQ,MATCH($D$2,為替レート!$2:$2,0),0))</f>
        <v>-</v>
      </c>
      <c r="I500" s="6" t="str">
        <f t="shared" si="27"/>
        <v>-</v>
      </c>
      <c r="J500" s="6" t="str">
        <f t="shared" si="28"/>
        <v>-</v>
      </c>
      <c r="AG500" s="6" t="str">
        <f t="shared" si="26"/>
        <v>-</v>
      </c>
    </row>
    <row r="501" spans="8:33">
      <c r="H501" s="108" t="str">
        <f>IF(B501="","-",VLOOKUP(B501,為替レート!A:CQ,MATCH($D$2,為替レート!$2:$2,0),0))</f>
        <v>-</v>
      </c>
      <c r="I501" s="6" t="str">
        <f t="shared" si="27"/>
        <v>-</v>
      </c>
      <c r="J501" s="6" t="str">
        <f t="shared" si="28"/>
        <v>-</v>
      </c>
      <c r="AG501" s="6" t="str">
        <f t="shared" si="26"/>
        <v>-</v>
      </c>
    </row>
    <row r="502" spans="8:33">
      <c r="H502" s="108" t="str">
        <f>IF(B502="","-",VLOOKUP(B502,為替レート!A:CQ,MATCH($D$2,為替レート!$2:$2,0),0))</f>
        <v>-</v>
      </c>
      <c r="I502" s="6" t="str">
        <f t="shared" si="27"/>
        <v>-</v>
      </c>
      <c r="J502" s="6" t="str">
        <f t="shared" si="28"/>
        <v>-</v>
      </c>
      <c r="AG502" s="6" t="str">
        <f t="shared" si="26"/>
        <v>-</v>
      </c>
    </row>
    <row r="503" spans="8:33">
      <c r="H503" s="108" t="str">
        <f>IF(B503="","-",VLOOKUP(B503,為替レート!A:CQ,MATCH($D$2,為替レート!$2:$2,0),0))</f>
        <v>-</v>
      </c>
      <c r="I503" s="6" t="str">
        <f t="shared" si="27"/>
        <v>-</v>
      </c>
      <c r="J503" s="6" t="str">
        <f t="shared" si="28"/>
        <v>-</v>
      </c>
      <c r="AG503" s="6" t="str">
        <f t="shared" si="26"/>
        <v>-</v>
      </c>
    </row>
    <row r="504" spans="8:33">
      <c r="H504" s="108" t="str">
        <f>IF(B504="","-",VLOOKUP(B504,為替レート!A:CQ,MATCH($D$2,為替レート!$2:$2,0),0))</f>
        <v>-</v>
      </c>
      <c r="I504" s="6" t="str">
        <f t="shared" si="27"/>
        <v>-</v>
      </c>
      <c r="J504" s="6" t="str">
        <f t="shared" si="28"/>
        <v>-</v>
      </c>
      <c r="AG504" s="6" t="str">
        <f t="shared" si="26"/>
        <v>-</v>
      </c>
    </row>
    <row r="505" spans="8:33">
      <c r="H505" s="108" t="str">
        <f>IF(B505="","-",VLOOKUP(B505,為替レート!A:CQ,MATCH($D$2,為替レート!$2:$2,0),0))</f>
        <v>-</v>
      </c>
      <c r="I505" s="6" t="str">
        <f t="shared" si="27"/>
        <v>-</v>
      </c>
      <c r="J505" s="6" t="str">
        <f t="shared" si="28"/>
        <v>-</v>
      </c>
      <c r="AG505" s="6" t="str">
        <f t="shared" si="26"/>
        <v>-</v>
      </c>
    </row>
    <row r="506" spans="8:33">
      <c r="H506" s="108" t="str">
        <f>IF(B506="","-",VLOOKUP(B506,為替レート!A:CQ,MATCH($D$2,為替レート!$2:$2,0),0))</f>
        <v>-</v>
      </c>
      <c r="I506" s="6" t="str">
        <f t="shared" si="27"/>
        <v>-</v>
      </c>
      <c r="J506" s="6" t="str">
        <f t="shared" si="28"/>
        <v>-</v>
      </c>
      <c r="AG506" s="6" t="str">
        <f t="shared" si="26"/>
        <v>-</v>
      </c>
    </row>
    <row r="507" spans="8:33">
      <c r="H507" s="108" t="str">
        <f>IF(B507="","-",VLOOKUP(B507,為替レート!A:CQ,MATCH($D$2,為替レート!$2:$2,0),0))</f>
        <v>-</v>
      </c>
      <c r="I507" s="6" t="str">
        <f t="shared" si="27"/>
        <v>-</v>
      </c>
      <c r="J507" s="6" t="str">
        <f t="shared" si="28"/>
        <v>-</v>
      </c>
      <c r="AG507" s="6" t="str">
        <f t="shared" si="26"/>
        <v>-</v>
      </c>
    </row>
    <row r="508" spans="8:33">
      <c r="H508" s="108" t="str">
        <f>IF(B508="","-",VLOOKUP(B508,為替レート!A:CQ,MATCH($D$2,為替レート!$2:$2,0),0))</f>
        <v>-</v>
      </c>
      <c r="I508" s="6" t="str">
        <f t="shared" si="27"/>
        <v>-</v>
      </c>
      <c r="J508" s="6" t="str">
        <f t="shared" si="28"/>
        <v>-</v>
      </c>
      <c r="AG508" s="6" t="str">
        <f t="shared" si="26"/>
        <v>-</v>
      </c>
    </row>
    <row r="509" spans="8:33">
      <c r="H509" s="108" t="str">
        <f>IF(B509="","-",VLOOKUP(B509,為替レート!A:CQ,MATCH($D$2,為替レート!$2:$2,0),0))</f>
        <v>-</v>
      </c>
      <c r="I509" s="6" t="str">
        <f t="shared" si="27"/>
        <v>-</v>
      </c>
      <c r="J509" s="6" t="str">
        <f t="shared" si="28"/>
        <v>-</v>
      </c>
      <c r="AG509" s="6" t="str">
        <f t="shared" si="26"/>
        <v>-</v>
      </c>
    </row>
    <row r="510" spans="8:33">
      <c r="H510" s="108" t="str">
        <f>IF(B510="","-",VLOOKUP(B510,為替レート!A:CQ,MATCH($D$2,為替レート!$2:$2,0),0))</f>
        <v>-</v>
      </c>
      <c r="I510" s="6" t="str">
        <f t="shared" si="27"/>
        <v>-</v>
      </c>
      <c r="J510" s="6" t="str">
        <f t="shared" si="28"/>
        <v>-</v>
      </c>
      <c r="AG510" s="6" t="str">
        <f t="shared" si="26"/>
        <v>-</v>
      </c>
    </row>
    <row r="511" spans="8:33">
      <c r="H511" s="108" t="str">
        <f>IF(B511="","-",VLOOKUP(B511,為替レート!A:CQ,MATCH($D$2,為替レート!$2:$2,0),0))</f>
        <v>-</v>
      </c>
      <c r="I511" s="6" t="str">
        <f t="shared" si="27"/>
        <v>-</v>
      </c>
      <c r="J511" s="6" t="str">
        <f t="shared" si="28"/>
        <v>-</v>
      </c>
      <c r="AG511" s="6" t="str">
        <f t="shared" si="26"/>
        <v>-</v>
      </c>
    </row>
    <row r="512" spans="8:33">
      <c r="H512" s="108" t="str">
        <f>IF(B512="","-",VLOOKUP(B512,為替レート!A:CQ,MATCH($D$2,為替レート!$2:$2,0),0))</f>
        <v>-</v>
      </c>
      <c r="I512" s="6" t="str">
        <f t="shared" si="27"/>
        <v>-</v>
      </c>
      <c r="J512" s="6" t="str">
        <f t="shared" si="28"/>
        <v>-</v>
      </c>
      <c r="AG512" s="6" t="str">
        <f t="shared" si="26"/>
        <v>-</v>
      </c>
    </row>
    <row r="513" spans="8:33">
      <c r="H513" s="108" t="str">
        <f>IF(B513="","-",VLOOKUP(B513,為替レート!A:CQ,MATCH($D$2,為替レート!$2:$2,0),0))</f>
        <v>-</v>
      </c>
      <c r="I513" s="6" t="str">
        <f t="shared" si="27"/>
        <v>-</v>
      </c>
      <c r="J513" s="6" t="str">
        <f t="shared" si="28"/>
        <v>-</v>
      </c>
      <c r="AG513" s="6" t="str">
        <f t="shared" si="26"/>
        <v>-</v>
      </c>
    </row>
    <row r="514" spans="8:33">
      <c r="H514" s="108" t="str">
        <f>IF(B514="","-",VLOOKUP(B514,為替レート!A:CQ,MATCH($D$2,為替レート!$2:$2,0),0))</f>
        <v>-</v>
      </c>
      <c r="I514" s="6" t="str">
        <f t="shared" si="27"/>
        <v>-</v>
      </c>
      <c r="J514" s="6" t="str">
        <f t="shared" si="28"/>
        <v>-</v>
      </c>
      <c r="AG514" s="6" t="str">
        <f t="shared" si="26"/>
        <v>-</v>
      </c>
    </row>
    <row r="515" spans="8:33">
      <c r="H515" s="108" t="str">
        <f>IF(B515="","-",VLOOKUP(B515,為替レート!A:CQ,MATCH($D$2,為替レート!$2:$2,0),0))</f>
        <v>-</v>
      </c>
      <c r="I515" s="6" t="str">
        <f t="shared" si="27"/>
        <v>-</v>
      </c>
      <c r="J515" s="6" t="str">
        <f t="shared" si="28"/>
        <v>-</v>
      </c>
      <c r="AG515" s="6" t="str">
        <f t="shared" si="26"/>
        <v>-</v>
      </c>
    </row>
    <row r="516" spans="8:33">
      <c r="H516" s="108" t="str">
        <f>IF(B516="","-",VLOOKUP(B516,為替レート!A:CQ,MATCH($D$2,為替レート!$2:$2,0),0))</f>
        <v>-</v>
      </c>
      <c r="I516" s="6" t="str">
        <f t="shared" si="27"/>
        <v>-</v>
      </c>
      <c r="J516" s="6" t="str">
        <f t="shared" si="28"/>
        <v>-</v>
      </c>
      <c r="AG516" s="6" t="str">
        <f t="shared" si="26"/>
        <v>-</v>
      </c>
    </row>
    <row r="517" spans="8:33">
      <c r="H517" s="108" t="str">
        <f>IF(B517="","-",VLOOKUP(B517,為替レート!A:CQ,MATCH($D$2,為替レート!$2:$2,0),0))</f>
        <v>-</v>
      </c>
      <c r="I517" s="6" t="str">
        <f t="shared" si="27"/>
        <v>-</v>
      </c>
      <c r="J517" s="6" t="str">
        <f t="shared" si="28"/>
        <v>-</v>
      </c>
      <c r="AG517" s="6" t="str">
        <f t="shared" si="26"/>
        <v>-</v>
      </c>
    </row>
    <row r="518" spans="8:33">
      <c r="H518" s="108" t="str">
        <f>IF(B518="","-",VLOOKUP(B518,為替レート!A:CQ,MATCH($D$2,為替レート!$2:$2,0),0))</f>
        <v>-</v>
      </c>
      <c r="I518" s="6" t="str">
        <f t="shared" si="27"/>
        <v>-</v>
      </c>
      <c r="J518" s="6" t="str">
        <f t="shared" si="28"/>
        <v>-</v>
      </c>
      <c r="AG518" s="6" t="str">
        <f t="shared" ref="AG518:AG581" si="29">IFERROR(IF(SUM(M518:AF518)-I518=0,"-","NG"),"-")</f>
        <v>-</v>
      </c>
    </row>
    <row r="519" spans="8:33">
      <c r="H519" s="108" t="str">
        <f>IF(B519="","-",VLOOKUP(B519,為替レート!A:CQ,MATCH($D$2,為替レート!$2:$2,0),0))</f>
        <v>-</v>
      </c>
      <c r="I519" s="6" t="str">
        <f t="shared" ref="I519:I582" si="30">IF(B519="","-",IF(F519="-",ROUNDDOWN(G519*H519-J518,0),IF(D519-E519=0,"-",ROUNDDOWN((D519-E519)*H519,0))))</f>
        <v>-</v>
      </c>
      <c r="J519" s="6" t="str">
        <f t="shared" ref="J519:J582" si="31">IF(B519="","-",IFERROR(J518+I519,J518))</f>
        <v>-</v>
      </c>
      <c r="AG519" s="6" t="str">
        <f t="shared" si="29"/>
        <v>-</v>
      </c>
    </row>
    <row r="520" spans="8:33">
      <c r="H520" s="108" t="str">
        <f>IF(B520="","-",VLOOKUP(B520,為替レート!A:CQ,MATCH($D$2,為替レート!$2:$2,0),0))</f>
        <v>-</v>
      </c>
      <c r="I520" s="6" t="str">
        <f t="shared" si="30"/>
        <v>-</v>
      </c>
      <c r="J520" s="6" t="str">
        <f t="shared" si="31"/>
        <v>-</v>
      </c>
      <c r="AG520" s="6" t="str">
        <f t="shared" si="29"/>
        <v>-</v>
      </c>
    </row>
    <row r="521" spans="8:33">
      <c r="H521" s="108" t="str">
        <f>IF(B521="","-",VLOOKUP(B521,為替レート!A:CQ,MATCH($D$2,為替レート!$2:$2,0),0))</f>
        <v>-</v>
      </c>
      <c r="I521" s="6" t="str">
        <f t="shared" si="30"/>
        <v>-</v>
      </c>
      <c r="J521" s="6" t="str">
        <f t="shared" si="31"/>
        <v>-</v>
      </c>
      <c r="AG521" s="6" t="str">
        <f t="shared" si="29"/>
        <v>-</v>
      </c>
    </row>
    <row r="522" spans="8:33">
      <c r="H522" s="108" t="str">
        <f>IF(B522="","-",VLOOKUP(B522,為替レート!A:CQ,MATCH($D$2,為替レート!$2:$2,0),0))</f>
        <v>-</v>
      </c>
      <c r="I522" s="6" t="str">
        <f t="shared" si="30"/>
        <v>-</v>
      </c>
      <c r="J522" s="6" t="str">
        <f t="shared" si="31"/>
        <v>-</v>
      </c>
      <c r="AG522" s="6" t="str">
        <f t="shared" si="29"/>
        <v>-</v>
      </c>
    </row>
    <row r="523" spans="8:33">
      <c r="H523" s="108" t="str">
        <f>IF(B523="","-",VLOOKUP(B523,為替レート!A:CQ,MATCH($D$2,為替レート!$2:$2,0),0))</f>
        <v>-</v>
      </c>
      <c r="I523" s="6" t="str">
        <f t="shared" si="30"/>
        <v>-</v>
      </c>
      <c r="J523" s="6" t="str">
        <f t="shared" si="31"/>
        <v>-</v>
      </c>
      <c r="AG523" s="6" t="str">
        <f t="shared" si="29"/>
        <v>-</v>
      </c>
    </row>
    <row r="524" spans="8:33">
      <c r="H524" s="108" t="str">
        <f>IF(B524="","-",VLOOKUP(B524,為替レート!A:CQ,MATCH($D$2,為替レート!$2:$2,0),0))</f>
        <v>-</v>
      </c>
      <c r="I524" s="6" t="str">
        <f t="shared" si="30"/>
        <v>-</v>
      </c>
      <c r="J524" s="6" t="str">
        <f t="shared" si="31"/>
        <v>-</v>
      </c>
      <c r="AG524" s="6" t="str">
        <f t="shared" si="29"/>
        <v>-</v>
      </c>
    </row>
    <row r="525" spans="8:33">
      <c r="H525" s="108" t="str">
        <f>IF(B525="","-",VLOOKUP(B525,為替レート!A:CQ,MATCH($D$2,為替レート!$2:$2,0),0))</f>
        <v>-</v>
      </c>
      <c r="I525" s="6" t="str">
        <f t="shared" si="30"/>
        <v>-</v>
      </c>
      <c r="J525" s="6" t="str">
        <f t="shared" si="31"/>
        <v>-</v>
      </c>
      <c r="AG525" s="6" t="str">
        <f t="shared" si="29"/>
        <v>-</v>
      </c>
    </row>
    <row r="526" spans="8:33">
      <c r="H526" s="108" t="str">
        <f>IF(B526="","-",VLOOKUP(B526,為替レート!A:CQ,MATCH($D$2,為替レート!$2:$2,0),0))</f>
        <v>-</v>
      </c>
      <c r="I526" s="6" t="str">
        <f t="shared" si="30"/>
        <v>-</v>
      </c>
      <c r="J526" s="6" t="str">
        <f t="shared" si="31"/>
        <v>-</v>
      </c>
      <c r="AG526" s="6" t="str">
        <f t="shared" si="29"/>
        <v>-</v>
      </c>
    </row>
    <row r="527" spans="8:33">
      <c r="H527" s="108" t="str">
        <f>IF(B527="","-",VLOOKUP(B527,為替レート!A:CQ,MATCH($D$2,為替レート!$2:$2,0),0))</f>
        <v>-</v>
      </c>
      <c r="I527" s="6" t="str">
        <f t="shared" si="30"/>
        <v>-</v>
      </c>
      <c r="J527" s="6" t="str">
        <f t="shared" si="31"/>
        <v>-</v>
      </c>
      <c r="AG527" s="6" t="str">
        <f t="shared" si="29"/>
        <v>-</v>
      </c>
    </row>
    <row r="528" spans="8:33">
      <c r="H528" s="108" t="str">
        <f>IF(B528="","-",VLOOKUP(B528,為替レート!A:CQ,MATCH($D$2,為替レート!$2:$2,0),0))</f>
        <v>-</v>
      </c>
      <c r="I528" s="6" t="str">
        <f t="shared" si="30"/>
        <v>-</v>
      </c>
      <c r="J528" s="6" t="str">
        <f t="shared" si="31"/>
        <v>-</v>
      </c>
      <c r="AG528" s="6" t="str">
        <f t="shared" si="29"/>
        <v>-</v>
      </c>
    </row>
    <row r="529" spans="8:33">
      <c r="H529" s="108" t="str">
        <f>IF(B529="","-",VLOOKUP(B529,為替レート!A:CQ,MATCH($D$2,為替レート!$2:$2,0),0))</f>
        <v>-</v>
      </c>
      <c r="I529" s="6" t="str">
        <f t="shared" si="30"/>
        <v>-</v>
      </c>
      <c r="J529" s="6" t="str">
        <f t="shared" si="31"/>
        <v>-</v>
      </c>
      <c r="AG529" s="6" t="str">
        <f t="shared" si="29"/>
        <v>-</v>
      </c>
    </row>
    <row r="530" spans="8:33">
      <c r="H530" s="108" t="str">
        <f>IF(B530="","-",VLOOKUP(B530,為替レート!A:CQ,MATCH($D$2,為替レート!$2:$2,0),0))</f>
        <v>-</v>
      </c>
      <c r="I530" s="6" t="str">
        <f t="shared" si="30"/>
        <v>-</v>
      </c>
      <c r="J530" s="6" t="str">
        <f t="shared" si="31"/>
        <v>-</v>
      </c>
      <c r="AG530" s="6" t="str">
        <f t="shared" si="29"/>
        <v>-</v>
      </c>
    </row>
    <row r="531" spans="8:33">
      <c r="H531" s="108" t="str">
        <f>IF(B531="","-",VLOOKUP(B531,為替レート!A:CQ,MATCH($D$2,為替レート!$2:$2,0),0))</f>
        <v>-</v>
      </c>
      <c r="I531" s="6" t="str">
        <f t="shared" si="30"/>
        <v>-</v>
      </c>
      <c r="J531" s="6" t="str">
        <f t="shared" si="31"/>
        <v>-</v>
      </c>
      <c r="AG531" s="6" t="str">
        <f t="shared" si="29"/>
        <v>-</v>
      </c>
    </row>
    <row r="532" spans="8:33">
      <c r="H532" s="108" t="str">
        <f>IF(B532="","-",VLOOKUP(B532,為替レート!A:CQ,MATCH($D$2,為替レート!$2:$2,0),0))</f>
        <v>-</v>
      </c>
      <c r="I532" s="6" t="str">
        <f t="shared" si="30"/>
        <v>-</v>
      </c>
      <c r="J532" s="6" t="str">
        <f t="shared" si="31"/>
        <v>-</v>
      </c>
      <c r="AG532" s="6" t="str">
        <f t="shared" si="29"/>
        <v>-</v>
      </c>
    </row>
    <row r="533" spans="8:33">
      <c r="H533" s="108" t="str">
        <f>IF(B533="","-",VLOOKUP(B533,為替レート!A:CQ,MATCH($D$2,為替レート!$2:$2,0),0))</f>
        <v>-</v>
      </c>
      <c r="I533" s="6" t="str">
        <f t="shared" si="30"/>
        <v>-</v>
      </c>
      <c r="J533" s="6" t="str">
        <f t="shared" si="31"/>
        <v>-</v>
      </c>
      <c r="AG533" s="6" t="str">
        <f t="shared" si="29"/>
        <v>-</v>
      </c>
    </row>
    <row r="534" spans="8:33">
      <c r="H534" s="108" t="str">
        <f>IF(B534="","-",VLOOKUP(B534,為替レート!A:CQ,MATCH($D$2,為替レート!$2:$2,0),0))</f>
        <v>-</v>
      </c>
      <c r="I534" s="6" t="str">
        <f t="shared" si="30"/>
        <v>-</v>
      </c>
      <c r="J534" s="6" t="str">
        <f t="shared" si="31"/>
        <v>-</v>
      </c>
      <c r="AG534" s="6" t="str">
        <f t="shared" si="29"/>
        <v>-</v>
      </c>
    </row>
    <row r="535" spans="8:33">
      <c r="H535" s="108" t="str">
        <f>IF(B535="","-",VLOOKUP(B535,為替レート!A:CQ,MATCH($D$2,為替レート!$2:$2,0),0))</f>
        <v>-</v>
      </c>
      <c r="I535" s="6" t="str">
        <f t="shared" si="30"/>
        <v>-</v>
      </c>
      <c r="J535" s="6" t="str">
        <f t="shared" si="31"/>
        <v>-</v>
      </c>
      <c r="AG535" s="6" t="str">
        <f t="shared" si="29"/>
        <v>-</v>
      </c>
    </row>
    <row r="536" spans="8:33">
      <c r="H536" s="108" t="str">
        <f>IF(B536="","-",VLOOKUP(B536,為替レート!A:CQ,MATCH($D$2,為替レート!$2:$2,0),0))</f>
        <v>-</v>
      </c>
      <c r="I536" s="6" t="str">
        <f t="shared" si="30"/>
        <v>-</v>
      </c>
      <c r="J536" s="6" t="str">
        <f t="shared" si="31"/>
        <v>-</v>
      </c>
      <c r="AG536" s="6" t="str">
        <f t="shared" si="29"/>
        <v>-</v>
      </c>
    </row>
    <row r="537" spans="8:33">
      <c r="H537" s="108" t="str">
        <f>IF(B537="","-",VLOOKUP(B537,為替レート!A:CQ,MATCH($D$2,為替レート!$2:$2,0),0))</f>
        <v>-</v>
      </c>
      <c r="I537" s="6" t="str">
        <f t="shared" si="30"/>
        <v>-</v>
      </c>
      <c r="J537" s="6" t="str">
        <f t="shared" si="31"/>
        <v>-</v>
      </c>
      <c r="AG537" s="6" t="str">
        <f t="shared" si="29"/>
        <v>-</v>
      </c>
    </row>
    <row r="538" spans="8:33">
      <c r="H538" s="108" t="str">
        <f>IF(B538="","-",VLOOKUP(B538,為替レート!A:CQ,MATCH($D$2,為替レート!$2:$2,0),0))</f>
        <v>-</v>
      </c>
      <c r="I538" s="6" t="str">
        <f t="shared" si="30"/>
        <v>-</v>
      </c>
      <c r="J538" s="6" t="str">
        <f t="shared" si="31"/>
        <v>-</v>
      </c>
      <c r="AG538" s="6" t="str">
        <f t="shared" si="29"/>
        <v>-</v>
      </c>
    </row>
    <row r="539" spans="8:33">
      <c r="H539" s="108" t="str">
        <f>IF(B539="","-",VLOOKUP(B539,為替レート!A:CQ,MATCH($D$2,為替レート!$2:$2,0),0))</f>
        <v>-</v>
      </c>
      <c r="I539" s="6" t="str">
        <f t="shared" si="30"/>
        <v>-</v>
      </c>
      <c r="J539" s="6" t="str">
        <f t="shared" si="31"/>
        <v>-</v>
      </c>
      <c r="AG539" s="6" t="str">
        <f t="shared" si="29"/>
        <v>-</v>
      </c>
    </row>
    <row r="540" spans="8:33">
      <c r="H540" s="108" t="str">
        <f>IF(B540="","-",VLOOKUP(B540,為替レート!A:CQ,MATCH($D$2,為替レート!$2:$2,0),0))</f>
        <v>-</v>
      </c>
      <c r="I540" s="6" t="str">
        <f t="shared" si="30"/>
        <v>-</v>
      </c>
      <c r="J540" s="6" t="str">
        <f t="shared" si="31"/>
        <v>-</v>
      </c>
      <c r="AG540" s="6" t="str">
        <f t="shared" si="29"/>
        <v>-</v>
      </c>
    </row>
    <row r="541" spans="8:33">
      <c r="H541" s="108" t="str">
        <f>IF(B541="","-",VLOOKUP(B541,為替レート!A:CQ,MATCH($D$2,為替レート!$2:$2,0),0))</f>
        <v>-</v>
      </c>
      <c r="I541" s="6" t="str">
        <f t="shared" si="30"/>
        <v>-</v>
      </c>
      <c r="J541" s="6" t="str">
        <f t="shared" si="31"/>
        <v>-</v>
      </c>
      <c r="AG541" s="6" t="str">
        <f t="shared" si="29"/>
        <v>-</v>
      </c>
    </row>
    <row r="542" spans="8:33">
      <c r="H542" s="108" t="str">
        <f>IF(B542="","-",VLOOKUP(B542,為替レート!A:CQ,MATCH($D$2,為替レート!$2:$2,0),0))</f>
        <v>-</v>
      </c>
      <c r="I542" s="6" t="str">
        <f t="shared" si="30"/>
        <v>-</v>
      </c>
      <c r="J542" s="6" t="str">
        <f t="shared" si="31"/>
        <v>-</v>
      </c>
      <c r="AG542" s="6" t="str">
        <f t="shared" si="29"/>
        <v>-</v>
      </c>
    </row>
    <row r="543" spans="8:33">
      <c r="H543" s="108" t="str">
        <f>IF(B543="","-",VLOOKUP(B543,為替レート!A:CQ,MATCH($D$2,為替レート!$2:$2,0),0))</f>
        <v>-</v>
      </c>
      <c r="I543" s="6" t="str">
        <f t="shared" si="30"/>
        <v>-</v>
      </c>
      <c r="J543" s="6" t="str">
        <f t="shared" si="31"/>
        <v>-</v>
      </c>
      <c r="AG543" s="6" t="str">
        <f t="shared" si="29"/>
        <v>-</v>
      </c>
    </row>
    <row r="544" spans="8:33">
      <c r="H544" s="108" t="str">
        <f>IF(B544="","-",VLOOKUP(B544,為替レート!A:CQ,MATCH($D$2,為替レート!$2:$2,0),0))</f>
        <v>-</v>
      </c>
      <c r="I544" s="6" t="str">
        <f t="shared" si="30"/>
        <v>-</v>
      </c>
      <c r="J544" s="6" t="str">
        <f t="shared" si="31"/>
        <v>-</v>
      </c>
      <c r="AG544" s="6" t="str">
        <f t="shared" si="29"/>
        <v>-</v>
      </c>
    </row>
    <row r="545" spans="8:33">
      <c r="H545" s="108" t="str">
        <f>IF(B545="","-",VLOOKUP(B545,為替レート!A:CQ,MATCH($D$2,為替レート!$2:$2,0),0))</f>
        <v>-</v>
      </c>
      <c r="I545" s="6" t="str">
        <f t="shared" si="30"/>
        <v>-</v>
      </c>
      <c r="J545" s="6" t="str">
        <f t="shared" si="31"/>
        <v>-</v>
      </c>
      <c r="AG545" s="6" t="str">
        <f t="shared" si="29"/>
        <v>-</v>
      </c>
    </row>
    <row r="546" spans="8:33">
      <c r="H546" s="108" t="str">
        <f>IF(B546="","-",VLOOKUP(B546,為替レート!A:CQ,MATCH($D$2,為替レート!$2:$2,0),0))</f>
        <v>-</v>
      </c>
      <c r="I546" s="6" t="str">
        <f t="shared" si="30"/>
        <v>-</v>
      </c>
      <c r="J546" s="6" t="str">
        <f t="shared" si="31"/>
        <v>-</v>
      </c>
      <c r="AG546" s="6" t="str">
        <f t="shared" si="29"/>
        <v>-</v>
      </c>
    </row>
    <row r="547" spans="8:33">
      <c r="H547" s="108" t="str">
        <f>IF(B547="","-",VLOOKUP(B547,為替レート!A:CQ,MATCH($D$2,為替レート!$2:$2,0),0))</f>
        <v>-</v>
      </c>
      <c r="I547" s="6" t="str">
        <f t="shared" si="30"/>
        <v>-</v>
      </c>
      <c r="J547" s="6" t="str">
        <f t="shared" si="31"/>
        <v>-</v>
      </c>
      <c r="AG547" s="6" t="str">
        <f t="shared" si="29"/>
        <v>-</v>
      </c>
    </row>
    <row r="548" spans="8:33">
      <c r="H548" s="108" t="str">
        <f>IF(B548="","-",VLOOKUP(B548,為替レート!A:CQ,MATCH($D$2,為替レート!$2:$2,0),0))</f>
        <v>-</v>
      </c>
      <c r="I548" s="6" t="str">
        <f t="shared" si="30"/>
        <v>-</v>
      </c>
      <c r="J548" s="6" t="str">
        <f t="shared" si="31"/>
        <v>-</v>
      </c>
      <c r="AG548" s="6" t="str">
        <f t="shared" si="29"/>
        <v>-</v>
      </c>
    </row>
    <row r="549" spans="8:33">
      <c r="H549" s="108" t="str">
        <f>IF(B549="","-",VLOOKUP(B549,為替レート!A:CQ,MATCH($D$2,為替レート!$2:$2,0),0))</f>
        <v>-</v>
      </c>
      <c r="I549" s="6" t="str">
        <f t="shared" si="30"/>
        <v>-</v>
      </c>
      <c r="J549" s="6" t="str">
        <f t="shared" si="31"/>
        <v>-</v>
      </c>
      <c r="AG549" s="6" t="str">
        <f t="shared" si="29"/>
        <v>-</v>
      </c>
    </row>
    <row r="550" spans="8:33">
      <c r="H550" s="108" t="str">
        <f>IF(B550="","-",VLOOKUP(B550,為替レート!A:CQ,MATCH($D$2,為替レート!$2:$2,0),0))</f>
        <v>-</v>
      </c>
      <c r="I550" s="6" t="str">
        <f t="shared" si="30"/>
        <v>-</v>
      </c>
      <c r="J550" s="6" t="str">
        <f t="shared" si="31"/>
        <v>-</v>
      </c>
      <c r="AG550" s="6" t="str">
        <f t="shared" si="29"/>
        <v>-</v>
      </c>
    </row>
    <row r="551" spans="8:33">
      <c r="H551" s="108" t="str">
        <f>IF(B551="","-",VLOOKUP(B551,為替レート!A:CQ,MATCH($D$2,為替レート!$2:$2,0),0))</f>
        <v>-</v>
      </c>
      <c r="I551" s="6" t="str">
        <f t="shared" si="30"/>
        <v>-</v>
      </c>
      <c r="J551" s="6" t="str">
        <f t="shared" si="31"/>
        <v>-</v>
      </c>
      <c r="AG551" s="6" t="str">
        <f t="shared" si="29"/>
        <v>-</v>
      </c>
    </row>
    <row r="552" spans="8:33">
      <c r="H552" s="108" t="str">
        <f>IF(B552="","-",VLOOKUP(B552,為替レート!A:CQ,MATCH($D$2,為替レート!$2:$2,0),0))</f>
        <v>-</v>
      </c>
      <c r="I552" s="6" t="str">
        <f t="shared" si="30"/>
        <v>-</v>
      </c>
      <c r="J552" s="6" t="str">
        <f t="shared" si="31"/>
        <v>-</v>
      </c>
      <c r="AG552" s="6" t="str">
        <f t="shared" si="29"/>
        <v>-</v>
      </c>
    </row>
    <row r="553" spans="8:33">
      <c r="H553" s="108" t="str">
        <f>IF(B553="","-",VLOOKUP(B553,為替レート!A:CQ,MATCH($D$2,為替レート!$2:$2,0),0))</f>
        <v>-</v>
      </c>
      <c r="I553" s="6" t="str">
        <f t="shared" si="30"/>
        <v>-</v>
      </c>
      <c r="J553" s="6" t="str">
        <f t="shared" si="31"/>
        <v>-</v>
      </c>
      <c r="AG553" s="6" t="str">
        <f t="shared" si="29"/>
        <v>-</v>
      </c>
    </row>
    <row r="554" spans="8:33">
      <c r="H554" s="108" t="str">
        <f>IF(B554="","-",VLOOKUP(B554,為替レート!A:CQ,MATCH($D$2,為替レート!$2:$2,0),0))</f>
        <v>-</v>
      </c>
      <c r="I554" s="6" t="str">
        <f t="shared" si="30"/>
        <v>-</v>
      </c>
      <c r="J554" s="6" t="str">
        <f t="shared" si="31"/>
        <v>-</v>
      </c>
      <c r="AG554" s="6" t="str">
        <f t="shared" si="29"/>
        <v>-</v>
      </c>
    </row>
    <row r="555" spans="8:33">
      <c r="H555" s="108" t="str">
        <f>IF(B555="","-",VLOOKUP(B555,為替レート!A:CQ,MATCH($D$2,為替レート!$2:$2,0),0))</f>
        <v>-</v>
      </c>
      <c r="I555" s="6" t="str">
        <f t="shared" si="30"/>
        <v>-</v>
      </c>
      <c r="J555" s="6" t="str">
        <f t="shared" si="31"/>
        <v>-</v>
      </c>
      <c r="AG555" s="6" t="str">
        <f t="shared" si="29"/>
        <v>-</v>
      </c>
    </row>
    <row r="556" spans="8:33">
      <c r="H556" s="108" t="str">
        <f>IF(B556="","-",VLOOKUP(B556,為替レート!A:CQ,MATCH($D$2,為替レート!$2:$2,0),0))</f>
        <v>-</v>
      </c>
      <c r="I556" s="6" t="str">
        <f t="shared" si="30"/>
        <v>-</v>
      </c>
      <c r="J556" s="6" t="str">
        <f t="shared" si="31"/>
        <v>-</v>
      </c>
      <c r="AG556" s="6" t="str">
        <f t="shared" si="29"/>
        <v>-</v>
      </c>
    </row>
    <row r="557" spans="8:33">
      <c r="H557" s="108" t="str">
        <f>IF(B557="","-",VLOOKUP(B557,為替レート!A:CQ,MATCH($D$2,為替レート!$2:$2,0),0))</f>
        <v>-</v>
      </c>
      <c r="I557" s="6" t="str">
        <f t="shared" si="30"/>
        <v>-</v>
      </c>
      <c r="J557" s="6" t="str">
        <f t="shared" si="31"/>
        <v>-</v>
      </c>
      <c r="AG557" s="6" t="str">
        <f t="shared" si="29"/>
        <v>-</v>
      </c>
    </row>
    <row r="558" spans="8:33">
      <c r="H558" s="108" t="str">
        <f>IF(B558="","-",VLOOKUP(B558,為替レート!A:CQ,MATCH($D$2,為替レート!$2:$2,0),0))</f>
        <v>-</v>
      </c>
      <c r="I558" s="6" t="str">
        <f t="shared" si="30"/>
        <v>-</v>
      </c>
      <c r="J558" s="6" t="str">
        <f t="shared" si="31"/>
        <v>-</v>
      </c>
      <c r="AG558" s="6" t="str">
        <f t="shared" si="29"/>
        <v>-</v>
      </c>
    </row>
    <row r="559" spans="8:33">
      <c r="H559" s="108" t="str">
        <f>IF(B559="","-",VLOOKUP(B559,為替レート!A:CQ,MATCH($D$2,為替レート!$2:$2,0),0))</f>
        <v>-</v>
      </c>
      <c r="I559" s="6" t="str">
        <f t="shared" si="30"/>
        <v>-</v>
      </c>
      <c r="J559" s="6" t="str">
        <f t="shared" si="31"/>
        <v>-</v>
      </c>
      <c r="AG559" s="6" t="str">
        <f t="shared" si="29"/>
        <v>-</v>
      </c>
    </row>
    <row r="560" spans="8:33">
      <c r="H560" s="108" t="str">
        <f>IF(B560="","-",VLOOKUP(B560,為替レート!A:CQ,MATCH($D$2,為替レート!$2:$2,0),0))</f>
        <v>-</v>
      </c>
      <c r="I560" s="6" t="str">
        <f t="shared" si="30"/>
        <v>-</v>
      </c>
      <c r="J560" s="6" t="str">
        <f t="shared" si="31"/>
        <v>-</v>
      </c>
      <c r="AG560" s="6" t="str">
        <f t="shared" si="29"/>
        <v>-</v>
      </c>
    </row>
    <row r="561" spans="8:33">
      <c r="H561" s="108" t="str">
        <f>IF(B561="","-",VLOOKUP(B561,為替レート!A:CQ,MATCH($D$2,為替レート!$2:$2,0),0))</f>
        <v>-</v>
      </c>
      <c r="I561" s="6" t="str">
        <f t="shared" si="30"/>
        <v>-</v>
      </c>
      <c r="J561" s="6" t="str">
        <f t="shared" si="31"/>
        <v>-</v>
      </c>
      <c r="AG561" s="6" t="str">
        <f t="shared" si="29"/>
        <v>-</v>
      </c>
    </row>
    <row r="562" spans="8:33">
      <c r="H562" s="108" t="str">
        <f>IF(B562="","-",VLOOKUP(B562,為替レート!A:CQ,MATCH($D$2,為替レート!$2:$2,0),0))</f>
        <v>-</v>
      </c>
      <c r="I562" s="6" t="str">
        <f t="shared" si="30"/>
        <v>-</v>
      </c>
      <c r="J562" s="6" t="str">
        <f t="shared" si="31"/>
        <v>-</v>
      </c>
      <c r="AG562" s="6" t="str">
        <f t="shared" si="29"/>
        <v>-</v>
      </c>
    </row>
    <row r="563" spans="8:33">
      <c r="H563" s="108" t="str">
        <f>IF(B563="","-",VLOOKUP(B563,為替レート!A:CQ,MATCH($D$2,為替レート!$2:$2,0),0))</f>
        <v>-</v>
      </c>
      <c r="I563" s="6" t="str">
        <f t="shared" si="30"/>
        <v>-</v>
      </c>
      <c r="J563" s="6" t="str">
        <f t="shared" si="31"/>
        <v>-</v>
      </c>
      <c r="AG563" s="6" t="str">
        <f t="shared" si="29"/>
        <v>-</v>
      </c>
    </row>
    <row r="564" spans="8:33">
      <c r="H564" s="108" t="str">
        <f>IF(B564="","-",VLOOKUP(B564,為替レート!A:CQ,MATCH($D$2,為替レート!$2:$2,0),0))</f>
        <v>-</v>
      </c>
      <c r="I564" s="6" t="str">
        <f t="shared" si="30"/>
        <v>-</v>
      </c>
      <c r="J564" s="6" t="str">
        <f t="shared" si="31"/>
        <v>-</v>
      </c>
      <c r="AG564" s="6" t="str">
        <f t="shared" si="29"/>
        <v>-</v>
      </c>
    </row>
    <row r="565" spans="8:33">
      <c r="H565" s="108" t="str">
        <f>IF(B565="","-",VLOOKUP(B565,為替レート!A:CQ,MATCH($D$2,為替レート!$2:$2,0),0))</f>
        <v>-</v>
      </c>
      <c r="I565" s="6" t="str">
        <f t="shared" si="30"/>
        <v>-</v>
      </c>
      <c r="J565" s="6" t="str">
        <f t="shared" si="31"/>
        <v>-</v>
      </c>
      <c r="AG565" s="6" t="str">
        <f t="shared" si="29"/>
        <v>-</v>
      </c>
    </row>
    <row r="566" spans="8:33">
      <c r="H566" s="108" t="str">
        <f>IF(B566="","-",VLOOKUP(B566,為替レート!A:CQ,MATCH($D$2,為替レート!$2:$2,0),0))</f>
        <v>-</v>
      </c>
      <c r="I566" s="6" t="str">
        <f t="shared" si="30"/>
        <v>-</v>
      </c>
      <c r="J566" s="6" t="str">
        <f t="shared" si="31"/>
        <v>-</v>
      </c>
      <c r="AG566" s="6" t="str">
        <f t="shared" si="29"/>
        <v>-</v>
      </c>
    </row>
    <row r="567" spans="8:33">
      <c r="H567" s="108" t="str">
        <f>IF(B567="","-",VLOOKUP(B567,為替レート!A:CQ,MATCH($D$2,為替レート!$2:$2,0),0))</f>
        <v>-</v>
      </c>
      <c r="I567" s="6" t="str">
        <f t="shared" si="30"/>
        <v>-</v>
      </c>
      <c r="J567" s="6" t="str">
        <f t="shared" si="31"/>
        <v>-</v>
      </c>
      <c r="AG567" s="6" t="str">
        <f t="shared" si="29"/>
        <v>-</v>
      </c>
    </row>
    <row r="568" spans="8:33">
      <c r="H568" s="108" t="str">
        <f>IF(B568="","-",VLOOKUP(B568,為替レート!A:CQ,MATCH($D$2,為替レート!$2:$2,0),0))</f>
        <v>-</v>
      </c>
      <c r="I568" s="6" t="str">
        <f t="shared" si="30"/>
        <v>-</v>
      </c>
      <c r="J568" s="6" t="str">
        <f t="shared" si="31"/>
        <v>-</v>
      </c>
      <c r="AG568" s="6" t="str">
        <f t="shared" si="29"/>
        <v>-</v>
      </c>
    </row>
    <row r="569" spans="8:33">
      <c r="H569" s="108" t="str">
        <f>IF(B569="","-",VLOOKUP(B569,為替レート!A:CQ,MATCH($D$2,為替レート!$2:$2,0),0))</f>
        <v>-</v>
      </c>
      <c r="I569" s="6" t="str">
        <f t="shared" si="30"/>
        <v>-</v>
      </c>
      <c r="J569" s="6" t="str">
        <f t="shared" si="31"/>
        <v>-</v>
      </c>
      <c r="AG569" s="6" t="str">
        <f t="shared" si="29"/>
        <v>-</v>
      </c>
    </row>
    <row r="570" spans="8:33">
      <c r="H570" s="108" t="str">
        <f>IF(B570="","-",VLOOKUP(B570,為替レート!A:CQ,MATCH($D$2,為替レート!$2:$2,0),0))</f>
        <v>-</v>
      </c>
      <c r="I570" s="6" t="str">
        <f t="shared" si="30"/>
        <v>-</v>
      </c>
      <c r="J570" s="6" t="str">
        <f t="shared" si="31"/>
        <v>-</v>
      </c>
      <c r="AG570" s="6" t="str">
        <f t="shared" si="29"/>
        <v>-</v>
      </c>
    </row>
    <row r="571" spans="8:33">
      <c r="H571" s="108" t="str">
        <f>IF(B571="","-",VLOOKUP(B571,為替レート!A:CQ,MATCH($D$2,為替レート!$2:$2,0),0))</f>
        <v>-</v>
      </c>
      <c r="I571" s="6" t="str">
        <f t="shared" si="30"/>
        <v>-</v>
      </c>
      <c r="J571" s="6" t="str">
        <f t="shared" si="31"/>
        <v>-</v>
      </c>
      <c r="AG571" s="6" t="str">
        <f t="shared" si="29"/>
        <v>-</v>
      </c>
    </row>
    <row r="572" spans="8:33">
      <c r="H572" s="108" t="str">
        <f>IF(B572="","-",VLOOKUP(B572,為替レート!A:CQ,MATCH($D$2,為替レート!$2:$2,0),0))</f>
        <v>-</v>
      </c>
      <c r="I572" s="6" t="str">
        <f t="shared" si="30"/>
        <v>-</v>
      </c>
      <c r="J572" s="6" t="str">
        <f t="shared" si="31"/>
        <v>-</v>
      </c>
      <c r="AG572" s="6" t="str">
        <f t="shared" si="29"/>
        <v>-</v>
      </c>
    </row>
    <row r="573" spans="8:33">
      <c r="H573" s="108" t="str">
        <f>IF(B573="","-",VLOOKUP(B573,為替レート!A:CQ,MATCH($D$2,為替レート!$2:$2,0),0))</f>
        <v>-</v>
      </c>
      <c r="I573" s="6" t="str">
        <f t="shared" si="30"/>
        <v>-</v>
      </c>
      <c r="J573" s="6" t="str">
        <f t="shared" si="31"/>
        <v>-</v>
      </c>
      <c r="AG573" s="6" t="str">
        <f t="shared" si="29"/>
        <v>-</v>
      </c>
    </row>
    <row r="574" spans="8:33">
      <c r="H574" s="108" t="str">
        <f>IF(B574="","-",VLOOKUP(B574,為替レート!A:CQ,MATCH($D$2,為替レート!$2:$2,0),0))</f>
        <v>-</v>
      </c>
      <c r="I574" s="6" t="str">
        <f t="shared" si="30"/>
        <v>-</v>
      </c>
      <c r="J574" s="6" t="str">
        <f t="shared" si="31"/>
        <v>-</v>
      </c>
      <c r="AG574" s="6" t="str">
        <f t="shared" si="29"/>
        <v>-</v>
      </c>
    </row>
    <row r="575" spans="8:33">
      <c r="H575" s="108" t="str">
        <f>IF(B575="","-",VLOOKUP(B575,為替レート!A:CQ,MATCH($D$2,為替レート!$2:$2,0),0))</f>
        <v>-</v>
      </c>
      <c r="I575" s="6" t="str">
        <f t="shared" si="30"/>
        <v>-</v>
      </c>
      <c r="J575" s="6" t="str">
        <f t="shared" si="31"/>
        <v>-</v>
      </c>
      <c r="AG575" s="6" t="str">
        <f t="shared" si="29"/>
        <v>-</v>
      </c>
    </row>
    <row r="576" spans="8:33">
      <c r="H576" s="108" t="str">
        <f>IF(B576="","-",VLOOKUP(B576,為替レート!A:CQ,MATCH($D$2,為替レート!$2:$2,0),0))</f>
        <v>-</v>
      </c>
      <c r="I576" s="6" t="str">
        <f t="shared" si="30"/>
        <v>-</v>
      </c>
      <c r="J576" s="6" t="str">
        <f t="shared" si="31"/>
        <v>-</v>
      </c>
      <c r="AG576" s="6" t="str">
        <f t="shared" si="29"/>
        <v>-</v>
      </c>
    </row>
    <row r="577" spans="8:33">
      <c r="H577" s="108" t="str">
        <f>IF(B577="","-",VLOOKUP(B577,為替レート!A:CQ,MATCH($D$2,為替レート!$2:$2,0),0))</f>
        <v>-</v>
      </c>
      <c r="I577" s="6" t="str">
        <f t="shared" si="30"/>
        <v>-</v>
      </c>
      <c r="J577" s="6" t="str">
        <f t="shared" si="31"/>
        <v>-</v>
      </c>
      <c r="AG577" s="6" t="str">
        <f t="shared" si="29"/>
        <v>-</v>
      </c>
    </row>
    <row r="578" spans="8:33">
      <c r="H578" s="108" t="str">
        <f>IF(B578="","-",VLOOKUP(B578,為替レート!A:CQ,MATCH($D$2,為替レート!$2:$2,0),0))</f>
        <v>-</v>
      </c>
      <c r="I578" s="6" t="str">
        <f t="shared" si="30"/>
        <v>-</v>
      </c>
      <c r="J578" s="6" t="str">
        <f t="shared" si="31"/>
        <v>-</v>
      </c>
      <c r="AG578" s="6" t="str">
        <f t="shared" si="29"/>
        <v>-</v>
      </c>
    </row>
    <row r="579" spans="8:33">
      <c r="H579" s="108" t="str">
        <f>IF(B579="","-",VLOOKUP(B579,為替レート!A:CQ,MATCH($D$2,為替レート!$2:$2,0),0))</f>
        <v>-</v>
      </c>
      <c r="I579" s="6" t="str">
        <f t="shared" si="30"/>
        <v>-</v>
      </c>
      <c r="J579" s="6" t="str">
        <f t="shared" si="31"/>
        <v>-</v>
      </c>
      <c r="AG579" s="6" t="str">
        <f t="shared" si="29"/>
        <v>-</v>
      </c>
    </row>
    <row r="580" spans="8:33">
      <c r="H580" s="108" t="str">
        <f>IF(B580="","-",VLOOKUP(B580,為替レート!A:CQ,MATCH($D$2,為替レート!$2:$2,0),0))</f>
        <v>-</v>
      </c>
      <c r="I580" s="6" t="str">
        <f t="shared" si="30"/>
        <v>-</v>
      </c>
      <c r="J580" s="6" t="str">
        <f t="shared" si="31"/>
        <v>-</v>
      </c>
      <c r="AG580" s="6" t="str">
        <f t="shared" si="29"/>
        <v>-</v>
      </c>
    </row>
    <row r="581" spans="8:33">
      <c r="H581" s="108" t="str">
        <f>IF(B581="","-",VLOOKUP(B581,為替レート!A:CQ,MATCH($D$2,為替レート!$2:$2,0),0))</f>
        <v>-</v>
      </c>
      <c r="I581" s="6" t="str">
        <f t="shared" si="30"/>
        <v>-</v>
      </c>
      <c r="J581" s="6" t="str">
        <f t="shared" si="31"/>
        <v>-</v>
      </c>
      <c r="AG581" s="6" t="str">
        <f t="shared" si="29"/>
        <v>-</v>
      </c>
    </row>
    <row r="582" spans="8:33">
      <c r="H582" s="108" t="str">
        <f>IF(B582="","-",VLOOKUP(B582,為替レート!A:CQ,MATCH($D$2,為替レート!$2:$2,0),0))</f>
        <v>-</v>
      </c>
      <c r="I582" s="6" t="str">
        <f t="shared" si="30"/>
        <v>-</v>
      </c>
      <c r="J582" s="6" t="str">
        <f t="shared" si="31"/>
        <v>-</v>
      </c>
      <c r="AG582" s="6" t="str">
        <f t="shared" ref="AG582:AG645" si="32">IFERROR(IF(SUM(M582:AF582)-I582=0,"-","NG"),"-")</f>
        <v>-</v>
      </c>
    </row>
    <row r="583" spans="8:33">
      <c r="H583" s="108" t="str">
        <f>IF(B583="","-",VLOOKUP(B583,為替レート!A:CQ,MATCH($D$2,為替レート!$2:$2,0),0))</f>
        <v>-</v>
      </c>
      <c r="I583" s="6" t="str">
        <f t="shared" ref="I583:I646" si="33">IF(B583="","-",IF(F583="-",ROUNDDOWN(G583*H583-J582,0),IF(D583-E583=0,"-",ROUNDDOWN((D583-E583)*H583,0))))</f>
        <v>-</v>
      </c>
      <c r="J583" s="6" t="str">
        <f t="shared" ref="J583:J646" si="34">IF(B583="","-",IFERROR(J582+I583,J582))</f>
        <v>-</v>
      </c>
      <c r="AG583" s="6" t="str">
        <f t="shared" si="32"/>
        <v>-</v>
      </c>
    </row>
    <row r="584" spans="8:33">
      <c r="H584" s="108" t="str">
        <f>IF(B584="","-",VLOOKUP(B584,為替レート!A:CQ,MATCH($D$2,為替レート!$2:$2,0),0))</f>
        <v>-</v>
      </c>
      <c r="I584" s="6" t="str">
        <f t="shared" si="33"/>
        <v>-</v>
      </c>
      <c r="J584" s="6" t="str">
        <f t="shared" si="34"/>
        <v>-</v>
      </c>
      <c r="AG584" s="6" t="str">
        <f t="shared" si="32"/>
        <v>-</v>
      </c>
    </row>
    <row r="585" spans="8:33">
      <c r="H585" s="108" t="str">
        <f>IF(B585="","-",VLOOKUP(B585,為替レート!A:CQ,MATCH($D$2,為替レート!$2:$2,0),0))</f>
        <v>-</v>
      </c>
      <c r="I585" s="6" t="str">
        <f t="shared" si="33"/>
        <v>-</v>
      </c>
      <c r="J585" s="6" t="str">
        <f t="shared" si="34"/>
        <v>-</v>
      </c>
      <c r="AG585" s="6" t="str">
        <f t="shared" si="32"/>
        <v>-</v>
      </c>
    </row>
    <row r="586" spans="8:33">
      <c r="H586" s="108" t="str">
        <f>IF(B586="","-",VLOOKUP(B586,為替レート!A:CQ,MATCH($D$2,為替レート!$2:$2,0),0))</f>
        <v>-</v>
      </c>
      <c r="I586" s="6" t="str">
        <f t="shared" si="33"/>
        <v>-</v>
      </c>
      <c r="J586" s="6" t="str">
        <f t="shared" si="34"/>
        <v>-</v>
      </c>
      <c r="AG586" s="6" t="str">
        <f t="shared" si="32"/>
        <v>-</v>
      </c>
    </row>
    <row r="587" spans="8:33">
      <c r="H587" s="108" t="str">
        <f>IF(B587="","-",VLOOKUP(B587,為替レート!A:CQ,MATCH($D$2,為替レート!$2:$2,0),0))</f>
        <v>-</v>
      </c>
      <c r="I587" s="6" t="str">
        <f t="shared" si="33"/>
        <v>-</v>
      </c>
      <c r="J587" s="6" t="str">
        <f t="shared" si="34"/>
        <v>-</v>
      </c>
      <c r="AG587" s="6" t="str">
        <f t="shared" si="32"/>
        <v>-</v>
      </c>
    </row>
    <row r="588" spans="8:33">
      <c r="H588" s="108" t="str">
        <f>IF(B588="","-",VLOOKUP(B588,為替レート!A:CQ,MATCH($D$2,為替レート!$2:$2,0),0))</f>
        <v>-</v>
      </c>
      <c r="I588" s="6" t="str">
        <f t="shared" si="33"/>
        <v>-</v>
      </c>
      <c r="J588" s="6" t="str">
        <f t="shared" si="34"/>
        <v>-</v>
      </c>
      <c r="AG588" s="6" t="str">
        <f t="shared" si="32"/>
        <v>-</v>
      </c>
    </row>
    <row r="589" spans="8:33">
      <c r="H589" s="108" t="str">
        <f>IF(B589="","-",VLOOKUP(B589,為替レート!A:CQ,MATCH($D$2,為替レート!$2:$2,0),0))</f>
        <v>-</v>
      </c>
      <c r="I589" s="6" t="str">
        <f t="shared" si="33"/>
        <v>-</v>
      </c>
      <c r="J589" s="6" t="str">
        <f t="shared" si="34"/>
        <v>-</v>
      </c>
      <c r="AG589" s="6" t="str">
        <f t="shared" si="32"/>
        <v>-</v>
      </c>
    </row>
    <row r="590" spans="8:33">
      <c r="H590" s="108" t="str">
        <f>IF(B590="","-",VLOOKUP(B590,為替レート!A:CQ,MATCH($D$2,為替レート!$2:$2,0),0))</f>
        <v>-</v>
      </c>
      <c r="I590" s="6" t="str">
        <f t="shared" si="33"/>
        <v>-</v>
      </c>
      <c r="J590" s="6" t="str">
        <f t="shared" si="34"/>
        <v>-</v>
      </c>
      <c r="AG590" s="6" t="str">
        <f t="shared" si="32"/>
        <v>-</v>
      </c>
    </row>
    <row r="591" spans="8:33">
      <c r="H591" s="108" t="str">
        <f>IF(B591="","-",VLOOKUP(B591,為替レート!A:CQ,MATCH($D$2,為替レート!$2:$2,0),0))</f>
        <v>-</v>
      </c>
      <c r="I591" s="6" t="str">
        <f t="shared" si="33"/>
        <v>-</v>
      </c>
      <c r="J591" s="6" t="str">
        <f t="shared" si="34"/>
        <v>-</v>
      </c>
      <c r="AG591" s="6" t="str">
        <f t="shared" si="32"/>
        <v>-</v>
      </c>
    </row>
    <row r="592" spans="8:33">
      <c r="H592" s="108" t="str">
        <f>IF(B592="","-",VLOOKUP(B592,為替レート!A:CQ,MATCH($D$2,為替レート!$2:$2,0),0))</f>
        <v>-</v>
      </c>
      <c r="I592" s="6" t="str">
        <f t="shared" si="33"/>
        <v>-</v>
      </c>
      <c r="J592" s="6" t="str">
        <f t="shared" si="34"/>
        <v>-</v>
      </c>
      <c r="AG592" s="6" t="str">
        <f t="shared" si="32"/>
        <v>-</v>
      </c>
    </row>
    <row r="593" spans="8:33">
      <c r="H593" s="108" t="str">
        <f>IF(B593="","-",VLOOKUP(B593,為替レート!A:CQ,MATCH($D$2,為替レート!$2:$2,0),0))</f>
        <v>-</v>
      </c>
      <c r="I593" s="6" t="str">
        <f t="shared" si="33"/>
        <v>-</v>
      </c>
      <c r="J593" s="6" t="str">
        <f t="shared" si="34"/>
        <v>-</v>
      </c>
      <c r="AG593" s="6" t="str">
        <f t="shared" si="32"/>
        <v>-</v>
      </c>
    </row>
    <row r="594" spans="8:33">
      <c r="H594" s="108" t="str">
        <f>IF(B594="","-",VLOOKUP(B594,為替レート!A:CQ,MATCH($D$2,為替レート!$2:$2,0),0))</f>
        <v>-</v>
      </c>
      <c r="I594" s="6" t="str">
        <f t="shared" si="33"/>
        <v>-</v>
      </c>
      <c r="J594" s="6" t="str">
        <f t="shared" si="34"/>
        <v>-</v>
      </c>
      <c r="AG594" s="6" t="str">
        <f t="shared" si="32"/>
        <v>-</v>
      </c>
    </row>
    <row r="595" spans="8:33">
      <c r="H595" s="108" t="str">
        <f>IF(B595="","-",VLOOKUP(B595,為替レート!A:CQ,MATCH($D$2,為替レート!$2:$2,0),0))</f>
        <v>-</v>
      </c>
      <c r="I595" s="6" t="str">
        <f t="shared" si="33"/>
        <v>-</v>
      </c>
      <c r="J595" s="6" t="str">
        <f t="shared" si="34"/>
        <v>-</v>
      </c>
      <c r="AG595" s="6" t="str">
        <f t="shared" si="32"/>
        <v>-</v>
      </c>
    </row>
    <row r="596" spans="8:33">
      <c r="H596" s="108" t="str">
        <f>IF(B596="","-",VLOOKUP(B596,為替レート!A:CQ,MATCH($D$2,為替レート!$2:$2,0),0))</f>
        <v>-</v>
      </c>
      <c r="I596" s="6" t="str">
        <f t="shared" si="33"/>
        <v>-</v>
      </c>
      <c r="J596" s="6" t="str">
        <f t="shared" si="34"/>
        <v>-</v>
      </c>
      <c r="AG596" s="6" t="str">
        <f t="shared" si="32"/>
        <v>-</v>
      </c>
    </row>
    <row r="597" spans="8:33">
      <c r="H597" s="108" t="str">
        <f>IF(B597="","-",VLOOKUP(B597,為替レート!A:CQ,MATCH($D$2,為替レート!$2:$2,0),0))</f>
        <v>-</v>
      </c>
      <c r="I597" s="6" t="str">
        <f t="shared" si="33"/>
        <v>-</v>
      </c>
      <c r="J597" s="6" t="str">
        <f t="shared" si="34"/>
        <v>-</v>
      </c>
      <c r="AG597" s="6" t="str">
        <f t="shared" si="32"/>
        <v>-</v>
      </c>
    </row>
    <row r="598" spans="8:33">
      <c r="H598" s="108" t="str">
        <f>IF(B598="","-",VLOOKUP(B598,為替レート!A:CQ,MATCH($D$2,為替レート!$2:$2,0),0))</f>
        <v>-</v>
      </c>
      <c r="I598" s="6" t="str">
        <f t="shared" si="33"/>
        <v>-</v>
      </c>
      <c r="J598" s="6" t="str">
        <f t="shared" si="34"/>
        <v>-</v>
      </c>
      <c r="AG598" s="6" t="str">
        <f t="shared" si="32"/>
        <v>-</v>
      </c>
    </row>
    <row r="599" spans="8:33">
      <c r="H599" s="108" t="str">
        <f>IF(B599="","-",VLOOKUP(B599,為替レート!A:CQ,MATCH($D$2,為替レート!$2:$2,0),0))</f>
        <v>-</v>
      </c>
      <c r="I599" s="6" t="str">
        <f t="shared" si="33"/>
        <v>-</v>
      </c>
      <c r="J599" s="6" t="str">
        <f t="shared" si="34"/>
        <v>-</v>
      </c>
      <c r="AG599" s="6" t="str">
        <f t="shared" si="32"/>
        <v>-</v>
      </c>
    </row>
    <row r="600" spans="8:33">
      <c r="H600" s="108" t="str">
        <f>IF(B600="","-",VLOOKUP(B600,為替レート!A:CQ,MATCH($D$2,為替レート!$2:$2,0),0))</f>
        <v>-</v>
      </c>
      <c r="I600" s="6" t="str">
        <f t="shared" si="33"/>
        <v>-</v>
      </c>
      <c r="J600" s="6" t="str">
        <f t="shared" si="34"/>
        <v>-</v>
      </c>
      <c r="AG600" s="6" t="str">
        <f t="shared" si="32"/>
        <v>-</v>
      </c>
    </row>
    <row r="601" spans="8:33">
      <c r="H601" s="108" t="str">
        <f>IF(B601="","-",VLOOKUP(B601,為替レート!A:CQ,MATCH($D$2,為替レート!$2:$2,0),0))</f>
        <v>-</v>
      </c>
      <c r="I601" s="6" t="str">
        <f t="shared" si="33"/>
        <v>-</v>
      </c>
      <c r="J601" s="6" t="str">
        <f t="shared" si="34"/>
        <v>-</v>
      </c>
      <c r="AG601" s="6" t="str">
        <f t="shared" si="32"/>
        <v>-</v>
      </c>
    </row>
    <row r="602" spans="8:33">
      <c r="H602" s="108" t="str">
        <f>IF(B602="","-",VLOOKUP(B602,為替レート!A:CQ,MATCH($D$2,為替レート!$2:$2,0),0))</f>
        <v>-</v>
      </c>
      <c r="I602" s="6" t="str">
        <f t="shared" si="33"/>
        <v>-</v>
      </c>
      <c r="J602" s="6" t="str">
        <f t="shared" si="34"/>
        <v>-</v>
      </c>
      <c r="AG602" s="6" t="str">
        <f t="shared" si="32"/>
        <v>-</v>
      </c>
    </row>
    <row r="603" spans="8:33">
      <c r="H603" s="108" t="str">
        <f>IF(B603="","-",VLOOKUP(B603,為替レート!A:CQ,MATCH($D$2,為替レート!$2:$2,0),0))</f>
        <v>-</v>
      </c>
      <c r="I603" s="6" t="str">
        <f t="shared" si="33"/>
        <v>-</v>
      </c>
      <c r="J603" s="6" t="str">
        <f t="shared" si="34"/>
        <v>-</v>
      </c>
      <c r="AG603" s="6" t="str">
        <f t="shared" si="32"/>
        <v>-</v>
      </c>
    </row>
    <row r="604" spans="8:33">
      <c r="H604" s="108" t="str">
        <f>IF(B604="","-",VLOOKUP(B604,為替レート!A:CQ,MATCH($D$2,為替レート!$2:$2,0),0))</f>
        <v>-</v>
      </c>
      <c r="I604" s="6" t="str">
        <f t="shared" si="33"/>
        <v>-</v>
      </c>
      <c r="J604" s="6" t="str">
        <f t="shared" si="34"/>
        <v>-</v>
      </c>
      <c r="AG604" s="6" t="str">
        <f t="shared" si="32"/>
        <v>-</v>
      </c>
    </row>
    <row r="605" spans="8:33">
      <c r="H605" s="108" t="str">
        <f>IF(B605="","-",VLOOKUP(B605,為替レート!A:CQ,MATCH($D$2,為替レート!$2:$2,0),0))</f>
        <v>-</v>
      </c>
      <c r="I605" s="6" t="str">
        <f t="shared" si="33"/>
        <v>-</v>
      </c>
      <c r="J605" s="6" t="str">
        <f t="shared" si="34"/>
        <v>-</v>
      </c>
      <c r="AG605" s="6" t="str">
        <f t="shared" si="32"/>
        <v>-</v>
      </c>
    </row>
    <row r="606" spans="8:33">
      <c r="H606" s="108" t="str">
        <f>IF(B606="","-",VLOOKUP(B606,為替レート!A:CQ,MATCH($D$2,為替レート!$2:$2,0),0))</f>
        <v>-</v>
      </c>
      <c r="I606" s="6" t="str">
        <f t="shared" si="33"/>
        <v>-</v>
      </c>
      <c r="J606" s="6" t="str">
        <f t="shared" si="34"/>
        <v>-</v>
      </c>
      <c r="AG606" s="6" t="str">
        <f t="shared" si="32"/>
        <v>-</v>
      </c>
    </row>
    <row r="607" spans="8:33">
      <c r="H607" s="108" t="str">
        <f>IF(B607="","-",VLOOKUP(B607,為替レート!A:CQ,MATCH($D$2,為替レート!$2:$2,0),0))</f>
        <v>-</v>
      </c>
      <c r="I607" s="6" t="str">
        <f t="shared" si="33"/>
        <v>-</v>
      </c>
      <c r="J607" s="6" t="str">
        <f t="shared" si="34"/>
        <v>-</v>
      </c>
      <c r="AG607" s="6" t="str">
        <f t="shared" si="32"/>
        <v>-</v>
      </c>
    </row>
    <row r="608" spans="8:33">
      <c r="H608" s="108" t="str">
        <f>IF(B608="","-",VLOOKUP(B608,為替レート!A:CQ,MATCH($D$2,為替レート!$2:$2,0),0))</f>
        <v>-</v>
      </c>
      <c r="I608" s="6" t="str">
        <f t="shared" si="33"/>
        <v>-</v>
      </c>
      <c r="J608" s="6" t="str">
        <f t="shared" si="34"/>
        <v>-</v>
      </c>
      <c r="AG608" s="6" t="str">
        <f t="shared" si="32"/>
        <v>-</v>
      </c>
    </row>
    <row r="609" spans="8:33">
      <c r="H609" s="108" t="str">
        <f>IF(B609="","-",VLOOKUP(B609,為替レート!A:CQ,MATCH($D$2,為替レート!$2:$2,0),0))</f>
        <v>-</v>
      </c>
      <c r="I609" s="6" t="str">
        <f t="shared" si="33"/>
        <v>-</v>
      </c>
      <c r="J609" s="6" t="str">
        <f t="shared" si="34"/>
        <v>-</v>
      </c>
      <c r="AG609" s="6" t="str">
        <f t="shared" si="32"/>
        <v>-</v>
      </c>
    </row>
    <row r="610" spans="8:33">
      <c r="H610" s="108" t="str">
        <f>IF(B610="","-",VLOOKUP(B610,為替レート!A:CQ,MATCH($D$2,為替レート!$2:$2,0),0))</f>
        <v>-</v>
      </c>
      <c r="I610" s="6" t="str">
        <f t="shared" si="33"/>
        <v>-</v>
      </c>
      <c r="J610" s="6" t="str">
        <f t="shared" si="34"/>
        <v>-</v>
      </c>
      <c r="AG610" s="6" t="str">
        <f t="shared" si="32"/>
        <v>-</v>
      </c>
    </row>
    <row r="611" spans="8:33">
      <c r="H611" s="108" t="str">
        <f>IF(B611="","-",VLOOKUP(B611,為替レート!A:CQ,MATCH($D$2,為替レート!$2:$2,0),0))</f>
        <v>-</v>
      </c>
      <c r="I611" s="6" t="str">
        <f t="shared" si="33"/>
        <v>-</v>
      </c>
      <c r="J611" s="6" t="str">
        <f t="shared" si="34"/>
        <v>-</v>
      </c>
      <c r="AG611" s="6" t="str">
        <f t="shared" si="32"/>
        <v>-</v>
      </c>
    </row>
    <row r="612" spans="8:33">
      <c r="H612" s="108" t="str">
        <f>IF(B612="","-",VLOOKUP(B612,為替レート!A:CQ,MATCH($D$2,為替レート!$2:$2,0),0))</f>
        <v>-</v>
      </c>
      <c r="I612" s="6" t="str">
        <f t="shared" si="33"/>
        <v>-</v>
      </c>
      <c r="J612" s="6" t="str">
        <f t="shared" si="34"/>
        <v>-</v>
      </c>
      <c r="AG612" s="6" t="str">
        <f t="shared" si="32"/>
        <v>-</v>
      </c>
    </row>
    <row r="613" spans="8:33">
      <c r="H613" s="108" t="str">
        <f>IF(B613="","-",VLOOKUP(B613,為替レート!A:CQ,MATCH($D$2,為替レート!$2:$2,0),0))</f>
        <v>-</v>
      </c>
      <c r="I613" s="6" t="str">
        <f t="shared" si="33"/>
        <v>-</v>
      </c>
      <c r="J613" s="6" t="str">
        <f t="shared" si="34"/>
        <v>-</v>
      </c>
      <c r="AG613" s="6" t="str">
        <f t="shared" si="32"/>
        <v>-</v>
      </c>
    </row>
    <row r="614" spans="8:33">
      <c r="H614" s="108" t="str">
        <f>IF(B614="","-",VLOOKUP(B614,為替レート!A:CQ,MATCH($D$2,為替レート!$2:$2,0),0))</f>
        <v>-</v>
      </c>
      <c r="I614" s="6" t="str">
        <f t="shared" si="33"/>
        <v>-</v>
      </c>
      <c r="J614" s="6" t="str">
        <f t="shared" si="34"/>
        <v>-</v>
      </c>
      <c r="AG614" s="6" t="str">
        <f t="shared" si="32"/>
        <v>-</v>
      </c>
    </row>
    <row r="615" spans="8:33">
      <c r="H615" s="108" t="str">
        <f>IF(B615="","-",VLOOKUP(B615,為替レート!A:CQ,MATCH($D$2,為替レート!$2:$2,0),0))</f>
        <v>-</v>
      </c>
      <c r="I615" s="6" t="str">
        <f t="shared" si="33"/>
        <v>-</v>
      </c>
      <c r="J615" s="6" t="str">
        <f t="shared" si="34"/>
        <v>-</v>
      </c>
      <c r="AG615" s="6" t="str">
        <f t="shared" si="32"/>
        <v>-</v>
      </c>
    </row>
    <row r="616" spans="8:33">
      <c r="H616" s="108" t="str">
        <f>IF(B616="","-",VLOOKUP(B616,為替レート!A:CQ,MATCH($D$2,為替レート!$2:$2,0),0))</f>
        <v>-</v>
      </c>
      <c r="I616" s="6" t="str">
        <f t="shared" si="33"/>
        <v>-</v>
      </c>
      <c r="J616" s="6" t="str">
        <f t="shared" si="34"/>
        <v>-</v>
      </c>
      <c r="AG616" s="6" t="str">
        <f t="shared" si="32"/>
        <v>-</v>
      </c>
    </row>
    <row r="617" spans="8:33">
      <c r="H617" s="108" t="str">
        <f>IF(B617="","-",VLOOKUP(B617,為替レート!A:CQ,MATCH($D$2,為替レート!$2:$2,0),0))</f>
        <v>-</v>
      </c>
      <c r="I617" s="6" t="str">
        <f t="shared" si="33"/>
        <v>-</v>
      </c>
      <c r="J617" s="6" t="str">
        <f t="shared" si="34"/>
        <v>-</v>
      </c>
      <c r="AG617" s="6" t="str">
        <f t="shared" si="32"/>
        <v>-</v>
      </c>
    </row>
    <row r="618" spans="8:33">
      <c r="H618" s="108" t="str">
        <f>IF(B618="","-",VLOOKUP(B618,為替レート!A:CQ,MATCH($D$2,為替レート!$2:$2,0),0))</f>
        <v>-</v>
      </c>
      <c r="I618" s="6" t="str">
        <f t="shared" si="33"/>
        <v>-</v>
      </c>
      <c r="J618" s="6" t="str">
        <f t="shared" si="34"/>
        <v>-</v>
      </c>
      <c r="AG618" s="6" t="str">
        <f t="shared" si="32"/>
        <v>-</v>
      </c>
    </row>
    <row r="619" spans="8:33">
      <c r="H619" s="108" t="str">
        <f>IF(B619="","-",VLOOKUP(B619,為替レート!A:CQ,MATCH($D$2,為替レート!$2:$2,0),0))</f>
        <v>-</v>
      </c>
      <c r="I619" s="6" t="str">
        <f t="shared" si="33"/>
        <v>-</v>
      </c>
      <c r="J619" s="6" t="str">
        <f t="shared" si="34"/>
        <v>-</v>
      </c>
      <c r="AG619" s="6" t="str">
        <f t="shared" si="32"/>
        <v>-</v>
      </c>
    </row>
    <row r="620" spans="8:33">
      <c r="H620" s="108" t="str">
        <f>IF(B620="","-",VLOOKUP(B620,為替レート!A:CQ,MATCH($D$2,為替レート!$2:$2,0),0))</f>
        <v>-</v>
      </c>
      <c r="I620" s="6" t="str">
        <f t="shared" si="33"/>
        <v>-</v>
      </c>
      <c r="J620" s="6" t="str">
        <f t="shared" si="34"/>
        <v>-</v>
      </c>
      <c r="AG620" s="6" t="str">
        <f t="shared" si="32"/>
        <v>-</v>
      </c>
    </row>
    <row r="621" spans="8:33">
      <c r="H621" s="108" t="str">
        <f>IF(B621="","-",VLOOKUP(B621,為替レート!A:CQ,MATCH($D$2,為替レート!$2:$2,0),0))</f>
        <v>-</v>
      </c>
      <c r="I621" s="6" t="str">
        <f t="shared" si="33"/>
        <v>-</v>
      </c>
      <c r="J621" s="6" t="str">
        <f t="shared" si="34"/>
        <v>-</v>
      </c>
      <c r="AG621" s="6" t="str">
        <f t="shared" si="32"/>
        <v>-</v>
      </c>
    </row>
    <row r="622" spans="8:33">
      <c r="H622" s="108" t="str">
        <f>IF(B622="","-",VLOOKUP(B622,為替レート!A:CQ,MATCH($D$2,為替レート!$2:$2,0),0))</f>
        <v>-</v>
      </c>
      <c r="I622" s="6" t="str">
        <f t="shared" si="33"/>
        <v>-</v>
      </c>
      <c r="J622" s="6" t="str">
        <f t="shared" si="34"/>
        <v>-</v>
      </c>
      <c r="AG622" s="6" t="str">
        <f t="shared" si="32"/>
        <v>-</v>
      </c>
    </row>
    <row r="623" spans="8:33">
      <c r="H623" s="108" t="str">
        <f>IF(B623="","-",VLOOKUP(B623,為替レート!A:CQ,MATCH($D$2,為替レート!$2:$2,0),0))</f>
        <v>-</v>
      </c>
      <c r="I623" s="6" t="str">
        <f t="shared" si="33"/>
        <v>-</v>
      </c>
      <c r="J623" s="6" t="str">
        <f t="shared" si="34"/>
        <v>-</v>
      </c>
      <c r="AG623" s="6" t="str">
        <f t="shared" si="32"/>
        <v>-</v>
      </c>
    </row>
    <row r="624" spans="8:33">
      <c r="H624" s="108" t="str">
        <f>IF(B624="","-",VLOOKUP(B624,為替レート!A:CQ,MATCH($D$2,為替レート!$2:$2,0),0))</f>
        <v>-</v>
      </c>
      <c r="I624" s="6" t="str">
        <f t="shared" si="33"/>
        <v>-</v>
      </c>
      <c r="J624" s="6" t="str">
        <f t="shared" si="34"/>
        <v>-</v>
      </c>
      <c r="AG624" s="6" t="str">
        <f t="shared" si="32"/>
        <v>-</v>
      </c>
    </row>
    <row r="625" spans="8:33">
      <c r="H625" s="108" t="str">
        <f>IF(B625="","-",VLOOKUP(B625,為替レート!A:CQ,MATCH($D$2,為替レート!$2:$2,0),0))</f>
        <v>-</v>
      </c>
      <c r="I625" s="6" t="str">
        <f t="shared" si="33"/>
        <v>-</v>
      </c>
      <c r="J625" s="6" t="str">
        <f t="shared" si="34"/>
        <v>-</v>
      </c>
      <c r="AG625" s="6" t="str">
        <f t="shared" si="32"/>
        <v>-</v>
      </c>
    </row>
    <row r="626" spans="8:33">
      <c r="H626" s="108" t="str">
        <f>IF(B626="","-",VLOOKUP(B626,為替レート!A:CQ,MATCH($D$2,為替レート!$2:$2,0),0))</f>
        <v>-</v>
      </c>
      <c r="I626" s="6" t="str">
        <f t="shared" si="33"/>
        <v>-</v>
      </c>
      <c r="J626" s="6" t="str">
        <f t="shared" si="34"/>
        <v>-</v>
      </c>
      <c r="AG626" s="6" t="str">
        <f t="shared" si="32"/>
        <v>-</v>
      </c>
    </row>
    <row r="627" spans="8:33">
      <c r="H627" s="108" t="str">
        <f>IF(B627="","-",VLOOKUP(B627,為替レート!A:CQ,MATCH($D$2,為替レート!$2:$2,0),0))</f>
        <v>-</v>
      </c>
      <c r="I627" s="6" t="str">
        <f t="shared" si="33"/>
        <v>-</v>
      </c>
      <c r="J627" s="6" t="str">
        <f t="shared" si="34"/>
        <v>-</v>
      </c>
      <c r="AG627" s="6" t="str">
        <f t="shared" si="32"/>
        <v>-</v>
      </c>
    </row>
    <row r="628" spans="8:33">
      <c r="H628" s="108" t="str">
        <f>IF(B628="","-",VLOOKUP(B628,為替レート!A:CQ,MATCH($D$2,為替レート!$2:$2,0),0))</f>
        <v>-</v>
      </c>
      <c r="I628" s="6" t="str">
        <f t="shared" si="33"/>
        <v>-</v>
      </c>
      <c r="J628" s="6" t="str">
        <f t="shared" si="34"/>
        <v>-</v>
      </c>
      <c r="AG628" s="6" t="str">
        <f t="shared" si="32"/>
        <v>-</v>
      </c>
    </row>
    <row r="629" spans="8:33">
      <c r="H629" s="108" t="str">
        <f>IF(B629="","-",VLOOKUP(B629,為替レート!A:CQ,MATCH($D$2,為替レート!$2:$2,0),0))</f>
        <v>-</v>
      </c>
      <c r="I629" s="6" t="str">
        <f t="shared" si="33"/>
        <v>-</v>
      </c>
      <c r="J629" s="6" t="str">
        <f t="shared" si="34"/>
        <v>-</v>
      </c>
      <c r="AG629" s="6" t="str">
        <f t="shared" si="32"/>
        <v>-</v>
      </c>
    </row>
    <row r="630" spans="8:33">
      <c r="H630" s="108" t="str">
        <f>IF(B630="","-",VLOOKUP(B630,為替レート!A:CQ,MATCH($D$2,為替レート!$2:$2,0),0))</f>
        <v>-</v>
      </c>
      <c r="I630" s="6" t="str">
        <f t="shared" si="33"/>
        <v>-</v>
      </c>
      <c r="J630" s="6" t="str">
        <f t="shared" si="34"/>
        <v>-</v>
      </c>
      <c r="AG630" s="6" t="str">
        <f t="shared" si="32"/>
        <v>-</v>
      </c>
    </row>
    <row r="631" spans="8:33">
      <c r="H631" s="108" t="str">
        <f>IF(B631="","-",VLOOKUP(B631,為替レート!A:CQ,MATCH($D$2,為替レート!$2:$2,0),0))</f>
        <v>-</v>
      </c>
      <c r="I631" s="6" t="str">
        <f t="shared" si="33"/>
        <v>-</v>
      </c>
      <c r="J631" s="6" t="str">
        <f t="shared" si="34"/>
        <v>-</v>
      </c>
      <c r="AG631" s="6" t="str">
        <f t="shared" si="32"/>
        <v>-</v>
      </c>
    </row>
    <row r="632" spans="8:33">
      <c r="H632" s="108" t="str">
        <f>IF(B632="","-",VLOOKUP(B632,為替レート!A:CQ,MATCH($D$2,為替レート!$2:$2,0),0))</f>
        <v>-</v>
      </c>
      <c r="I632" s="6" t="str">
        <f t="shared" si="33"/>
        <v>-</v>
      </c>
      <c r="J632" s="6" t="str">
        <f t="shared" si="34"/>
        <v>-</v>
      </c>
      <c r="AG632" s="6" t="str">
        <f t="shared" si="32"/>
        <v>-</v>
      </c>
    </row>
    <row r="633" spans="8:33">
      <c r="H633" s="108" t="str">
        <f>IF(B633="","-",VLOOKUP(B633,為替レート!A:CQ,MATCH($D$2,為替レート!$2:$2,0),0))</f>
        <v>-</v>
      </c>
      <c r="I633" s="6" t="str">
        <f t="shared" si="33"/>
        <v>-</v>
      </c>
      <c r="J633" s="6" t="str">
        <f t="shared" si="34"/>
        <v>-</v>
      </c>
      <c r="AG633" s="6" t="str">
        <f t="shared" si="32"/>
        <v>-</v>
      </c>
    </row>
    <row r="634" spans="8:33">
      <c r="H634" s="108" t="str">
        <f>IF(B634="","-",VLOOKUP(B634,為替レート!A:CQ,MATCH($D$2,為替レート!$2:$2,0),0))</f>
        <v>-</v>
      </c>
      <c r="I634" s="6" t="str">
        <f t="shared" si="33"/>
        <v>-</v>
      </c>
      <c r="J634" s="6" t="str">
        <f t="shared" si="34"/>
        <v>-</v>
      </c>
      <c r="AG634" s="6" t="str">
        <f t="shared" si="32"/>
        <v>-</v>
      </c>
    </row>
    <row r="635" spans="8:33">
      <c r="H635" s="108" t="str">
        <f>IF(B635="","-",VLOOKUP(B635,為替レート!A:CQ,MATCH($D$2,為替レート!$2:$2,0),0))</f>
        <v>-</v>
      </c>
      <c r="I635" s="6" t="str">
        <f t="shared" si="33"/>
        <v>-</v>
      </c>
      <c r="J635" s="6" t="str">
        <f t="shared" si="34"/>
        <v>-</v>
      </c>
      <c r="AG635" s="6" t="str">
        <f t="shared" si="32"/>
        <v>-</v>
      </c>
    </row>
    <row r="636" spans="8:33">
      <c r="H636" s="108" t="str">
        <f>IF(B636="","-",VLOOKUP(B636,為替レート!A:CQ,MATCH($D$2,為替レート!$2:$2,0),0))</f>
        <v>-</v>
      </c>
      <c r="I636" s="6" t="str">
        <f t="shared" si="33"/>
        <v>-</v>
      </c>
      <c r="J636" s="6" t="str">
        <f t="shared" si="34"/>
        <v>-</v>
      </c>
      <c r="AG636" s="6" t="str">
        <f t="shared" si="32"/>
        <v>-</v>
      </c>
    </row>
    <row r="637" spans="8:33">
      <c r="H637" s="108" t="str">
        <f>IF(B637="","-",VLOOKUP(B637,為替レート!A:CQ,MATCH($D$2,為替レート!$2:$2,0),0))</f>
        <v>-</v>
      </c>
      <c r="I637" s="6" t="str">
        <f t="shared" si="33"/>
        <v>-</v>
      </c>
      <c r="J637" s="6" t="str">
        <f t="shared" si="34"/>
        <v>-</v>
      </c>
      <c r="AG637" s="6" t="str">
        <f t="shared" si="32"/>
        <v>-</v>
      </c>
    </row>
    <row r="638" spans="8:33">
      <c r="H638" s="108" t="str">
        <f>IF(B638="","-",VLOOKUP(B638,為替レート!A:CQ,MATCH($D$2,為替レート!$2:$2,0),0))</f>
        <v>-</v>
      </c>
      <c r="I638" s="6" t="str">
        <f t="shared" si="33"/>
        <v>-</v>
      </c>
      <c r="J638" s="6" t="str">
        <f t="shared" si="34"/>
        <v>-</v>
      </c>
      <c r="AG638" s="6" t="str">
        <f t="shared" si="32"/>
        <v>-</v>
      </c>
    </row>
    <row r="639" spans="8:33">
      <c r="H639" s="108" t="str">
        <f>IF(B639="","-",VLOOKUP(B639,為替レート!A:CQ,MATCH($D$2,為替レート!$2:$2,0),0))</f>
        <v>-</v>
      </c>
      <c r="I639" s="6" t="str">
        <f t="shared" si="33"/>
        <v>-</v>
      </c>
      <c r="J639" s="6" t="str">
        <f t="shared" si="34"/>
        <v>-</v>
      </c>
      <c r="AG639" s="6" t="str">
        <f t="shared" si="32"/>
        <v>-</v>
      </c>
    </row>
    <row r="640" spans="8:33">
      <c r="H640" s="108" t="str">
        <f>IF(B640="","-",VLOOKUP(B640,為替レート!A:CQ,MATCH($D$2,為替レート!$2:$2,0),0))</f>
        <v>-</v>
      </c>
      <c r="I640" s="6" t="str">
        <f t="shared" si="33"/>
        <v>-</v>
      </c>
      <c r="J640" s="6" t="str">
        <f t="shared" si="34"/>
        <v>-</v>
      </c>
      <c r="AG640" s="6" t="str">
        <f t="shared" si="32"/>
        <v>-</v>
      </c>
    </row>
    <row r="641" spans="8:33">
      <c r="H641" s="108" t="str">
        <f>IF(B641="","-",VLOOKUP(B641,為替レート!A:CQ,MATCH($D$2,為替レート!$2:$2,0),0))</f>
        <v>-</v>
      </c>
      <c r="I641" s="6" t="str">
        <f t="shared" si="33"/>
        <v>-</v>
      </c>
      <c r="J641" s="6" t="str">
        <f t="shared" si="34"/>
        <v>-</v>
      </c>
      <c r="AG641" s="6" t="str">
        <f t="shared" si="32"/>
        <v>-</v>
      </c>
    </row>
    <row r="642" spans="8:33">
      <c r="H642" s="108" t="str">
        <f>IF(B642="","-",VLOOKUP(B642,為替レート!A:CQ,MATCH($D$2,為替レート!$2:$2,0),0))</f>
        <v>-</v>
      </c>
      <c r="I642" s="6" t="str">
        <f t="shared" si="33"/>
        <v>-</v>
      </c>
      <c r="J642" s="6" t="str">
        <f t="shared" si="34"/>
        <v>-</v>
      </c>
      <c r="AG642" s="6" t="str">
        <f t="shared" si="32"/>
        <v>-</v>
      </c>
    </row>
    <row r="643" spans="8:33">
      <c r="H643" s="108" t="str">
        <f>IF(B643="","-",VLOOKUP(B643,為替レート!A:CQ,MATCH($D$2,為替レート!$2:$2,0),0))</f>
        <v>-</v>
      </c>
      <c r="I643" s="6" t="str">
        <f t="shared" si="33"/>
        <v>-</v>
      </c>
      <c r="J643" s="6" t="str">
        <f t="shared" si="34"/>
        <v>-</v>
      </c>
      <c r="AG643" s="6" t="str">
        <f t="shared" si="32"/>
        <v>-</v>
      </c>
    </row>
    <row r="644" spans="8:33">
      <c r="H644" s="108" t="str">
        <f>IF(B644="","-",VLOOKUP(B644,為替レート!A:CQ,MATCH($D$2,為替レート!$2:$2,0),0))</f>
        <v>-</v>
      </c>
      <c r="I644" s="6" t="str">
        <f t="shared" si="33"/>
        <v>-</v>
      </c>
      <c r="J644" s="6" t="str">
        <f t="shared" si="34"/>
        <v>-</v>
      </c>
      <c r="AG644" s="6" t="str">
        <f t="shared" si="32"/>
        <v>-</v>
      </c>
    </row>
    <row r="645" spans="8:33">
      <c r="H645" s="108" t="str">
        <f>IF(B645="","-",VLOOKUP(B645,為替レート!A:CQ,MATCH($D$2,為替レート!$2:$2,0),0))</f>
        <v>-</v>
      </c>
      <c r="I645" s="6" t="str">
        <f t="shared" si="33"/>
        <v>-</v>
      </c>
      <c r="J645" s="6" t="str">
        <f t="shared" si="34"/>
        <v>-</v>
      </c>
      <c r="AG645" s="6" t="str">
        <f t="shared" si="32"/>
        <v>-</v>
      </c>
    </row>
    <row r="646" spans="8:33">
      <c r="H646" s="108" t="str">
        <f>IF(B646="","-",VLOOKUP(B646,為替レート!A:CQ,MATCH($D$2,為替レート!$2:$2,0),0))</f>
        <v>-</v>
      </c>
      <c r="I646" s="6" t="str">
        <f t="shared" si="33"/>
        <v>-</v>
      </c>
      <c r="J646" s="6" t="str">
        <f t="shared" si="34"/>
        <v>-</v>
      </c>
      <c r="AG646" s="6" t="str">
        <f t="shared" ref="AG646:AG709" si="35">IFERROR(IF(SUM(M646:AF646)-I646=0,"-","NG"),"-")</f>
        <v>-</v>
      </c>
    </row>
    <row r="647" spans="8:33">
      <c r="H647" s="108" t="str">
        <f>IF(B647="","-",VLOOKUP(B647,為替レート!A:CQ,MATCH($D$2,為替レート!$2:$2,0),0))</f>
        <v>-</v>
      </c>
      <c r="I647" s="6" t="str">
        <f t="shared" ref="I647:I710" si="36">IF(B647="","-",IF(F647="-",ROUNDDOWN(G647*H647-J646,0),IF(D647-E647=0,"-",ROUNDDOWN((D647-E647)*H647,0))))</f>
        <v>-</v>
      </c>
      <c r="J647" s="6" t="str">
        <f t="shared" ref="J647:J710" si="37">IF(B647="","-",IFERROR(J646+I647,J646))</f>
        <v>-</v>
      </c>
      <c r="AG647" s="6" t="str">
        <f t="shared" si="35"/>
        <v>-</v>
      </c>
    </row>
    <row r="648" spans="8:33">
      <c r="H648" s="108" t="str">
        <f>IF(B648="","-",VLOOKUP(B648,為替レート!A:CQ,MATCH($D$2,為替レート!$2:$2,0),0))</f>
        <v>-</v>
      </c>
      <c r="I648" s="6" t="str">
        <f t="shared" si="36"/>
        <v>-</v>
      </c>
      <c r="J648" s="6" t="str">
        <f t="shared" si="37"/>
        <v>-</v>
      </c>
      <c r="AG648" s="6" t="str">
        <f t="shared" si="35"/>
        <v>-</v>
      </c>
    </row>
    <row r="649" spans="8:33">
      <c r="H649" s="108" t="str">
        <f>IF(B649="","-",VLOOKUP(B649,為替レート!A:CQ,MATCH($D$2,為替レート!$2:$2,0),0))</f>
        <v>-</v>
      </c>
      <c r="I649" s="6" t="str">
        <f t="shared" si="36"/>
        <v>-</v>
      </c>
      <c r="J649" s="6" t="str">
        <f t="shared" si="37"/>
        <v>-</v>
      </c>
      <c r="AG649" s="6" t="str">
        <f t="shared" si="35"/>
        <v>-</v>
      </c>
    </row>
    <row r="650" spans="8:33">
      <c r="H650" s="108" t="str">
        <f>IF(B650="","-",VLOOKUP(B650,為替レート!A:CQ,MATCH($D$2,為替レート!$2:$2,0),0))</f>
        <v>-</v>
      </c>
      <c r="I650" s="6" t="str">
        <f t="shared" si="36"/>
        <v>-</v>
      </c>
      <c r="J650" s="6" t="str">
        <f t="shared" si="37"/>
        <v>-</v>
      </c>
      <c r="AG650" s="6" t="str">
        <f t="shared" si="35"/>
        <v>-</v>
      </c>
    </row>
    <row r="651" spans="8:33">
      <c r="H651" s="108" t="str">
        <f>IF(B651="","-",VLOOKUP(B651,為替レート!A:CQ,MATCH($D$2,為替レート!$2:$2,0),0))</f>
        <v>-</v>
      </c>
      <c r="I651" s="6" t="str">
        <f t="shared" si="36"/>
        <v>-</v>
      </c>
      <c r="J651" s="6" t="str">
        <f t="shared" si="37"/>
        <v>-</v>
      </c>
      <c r="AG651" s="6" t="str">
        <f t="shared" si="35"/>
        <v>-</v>
      </c>
    </row>
    <row r="652" spans="8:33">
      <c r="H652" s="108" t="str">
        <f>IF(B652="","-",VLOOKUP(B652,為替レート!A:CQ,MATCH($D$2,為替レート!$2:$2,0),0))</f>
        <v>-</v>
      </c>
      <c r="I652" s="6" t="str">
        <f t="shared" si="36"/>
        <v>-</v>
      </c>
      <c r="J652" s="6" t="str">
        <f t="shared" si="37"/>
        <v>-</v>
      </c>
      <c r="AG652" s="6" t="str">
        <f t="shared" si="35"/>
        <v>-</v>
      </c>
    </row>
    <row r="653" spans="8:33">
      <c r="H653" s="108" t="str">
        <f>IF(B653="","-",VLOOKUP(B653,為替レート!A:CQ,MATCH($D$2,為替レート!$2:$2,0),0))</f>
        <v>-</v>
      </c>
      <c r="I653" s="6" t="str">
        <f t="shared" si="36"/>
        <v>-</v>
      </c>
      <c r="J653" s="6" t="str">
        <f t="shared" si="37"/>
        <v>-</v>
      </c>
      <c r="AG653" s="6" t="str">
        <f t="shared" si="35"/>
        <v>-</v>
      </c>
    </row>
    <row r="654" spans="8:33">
      <c r="H654" s="108" t="str">
        <f>IF(B654="","-",VLOOKUP(B654,為替レート!A:CQ,MATCH($D$2,為替レート!$2:$2,0),0))</f>
        <v>-</v>
      </c>
      <c r="I654" s="6" t="str">
        <f t="shared" si="36"/>
        <v>-</v>
      </c>
      <c r="J654" s="6" t="str">
        <f t="shared" si="37"/>
        <v>-</v>
      </c>
      <c r="AG654" s="6" t="str">
        <f t="shared" si="35"/>
        <v>-</v>
      </c>
    </row>
    <row r="655" spans="8:33">
      <c r="H655" s="108" t="str">
        <f>IF(B655="","-",VLOOKUP(B655,為替レート!A:CQ,MATCH($D$2,為替レート!$2:$2,0),0))</f>
        <v>-</v>
      </c>
      <c r="I655" s="6" t="str">
        <f t="shared" si="36"/>
        <v>-</v>
      </c>
      <c r="J655" s="6" t="str">
        <f t="shared" si="37"/>
        <v>-</v>
      </c>
      <c r="AG655" s="6" t="str">
        <f t="shared" si="35"/>
        <v>-</v>
      </c>
    </row>
    <row r="656" spans="8:33">
      <c r="H656" s="108" t="str">
        <f>IF(B656="","-",VLOOKUP(B656,為替レート!A:CQ,MATCH($D$2,為替レート!$2:$2,0),0))</f>
        <v>-</v>
      </c>
      <c r="I656" s="6" t="str">
        <f t="shared" si="36"/>
        <v>-</v>
      </c>
      <c r="J656" s="6" t="str">
        <f t="shared" si="37"/>
        <v>-</v>
      </c>
      <c r="AG656" s="6" t="str">
        <f t="shared" si="35"/>
        <v>-</v>
      </c>
    </row>
    <row r="657" spans="8:33">
      <c r="H657" s="108" t="str">
        <f>IF(B657="","-",VLOOKUP(B657,為替レート!A:CQ,MATCH($D$2,為替レート!$2:$2,0),0))</f>
        <v>-</v>
      </c>
      <c r="I657" s="6" t="str">
        <f t="shared" si="36"/>
        <v>-</v>
      </c>
      <c r="J657" s="6" t="str">
        <f t="shared" si="37"/>
        <v>-</v>
      </c>
      <c r="AG657" s="6" t="str">
        <f t="shared" si="35"/>
        <v>-</v>
      </c>
    </row>
    <row r="658" spans="8:33">
      <c r="H658" s="108" t="str">
        <f>IF(B658="","-",VLOOKUP(B658,為替レート!A:CQ,MATCH($D$2,為替レート!$2:$2,0),0))</f>
        <v>-</v>
      </c>
      <c r="I658" s="6" t="str">
        <f t="shared" si="36"/>
        <v>-</v>
      </c>
      <c r="J658" s="6" t="str">
        <f t="shared" si="37"/>
        <v>-</v>
      </c>
      <c r="AG658" s="6" t="str">
        <f t="shared" si="35"/>
        <v>-</v>
      </c>
    </row>
    <row r="659" spans="8:33">
      <c r="H659" s="108" t="str">
        <f>IF(B659="","-",VLOOKUP(B659,為替レート!A:CQ,MATCH($D$2,為替レート!$2:$2,0),0))</f>
        <v>-</v>
      </c>
      <c r="I659" s="6" t="str">
        <f t="shared" si="36"/>
        <v>-</v>
      </c>
      <c r="J659" s="6" t="str">
        <f t="shared" si="37"/>
        <v>-</v>
      </c>
      <c r="AG659" s="6" t="str">
        <f t="shared" si="35"/>
        <v>-</v>
      </c>
    </row>
    <row r="660" spans="8:33">
      <c r="H660" s="108" t="str">
        <f>IF(B660="","-",VLOOKUP(B660,為替レート!A:CQ,MATCH($D$2,為替レート!$2:$2,0),0))</f>
        <v>-</v>
      </c>
      <c r="I660" s="6" t="str">
        <f t="shared" si="36"/>
        <v>-</v>
      </c>
      <c r="J660" s="6" t="str">
        <f t="shared" si="37"/>
        <v>-</v>
      </c>
      <c r="AG660" s="6" t="str">
        <f t="shared" si="35"/>
        <v>-</v>
      </c>
    </row>
    <row r="661" spans="8:33">
      <c r="H661" s="108" t="str">
        <f>IF(B661="","-",VLOOKUP(B661,為替レート!A:CQ,MATCH($D$2,為替レート!$2:$2,0),0))</f>
        <v>-</v>
      </c>
      <c r="I661" s="6" t="str">
        <f t="shared" si="36"/>
        <v>-</v>
      </c>
      <c r="J661" s="6" t="str">
        <f t="shared" si="37"/>
        <v>-</v>
      </c>
      <c r="AG661" s="6" t="str">
        <f t="shared" si="35"/>
        <v>-</v>
      </c>
    </row>
    <row r="662" spans="8:33">
      <c r="H662" s="108" t="str">
        <f>IF(B662="","-",VLOOKUP(B662,為替レート!A:CQ,MATCH($D$2,為替レート!$2:$2,0),0))</f>
        <v>-</v>
      </c>
      <c r="I662" s="6" t="str">
        <f t="shared" si="36"/>
        <v>-</v>
      </c>
      <c r="J662" s="6" t="str">
        <f t="shared" si="37"/>
        <v>-</v>
      </c>
      <c r="AG662" s="6" t="str">
        <f t="shared" si="35"/>
        <v>-</v>
      </c>
    </row>
    <row r="663" spans="8:33">
      <c r="H663" s="108" t="str">
        <f>IF(B663="","-",VLOOKUP(B663,為替レート!A:CQ,MATCH($D$2,為替レート!$2:$2,0),0))</f>
        <v>-</v>
      </c>
      <c r="I663" s="6" t="str">
        <f t="shared" si="36"/>
        <v>-</v>
      </c>
      <c r="J663" s="6" t="str">
        <f t="shared" si="37"/>
        <v>-</v>
      </c>
      <c r="AG663" s="6" t="str">
        <f t="shared" si="35"/>
        <v>-</v>
      </c>
    </row>
    <row r="664" spans="8:33">
      <c r="H664" s="108" t="str">
        <f>IF(B664="","-",VLOOKUP(B664,為替レート!A:CQ,MATCH($D$2,為替レート!$2:$2,0),0))</f>
        <v>-</v>
      </c>
      <c r="I664" s="6" t="str">
        <f t="shared" si="36"/>
        <v>-</v>
      </c>
      <c r="J664" s="6" t="str">
        <f t="shared" si="37"/>
        <v>-</v>
      </c>
      <c r="AG664" s="6" t="str">
        <f t="shared" si="35"/>
        <v>-</v>
      </c>
    </row>
    <row r="665" spans="8:33">
      <c r="H665" s="108" t="str">
        <f>IF(B665="","-",VLOOKUP(B665,為替レート!A:CQ,MATCH($D$2,為替レート!$2:$2,0),0))</f>
        <v>-</v>
      </c>
      <c r="I665" s="6" t="str">
        <f t="shared" si="36"/>
        <v>-</v>
      </c>
      <c r="J665" s="6" t="str">
        <f t="shared" si="37"/>
        <v>-</v>
      </c>
      <c r="AG665" s="6" t="str">
        <f t="shared" si="35"/>
        <v>-</v>
      </c>
    </row>
    <row r="666" spans="8:33">
      <c r="H666" s="108" t="str">
        <f>IF(B666="","-",VLOOKUP(B666,為替レート!A:CQ,MATCH($D$2,為替レート!$2:$2,0),0))</f>
        <v>-</v>
      </c>
      <c r="I666" s="6" t="str">
        <f t="shared" si="36"/>
        <v>-</v>
      </c>
      <c r="J666" s="6" t="str">
        <f t="shared" si="37"/>
        <v>-</v>
      </c>
      <c r="AG666" s="6" t="str">
        <f t="shared" si="35"/>
        <v>-</v>
      </c>
    </row>
    <row r="667" spans="8:33">
      <c r="H667" s="108" t="str">
        <f>IF(B667="","-",VLOOKUP(B667,為替レート!A:CQ,MATCH($D$2,為替レート!$2:$2,0),0))</f>
        <v>-</v>
      </c>
      <c r="I667" s="6" t="str">
        <f t="shared" si="36"/>
        <v>-</v>
      </c>
      <c r="J667" s="6" t="str">
        <f t="shared" si="37"/>
        <v>-</v>
      </c>
      <c r="AG667" s="6" t="str">
        <f t="shared" si="35"/>
        <v>-</v>
      </c>
    </row>
    <row r="668" spans="8:33">
      <c r="H668" s="108" t="str">
        <f>IF(B668="","-",VLOOKUP(B668,為替レート!A:CQ,MATCH($D$2,為替レート!$2:$2,0),0))</f>
        <v>-</v>
      </c>
      <c r="I668" s="6" t="str">
        <f t="shared" si="36"/>
        <v>-</v>
      </c>
      <c r="J668" s="6" t="str">
        <f t="shared" si="37"/>
        <v>-</v>
      </c>
      <c r="AG668" s="6" t="str">
        <f t="shared" si="35"/>
        <v>-</v>
      </c>
    </row>
    <row r="669" spans="8:33">
      <c r="H669" s="108" t="str">
        <f>IF(B669="","-",VLOOKUP(B669,為替レート!A:CQ,MATCH($D$2,為替レート!$2:$2,0),0))</f>
        <v>-</v>
      </c>
      <c r="I669" s="6" t="str">
        <f t="shared" si="36"/>
        <v>-</v>
      </c>
      <c r="J669" s="6" t="str">
        <f t="shared" si="37"/>
        <v>-</v>
      </c>
      <c r="AG669" s="6" t="str">
        <f t="shared" si="35"/>
        <v>-</v>
      </c>
    </row>
    <row r="670" spans="8:33">
      <c r="H670" s="108" t="str">
        <f>IF(B670="","-",VLOOKUP(B670,為替レート!A:CQ,MATCH($D$2,為替レート!$2:$2,0),0))</f>
        <v>-</v>
      </c>
      <c r="I670" s="6" t="str">
        <f t="shared" si="36"/>
        <v>-</v>
      </c>
      <c r="J670" s="6" t="str">
        <f t="shared" si="37"/>
        <v>-</v>
      </c>
      <c r="AG670" s="6" t="str">
        <f t="shared" si="35"/>
        <v>-</v>
      </c>
    </row>
    <row r="671" spans="8:33">
      <c r="H671" s="108" t="str">
        <f>IF(B671="","-",VLOOKUP(B671,為替レート!A:CQ,MATCH($D$2,為替レート!$2:$2,0),0))</f>
        <v>-</v>
      </c>
      <c r="I671" s="6" t="str">
        <f t="shared" si="36"/>
        <v>-</v>
      </c>
      <c r="J671" s="6" t="str">
        <f t="shared" si="37"/>
        <v>-</v>
      </c>
      <c r="AG671" s="6" t="str">
        <f t="shared" si="35"/>
        <v>-</v>
      </c>
    </row>
    <row r="672" spans="8:33">
      <c r="H672" s="108" t="str">
        <f>IF(B672="","-",VLOOKUP(B672,為替レート!A:CQ,MATCH($D$2,為替レート!$2:$2,0),0))</f>
        <v>-</v>
      </c>
      <c r="I672" s="6" t="str">
        <f t="shared" si="36"/>
        <v>-</v>
      </c>
      <c r="J672" s="6" t="str">
        <f t="shared" si="37"/>
        <v>-</v>
      </c>
      <c r="AG672" s="6" t="str">
        <f t="shared" si="35"/>
        <v>-</v>
      </c>
    </row>
    <row r="673" spans="8:33">
      <c r="H673" s="108" t="str">
        <f>IF(B673="","-",VLOOKUP(B673,為替レート!A:CQ,MATCH($D$2,為替レート!$2:$2,0),0))</f>
        <v>-</v>
      </c>
      <c r="I673" s="6" t="str">
        <f t="shared" si="36"/>
        <v>-</v>
      </c>
      <c r="J673" s="6" t="str">
        <f t="shared" si="37"/>
        <v>-</v>
      </c>
      <c r="AG673" s="6" t="str">
        <f t="shared" si="35"/>
        <v>-</v>
      </c>
    </row>
    <row r="674" spans="8:33">
      <c r="H674" s="108" t="str">
        <f>IF(B674="","-",VLOOKUP(B674,為替レート!A:CQ,MATCH($D$2,為替レート!$2:$2,0),0))</f>
        <v>-</v>
      </c>
      <c r="I674" s="6" t="str">
        <f t="shared" si="36"/>
        <v>-</v>
      </c>
      <c r="J674" s="6" t="str">
        <f t="shared" si="37"/>
        <v>-</v>
      </c>
      <c r="AG674" s="6" t="str">
        <f t="shared" si="35"/>
        <v>-</v>
      </c>
    </row>
    <row r="675" spans="8:33">
      <c r="H675" s="108" t="str">
        <f>IF(B675="","-",VLOOKUP(B675,為替レート!A:CQ,MATCH($D$2,為替レート!$2:$2,0),0))</f>
        <v>-</v>
      </c>
      <c r="I675" s="6" t="str">
        <f t="shared" si="36"/>
        <v>-</v>
      </c>
      <c r="J675" s="6" t="str">
        <f t="shared" si="37"/>
        <v>-</v>
      </c>
      <c r="AG675" s="6" t="str">
        <f t="shared" si="35"/>
        <v>-</v>
      </c>
    </row>
    <row r="676" spans="8:33">
      <c r="H676" s="108" t="str">
        <f>IF(B676="","-",VLOOKUP(B676,為替レート!A:CQ,MATCH($D$2,為替レート!$2:$2,0),0))</f>
        <v>-</v>
      </c>
      <c r="I676" s="6" t="str">
        <f t="shared" si="36"/>
        <v>-</v>
      </c>
      <c r="J676" s="6" t="str">
        <f t="shared" si="37"/>
        <v>-</v>
      </c>
      <c r="AG676" s="6" t="str">
        <f t="shared" si="35"/>
        <v>-</v>
      </c>
    </row>
    <row r="677" spans="8:33">
      <c r="H677" s="108" t="str">
        <f>IF(B677="","-",VLOOKUP(B677,為替レート!A:CQ,MATCH($D$2,為替レート!$2:$2,0),0))</f>
        <v>-</v>
      </c>
      <c r="I677" s="6" t="str">
        <f t="shared" si="36"/>
        <v>-</v>
      </c>
      <c r="J677" s="6" t="str">
        <f t="shared" si="37"/>
        <v>-</v>
      </c>
      <c r="AG677" s="6" t="str">
        <f t="shared" si="35"/>
        <v>-</v>
      </c>
    </row>
    <row r="678" spans="8:33">
      <c r="H678" s="108" t="str">
        <f>IF(B678="","-",VLOOKUP(B678,為替レート!A:CQ,MATCH($D$2,為替レート!$2:$2,0),0))</f>
        <v>-</v>
      </c>
      <c r="I678" s="6" t="str">
        <f t="shared" si="36"/>
        <v>-</v>
      </c>
      <c r="J678" s="6" t="str">
        <f t="shared" si="37"/>
        <v>-</v>
      </c>
      <c r="AG678" s="6" t="str">
        <f t="shared" si="35"/>
        <v>-</v>
      </c>
    </row>
    <row r="679" spans="8:33">
      <c r="H679" s="108" t="str">
        <f>IF(B679="","-",VLOOKUP(B679,為替レート!A:CQ,MATCH($D$2,為替レート!$2:$2,0),0))</f>
        <v>-</v>
      </c>
      <c r="I679" s="6" t="str">
        <f t="shared" si="36"/>
        <v>-</v>
      </c>
      <c r="J679" s="6" t="str">
        <f t="shared" si="37"/>
        <v>-</v>
      </c>
      <c r="AG679" s="6" t="str">
        <f t="shared" si="35"/>
        <v>-</v>
      </c>
    </row>
    <row r="680" spans="8:33">
      <c r="H680" s="108" t="str">
        <f>IF(B680="","-",VLOOKUP(B680,為替レート!A:CQ,MATCH($D$2,為替レート!$2:$2,0),0))</f>
        <v>-</v>
      </c>
      <c r="I680" s="6" t="str">
        <f t="shared" si="36"/>
        <v>-</v>
      </c>
      <c r="J680" s="6" t="str">
        <f t="shared" si="37"/>
        <v>-</v>
      </c>
      <c r="AG680" s="6" t="str">
        <f t="shared" si="35"/>
        <v>-</v>
      </c>
    </row>
    <row r="681" spans="8:33">
      <c r="H681" s="108" t="str">
        <f>IF(B681="","-",VLOOKUP(B681,為替レート!A:CQ,MATCH($D$2,為替レート!$2:$2,0),0))</f>
        <v>-</v>
      </c>
      <c r="I681" s="6" t="str">
        <f t="shared" si="36"/>
        <v>-</v>
      </c>
      <c r="J681" s="6" t="str">
        <f t="shared" si="37"/>
        <v>-</v>
      </c>
      <c r="AG681" s="6" t="str">
        <f t="shared" si="35"/>
        <v>-</v>
      </c>
    </row>
    <row r="682" spans="8:33">
      <c r="H682" s="108" t="str">
        <f>IF(B682="","-",VLOOKUP(B682,為替レート!A:CQ,MATCH($D$2,為替レート!$2:$2,0),0))</f>
        <v>-</v>
      </c>
      <c r="I682" s="6" t="str">
        <f t="shared" si="36"/>
        <v>-</v>
      </c>
      <c r="J682" s="6" t="str">
        <f t="shared" si="37"/>
        <v>-</v>
      </c>
      <c r="AG682" s="6" t="str">
        <f t="shared" si="35"/>
        <v>-</v>
      </c>
    </row>
    <row r="683" spans="8:33">
      <c r="H683" s="108" t="str">
        <f>IF(B683="","-",VLOOKUP(B683,為替レート!A:CQ,MATCH($D$2,為替レート!$2:$2,0),0))</f>
        <v>-</v>
      </c>
      <c r="I683" s="6" t="str">
        <f t="shared" si="36"/>
        <v>-</v>
      </c>
      <c r="J683" s="6" t="str">
        <f t="shared" si="37"/>
        <v>-</v>
      </c>
      <c r="AG683" s="6" t="str">
        <f t="shared" si="35"/>
        <v>-</v>
      </c>
    </row>
    <row r="684" spans="8:33">
      <c r="H684" s="108" t="str">
        <f>IF(B684="","-",VLOOKUP(B684,為替レート!A:CQ,MATCH($D$2,為替レート!$2:$2,0),0))</f>
        <v>-</v>
      </c>
      <c r="I684" s="6" t="str">
        <f t="shared" si="36"/>
        <v>-</v>
      </c>
      <c r="J684" s="6" t="str">
        <f t="shared" si="37"/>
        <v>-</v>
      </c>
      <c r="AG684" s="6" t="str">
        <f t="shared" si="35"/>
        <v>-</v>
      </c>
    </row>
    <row r="685" spans="8:33">
      <c r="H685" s="108" t="str">
        <f>IF(B685="","-",VLOOKUP(B685,為替レート!A:CQ,MATCH($D$2,為替レート!$2:$2,0),0))</f>
        <v>-</v>
      </c>
      <c r="I685" s="6" t="str">
        <f t="shared" si="36"/>
        <v>-</v>
      </c>
      <c r="J685" s="6" t="str">
        <f t="shared" si="37"/>
        <v>-</v>
      </c>
      <c r="AG685" s="6" t="str">
        <f t="shared" si="35"/>
        <v>-</v>
      </c>
    </row>
    <row r="686" spans="8:33">
      <c r="H686" s="108" t="str">
        <f>IF(B686="","-",VLOOKUP(B686,為替レート!A:CQ,MATCH($D$2,為替レート!$2:$2,0),0))</f>
        <v>-</v>
      </c>
      <c r="I686" s="6" t="str">
        <f t="shared" si="36"/>
        <v>-</v>
      </c>
      <c r="J686" s="6" t="str">
        <f t="shared" si="37"/>
        <v>-</v>
      </c>
      <c r="AG686" s="6" t="str">
        <f t="shared" si="35"/>
        <v>-</v>
      </c>
    </row>
    <row r="687" spans="8:33">
      <c r="H687" s="108" t="str">
        <f>IF(B687="","-",VLOOKUP(B687,為替レート!A:CQ,MATCH($D$2,為替レート!$2:$2,0),0))</f>
        <v>-</v>
      </c>
      <c r="I687" s="6" t="str">
        <f t="shared" si="36"/>
        <v>-</v>
      </c>
      <c r="J687" s="6" t="str">
        <f t="shared" si="37"/>
        <v>-</v>
      </c>
      <c r="AG687" s="6" t="str">
        <f t="shared" si="35"/>
        <v>-</v>
      </c>
    </row>
    <row r="688" spans="8:33">
      <c r="H688" s="108" t="str">
        <f>IF(B688="","-",VLOOKUP(B688,為替レート!A:CQ,MATCH($D$2,為替レート!$2:$2,0),0))</f>
        <v>-</v>
      </c>
      <c r="I688" s="6" t="str">
        <f t="shared" si="36"/>
        <v>-</v>
      </c>
      <c r="J688" s="6" t="str">
        <f t="shared" si="37"/>
        <v>-</v>
      </c>
      <c r="AG688" s="6" t="str">
        <f t="shared" si="35"/>
        <v>-</v>
      </c>
    </row>
    <row r="689" spans="8:33">
      <c r="H689" s="108" t="str">
        <f>IF(B689="","-",VLOOKUP(B689,為替レート!A:CQ,MATCH($D$2,為替レート!$2:$2,0),0))</f>
        <v>-</v>
      </c>
      <c r="I689" s="6" t="str">
        <f t="shared" si="36"/>
        <v>-</v>
      </c>
      <c r="J689" s="6" t="str">
        <f t="shared" si="37"/>
        <v>-</v>
      </c>
      <c r="AG689" s="6" t="str">
        <f t="shared" si="35"/>
        <v>-</v>
      </c>
    </row>
    <row r="690" spans="8:33">
      <c r="H690" s="108" t="str">
        <f>IF(B690="","-",VLOOKUP(B690,為替レート!A:CQ,MATCH($D$2,為替レート!$2:$2,0),0))</f>
        <v>-</v>
      </c>
      <c r="I690" s="6" t="str">
        <f t="shared" si="36"/>
        <v>-</v>
      </c>
      <c r="J690" s="6" t="str">
        <f t="shared" si="37"/>
        <v>-</v>
      </c>
      <c r="AG690" s="6" t="str">
        <f t="shared" si="35"/>
        <v>-</v>
      </c>
    </row>
    <row r="691" spans="8:33">
      <c r="H691" s="108" t="str">
        <f>IF(B691="","-",VLOOKUP(B691,為替レート!A:CQ,MATCH($D$2,為替レート!$2:$2,0),0))</f>
        <v>-</v>
      </c>
      <c r="I691" s="6" t="str">
        <f t="shared" si="36"/>
        <v>-</v>
      </c>
      <c r="J691" s="6" t="str">
        <f t="shared" si="37"/>
        <v>-</v>
      </c>
      <c r="AG691" s="6" t="str">
        <f t="shared" si="35"/>
        <v>-</v>
      </c>
    </row>
    <row r="692" spans="8:33">
      <c r="H692" s="108" t="str">
        <f>IF(B692="","-",VLOOKUP(B692,為替レート!A:CQ,MATCH($D$2,為替レート!$2:$2,0),0))</f>
        <v>-</v>
      </c>
      <c r="I692" s="6" t="str">
        <f t="shared" si="36"/>
        <v>-</v>
      </c>
      <c r="J692" s="6" t="str">
        <f t="shared" si="37"/>
        <v>-</v>
      </c>
      <c r="AG692" s="6" t="str">
        <f t="shared" si="35"/>
        <v>-</v>
      </c>
    </row>
    <row r="693" spans="8:33">
      <c r="H693" s="108" t="str">
        <f>IF(B693="","-",VLOOKUP(B693,為替レート!A:CQ,MATCH($D$2,為替レート!$2:$2,0),0))</f>
        <v>-</v>
      </c>
      <c r="I693" s="6" t="str">
        <f t="shared" si="36"/>
        <v>-</v>
      </c>
      <c r="J693" s="6" t="str">
        <f t="shared" si="37"/>
        <v>-</v>
      </c>
      <c r="AG693" s="6" t="str">
        <f t="shared" si="35"/>
        <v>-</v>
      </c>
    </row>
    <row r="694" spans="8:33">
      <c r="H694" s="108" t="str">
        <f>IF(B694="","-",VLOOKUP(B694,為替レート!A:CQ,MATCH($D$2,為替レート!$2:$2,0),0))</f>
        <v>-</v>
      </c>
      <c r="I694" s="6" t="str">
        <f t="shared" si="36"/>
        <v>-</v>
      </c>
      <c r="J694" s="6" t="str">
        <f t="shared" si="37"/>
        <v>-</v>
      </c>
      <c r="AG694" s="6" t="str">
        <f t="shared" si="35"/>
        <v>-</v>
      </c>
    </row>
    <row r="695" spans="8:33">
      <c r="H695" s="108" t="str">
        <f>IF(B695="","-",VLOOKUP(B695,為替レート!A:CQ,MATCH($D$2,為替レート!$2:$2,0),0))</f>
        <v>-</v>
      </c>
      <c r="I695" s="6" t="str">
        <f t="shared" si="36"/>
        <v>-</v>
      </c>
      <c r="J695" s="6" t="str">
        <f t="shared" si="37"/>
        <v>-</v>
      </c>
      <c r="AG695" s="6" t="str">
        <f t="shared" si="35"/>
        <v>-</v>
      </c>
    </row>
    <row r="696" spans="8:33">
      <c r="H696" s="108" t="str">
        <f>IF(B696="","-",VLOOKUP(B696,為替レート!A:CQ,MATCH($D$2,為替レート!$2:$2,0),0))</f>
        <v>-</v>
      </c>
      <c r="I696" s="6" t="str">
        <f t="shared" si="36"/>
        <v>-</v>
      </c>
      <c r="J696" s="6" t="str">
        <f t="shared" si="37"/>
        <v>-</v>
      </c>
      <c r="AG696" s="6" t="str">
        <f t="shared" si="35"/>
        <v>-</v>
      </c>
    </row>
    <row r="697" spans="8:33">
      <c r="H697" s="108" t="str">
        <f>IF(B697="","-",VLOOKUP(B697,為替レート!A:CQ,MATCH($D$2,為替レート!$2:$2,0),0))</f>
        <v>-</v>
      </c>
      <c r="I697" s="6" t="str">
        <f t="shared" si="36"/>
        <v>-</v>
      </c>
      <c r="J697" s="6" t="str">
        <f t="shared" si="37"/>
        <v>-</v>
      </c>
      <c r="AG697" s="6" t="str">
        <f t="shared" si="35"/>
        <v>-</v>
      </c>
    </row>
    <row r="698" spans="8:33">
      <c r="H698" s="108" t="str">
        <f>IF(B698="","-",VLOOKUP(B698,為替レート!A:CQ,MATCH($D$2,為替レート!$2:$2,0),0))</f>
        <v>-</v>
      </c>
      <c r="I698" s="6" t="str">
        <f t="shared" si="36"/>
        <v>-</v>
      </c>
      <c r="J698" s="6" t="str">
        <f t="shared" si="37"/>
        <v>-</v>
      </c>
      <c r="AG698" s="6" t="str">
        <f t="shared" si="35"/>
        <v>-</v>
      </c>
    </row>
    <row r="699" spans="8:33">
      <c r="H699" s="108" t="str">
        <f>IF(B699="","-",VLOOKUP(B699,為替レート!A:CQ,MATCH($D$2,為替レート!$2:$2,0),0))</f>
        <v>-</v>
      </c>
      <c r="I699" s="6" t="str">
        <f t="shared" si="36"/>
        <v>-</v>
      </c>
      <c r="J699" s="6" t="str">
        <f t="shared" si="37"/>
        <v>-</v>
      </c>
      <c r="AG699" s="6" t="str">
        <f t="shared" si="35"/>
        <v>-</v>
      </c>
    </row>
    <row r="700" spans="8:33">
      <c r="H700" s="108" t="str">
        <f>IF(B700="","-",VLOOKUP(B700,為替レート!A:CQ,MATCH($D$2,為替レート!$2:$2,0),0))</f>
        <v>-</v>
      </c>
      <c r="I700" s="6" t="str">
        <f t="shared" si="36"/>
        <v>-</v>
      </c>
      <c r="J700" s="6" t="str">
        <f t="shared" si="37"/>
        <v>-</v>
      </c>
      <c r="AG700" s="6" t="str">
        <f t="shared" si="35"/>
        <v>-</v>
      </c>
    </row>
    <row r="701" spans="8:33">
      <c r="H701" s="108" t="str">
        <f>IF(B701="","-",VLOOKUP(B701,為替レート!A:CQ,MATCH($D$2,為替レート!$2:$2,0),0))</f>
        <v>-</v>
      </c>
      <c r="I701" s="6" t="str">
        <f t="shared" si="36"/>
        <v>-</v>
      </c>
      <c r="J701" s="6" t="str">
        <f t="shared" si="37"/>
        <v>-</v>
      </c>
      <c r="AG701" s="6" t="str">
        <f t="shared" si="35"/>
        <v>-</v>
      </c>
    </row>
    <row r="702" spans="8:33">
      <c r="H702" s="108" t="str">
        <f>IF(B702="","-",VLOOKUP(B702,為替レート!A:CQ,MATCH($D$2,為替レート!$2:$2,0),0))</f>
        <v>-</v>
      </c>
      <c r="I702" s="6" t="str">
        <f t="shared" si="36"/>
        <v>-</v>
      </c>
      <c r="J702" s="6" t="str">
        <f t="shared" si="37"/>
        <v>-</v>
      </c>
      <c r="AG702" s="6" t="str">
        <f t="shared" si="35"/>
        <v>-</v>
      </c>
    </row>
    <row r="703" spans="8:33">
      <c r="H703" s="108" t="str">
        <f>IF(B703="","-",VLOOKUP(B703,為替レート!A:CQ,MATCH($D$2,為替レート!$2:$2,0),0))</f>
        <v>-</v>
      </c>
      <c r="I703" s="6" t="str">
        <f t="shared" si="36"/>
        <v>-</v>
      </c>
      <c r="J703" s="6" t="str">
        <f t="shared" si="37"/>
        <v>-</v>
      </c>
      <c r="AG703" s="6" t="str">
        <f t="shared" si="35"/>
        <v>-</v>
      </c>
    </row>
    <row r="704" spans="8:33">
      <c r="H704" s="108" t="str">
        <f>IF(B704="","-",VLOOKUP(B704,為替レート!A:CQ,MATCH($D$2,為替レート!$2:$2,0),0))</f>
        <v>-</v>
      </c>
      <c r="I704" s="6" t="str">
        <f t="shared" si="36"/>
        <v>-</v>
      </c>
      <c r="J704" s="6" t="str">
        <f t="shared" si="37"/>
        <v>-</v>
      </c>
      <c r="AG704" s="6" t="str">
        <f t="shared" si="35"/>
        <v>-</v>
      </c>
    </row>
    <row r="705" spans="8:33">
      <c r="H705" s="108" t="str">
        <f>IF(B705="","-",VLOOKUP(B705,為替レート!A:CQ,MATCH($D$2,為替レート!$2:$2,0),0))</f>
        <v>-</v>
      </c>
      <c r="I705" s="6" t="str">
        <f t="shared" si="36"/>
        <v>-</v>
      </c>
      <c r="J705" s="6" t="str">
        <f t="shared" si="37"/>
        <v>-</v>
      </c>
      <c r="AG705" s="6" t="str">
        <f t="shared" si="35"/>
        <v>-</v>
      </c>
    </row>
    <row r="706" spans="8:33">
      <c r="H706" s="108" t="str">
        <f>IF(B706="","-",VLOOKUP(B706,為替レート!A:CQ,MATCH($D$2,為替レート!$2:$2,0),0))</f>
        <v>-</v>
      </c>
      <c r="I706" s="6" t="str">
        <f t="shared" si="36"/>
        <v>-</v>
      </c>
      <c r="J706" s="6" t="str">
        <f t="shared" si="37"/>
        <v>-</v>
      </c>
      <c r="AG706" s="6" t="str">
        <f t="shared" si="35"/>
        <v>-</v>
      </c>
    </row>
    <row r="707" spans="8:33">
      <c r="H707" s="108" t="str">
        <f>IF(B707="","-",VLOOKUP(B707,為替レート!A:CQ,MATCH($D$2,為替レート!$2:$2,0),0))</f>
        <v>-</v>
      </c>
      <c r="I707" s="6" t="str">
        <f t="shared" si="36"/>
        <v>-</v>
      </c>
      <c r="J707" s="6" t="str">
        <f t="shared" si="37"/>
        <v>-</v>
      </c>
      <c r="AG707" s="6" t="str">
        <f t="shared" si="35"/>
        <v>-</v>
      </c>
    </row>
    <row r="708" spans="8:33">
      <c r="H708" s="108" t="str">
        <f>IF(B708="","-",VLOOKUP(B708,為替レート!A:CQ,MATCH($D$2,為替レート!$2:$2,0),0))</f>
        <v>-</v>
      </c>
      <c r="I708" s="6" t="str">
        <f t="shared" si="36"/>
        <v>-</v>
      </c>
      <c r="J708" s="6" t="str">
        <f t="shared" si="37"/>
        <v>-</v>
      </c>
      <c r="AG708" s="6" t="str">
        <f t="shared" si="35"/>
        <v>-</v>
      </c>
    </row>
    <row r="709" spans="8:33">
      <c r="H709" s="108" t="str">
        <f>IF(B709="","-",VLOOKUP(B709,為替レート!A:CQ,MATCH($D$2,為替レート!$2:$2,0),0))</f>
        <v>-</v>
      </c>
      <c r="I709" s="6" t="str">
        <f t="shared" si="36"/>
        <v>-</v>
      </c>
      <c r="J709" s="6" t="str">
        <f t="shared" si="37"/>
        <v>-</v>
      </c>
      <c r="AG709" s="6" t="str">
        <f t="shared" si="35"/>
        <v>-</v>
      </c>
    </row>
    <row r="710" spans="8:33">
      <c r="H710" s="108" t="str">
        <f>IF(B710="","-",VLOOKUP(B710,為替レート!A:CQ,MATCH($D$2,為替レート!$2:$2,0),0))</f>
        <v>-</v>
      </c>
      <c r="I710" s="6" t="str">
        <f t="shared" si="36"/>
        <v>-</v>
      </c>
      <c r="J710" s="6" t="str">
        <f t="shared" si="37"/>
        <v>-</v>
      </c>
      <c r="AG710" s="6" t="str">
        <f t="shared" ref="AG710:AG773" si="38">IFERROR(IF(SUM(M710:AF710)-I710=0,"-","NG"),"-")</f>
        <v>-</v>
      </c>
    </row>
    <row r="711" spans="8:33">
      <c r="H711" s="108" t="str">
        <f>IF(B711="","-",VLOOKUP(B711,為替レート!A:CQ,MATCH($D$2,為替レート!$2:$2,0),0))</f>
        <v>-</v>
      </c>
      <c r="I711" s="6" t="str">
        <f t="shared" ref="I711:I774" si="39">IF(B711="","-",IF(F711="-",ROUNDDOWN(G711*H711-J710,0),IF(D711-E711=0,"-",ROUNDDOWN((D711-E711)*H711,0))))</f>
        <v>-</v>
      </c>
      <c r="J711" s="6" t="str">
        <f t="shared" ref="J711:J774" si="40">IF(B711="","-",IFERROR(J710+I711,J710))</f>
        <v>-</v>
      </c>
      <c r="AG711" s="6" t="str">
        <f t="shared" si="38"/>
        <v>-</v>
      </c>
    </row>
    <row r="712" spans="8:33">
      <c r="H712" s="108" t="str">
        <f>IF(B712="","-",VLOOKUP(B712,為替レート!A:CQ,MATCH($D$2,為替レート!$2:$2,0),0))</f>
        <v>-</v>
      </c>
      <c r="I712" s="6" t="str">
        <f t="shared" si="39"/>
        <v>-</v>
      </c>
      <c r="J712" s="6" t="str">
        <f t="shared" si="40"/>
        <v>-</v>
      </c>
      <c r="AG712" s="6" t="str">
        <f t="shared" si="38"/>
        <v>-</v>
      </c>
    </row>
    <row r="713" spans="8:33">
      <c r="H713" s="108" t="str">
        <f>IF(B713="","-",VLOOKUP(B713,為替レート!A:CQ,MATCH($D$2,為替レート!$2:$2,0),0))</f>
        <v>-</v>
      </c>
      <c r="I713" s="6" t="str">
        <f t="shared" si="39"/>
        <v>-</v>
      </c>
      <c r="J713" s="6" t="str">
        <f t="shared" si="40"/>
        <v>-</v>
      </c>
      <c r="AG713" s="6" t="str">
        <f t="shared" si="38"/>
        <v>-</v>
      </c>
    </row>
    <row r="714" spans="8:33">
      <c r="H714" s="108" t="str">
        <f>IF(B714="","-",VLOOKUP(B714,為替レート!A:CQ,MATCH($D$2,為替レート!$2:$2,0),0))</f>
        <v>-</v>
      </c>
      <c r="I714" s="6" t="str">
        <f t="shared" si="39"/>
        <v>-</v>
      </c>
      <c r="J714" s="6" t="str">
        <f t="shared" si="40"/>
        <v>-</v>
      </c>
      <c r="AG714" s="6" t="str">
        <f t="shared" si="38"/>
        <v>-</v>
      </c>
    </row>
    <row r="715" spans="8:33">
      <c r="H715" s="108" t="str">
        <f>IF(B715="","-",VLOOKUP(B715,為替レート!A:CQ,MATCH($D$2,為替レート!$2:$2,0),0))</f>
        <v>-</v>
      </c>
      <c r="I715" s="6" t="str">
        <f t="shared" si="39"/>
        <v>-</v>
      </c>
      <c r="J715" s="6" t="str">
        <f t="shared" si="40"/>
        <v>-</v>
      </c>
      <c r="AG715" s="6" t="str">
        <f t="shared" si="38"/>
        <v>-</v>
      </c>
    </row>
    <row r="716" spans="8:33">
      <c r="H716" s="108" t="str">
        <f>IF(B716="","-",VLOOKUP(B716,為替レート!A:CQ,MATCH($D$2,為替レート!$2:$2,0),0))</f>
        <v>-</v>
      </c>
      <c r="I716" s="6" t="str">
        <f t="shared" si="39"/>
        <v>-</v>
      </c>
      <c r="J716" s="6" t="str">
        <f t="shared" si="40"/>
        <v>-</v>
      </c>
      <c r="AG716" s="6" t="str">
        <f t="shared" si="38"/>
        <v>-</v>
      </c>
    </row>
    <row r="717" spans="8:33">
      <c r="H717" s="108" t="str">
        <f>IF(B717="","-",VLOOKUP(B717,為替レート!A:CQ,MATCH($D$2,為替レート!$2:$2,0),0))</f>
        <v>-</v>
      </c>
      <c r="I717" s="6" t="str">
        <f t="shared" si="39"/>
        <v>-</v>
      </c>
      <c r="J717" s="6" t="str">
        <f t="shared" si="40"/>
        <v>-</v>
      </c>
      <c r="AG717" s="6" t="str">
        <f t="shared" si="38"/>
        <v>-</v>
      </c>
    </row>
    <row r="718" spans="8:33">
      <c r="H718" s="108" t="str">
        <f>IF(B718="","-",VLOOKUP(B718,為替レート!A:CQ,MATCH($D$2,為替レート!$2:$2,0),0))</f>
        <v>-</v>
      </c>
      <c r="I718" s="6" t="str">
        <f t="shared" si="39"/>
        <v>-</v>
      </c>
      <c r="J718" s="6" t="str">
        <f t="shared" si="40"/>
        <v>-</v>
      </c>
      <c r="AG718" s="6" t="str">
        <f t="shared" si="38"/>
        <v>-</v>
      </c>
    </row>
    <row r="719" spans="8:33">
      <c r="H719" s="108" t="str">
        <f>IF(B719="","-",VLOOKUP(B719,為替レート!A:CQ,MATCH($D$2,為替レート!$2:$2,0),0))</f>
        <v>-</v>
      </c>
      <c r="I719" s="6" t="str">
        <f t="shared" si="39"/>
        <v>-</v>
      </c>
      <c r="J719" s="6" t="str">
        <f t="shared" si="40"/>
        <v>-</v>
      </c>
      <c r="AG719" s="6" t="str">
        <f t="shared" si="38"/>
        <v>-</v>
      </c>
    </row>
    <row r="720" spans="8:33">
      <c r="H720" s="108" t="str">
        <f>IF(B720="","-",VLOOKUP(B720,為替レート!A:CQ,MATCH($D$2,為替レート!$2:$2,0),0))</f>
        <v>-</v>
      </c>
      <c r="I720" s="6" t="str">
        <f t="shared" si="39"/>
        <v>-</v>
      </c>
      <c r="J720" s="6" t="str">
        <f t="shared" si="40"/>
        <v>-</v>
      </c>
      <c r="AG720" s="6" t="str">
        <f t="shared" si="38"/>
        <v>-</v>
      </c>
    </row>
    <row r="721" spans="8:33">
      <c r="H721" s="108" t="str">
        <f>IF(B721="","-",VLOOKUP(B721,為替レート!A:CQ,MATCH($D$2,為替レート!$2:$2,0),0))</f>
        <v>-</v>
      </c>
      <c r="I721" s="6" t="str">
        <f t="shared" si="39"/>
        <v>-</v>
      </c>
      <c r="J721" s="6" t="str">
        <f t="shared" si="40"/>
        <v>-</v>
      </c>
      <c r="AG721" s="6" t="str">
        <f t="shared" si="38"/>
        <v>-</v>
      </c>
    </row>
    <row r="722" spans="8:33">
      <c r="H722" s="108" t="str">
        <f>IF(B722="","-",VLOOKUP(B722,為替レート!A:CQ,MATCH($D$2,為替レート!$2:$2,0),0))</f>
        <v>-</v>
      </c>
      <c r="I722" s="6" t="str">
        <f t="shared" si="39"/>
        <v>-</v>
      </c>
      <c r="J722" s="6" t="str">
        <f t="shared" si="40"/>
        <v>-</v>
      </c>
      <c r="AG722" s="6" t="str">
        <f t="shared" si="38"/>
        <v>-</v>
      </c>
    </row>
    <row r="723" spans="8:33">
      <c r="H723" s="108" t="str">
        <f>IF(B723="","-",VLOOKUP(B723,為替レート!A:CQ,MATCH($D$2,為替レート!$2:$2,0),0))</f>
        <v>-</v>
      </c>
      <c r="I723" s="6" t="str">
        <f t="shared" si="39"/>
        <v>-</v>
      </c>
      <c r="J723" s="6" t="str">
        <f t="shared" si="40"/>
        <v>-</v>
      </c>
      <c r="AG723" s="6" t="str">
        <f t="shared" si="38"/>
        <v>-</v>
      </c>
    </row>
    <row r="724" spans="8:33">
      <c r="H724" s="108" t="str">
        <f>IF(B724="","-",VLOOKUP(B724,為替レート!A:CQ,MATCH($D$2,為替レート!$2:$2,0),0))</f>
        <v>-</v>
      </c>
      <c r="I724" s="6" t="str">
        <f t="shared" si="39"/>
        <v>-</v>
      </c>
      <c r="J724" s="6" t="str">
        <f t="shared" si="40"/>
        <v>-</v>
      </c>
      <c r="AG724" s="6" t="str">
        <f t="shared" si="38"/>
        <v>-</v>
      </c>
    </row>
    <row r="725" spans="8:33">
      <c r="H725" s="108" t="str">
        <f>IF(B725="","-",VLOOKUP(B725,為替レート!A:CQ,MATCH($D$2,為替レート!$2:$2,0),0))</f>
        <v>-</v>
      </c>
      <c r="I725" s="6" t="str">
        <f t="shared" si="39"/>
        <v>-</v>
      </c>
      <c r="J725" s="6" t="str">
        <f t="shared" si="40"/>
        <v>-</v>
      </c>
      <c r="AG725" s="6" t="str">
        <f t="shared" si="38"/>
        <v>-</v>
      </c>
    </row>
    <row r="726" spans="8:33">
      <c r="H726" s="108" t="str">
        <f>IF(B726="","-",VLOOKUP(B726,為替レート!A:CQ,MATCH($D$2,為替レート!$2:$2,0),0))</f>
        <v>-</v>
      </c>
      <c r="I726" s="6" t="str">
        <f t="shared" si="39"/>
        <v>-</v>
      </c>
      <c r="J726" s="6" t="str">
        <f t="shared" si="40"/>
        <v>-</v>
      </c>
      <c r="AG726" s="6" t="str">
        <f t="shared" si="38"/>
        <v>-</v>
      </c>
    </row>
    <row r="727" spans="8:33">
      <c r="H727" s="108" t="str">
        <f>IF(B727="","-",VLOOKUP(B727,為替レート!A:CQ,MATCH($D$2,為替レート!$2:$2,0),0))</f>
        <v>-</v>
      </c>
      <c r="I727" s="6" t="str">
        <f t="shared" si="39"/>
        <v>-</v>
      </c>
      <c r="J727" s="6" t="str">
        <f t="shared" si="40"/>
        <v>-</v>
      </c>
      <c r="AG727" s="6" t="str">
        <f t="shared" si="38"/>
        <v>-</v>
      </c>
    </row>
    <row r="728" spans="8:33">
      <c r="H728" s="108" t="str">
        <f>IF(B728="","-",VLOOKUP(B728,為替レート!A:CQ,MATCH($D$2,為替レート!$2:$2,0),0))</f>
        <v>-</v>
      </c>
      <c r="I728" s="6" t="str">
        <f t="shared" si="39"/>
        <v>-</v>
      </c>
      <c r="J728" s="6" t="str">
        <f t="shared" si="40"/>
        <v>-</v>
      </c>
      <c r="AG728" s="6" t="str">
        <f t="shared" si="38"/>
        <v>-</v>
      </c>
    </row>
    <row r="729" spans="8:33">
      <c r="H729" s="108" t="str">
        <f>IF(B729="","-",VLOOKUP(B729,為替レート!A:CQ,MATCH($D$2,為替レート!$2:$2,0),0))</f>
        <v>-</v>
      </c>
      <c r="I729" s="6" t="str">
        <f t="shared" si="39"/>
        <v>-</v>
      </c>
      <c r="J729" s="6" t="str">
        <f t="shared" si="40"/>
        <v>-</v>
      </c>
      <c r="AG729" s="6" t="str">
        <f t="shared" si="38"/>
        <v>-</v>
      </c>
    </row>
    <row r="730" spans="8:33">
      <c r="H730" s="108" t="str">
        <f>IF(B730="","-",VLOOKUP(B730,為替レート!A:CQ,MATCH($D$2,為替レート!$2:$2,0),0))</f>
        <v>-</v>
      </c>
      <c r="I730" s="6" t="str">
        <f t="shared" si="39"/>
        <v>-</v>
      </c>
      <c r="J730" s="6" t="str">
        <f t="shared" si="40"/>
        <v>-</v>
      </c>
      <c r="AG730" s="6" t="str">
        <f t="shared" si="38"/>
        <v>-</v>
      </c>
    </row>
    <row r="731" spans="8:33">
      <c r="H731" s="108" t="str">
        <f>IF(B731="","-",VLOOKUP(B731,為替レート!A:CQ,MATCH($D$2,為替レート!$2:$2,0),0))</f>
        <v>-</v>
      </c>
      <c r="I731" s="6" t="str">
        <f t="shared" si="39"/>
        <v>-</v>
      </c>
      <c r="J731" s="6" t="str">
        <f t="shared" si="40"/>
        <v>-</v>
      </c>
      <c r="AG731" s="6" t="str">
        <f t="shared" si="38"/>
        <v>-</v>
      </c>
    </row>
    <row r="732" spans="8:33">
      <c r="H732" s="108" t="str">
        <f>IF(B732="","-",VLOOKUP(B732,為替レート!A:CQ,MATCH($D$2,為替レート!$2:$2,0),0))</f>
        <v>-</v>
      </c>
      <c r="I732" s="6" t="str">
        <f t="shared" si="39"/>
        <v>-</v>
      </c>
      <c r="J732" s="6" t="str">
        <f t="shared" si="40"/>
        <v>-</v>
      </c>
      <c r="AG732" s="6" t="str">
        <f t="shared" si="38"/>
        <v>-</v>
      </c>
    </row>
    <row r="733" spans="8:33">
      <c r="H733" s="108" t="str">
        <f>IF(B733="","-",VLOOKUP(B733,為替レート!A:CQ,MATCH($D$2,為替レート!$2:$2,0),0))</f>
        <v>-</v>
      </c>
      <c r="I733" s="6" t="str">
        <f t="shared" si="39"/>
        <v>-</v>
      </c>
      <c r="J733" s="6" t="str">
        <f t="shared" si="40"/>
        <v>-</v>
      </c>
      <c r="AG733" s="6" t="str">
        <f t="shared" si="38"/>
        <v>-</v>
      </c>
    </row>
    <row r="734" spans="8:33">
      <c r="H734" s="108" t="str">
        <f>IF(B734="","-",VLOOKUP(B734,為替レート!A:CQ,MATCH($D$2,為替レート!$2:$2,0),0))</f>
        <v>-</v>
      </c>
      <c r="I734" s="6" t="str">
        <f t="shared" si="39"/>
        <v>-</v>
      </c>
      <c r="J734" s="6" t="str">
        <f t="shared" si="40"/>
        <v>-</v>
      </c>
      <c r="AG734" s="6" t="str">
        <f t="shared" si="38"/>
        <v>-</v>
      </c>
    </row>
    <row r="735" spans="8:33">
      <c r="H735" s="108" t="str">
        <f>IF(B735="","-",VLOOKUP(B735,為替レート!A:CQ,MATCH($D$2,為替レート!$2:$2,0),0))</f>
        <v>-</v>
      </c>
      <c r="I735" s="6" t="str">
        <f t="shared" si="39"/>
        <v>-</v>
      </c>
      <c r="J735" s="6" t="str">
        <f t="shared" si="40"/>
        <v>-</v>
      </c>
      <c r="AG735" s="6" t="str">
        <f t="shared" si="38"/>
        <v>-</v>
      </c>
    </row>
    <row r="736" spans="8:33">
      <c r="H736" s="108" t="str">
        <f>IF(B736="","-",VLOOKUP(B736,為替レート!A:CQ,MATCH($D$2,為替レート!$2:$2,0),0))</f>
        <v>-</v>
      </c>
      <c r="I736" s="6" t="str">
        <f t="shared" si="39"/>
        <v>-</v>
      </c>
      <c r="J736" s="6" t="str">
        <f t="shared" si="40"/>
        <v>-</v>
      </c>
      <c r="AG736" s="6" t="str">
        <f t="shared" si="38"/>
        <v>-</v>
      </c>
    </row>
    <row r="737" spans="8:33">
      <c r="H737" s="108" t="str">
        <f>IF(B737="","-",VLOOKUP(B737,為替レート!A:CQ,MATCH($D$2,為替レート!$2:$2,0),0))</f>
        <v>-</v>
      </c>
      <c r="I737" s="6" t="str">
        <f t="shared" si="39"/>
        <v>-</v>
      </c>
      <c r="J737" s="6" t="str">
        <f t="shared" si="40"/>
        <v>-</v>
      </c>
      <c r="AG737" s="6" t="str">
        <f t="shared" si="38"/>
        <v>-</v>
      </c>
    </row>
    <row r="738" spans="8:33">
      <c r="H738" s="108" t="str">
        <f>IF(B738="","-",VLOOKUP(B738,為替レート!A:CQ,MATCH($D$2,為替レート!$2:$2,0),0))</f>
        <v>-</v>
      </c>
      <c r="I738" s="6" t="str">
        <f t="shared" si="39"/>
        <v>-</v>
      </c>
      <c r="J738" s="6" t="str">
        <f t="shared" si="40"/>
        <v>-</v>
      </c>
      <c r="AG738" s="6" t="str">
        <f t="shared" si="38"/>
        <v>-</v>
      </c>
    </row>
    <row r="739" spans="8:33">
      <c r="H739" s="108" t="str">
        <f>IF(B739="","-",VLOOKUP(B739,為替レート!A:CQ,MATCH($D$2,為替レート!$2:$2,0),0))</f>
        <v>-</v>
      </c>
      <c r="I739" s="6" t="str">
        <f t="shared" si="39"/>
        <v>-</v>
      </c>
      <c r="J739" s="6" t="str">
        <f t="shared" si="40"/>
        <v>-</v>
      </c>
      <c r="AG739" s="6" t="str">
        <f t="shared" si="38"/>
        <v>-</v>
      </c>
    </row>
    <row r="740" spans="8:33">
      <c r="H740" s="108" t="str">
        <f>IF(B740="","-",VLOOKUP(B740,為替レート!A:CQ,MATCH($D$2,為替レート!$2:$2,0),0))</f>
        <v>-</v>
      </c>
      <c r="I740" s="6" t="str">
        <f t="shared" si="39"/>
        <v>-</v>
      </c>
      <c r="J740" s="6" t="str">
        <f t="shared" si="40"/>
        <v>-</v>
      </c>
      <c r="AG740" s="6" t="str">
        <f t="shared" si="38"/>
        <v>-</v>
      </c>
    </row>
    <row r="741" spans="8:33">
      <c r="H741" s="108" t="str">
        <f>IF(B741="","-",VLOOKUP(B741,為替レート!A:CQ,MATCH($D$2,為替レート!$2:$2,0),0))</f>
        <v>-</v>
      </c>
      <c r="I741" s="6" t="str">
        <f t="shared" si="39"/>
        <v>-</v>
      </c>
      <c r="J741" s="6" t="str">
        <f t="shared" si="40"/>
        <v>-</v>
      </c>
      <c r="AG741" s="6" t="str">
        <f t="shared" si="38"/>
        <v>-</v>
      </c>
    </row>
    <row r="742" spans="8:33">
      <c r="H742" s="108" t="str">
        <f>IF(B742="","-",VLOOKUP(B742,為替レート!A:CQ,MATCH($D$2,為替レート!$2:$2,0),0))</f>
        <v>-</v>
      </c>
      <c r="I742" s="6" t="str">
        <f t="shared" si="39"/>
        <v>-</v>
      </c>
      <c r="J742" s="6" t="str">
        <f t="shared" si="40"/>
        <v>-</v>
      </c>
      <c r="AG742" s="6" t="str">
        <f t="shared" si="38"/>
        <v>-</v>
      </c>
    </row>
    <row r="743" spans="8:33">
      <c r="H743" s="108" t="str">
        <f>IF(B743="","-",VLOOKUP(B743,為替レート!A:CQ,MATCH($D$2,為替レート!$2:$2,0),0))</f>
        <v>-</v>
      </c>
      <c r="I743" s="6" t="str">
        <f t="shared" si="39"/>
        <v>-</v>
      </c>
      <c r="J743" s="6" t="str">
        <f t="shared" si="40"/>
        <v>-</v>
      </c>
      <c r="AG743" s="6" t="str">
        <f t="shared" si="38"/>
        <v>-</v>
      </c>
    </row>
    <row r="744" spans="8:33">
      <c r="H744" s="108" t="str">
        <f>IF(B744="","-",VLOOKUP(B744,為替レート!A:CQ,MATCH($D$2,為替レート!$2:$2,0),0))</f>
        <v>-</v>
      </c>
      <c r="I744" s="6" t="str">
        <f t="shared" si="39"/>
        <v>-</v>
      </c>
      <c r="J744" s="6" t="str">
        <f t="shared" si="40"/>
        <v>-</v>
      </c>
      <c r="AG744" s="6" t="str">
        <f t="shared" si="38"/>
        <v>-</v>
      </c>
    </row>
    <row r="745" spans="8:33">
      <c r="H745" s="108" t="str">
        <f>IF(B745="","-",VLOOKUP(B745,為替レート!A:CQ,MATCH($D$2,為替レート!$2:$2,0),0))</f>
        <v>-</v>
      </c>
      <c r="I745" s="6" t="str">
        <f t="shared" si="39"/>
        <v>-</v>
      </c>
      <c r="J745" s="6" t="str">
        <f t="shared" si="40"/>
        <v>-</v>
      </c>
      <c r="AG745" s="6" t="str">
        <f t="shared" si="38"/>
        <v>-</v>
      </c>
    </row>
    <row r="746" spans="8:33">
      <c r="H746" s="108" t="str">
        <f>IF(B746="","-",VLOOKUP(B746,為替レート!A:CQ,MATCH($D$2,為替レート!$2:$2,0),0))</f>
        <v>-</v>
      </c>
      <c r="I746" s="6" t="str">
        <f t="shared" si="39"/>
        <v>-</v>
      </c>
      <c r="J746" s="6" t="str">
        <f t="shared" si="40"/>
        <v>-</v>
      </c>
      <c r="AG746" s="6" t="str">
        <f t="shared" si="38"/>
        <v>-</v>
      </c>
    </row>
    <row r="747" spans="8:33">
      <c r="H747" s="108" t="str">
        <f>IF(B747="","-",VLOOKUP(B747,為替レート!A:CQ,MATCH($D$2,為替レート!$2:$2,0),0))</f>
        <v>-</v>
      </c>
      <c r="I747" s="6" t="str">
        <f t="shared" si="39"/>
        <v>-</v>
      </c>
      <c r="J747" s="6" t="str">
        <f t="shared" si="40"/>
        <v>-</v>
      </c>
      <c r="AG747" s="6" t="str">
        <f t="shared" si="38"/>
        <v>-</v>
      </c>
    </row>
    <row r="748" spans="8:33">
      <c r="H748" s="108" t="str">
        <f>IF(B748="","-",VLOOKUP(B748,為替レート!A:CQ,MATCH($D$2,為替レート!$2:$2,0),0))</f>
        <v>-</v>
      </c>
      <c r="I748" s="6" t="str">
        <f t="shared" si="39"/>
        <v>-</v>
      </c>
      <c r="J748" s="6" t="str">
        <f t="shared" si="40"/>
        <v>-</v>
      </c>
      <c r="AG748" s="6" t="str">
        <f t="shared" si="38"/>
        <v>-</v>
      </c>
    </row>
    <row r="749" spans="8:33">
      <c r="H749" s="108" t="str">
        <f>IF(B749="","-",VLOOKUP(B749,為替レート!A:CQ,MATCH($D$2,為替レート!$2:$2,0),0))</f>
        <v>-</v>
      </c>
      <c r="I749" s="6" t="str">
        <f t="shared" si="39"/>
        <v>-</v>
      </c>
      <c r="J749" s="6" t="str">
        <f t="shared" si="40"/>
        <v>-</v>
      </c>
      <c r="AG749" s="6" t="str">
        <f t="shared" si="38"/>
        <v>-</v>
      </c>
    </row>
    <row r="750" spans="8:33">
      <c r="H750" s="108" t="str">
        <f>IF(B750="","-",VLOOKUP(B750,為替レート!A:CQ,MATCH($D$2,為替レート!$2:$2,0),0))</f>
        <v>-</v>
      </c>
      <c r="I750" s="6" t="str">
        <f t="shared" si="39"/>
        <v>-</v>
      </c>
      <c r="J750" s="6" t="str">
        <f t="shared" si="40"/>
        <v>-</v>
      </c>
      <c r="AG750" s="6" t="str">
        <f t="shared" si="38"/>
        <v>-</v>
      </c>
    </row>
    <row r="751" spans="8:33">
      <c r="H751" s="108" t="str">
        <f>IF(B751="","-",VLOOKUP(B751,為替レート!A:CQ,MATCH($D$2,為替レート!$2:$2,0),0))</f>
        <v>-</v>
      </c>
      <c r="I751" s="6" t="str">
        <f t="shared" si="39"/>
        <v>-</v>
      </c>
      <c r="J751" s="6" t="str">
        <f t="shared" si="40"/>
        <v>-</v>
      </c>
      <c r="AG751" s="6" t="str">
        <f t="shared" si="38"/>
        <v>-</v>
      </c>
    </row>
    <row r="752" spans="8:33">
      <c r="H752" s="108" t="str">
        <f>IF(B752="","-",VLOOKUP(B752,為替レート!A:CQ,MATCH($D$2,為替レート!$2:$2,0),0))</f>
        <v>-</v>
      </c>
      <c r="I752" s="6" t="str">
        <f t="shared" si="39"/>
        <v>-</v>
      </c>
      <c r="J752" s="6" t="str">
        <f t="shared" si="40"/>
        <v>-</v>
      </c>
      <c r="AG752" s="6" t="str">
        <f t="shared" si="38"/>
        <v>-</v>
      </c>
    </row>
    <row r="753" spans="8:33">
      <c r="H753" s="108" t="str">
        <f>IF(B753="","-",VLOOKUP(B753,為替レート!A:CQ,MATCH($D$2,為替レート!$2:$2,0),0))</f>
        <v>-</v>
      </c>
      <c r="I753" s="6" t="str">
        <f t="shared" si="39"/>
        <v>-</v>
      </c>
      <c r="J753" s="6" t="str">
        <f t="shared" si="40"/>
        <v>-</v>
      </c>
      <c r="AG753" s="6" t="str">
        <f t="shared" si="38"/>
        <v>-</v>
      </c>
    </row>
    <row r="754" spans="8:33">
      <c r="H754" s="108" t="str">
        <f>IF(B754="","-",VLOOKUP(B754,為替レート!A:CQ,MATCH($D$2,為替レート!$2:$2,0),0))</f>
        <v>-</v>
      </c>
      <c r="I754" s="6" t="str">
        <f t="shared" si="39"/>
        <v>-</v>
      </c>
      <c r="J754" s="6" t="str">
        <f t="shared" si="40"/>
        <v>-</v>
      </c>
      <c r="AG754" s="6" t="str">
        <f t="shared" si="38"/>
        <v>-</v>
      </c>
    </row>
    <row r="755" spans="8:33">
      <c r="H755" s="108" t="str">
        <f>IF(B755="","-",VLOOKUP(B755,為替レート!A:CQ,MATCH($D$2,為替レート!$2:$2,0),0))</f>
        <v>-</v>
      </c>
      <c r="I755" s="6" t="str">
        <f t="shared" si="39"/>
        <v>-</v>
      </c>
      <c r="J755" s="6" t="str">
        <f t="shared" si="40"/>
        <v>-</v>
      </c>
      <c r="AG755" s="6" t="str">
        <f t="shared" si="38"/>
        <v>-</v>
      </c>
    </row>
    <row r="756" spans="8:33">
      <c r="H756" s="108" t="str">
        <f>IF(B756="","-",VLOOKUP(B756,為替レート!A:CQ,MATCH($D$2,為替レート!$2:$2,0),0))</f>
        <v>-</v>
      </c>
      <c r="I756" s="6" t="str">
        <f t="shared" si="39"/>
        <v>-</v>
      </c>
      <c r="J756" s="6" t="str">
        <f t="shared" si="40"/>
        <v>-</v>
      </c>
      <c r="AG756" s="6" t="str">
        <f t="shared" si="38"/>
        <v>-</v>
      </c>
    </row>
    <row r="757" spans="8:33">
      <c r="H757" s="108" t="str">
        <f>IF(B757="","-",VLOOKUP(B757,為替レート!A:CQ,MATCH($D$2,為替レート!$2:$2,0),0))</f>
        <v>-</v>
      </c>
      <c r="I757" s="6" t="str">
        <f t="shared" si="39"/>
        <v>-</v>
      </c>
      <c r="J757" s="6" t="str">
        <f t="shared" si="40"/>
        <v>-</v>
      </c>
      <c r="AG757" s="6" t="str">
        <f t="shared" si="38"/>
        <v>-</v>
      </c>
    </row>
    <row r="758" spans="8:33">
      <c r="H758" s="108" t="str">
        <f>IF(B758="","-",VLOOKUP(B758,為替レート!A:CQ,MATCH($D$2,為替レート!$2:$2,0),0))</f>
        <v>-</v>
      </c>
      <c r="I758" s="6" t="str">
        <f t="shared" si="39"/>
        <v>-</v>
      </c>
      <c r="J758" s="6" t="str">
        <f t="shared" si="40"/>
        <v>-</v>
      </c>
      <c r="AG758" s="6" t="str">
        <f t="shared" si="38"/>
        <v>-</v>
      </c>
    </row>
    <row r="759" spans="8:33">
      <c r="H759" s="108" t="str">
        <f>IF(B759="","-",VLOOKUP(B759,為替レート!A:CQ,MATCH($D$2,為替レート!$2:$2,0),0))</f>
        <v>-</v>
      </c>
      <c r="I759" s="6" t="str">
        <f t="shared" si="39"/>
        <v>-</v>
      </c>
      <c r="J759" s="6" t="str">
        <f t="shared" si="40"/>
        <v>-</v>
      </c>
      <c r="AG759" s="6" t="str">
        <f t="shared" si="38"/>
        <v>-</v>
      </c>
    </row>
    <row r="760" spans="8:33">
      <c r="H760" s="108" t="str">
        <f>IF(B760="","-",VLOOKUP(B760,為替レート!A:CQ,MATCH($D$2,為替レート!$2:$2,0),0))</f>
        <v>-</v>
      </c>
      <c r="I760" s="6" t="str">
        <f t="shared" si="39"/>
        <v>-</v>
      </c>
      <c r="J760" s="6" t="str">
        <f t="shared" si="40"/>
        <v>-</v>
      </c>
      <c r="AG760" s="6" t="str">
        <f t="shared" si="38"/>
        <v>-</v>
      </c>
    </row>
    <row r="761" spans="8:33">
      <c r="H761" s="108" t="str">
        <f>IF(B761="","-",VLOOKUP(B761,為替レート!A:CQ,MATCH($D$2,為替レート!$2:$2,0),0))</f>
        <v>-</v>
      </c>
      <c r="I761" s="6" t="str">
        <f t="shared" si="39"/>
        <v>-</v>
      </c>
      <c r="J761" s="6" t="str">
        <f t="shared" si="40"/>
        <v>-</v>
      </c>
      <c r="AG761" s="6" t="str">
        <f t="shared" si="38"/>
        <v>-</v>
      </c>
    </row>
    <row r="762" spans="8:33">
      <c r="H762" s="108" t="str">
        <f>IF(B762="","-",VLOOKUP(B762,為替レート!A:CQ,MATCH($D$2,為替レート!$2:$2,0),0))</f>
        <v>-</v>
      </c>
      <c r="I762" s="6" t="str">
        <f t="shared" si="39"/>
        <v>-</v>
      </c>
      <c r="J762" s="6" t="str">
        <f t="shared" si="40"/>
        <v>-</v>
      </c>
      <c r="AG762" s="6" t="str">
        <f t="shared" si="38"/>
        <v>-</v>
      </c>
    </row>
    <row r="763" spans="8:33">
      <c r="H763" s="108" t="str">
        <f>IF(B763="","-",VLOOKUP(B763,為替レート!A:CQ,MATCH($D$2,為替レート!$2:$2,0),0))</f>
        <v>-</v>
      </c>
      <c r="I763" s="6" t="str">
        <f t="shared" si="39"/>
        <v>-</v>
      </c>
      <c r="J763" s="6" t="str">
        <f t="shared" si="40"/>
        <v>-</v>
      </c>
      <c r="AG763" s="6" t="str">
        <f t="shared" si="38"/>
        <v>-</v>
      </c>
    </row>
    <row r="764" spans="8:33">
      <c r="H764" s="108" t="str">
        <f>IF(B764="","-",VLOOKUP(B764,為替レート!A:CQ,MATCH($D$2,為替レート!$2:$2,0),0))</f>
        <v>-</v>
      </c>
      <c r="I764" s="6" t="str">
        <f t="shared" si="39"/>
        <v>-</v>
      </c>
      <c r="J764" s="6" t="str">
        <f t="shared" si="40"/>
        <v>-</v>
      </c>
      <c r="AG764" s="6" t="str">
        <f t="shared" si="38"/>
        <v>-</v>
      </c>
    </row>
    <row r="765" spans="8:33">
      <c r="H765" s="108" t="str">
        <f>IF(B765="","-",VLOOKUP(B765,為替レート!A:CQ,MATCH($D$2,為替レート!$2:$2,0),0))</f>
        <v>-</v>
      </c>
      <c r="I765" s="6" t="str">
        <f t="shared" si="39"/>
        <v>-</v>
      </c>
      <c r="J765" s="6" t="str">
        <f t="shared" si="40"/>
        <v>-</v>
      </c>
      <c r="AG765" s="6" t="str">
        <f t="shared" si="38"/>
        <v>-</v>
      </c>
    </row>
    <row r="766" spans="8:33">
      <c r="H766" s="108" t="str">
        <f>IF(B766="","-",VLOOKUP(B766,為替レート!A:CQ,MATCH($D$2,為替レート!$2:$2,0),0))</f>
        <v>-</v>
      </c>
      <c r="I766" s="6" t="str">
        <f t="shared" si="39"/>
        <v>-</v>
      </c>
      <c r="J766" s="6" t="str">
        <f t="shared" si="40"/>
        <v>-</v>
      </c>
      <c r="AG766" s="6" t="str">
        <f t="shared" si="38"/>
        <v>-</v>
      </c>
    </row>
    <row r="767" spans="8:33">
      <c r="H767" s="108" t="str">
        <f>IF(B767="","-",VLOOKUP(B767,為替レート!A:CQ,MATCH($D$2,為替レート!$2:$2,0),0))</f>
        <v>-</v>
      </c>
      <c r="I767" s="6" t="str">
        <f t="shared" si="39"/>
        <v>-</v>
      </c>
      <c r="J767" s="6" t="str">
        <f t="shared" si="40"/>
        <v>-</v>
      </c>
      <c r="AG767" s="6" t="str">
        <f t="shared" si="38"/>
        <v>-</v>
      </c>
    </row>
    <row r="768" spans="8:33">
      <c r="H768" s="108" t="str">
        <f>IF(B768="","-",VLOOKUP(B768,為替レート!A:CQ,MATCH($D$2,為替レート!$2:$2,0),0))</f>
        <v>-</v>
      </c>
      <c r="I768" s="6" t="str">
        <f t="shared" si="39"/>
        <v>-</v>
      </c>
      <c r="J768" s="6" t="str">
        <f t="shared" si="40"/>
        <v>-</v>
      </c>
      <c r="AG768" s="6" t="str">
        <f t="shared" si="38"/>
        <v>-</v>
      </c>
    </row>
    <row r="769" spans="8:33">
      <c r="H769" s="108" t="str">
        <f>IF(B769="","-",VLOOKUP(B769,為替レート!A:CQ,MATCH($D$2,為替レート!$2:$2,0),0))</f>
        <v>-</v>
      </c>
      <c r="I769" s="6" t="str">
        <f t="shared" si="39"/>
        <v>-</v>
      </c>
      <c r="J769" s="6" t="str">
        <f t="shared" si="40"/>
        <v>-</v>
      </c>
      <c r="AG769" s="6" t="str">
        <f t="shared" si="38"/>
        <v>-</v>
      </c>
    </row>
    <row r="770" spans="8:33">
      <c r="H770" s="108" t="str">
        <f>IF(B770="","-",VLOOKUP(B770,為替レート!A:CQ,MATCH($D$2,為替レート!$2:$2,0),0))</f>
        <v>-</v>
      </c>
      <c r="I770" s="6" t="str">
        <f t="shared" si="39"/>
        <v>-</v>
      </c>
      <c r="J770" s="6" t="str">
        <f t="shared" si="40"/>
        <v>-</v>
      </c>
      <c r="AG770" s="6" t="str">
        <f t="shared" si="38"/>
        <v>-</v>
      </c>
    </row>
    <row r="771" spans="8:33">
      <c r="H771" s="108" t="str">
        <f>IF(B771="","-",VLOOKUP(B771,為替レート!A:CQ,MATCH($D$2,為替レート!$2:$2,0),0))</f>
        <v>-</v>
      </c>
      <c r="I771" s="6" t="str">
        <f t="shared" si="39"/>
        <v>-</v>
      </c>
      <c r="J771" s="6" t="str">
        <f t="shared" si="40"/>
        <v>-</v>
      </c>
      <c r="AG771" s="6" t="str">
        <f t="shared" si="38"/>
        <v>-</v>
      </c>
    </row>
    <row r="772" spans="8:33">
      <c r="H772" s="108" t="str">
        <f>IF(B772="","-",VLOOKUP(B772,為替レート!A:CQ,MATCH($D$2,為替レート!$2:$2,0),0))</f>
        <v>-</v>
      </c>
      <c r="I772" s="6" t="str">
        <f t="shared" si="39"/>
        <v>-</v>
      </c>
      <c r="J772" s="6" t="str">
        <f t="shared" si="40"/>
        <v>-</v>
      </c>
      <c r="AG772" s="6" t="str">
        <f t="shared" si="38"/>
        <v>-</v>
      </c>
    </row>
    <row r="773" spans="8:33">
      <c r="H773" s="108" t="str">
        <f>IF(B773="","-",VLOOKUP(B773,為替レート!A:CQ,MATCH($D$2,為替レート!$2:$2,0),0))</f>
        <v>-</v>
      </c>
      <c r="I773" s="6" t="str">
        <f t="shared" si="39"/>
        <v>-</v>
      </c>
      <c r="J773" s="6" t="str">
        <f t="shared" si="40"/>
        <v>-</v>
      </c>
      <c r="AG773" s="6" t="str">
        <f t="shared" si="38"/>
        <v>-</v>
      </c>
    </row>
    <row r="774" spans="8:33">
      <c r="H774" s="108" t="str">
        <f>IF(B774="","-",VLOOKUP(B774,為替レート!A:CQ,MATCH($D$2,為替レート!$2:$2,0),0))</f>
        <v>-</v>
      </c>
      <c r="I774" s="6" t="str">
        <f t="shared" si="39"/>
        <v>-</v>
      </c>
      <c r="J774" s="6" t="str">
        <f t="shared" si="40"/>
        <v>-</v>
      </c>
      <c r="AG774" s="6" t="str">
        <f t="shared" ref="AG774:AG837" si="41">IFERROR(IF(SUM(M774:AF774)-I774=0,"-","NG"),"-")</f>
        <v>-</v>
      </c>
    </row>
    <row r="775" spans="8:33">
      <c r="H775" s="108" t="str">
        <f>IF(B775="","-",VLOOKUP(B775,為替レート!A:CQ,MATCH($D$2,為替レート!$2:$2,0),0))</f>
        <v>-</v>
      </c>
      <c r="I775" s="6" t="str">
        <f t="shared" ref="I775:I838" si="42">IF(B775="","-",IF(F775="-",ROUNDDOWN(G775*H775-J774,0),IF(D775-E775=0,"-",ROUNDDOWN((D775-E775)*H775,0))))</f>
        <v>-</v>
      </c>
      <c r="J775" s="6" t="str">
        <f t="shared" ref="J775:J838" si="43">IF(B775="","-",IFERROR(J774+I775,J774))</f>
        <v>-</v>
      </c>
      <c r="AG775" s="6" t="str">
        <f t="shared" si="41"/>
        <v>-</v>
      </c>
    </row>
    <row r="776" spans="8:33">
      <c r="H776" s="108" t="str">
        <f>IF(B776="","-",VLOOKUP(B776,為替レート!A:CQ,MATCH($D$2,為替レート!$2:$2,0),0))</f>
        <v>-</v>
      </c>
      <c r="I776" s="6" t="str">
        <f t="shared" si="42"/>
        <v>-</v>
      </c>
      <c r="J776" s="6" t="str">
        <f t="shared" si="43"/>
        <v>-</v>
      </c>
      <c r="AG776" s="6" t="str">
        <f t="shared" si="41"/>
        <v>-</v>
      </c>
    </row>
    <row r="777" spans="8:33">
      <c r="H777" s="108" t="str">
        <f>IF(B777="","-",VLOOKUP(B777,為替レート!A:CQ,MATCH($D$2,為替レート!$2:$2,0),0))</f>
        <v>-</v>
      </c>
      <c r="I777" s="6" t="str">
        <f t="shared" si="42"/>
        <v>-</v>
      </c>
      <c r="J777" s="6" t="str">
        <f t="shared" si="43"/>
        <v>-</v>
      </c>
      <c r="AG777" s="6" t="str">
        <f t="shared" si="41"/>
        <v>-</v>
      </c>
    </row>
    <row r="778" spans="8:33">
      <c r="H778" s="108" t="str">
        <f>IF(B778="","-",VLOOKUP(B778,為替レート!A:CQ,MATCH($D$2,為替レート!$2:$2,0),0))</f>
        <v>-</v>
      </c>
      <c r="I778" s="6" t="str">
        <f t="shared" si="42"/>
        <v>-</v>
      </c>
      <c r="J778" s="6" t="str">
        <f t="shared" si="43"/>
        <v>-</v>
      </c>
      <c r="AG778" s="6" t="str">
        <f t="shared" si="41"/>
        <v>-</v>
      </c>
    </row>
    <row r="779" spans="8:33">
      <c r="H779" s="108" t="str">
        <f>IF(B779="","-",VLOOKUP(B779,為替レート!A:CQ,MATCH($D$2,為替レート!$2:$2,0),0))</f>
        <v>-</v>
      </c>
      <c r="I779" s="6" t="str">
        <f t="shared" si="42"/>
        <v>-</v>
      </c>
      <c r="J779" s="6" t="str">
        <f t="shared" si="43"/>
        <v>-</v>
      </c>
      <c r="AG779" s="6" t="str">
        <f t="shared" si="41"/>
        <v>-</v>
      </c>
    </row>
    <row r="780" spans="8:33">
      <c r="H780" s="108" t="str">
        <f>IF(B780="","-",VLOOKUP(B780,為替レート!A:CQ,MATCH($D$2,為替レート!$2:$2,0),0))</f>
        <v>-</v>
      </c>
      <c r="I780" s="6" t="str">
        <f t="shared" si="42"/>
        <v>-</v>
      </c>
      <c r="J780" s="6" t="str">
        <f t="shared" si="43"/>
        <v>-</v>
      </c>
      <c r="AG780" s="6" t="str">
        <f t="shared" si="41"/>
        <v>-</v>
      </c>
    </row>
    <row r="781" spans="8:33">
      <c r="H781" s="108" t="str">
        <f>IF(B781="","-",VLOOKUP(B781,為替レート!A:CQ,MATCH($D$2,為替レート!$2:$2,0),0))</f>
        <v>-</v>
      </c>
      <c r="I781" s="6" t="str">
        <f t="shared" si="42"/>
        <v>-</v>
      </c>
      <c r="J781" s="6" t="str">
        <f t="shared" si="43"/>
        <v>-</v>
      </c>
      <c r="AG781" s="6" t="str">
        <f t="shared" si="41"/>
        <v>-</v>
      </c>
    </row>
    <row r="782" spans="8:33">
      <c r="H782" s="108" t="str">
        <f>IF(B782="","-",VLOOKUP(B782,為替レート!A:CQ,MATCH($D$2,為替レート!$2:$2,0),0))</f>
        <v>-</v>
      </c>
      <c r="I782" s="6" t="str">
        <f t="shared" si="42"/>
        <v>-</v>
      </c>
      <c r="J782" s="6" t="str">
        <f t="shared" si="43"/>
        <v>-</v>
      </c>
      <c r="AG782" s="6" t="str">
        <f t="shared" si="41"/>
        <v>-</v>
      </c>
    </row>
    <row r="783" spans="8:33">
      <c r="H783" s="108" t="str">
        <f>IF(B783="","-",VLOOKUP(B783,為替レート!A:CQ,MATCH($D$2,為替レート!$2:$2,0),0))</f>
        <v>-</v>
      </c>
      <c r="I783" s="6" t="str">
        <f t="shared" si="42"/>
        <v>-</v>
      </c>
      <c r="J783" s="6" t="str">
        <f t="shared" si="43"/>
        <v>-</v>
      </c>
      <c r="AG783" s="6" t="str">
        <f t="shared" si="41"/>
        <v>-</v>
      </c>
    </row>
    <row r="784" spans="8:33">
      <c r="H784" s="108" t="str">
        <f>IF(B784="","-",VLOOKUP(B784,為替レート!A:CQ,MATCH($D$2,為替レート!$2:$2,0),0))</f>
        <v>-</v>
      </c>
      <c r="I784" s="6" t="str">
        <f t="shared" si="42"/>
        <v>-</v>
      </c>
      <c r="J784" s="6" t="str">
        <f t="shared" si="43"/>
        <v>-</v>
      </c>
      <c r="AG784" s="6" t="str">
        <f t="shared" si="41"/>
        <v>-</v>
      </c>
    </row>
    <row r="785" spans="8:33">
      <c r="H785" s="108" t="str">
        <f>IF(B785="","-",VLOOKUP(B785,為替レート!A:CQ,MATCH($D$2,為替レート!$2:$2,0),0))</f>
        <v>-</v>
      </c>
      <c r="I785" s="6" t="str">
        <f t="shared" si="42"/>
        <v>-</v>
      </c>
      <c r="J785" s="6" t="str">
        <f t="shared" si="43"/>
        <v>-</v>
      </c>
      <c r="AG785" s="6" t="str">
        <f t="shared" si="41"/>
        <v>-</v>
      </c>
    </row>
    <row r="786" spans="8:33">
      <c r="H786" s="108" t="str">
        <f>IF(B786="","-",VLOOKUP(B786,為替レート!A:CQ,MATCH($D$2,為替レート!$2:$2,0),0))</f>
        <v>-</v>
      </c>
      <c r="I786" s="6" t="str">
        <f t="shared" si="42"/>
        <v>-</v>
      </c>
      <c r="J786" s="6" t="str">
        <f t="shared" si="43"/>
        <v>-</v>
      </c>
      <c r="AG786" s="6" t="str">
        <f t="shared" si="41"/>
        <v>-</v>
      </c>
    </row>
    <row r="787" spans="8:33">
      <c r="H787" s="108" t="str">
        <f>IF(B787="","-",VLOOKUP(B787,為替レート!A:CQ,MATCH($D$2,為替レート!$2:$2,0),0))</f>
        <v>-</v>
      </c>
      <c r="I787" s="6" t="str">
        <f t="shared" si="42"/>
        <v>-</v>
      </c>
      <c r="J787" s="6" t="str">
        <f t="shared" si="43"/>
        <v>-</v>
      </c>
      <c r="AG787" s="6" t="str">
        <f t="shared" si="41"/>
        <v>-</v>
      </c>
    </row>
    <row r="788" spans="8:33">
      <c r="H788" s="108" t="str">
        <f>IF(B788="","-",VLOOKUP(B788,為替レート!A:CQ,MATCH($D$2,為替レート!$2:$2,0),0))</f>
        <v>-</v>
      </c>
      <c r="I788" s="6" t="str">
        <f t="shared" si="42"/>
        <v>-</v>
      </c>
      <c r="J788" s="6" t="str">
        <f t="shared" si="43"/>
        <v>-</v>
      </c>
      <c r="AG788" s="6" t="str">
        <f t="shared" si="41"/>
        <v>-</v>
      </c>
    </row>
    <row r="789" spans="8:33">
      <c r="H789" s="108" t="str">
        <f>IF(B789="","-",VLOOKUP(B789,為替レート!A:CQ,MATCH($D$2,為替レート!$2:$2,0),0))</f>
        <v>-</v>
      </c>
      <c r="I789" s="6" t="str">
        <f t="shared" si="42"/>
        <v>-</v>
      </c>
      <c r="J789" s="6" t="str">
        <f t="shared" si="43"/>
        <v>-</v>
      </c>
      <c r="AG789" s="6" t="str">
        <f t="shared" si="41"/>
        <v>-</v>
      </c>
    </row>
    <row r="790" spans="8:33">
      <c r="H790" s="108" t="str">
        <f>IF(B790="","-",VLOOKUP(B790,為替レート!A:CQ,MATCH($D$2,為替レート!$2:$2,0),0))</f>
        <v>-</v>
      </c>
      <c r="I790" s="6" t="str">
        <f t="shared" si="42"/>
        <v>-</v>
      </c>
      <c r="J790" s="6" t="str">
        <f t="shared" si="43"/>
        <v>-</v>
      </c>
      <c r="AG790" s="6" t="str">
        <f t="shared" si="41"/>
        <v>-</v>
      </c>
    </row>
    <row r="791" spans="8:33">
      <c r="H791" s="108" t="str">
        <f>IF(B791="","-",VLOOKUP(B791,為替レート!A:CQ,MATCH($D$2,為替レート!$2:$2,0),0))</f>
        <v>-</v>
      </c>
      <c r="I791" s="6" t="str">
        <f t="shared" si="42"/>
        <v>-</v>
      </c>
      <c r="J791" s="6" t="str">
        <f t="shared" si="43"/>
        <v>-</v>
      </c>
      <c r="AG791" s="6" t="str">
        <f t="shared" si="41"/>
        <v>-</v>
      </c>
    </row>
    <row r="792" spans="8:33">
      <c r="H792" s="108" t="str">
        <f>IF(B792="","-",VLOOKUP(B792,為替レート!A:CQ,MATCH($D$2,為替レート!$2:$2,0),0))</f>
        <v>-</v>
      </c>
      <c r="I792" s="6" t="str">
        <f t="shared" si="42"/>
        <v>-</v>
      </c>
      <c r="J792" s="6" t="str">
        <f t="shared" si="43"/>
        <v>-</v>
      </c>
      <c r="AG792" s="6" t="str">
        <f t="shared" si="41"/>
        <v>-</v>
      </c>
    </row>
    <row r="793" spans="8:33">
      <c r="H793" s="108" t="str">
        <f>IF(B793="","-",VLOOKUP(B793,為替レート!A:CQ,MATCH($D$2,為替レート!$2:$2,0),0))</f>
        <v>-</v>
      </c>
      <c r="I793" s="6" t="str">
        <f t="shared" si="42"/>
        <v>-</v>
      </c>
      <c r="J793" s="6" t="str">
        <f t="shared" si="43"/>
        <v>-</v>
      </c>
      <c r="AG793" s="6" t="str">
        <f t="shared" si="41"/>
        <v>-</v>
      </c>
    </row>
    <row r="794" spans="8:33">
      <c r="H794" s="108" t="str">
        <f>IF(B794="","-",VLOOKUP(B794,為替レート!A:CQ,MATCH($D$2,為替レート!$2:$2,0),0))</f>
        <v>-</v>
      </c>
      <c r="I794" s="6" t="str">
        <f t="shared" si="42"/>
        <v>-</v>
      </c>
      <c r="J794" s="6" t="str">
        <f t="shared" si="43"/>
        <v>-</v>
      </c>
      <c r="AG794" s="6" t="str">
        <f t="shared" si="41"/>
        <v>-</v>
      </c>
    </row>
    <row r="795" spans="8:33">
      <c r="H795" s="108" t="str">
        <f>IF(B795="","-",VLOOKUP(B795,為替レート!A:CQ,MATCH($D$2,為替レート!$2:$2,0),0))</f>
        <v>-</v>
      </c>
      <c r="I795" s="6" t="str">
        <f t="shared" si="42"/>
        <v>-</v>
      </c>
      <c r="J795" s="6" t="str">
        <f t="shared" si="43"/>
        <v>-</v>
      </c>
      <c r="AG795" s="6" t="str">
        <f t="shared" si="41"/>
        <v>-</v>
      </c>
    </row>
    <row r="796" spans="8:33">
      <c r="H796" s="108" t="str">
        <f>IF(B796="","-",VLOOKUP(B796,為替レート!A:CQ,MATCH($D$2,為替レート!$2:$2,0),0))</f>
        <v>-</v>
      </c>
      <c r="I796" s="6" t="str">
        <f t="shared" si="42"/>
        <v>-</v>
      </c>
      <c r="J796" s="6" t="str">
        <f t="shared" si="43"/>
        <v>-</v>
      </c>
      <c r="AG796" s="6" t="str">
        <f t="shared" si="41"/>
        <v>-</v>
      </c>
    </row>
    <row r="797" spans="8:33">
      <c r="H797" s="108" t="str">
        <f>IF(B797="","-",VLOOKUP(B797,為替レート!A:CQ,MATCH($D$2,為替レート!$2:$2,0),0))</f>
        <v>-</v>
      </c>
      <c r="I797" s="6" t="str">
        <f t="shared" si="42"/>
        <v>-</v>
      </c>
      <c r="J797" s="6" t="str">
        <f t="shared" si="43"/>
        <v>-</v>
      </c>
      <c r="AG797" s="6" t="str">
        <f t="shared" si="41"/>
        <v>-</v>
      </c>
    </row>
    <row r="798" spans="8:33">
      <c r="H798" s="108" t="str">
        <f>IF(B798="","-",VLOOKUP(B798,為替レート!A:CQ,MATCH($D$2,為替レート!$2:$2,0),0))</f>
        <v>-</v>
      </c>
      <c r="I798" s="6" t="str">
        <f t="shared" si="42"/>
        <v>-</v>
      </c>
      <c r="J798" s="6" t="str">
        <f t="shared" si="43"/>
        <v>-</v>
      </c>
      <c r="AG798" s="6" t="str">
        <f t="shared" si="41"/>
        <v>-</v>
      </c>
    </row>
    <row r="799" spans="8:33">
      <c r="H799" s="108" t="str">
        <f>IF(B799="","-",VLOOKUP(B799,為替レート!A:CQ,MATCH($D$2,為替レート!$2:$2,0),0))</f>
        <v>-</v>
      </c>
      <c r="I799" s="6" t="str">
        <f t="shared" si="42"/>
        <v>-</v>
      </c>
      <c r="J799" s="6" t="str">
        <f t="shared" si="43"/>
        <v>-</v>
      </c>
      <c r="AG799" s="6" t="str">
        <f t="shared" si="41"/>
        <v>-</v>
      </c>
    </row>
    <row r="800" spans="8:33">
      <c r="H800" s="108" t="str">
        <f>IF(B800="","-",VLOOKUP(B800,為替レート!A:CQ,MATCH($D$2,為替レート!$2:$2,0),0))</f>
        <v>-</v>
      </c>
      <c r="I800" s="6" t="str">
        <f t="shared" si="42"/>
        <v>-</v>
      </c>
      <c r="J800" s="6" t="str">
        <f t="shared" si="43"/>
        <v>-</v>
      </c>
      <c r="AG800" s="6" t="str">
        <f t="shared" si="41"/>
        <v>-</v>
      </c>
    </row>
    <row r="801" spans="8:33">
      <c r="H801" s="108" t="str">
        <f>IF(B801="","-",VLOOKUP(B801,為替レート!A:CQ,MATCH($D$2,為替レート!$2:$2,0),0))</f>
        <v>-</v>
      </c>
      <c r="I801" s="6" t="str">
        <f t="shared" si="42"/>
        <v>-</v>
      </c>
      <c r="J801" s="6" t="str">
        <f t="shared" si="43"/>
        <v>-</v>
      </c>
      <c r="AG801" s="6" t="str">
        <f t="shared" si="41"/>
        <v>-</v>
      </c>
    </row>
    <row r="802" spans="8:33">
      <c r="H802" s="108" t="str">
        <f>IF(B802="","-",VLOOKUP(B802,為替レート!A:CQ,MATCH($D$2,為替レート!$2:$2,0),0))</f>
        <v>-</v>
      </c>
      <c r="I802" s="6" t="str">
        <f t="shared" si="42"/>
        <v>-</v>
      </c>
      <c r="J802" s="6" t="str">
        <f t="shared" si="43"/>
        <v>-</v>
      </c>
      <c r="AG802" s="6" t="str">
        <f t="shared" si="41"/>
        <v>-</v>
      </c>
    </row>
    <row r="803" spans="8:33">
      <c r="H803" s="108" t="str">
        <f>IF(B803="","-",VLOOKUP(B803,為替レート!A:CQ,MATCH($D$2,為替レート!$2:$2,0),0))</f>
        <v>-</v>
      </c>
      <c r="I803" s="6" t="str">
        <f t="shared" si="42"/>
        <v>-</v>
      </c>
      <c r="J803" s="6" t="str">
        <f t="shared" si="43"/>
        <v>-</v>
      </c>
      <c r="AG803" s="6" t="str">
        <f t="shared" si="41"/>
        <v>-</v>
      </c>
    </row>
    <row r="804" spans="8:33">
      <c r="H804" s="108" t="str">
        <f>IF(B804="","-",VLOOKUP(B804,為替レート!A:CQ,MATCH($D$2,為替レート!$2:$2,0),0))</f>
        <v>-</v>
      </c>
      <c r="I804" s="6" t="str">
        <f t="shared" si="42"/>
        <v>-</v>
      </c>
      <c r="J804" s="6" t="str">
        <f t="shared" si="43"/>
        <v>-</v>
      </c>
      <c r="AG804" s="6" t="str">
        <f t="shared" si="41"/>
        <v>-</v>
      </c>
    </row>
    <row r="805" spans="8:33">
      <c r="H805" s="108" t="str">
        <f>IF(B805="","-",VLOOKUP(B805,為替レート!A:CQ,MATCH($D$2,為替レート!$2:$2,0),0))</f>
        <v>-</v>
      </c>
      <c r="I805" s="6" t="str">
        <f t="shared" si="42"/>
        <v>-</v>
      </c>
      <c r="J805" s="6" t="str">
        <f t="shared" si="43"/>
        <v>-</v>
      </c>
      <c r="AG805" s="6" t="str">
        <f t="shared" si="41"/>
        <v>-</v>
      </c>
    </row>
    <row r="806" spans="8:33">
      <c r="H806" s="108" t="str">
        <f>IF(B806="","-",VLOOKUP(B806,為替レート!A:CQ,MATCH($D$2,為替レート!$2:$2,0),0))</f>
        <v>-</v>
      </c>
      <c r="I806" s="6" t="str">
        <f t="shared" si="42"/>
        <v>-</v>
      </c>
      <c r="J806" s="6" t="str">
        <f t="shared" si="43"/>
        <v>-</v>
      </c>
      <c r="AG806" s="6" t="str">
        <f t="shared" si="41"/>
        <v>-</v>
      </c>
    </row>
    <row r="807" spans="8:33">
      <c r="H807" s="108" t="str">
        <f>IF(B807="","-",VLOOKUP(B807,為替レート!A:CQ,MATCH($D$2,為替レート!$2:$2,0),0))</f>
        <v>-</v>
      </c>
      <c r="I807" s="6" t="str">
        <f t="shared" si="42"/>
        <v>-</v>
      </c>
      <c r="J807" s="6" t="str">
        <f t="shared" si="43"/>
        <v>-</v>
      </c>
      <c r="AG807" s="6" t="str">
        <f t="shared" si="41"/>
        <v>-</v>
      </c>
    </row>
    <row r="808" spans="8:33">
      <c r="H808" s="108" t="str">
        <f>IF(B808="","-",VLOOKUP(B808,為替レート!A:CQ,MATCH($D$2,為替レート!$2:$2,0),0))</f>
        <v>-</v>
      </c>
      <c r="I808" s="6" t="str">
        <f t="shared" si="42"/>
        <v>-</v>
      </c>
      <c r="J808" s="6" t="str">
        <f t="shared" si="43"/>
        <v>-</v>
      </c>
      <c r="AG808" s="6" t="str">
        <f t="shared" si="41"/>
        <v>-</v>
      </c>
    </row>
    <row r="809" spans="8:33">
      <c r="H809" s="108" t="str">
        <f>IF(B809="","-",VLOOKUP(B809,為替レート!A:CQ,MATCH($D$2,為替レート!$2:$2,0),0))</f>
        <v>-</v>
      </c>
      <c r="I809" s="6" t="str">
        <f t="shared" si="42"/>
        <v>-</v>
      </c>
      <c r="J809" s="6" t="str">
        <f t="shared" si="43"/>
        <v>-</v>
      </c>
      <c r="AG809" s="6" t="str">
        <f t="shared" si="41"/>
        <v>-</v>
      </c>
    </row>
    <row r="810" spans="8:33">
      <c r="H810" s="108" t="str">
        <f>IF(B810="","-",VLOOKUP(B810,為替レート!A:CQ,MATCH($D$2,為替レート!$2:$2,0),0))</f>
        <v>-</v>
      </c>
      <c r="I810" s="6" t="str">
        <f t="shared" si="42"/>
        <v>-</v>
      </c>
      <c r="J810" s="6" t="str">
        <f t="shared" si="43"/>
        <v>-</v>
      </c>
      <c r="AG810" s="6" t="str">
        <f t="shared" si="41"/>
        <v>-</v>
      </c>
    </row>
    <row r="811" spans="8:33">
      <c r="H811" s="108" t="str">
        <f>IF(B811="","-",VLOOKUP(B811,為替レート!A:CQ,MATCH($D$2,為替レート!$2:$2,0),0))</f>
        <v>-</v>
      </c>
      <c r="I811" s="6" t="str">
        <f t="shared" si="42"/>
        <v>-</v>
      </c>
      <c r="J811" s="6" t="str">
        <f t="shared" si="43"/>
        <v>-</v>
      </c>
      <c r="AG811" s="6" t="str">
        <f t="shared" si="41"/>
        <v>-</v>
      </c>
    </row>
    <row r="812" spans="8:33">
      <c r="H812" s="108" t="str">
        <f>IF(B812="","-",VLOOKUP(B812,為替レート!A:CQ,MATCH($D$2,為替レート!$2:$2,0),0))</f>
        <v>-</v>
      </c>
      <c r="I812" s="6" t="str">
        <f t="shared" si="42"/>
        <v>-</v>
      </c>
      <c r="J812" s="6" t="str">
        <f t="shared" si="43"/>
        <v>-</v>
      </c>
      <c r="AG812" s="6" t="str">
        <f t="shared" si="41"/>
        <v>-</v>
      </c>
    </row>
    <row r="813" spans="8:33">
      <c r="H813" s="108" t="str">
        <f>IF(B813="","-",VLOOKUP(B813,為替レート!A:CQ,MATCH($D$2,為替レート!$2:$2,0),0))</f>
        <v>-</v>
      </c>
      <c r="I813" s="6" t="str">
        <f t="shared" si="42"/>
        <v>-</v>
      </c>
      <c r="J813" s="6" t="str">
        <f t="shared" si="43"/>
        <v>-</v>
      </c>
      <c r="AG813" s="6" t="str">
        <f t="shared" si="41"/>
        <v>-</v>
      </c>
    </row>
    <row r="814" spans="8:33">
      <c r="H814" s="108" t="str">
        <f>IF(B814="","-",VLOOKUP(B814,為替レート!A:CQ,MATCH($D$2,為替レート!$2:$2,0),0))</f>
        <v>-</v>
      </c>
      <c r="I814" s="6" t="str">
        <f t="shared" si="42"/>
        <v>-</v>
      </c>
      <c r="J814" s="6" t="str">
        <f t="shared" si="43"/>
        <v>-</v>
      </c>
      <c r="AG814" s="6" t="str">
        <f t="shared" si="41"/>
        <v>-</v>
      </c>
    </row>
    <row r="815" spans="8:33">
      <c r="H815" s="108" t="str">
        <f>IF(B815="","-",VLOOKUP(B815,為替レート!A:CQ,MATCH($D$2,為替レート!$2:$2,0),0))</f>
        <v>-</v>
      </c>
      <c r="I815" s="6" t="str">
        <f t="shared" si="42"/>
        <v>-</v>
      </c>
      <c r="J815" s="6" t="str">
        <f t="shared" si="43"/>
        <v>-</v>
      </c>
      <c r="AG815" s="6" t="str">
        <f t="shared" si="41"/>
        <v>-</v>
      </c>
    </row>
    <row r="816" spans="8:33">
      <c r="H816" s="108" t="str">
        <f>IF(B816="","-",VLOOKUP(B816,為替レート!A:CQ,MATCH($D$2,為替レート!$2:$2,0),0))</f>
        <v>-</v>
      </c>
      <c r="I816" s="6" t="str">
        <f t="shared" si="42"/>
        <v>-</v>
      </c>
      <c r="J816" s="6" t="str">
        <f t="shared" si="43"/>
        <v>-</v>
      </c>
      <c r="AG816" s="6" t="str">
        <f t="shared" si="41"/>
        <v>-</v>
      </c>
    </row>
    <row r="817" spans="8:33">
      <c r="H817" s="108" t="str">
        <f>IF(B817="","-",VLOOKUP(B817,為替レート!A:CQ,MATCH($D$2,為替レート!$2:$2,0),0))</f>
        <v>-</v>
      </c>
      <c r="I817" s="6" t="str">
        <f t="shared" si="42"/>
        <v>-</v>
      </c>
      <c r="J817" s="6" t="str">
        <f t="shared" si="43"/>
        <v>-</v>
      </c>
      <c r="AG817" s="6" t="str">
        <f t="shared" si="41"/>
        <v>-</v>
      </c>
    </row>
    <row r="818" spans="8:33">
      <c r="H818" s="108" t="str">
        <f>IF(B818="","-",VLOOKUP(B818,為替レート!A:CQ,MATCH($D$2,為替レート!$2:$2,0),0))</f>
        <v>-</v>
      </c>
      <c r="I818" s="6" t="str">
        <f t="shared" si="42"/>
        <v>-</v>
      </c>
      <c r="J818" s="6" t="str">
        <f t="shared" si="43"/>
        <v>-</v>
      </c>
      <c r="AG818" s="6" t="str">
        <f t="shared" si="41"/>
        <v>-</v>
      </c>
    </row>
    <row r="819" spans="8:33">
      <c r="H819" s="108" t="str">
        <f>IF(B819="","-",VLOOKUP(B819,為替レート!A:CQ,MATCH($D$2,為替レート!$2:$2,0),0))</f>
        <v>-</v>
      </c>
      <c r="I819" s="6" t="str">
        <f t="shared" si="42"/>
        <v>-</v>
      </c>
      <c r="J819" s="6" t="str">
        <f t="shared" si="43"/>
        <v>-</v>
      </c>
      <c r="AG819" s="6" t="str">
        <f t="shared" si="41"/>
        <v>-</v>
      </c>
    </row>
    <row r="820" spans="8:33">
      <c r="H820" s="108" t="str">
        <f>IF(B820="","-",VLOOKUP(B820,為替レート!A:CQ,MATCH($D$2,為替レート!$2:$2,0),0))</f>
        <v>-</v>
      </c>
      <c r="I820" s="6" t="str">
        <f t="shared" si="42"/>
        <v>-</v>
      </c>
      <c r="J820" s="6" t="str">
        <f t="shared" si="43"/>
        <v>-</v>
      </c>
      <c r="AG820" s="6" t="str">
        <f t="shared" si="41"/>
        <v>-</v>
      </c>
    </row>
    <row r="821" spans="8:33">
      <c r="H821" s="108" t="str">
        <f>IF(B821="","-",VLOOKUP(B821,為替レート!A:CQ,MATCH($D$2,為替レート!$2:$2,0),0))</f>
        <v>-</v>
      </c>
      <c r="I821" s="6" t="str">
        <f t="shared" si="42"/>
        <v>-</v>
      </c>
      <c r="J821" s="6" t="str">
        <f t="shared" si="43"/>
        <v>-</v>
      </c>
      <c r="AG821" s="6" t="str">
        <f t="shared" si="41"/>
        <v>-</v>
      </c>
    </row>
    <row r="822" spans="8:33">
      <c r="H822" s="108" t="str">
        <f>IF(B822="","-",VLOOKUP(B822,為替レート!A:CQ,MATCH($D$2,為替レート!$2:$2,0),0))</f>
        <v>-</v>
      </c>
      <c r="I822" s="6" t="str">
        <f t="shared" si="42"/>
        <v>-</v>
      </c>
      <c r="J822" s="6" t="str">
        <f t="shared" si="43"/>
        <v>-</v>
      </c>
      <c r="AG822" s="6" t="str">
        <f t="shared" si="41"/>
        <v>-</v>
      </c>
    </row>
    <row r="823" spans="8:33">
      <c r="H823" s="108" t="str">
        <f>IF(B823="","-",VLOOKUP(B823,為替レート!A:CQ,MATCH($D$2,為替レート!$2:$2,0),0))</f>
        <v>-</v>
      </c>
      <c r="I823" s="6" t="str">
        <f t="shared" si="42"/>
        <v>-</v>
      </c>
      <c r="J823" s="6" t="str">
        <f t="shared" si="43"/>
        <v>-</v>
      </c>
      <c r="AG823" s="6" t="str">
        <f t="shared" si="41"/>
        <v>-</v>
      </c>
    </row>
    <row r="824" spans="8:33">
      <c r="H824" s="108" t="str">
        <f>IF(B824="","-",VLOOKUP(B824,為替レート!A:CQ,MATCH($D$2,為替レート!$2:$2,0),0))</f>
        <v>-</v>
      </c>
      <c r="I824" s="6" t="str">
        <f t="shared" si="42"/>
        <v>-</v>
      </c>
      <c r="J824" s="6" t="str">
        <f t="shared" si="43"/>
        <v>-</v>
      </c>
      <c r="AG824" s="6" t="str">
        <f t="shared" si="41"/>
        <v>-</v>
      </c>
    </row>
    <row r="825" spans="8:33">
      <c r="H825" s="108" t="str">
        <f>IF(B825="","-",VLOOKUP(B825,為替レート!A:CQ,MATCH($D$2,為替レート!$2:$2,0),0))</f>
        <v>-</v>
      </c>
      <c r="I825" s="6" t="str">
        <f t="shared" si="42"/>
        <v>-</v>
      </c>
      <c r="J825" s="6" t="str">
        <f t="shared" si="43"/>
        <v>-</v>
      </c>
      <c r="AG825" s="6" t="str">
        <f t="shared" si="41"/>
        <v>-</v>
      </c>
    </row>
    <row r="826" spans="8:33">
      <c r="H826" s="108" t="str">
        <f>IF(B826="","-",VLOOKUP(B826,為替レート!A:CQ,MATCH($D$2,為替レート!$2:$2,0),0))</f>
        <v>-</v>
      </c>
      <c r="I826" s="6" t="str">
        <f t="shared" si="42"/>
        <v>-</v>
      </c>
      <c r="J826" s="6" t="str">
        <f t="shared" si="43"/>
        <v>-</v>
      </c>
      <c r="AG826" s="6" t="str">
        <f t="shared" si="41"/>
        <v>-</v>
      </c>
    </row>
    <row r="827" spans="8:33">
      <c r="H827" s="108" t="str">
        <f>IF(B827="","-",VLOOKUP(B827,為替レート!A:CQ,MATCH($D$2,為替レート!$2:$2,0),0))</f>
        <v>-</v>
      </c>
      <c r="I827" s="6" t="str">
        <f t="shared" si="42"/>
        <v>-</v>
      </c>
      <c r="J827" s="6" t="str">
        <f t="shared" si="43"/>
        <v>-</v>
      </c>
      <c r="AG827" s="6" t="str">
        <f t="shared" si="41"/>
        <v>-</v>
      </c>
    </row>
    <row r="828" spans="8:33">
      <c r="H828" s="108" t="str">
        <f>IF(B828="","-",VLOOKUP(B828,為替レート!A:CQ,MATCH($D$2,為替レート!$2:$2,0),0))</f>
        <v>-</v>
      </c>
      <c r="I828" s="6" t="str">
        <f t="shared" si="42"/>
        <v>-</v>
      </c>
      <c r="J828" s="6" t="str">
        <f t="shared" si="43"/>
        <v>-</v>
      </c>
      <c r="AG828" s="6" t="str">
        <f t="shared" si="41"/>
        <v>-</v>
      </c>
    </row>
    <row r="829" spans="8:33">
      <c r="H829" s="108" t="str">
        <f>IF(B829="","-",VLOOKUP(B829,為替レート!A:CQ,MATCH($D$2,為替レート!$2:$2,0),0))</f>
        <v>-</v>
      </c>
      <c r="I829" s="6" t="str">
        <f t="shared" si="42"/>
        <v>-</v>
      </c>
      <c r="J829" s="6" t="str">
        <f t="shared" si="43"/>
        <v>-</v>
      </c>
      <c r="AG829" s="6" t="str">
        <f t="shared" si="41"/>
        <v>-</v>
      </c>
    </row>
    <row r="830" spans="8:33">
      <c r="H830" s="108" t="str">
        <f>IF(B830="","-",VLOOKUP(B830,為替レート!A:CQ,MATCH($D$2,為替レート!$2:$2,0),0))</f>
        <v>-</v>
      </c>
      <c r="I830" s="6" t="str">
        <f t="shared" si="42"/>
        <v>-</v>
      </c>
      <c r="J830" s="6" t="str">
        <f t="shared" si="43"/>
        <v>-</v>
      </c>
      <c r="AG830" s="6" t="str">
        <f t="shared" si="41"/>
        <v>-</v>
      </c>
    </row>
    <row r="831" spans="8:33">
      <c r="H831" s="108" t="str">
        <f>IF(B831="","-",VLOOKUP(B831,為替レート!A:CQ,MATCH($D$2,為替レート!$2:$2,0),0))</f>
        <v>-</v>
      </c>
      <c r="I831" s="6" t="str">
        <f t="shared" si="42"/>
        <v>-</v>
      </c>
      <c r="J831" s="6" t="str">
        <f t="shared" si="43"/>
        <v>-</v>
      </c>
      <c r="AG831" s="6" t="str">
        <f t="shared" si="41"/>
        <v>-</v>
      </c>
    </row>
    <row r="832" spans="8:33">
      <c r="H832" s="108" t="str">
        <f>IF(B832="","-",VLOOKUP(B832,為替レート!A:CQ,MATCH($D$2,為替レート!$2:$2,0),0))</f>
        <v>-</v>
      </c>
      <c r="I832" s="6" t="str">
        <f t="shared" si="42"/>
        <v>-</v>
      </c>
      <c r="J832" s="6" t="str">
        <f t="shared" si="43"/>
        <v>-</v>
      </c>
      <c r="AG832" s="6" t="str">
        <f t="shared" si="41"/>
        <v>-</v>
      </c>
    </row>
    <row r="833" spans="8:33">
      <c r="H833" s="108" t="str">
        <f>IF(B833="","-",VLOOKUP(B833,為替レート!A:CQ,MATCH($D$2,為替レート!$2:$2,0),0))</f>
        <v>-</v>
      </c>
      <c r="I833" s="6" t="str">
        <f t="shared" si="42"/>
        <v>-</v>
      </c>
      <c r="J833" s="6" t="str">
        <f t="shared" si="43"/>
        <v>-</v>
      </c>
      <c r="AG833" s="6" t="str">
        <f t="shared" si="41"/>
        <v>-</v>
      </c>
    </row>
    <row r="834" spans="8:33">
      <c r="H834" s="108" t="str">
        <f>IF(B834="","-",VLOOKUP(B834,為替レート!A:CQ,MATCH($D$2,為替レート!$2:$2,0),0))</f>
        <v>-</v>
      </c>
      <c r="I834" s="6" t="str">
        <f t="shared" si="42"/>
        <v>-</v>
      </c>
      <c r="J834" s="6" t="str">
        <f t="shared" si="43"/>
        <v>-</v>
      </c>
      <c r="AG834" s="6" t="str">
        <f t="shared" si="41"/>
        <v>-</v>
      </c>
    </row>
    <row r="835" spans="8:33">
      <c r="H835" s="108" t="str">
        <f>IF(B835="","-",VLOOKUP(B835,為替レート!A:CQ,MATCH($D$2,為替レート!$2:$2,0),0))</f>
        <v>-</v>
      </c>
      <c r="I835" s="6" t="str">
        <f t="shared" si="42"/>
        <v>-</v>
      </c>
      <c r="J835" s="6" t="str">
        <f t="shared" si="43"/>
        <v>-</v>
      </c>
      <c r="AG835" s="6" t="str">
        <f t="shared" si="41"/>
        <v>-</v>
      </c>
    </row>
    <row r="836" spans="8:33">
      <c r="H836" s="108" t="str">
        <f>IF(B836="","-",VLOOKUP(B836,為替レート!A:CQ,MATCH($D$2,為替レート!$2:$2,0),0))</f>
        <v>-</v>
      </c>
      <c r="I836" s="6" t="str">
        <f t="shared" si="42"/>
        <v>-</v>
      </c>
      <c r="J836" s="6" t="str">
        <f t="shared" si="43"/>
        <v>-</v>
      </c>
      <c r="AG836" s="6" t="str">
        <f t="shared" si="41"/>
        <v>-</v>
      </c>
    </row>
    <row r="837" spans="8:33">
      <c r="H837" s="108" t="str">
        <f>IF(B837="","-",VLOOKUP(B837,為替レート!A:CQ,MATCH($D$2,為替レート!$2:$2,0),0))</f>
        <v>-</v>
      </c>
      <c r="I837" s="6" t="str">
        <f t="shared" si="42"/>
        <v>-</v>
      </c>
      <c r="J837" s="6" t="str">
        <f t="shared" si="43"/>
        <v>-</v>
      </c>
      <c r="AG837" s="6" t="str">
        <f t="shared" si="41"/>
        <v>-</v>
      </c>
    </row>
    <row r="838" spans="8:33">
      <c r="H838" s="108" t="str">
        <f>IF(B838="","-",VLOOKUP(B838,為替レート!A:CQ,MATCH($D$2,為替レート!$2:$2,0),0))</f>
        <v>-</v>
      </c>
      <c r="I838" s="6" t="str">
        <f t="shared" si="42"/>
        <v>-</v>
      </c>
      <c r="J838" s="6" t="str">
        <f t="shared" si="43"/>
        <v>-</v>
      </c>
      <c r="AG838" s="6" t="str">
        <f t="shared" ref="AG838:AG901" si="44">IFERROR(IF(SUM(M838:AF838)-I838=0,"-","NG"),"-")</f>
        <v>-</v>
      </c>
    </row>
    <row r="839" spans="8:33">
      <c r="H839" s="108" t="str">
        <f>IF(B839="","-",VLOOKUP(B839,為替レート!A:CQ,MATCH($D$2,為替レート!$2:$2,0),0))</f>
        <v>-</v>
      </c>
      <c r="I839" s="6" t="str">
        <f t="shared" ref="I839:I902" si="45">IF(B839="","-",IF(F839="-",ROUNDDOWN(G839*H839-J838,0),IF(D839-E839=0,"-",ROUNDDOWN((D839-E839)*H839,0))))</f>
        <v>-</v>
      </c>
      <c r="J839" s="6" t="str">
        <f t="shared" ref="J839:J902" si="46">IF(B839="","-",IFERROR(J838+I839,J838))</f>
        <v>-</v>
      </c>
      <c r="AG839" s="6" t="str">
        <f t="shared" si="44"/>
        <v>-</v>
      </c>
    </row>
    <row r="840" spans="8:33">
      <c r="H840" s="108" t="str">
        <f>IF(B840="","-",VLOOKUP(B840,為替レート!A:CQ,MATCH($D$2,為替レート!$2:$2,0),0))</f>
        <v>-</v>
      </c>
      <c r="I840" s="6" t="str">
        <f t="shared" si="45"/>
        <v>-</v>
      </c>
      <c r="J840" s="6" t="str">
        <f t="shared" si="46"/>
        <v>-</v>
      </c>
      <c r="AG840" s="6" t="str">
        <f t="shared" si="44"/>
        <v>-</v>
      </c>
    </row>
    <row r="841" spans="8:33">
      <c r="H841" s="108" t="str">
        <f>IF(B841="","-",VLOOKUP(B841,為替レート!A:CQ,MATCH($D$2,為替レート!$2:$2,0),0))</f>
        <v>-</v>
      </c>
      <c r="I841" s="6" t="str">
        <f t="shared" si="45"/>
        <v>-</v>
      </c>
      <c r="J841" s="6" t="str">
        <f t="shared" si="46"/>
        <v>-</v>
      </c>
      <c r="AG841" s="6" t="str">
        <f t="shared" si="44"/>
        <v>-</v>
      </c>
    </row>
    <row r="842" spans="8:33">
      <c r="H842" s="108" t="str">
        <f>IF(B842="","-",VLOOKUP(B842,為替レート!A:CQ,MATCH($D$2,為替レート!$2:$2,0),0))</f>
        <v>-</v>
      </c>
      <c r="I842" s="6" t="str">
        <f t="shared" si="45"/>
        <v>-</v>
      </c>
      <c r="J842" s="6" t="str">
        <f t="shared" si="46"/>
        <v>-</v>
      </c>
      <c r="AG842" s="6" t="str">
        <f t="shared" si="44"/>
        <v>-</v>
      </c>
    </row>
    <row r="843" spans="8:33">
      <c r="H843" s="108" t="str">
        <f>IF(B843="","-",VLOOKUP(B843,為替レート!A:CQ,MATCH($D$2,為替レート!$2:$2,0),0))</f>
        <v>-</v>
      </c>
      <c r="I843" s="6" t="str">
        <f t="shared" si="45"/>
        <v>-</v>
      </c>
      <c r="J843" s="6" t="str">
        <f t="shared" si="46"/>
        <v>-</v>
      </c>
      <c r="AG843" s="6" t="str">
        <f t="shared" si="44"/>
        <v>-</v>
      </c>
    </row>
    <row r="844" spans="8:33">
      <c r="H844" s="108" t="str">
        <f>IF(B844="","-",VLOOKUP(B844,為替レート!A:CQ,MATCH($D$2,為替レート!$2:$2,0),0))</f>
        <v>-</v>
      </c>
      <c r="I844" s="6" t="str">
        <f t="shared" si="45"/>
        <v>-</v>
      </c>
      <c r="J844" s="6" t="str">
        <f t="shared" si="46"/>
        <v>-</v>
      </c>
      <c r="AG844" s="6" t="str">
        <f t="shared" si="44"/>
        <v>-</v>
      </c>
    </row>
    <row r="845" spans="8:33">
      <c r="H845" s="108" t="str">
        <f>IF(B845="","-",VLOOKUP(B845,為替レート!A:CQ,MATCH($D$2,為替レート!$2:$2,0),0))</f>
        <v>-</v>
      </c>
      <c r="I845" s="6" t="str">
        <f t="shared" si="45"/>
        <v>-</v>
      </c>
      <c r="J845" s="6" t="str">
        <f t="shared" si="46"/>
        <v>-</v>
      </c>
      <c r="AG845" s="6" t="str">
        <f t="shared" si="44"/>
        <v>-</v>
      </c>
    </row>
    <row r="846" spans="8:33">
      <c r="H846" s="108" t="str">
        <f>IF(B846="","-",VLOOKUP(B846,為替レート!A:CQ,MATCH($D$2,為替レート!$2:$2,0),0))</f>
        <v>-</v>
      </c>
      <c r="I846" s="6" t="str">
        <f t="shared" si="45"/>
        <v>-</v>
      </c>
      <c r="J846" s="6" t="str">
        <f t="shared" si="46"/>
        <v>-</v>
      </c>
      <c r="AG846" s="6" t="str">
        <f t="shared" si="44"/>
        <v>-</v>
      </c>
    </row>
    <row r="847" spans="8:33">
      <c r="H847" s="108" t="str">
        <f>IF(B847="","-",VLOOKUP(B847,為替レート!A:CQ,MATCH($D$2,為替レート!$2:$2,0),0))</f>
        <v>-</v>
      </c>
      <c r="I847" s="6" t="str">
        <f t="shared" si="45"/>
        <v>-</v>
      </c>
      <c r="J847" s="6" t="str">
        <f t="shared" si="46"/>
        <v>-</v>
      </c>
      <c r="AG847" s="6" t="str">
        <f t="shared" si="44"/>
        <v>-</v>
      </c>
    </row>
    <row r="848" spans="8:33">
      <c r="H848" s="108" t="str">
        <f>IF(B848="","-",VLOOKUP(B848,為替レート!A:CQ,MATCH($D$2,為替レート!$2:$2,0),0))</f>
        <v>-</v>
      </c>
      <c r="I848" s="6" t="str">
        <f t="shared" si="45"/>
        <v>-</v>
      </c>
      <c r="J848" s="6" t="str">
        <f t="shared" si="46"/>
        <v>-</v>
      </c>
      <c r="AG848" s="6" t="str">
        <f t="shared" si="44"/>
        <v>-</v>
      </c>
    </row>
    <row r="849" spans="8:33">
      <c r="H849" s="108" t="str">
        <f>IF(B849="","-",VLOOKUP(B849,為替レート!A:CQ,MATCH($D$2,為替レート!$2:$2,0),0))</f>
        <v>-</v>
      </c>
      <c r="I849" s="6" t="str">
        <f t="shared" si="45"/>
        <v>-</v>
      </c>
      <c r="J849" s="6" t="str">
        <f t="shared" si="46"/>
        <v>-</v>
      </c>
      <c r="AG849" s="6" t="str">
        <f t="shared" si="44"/>
        <v>-</v>
      </c>
    </row>
    <row r="850" spans="8:33">
      <c r="H850" s="108" t="str">
        <f>IF(B850="","-",VLOOKUP(B850,為替レート!A:CQ,MATCH($D$2,為替レート!$2:$2,0),0))</f>
        <v>-</v>
      </c>
      <c r="I850" s="6" t="str">
        <f t="shared" si="45"/>
        <v>-</v>
      </c>
      <c r="J850" s="6" t="str">
        <f t="shared" si="46"/>
        <v>-</v>
      </c>
      <c r="AG850" s="6" t="str">
        <f t="shared" si="44"/>
        <v>-</v>
      </c>
    </row>
    <row r="851" spans="8:33">
      <c r="H851" s="108" t="str">
        <f>IF(B851="","-",VLOOKUP(B851,為替レート!A:CQ,MATCH($D$2,為替レート!$2:$2,0),0))</f>
        <v>-</v>
      </c>
      <c r="I851" s="6" t="str">
        <f t="shared" si="45"/>
        <v>-</v>
      </c>
      <c r="J851" s="6" t="str">
        <f t="shared" si="46"/>
        <v>-</v>
      </c>
      <c r="AG851" s="6" t="str">
        <f t="shared" si="44"/>
        <v>-</v>
      </c>
    </row>
    <row r="852" spans="8:33">
      <c r="H852" s="108" t="str">
        <f>IF(B852="","-",VLOOKUP(B852,為替レート!A:CQ,MATCH($D$2,為替レート!$2:$2,0),0))</f>
        <v>-</v>
      </c>
      <c r="I852" s="6" t="str">
        <f t="shared" si="45"/>
        <v>-</v>
      </c>
      <c r="J852" s="6" t="str">
        <f t="shared" si="46"/>
        <v>-</v>
      </c>
      <c r="AG852" s="6" t="str">
        <f t="shared" si="44"/>
        <v>-</v>
      </c>
    </row>
    <row r="853" spans="8:33">
      <c r="H853" s="108" t="str">
        <f>IF(B853="","-",VLOOKUP(B853,為替レート!A:CQ,MATCH($D$2,為替レート!$2:$2,0),0))</f>
        <v>-</v>
      </c>
      <c r="I853" s="6" t="str">
        <f t="shared" si="45"/>
        <v>-</v>
      </c>
      <c r="J853" s="6" t="str">
        <f t="shared" si="46"/>
        <v>-</v>
      </c>
      <c r="AG853" s="6" t="str">
        <f t="shared" si="44"/>
        <v>-</v>
      </c>
    </row>
    <row r="854" spans="8:33">
      <c r="H854" s="108" t="str">
        <f>IF(B854="","-",VLOOKUP(B854,為替レート!A:CQ,MATCH($D$2,為替レート!$2:$2,0),0))</f>
        <v>-</v>
      </c>
      <c r="I854" s="6" t="str">
        <f t="shared" si="45"/>
        <v>-</v>
      </c>
      <c r="J854" s="6" t="str">
        <f t="shared" si="46"/>
        <v>-</v>
      </c>
      <c r="AG854" s="6" t="str">
        <f t="shared" si="44"/>
        <v>-</v>
      </c>
    </row>
    <row r="855" spans="8:33">
      <c r="H855" s="108" t="str">
        <f>IF(B855="","-",VLOOKUP(B855,為替レート!A:CQ,MATCH($D$2,為替レート!$2:$2,0),0))</f>
        <v>-</v>
      </c>
      <c r="I855" s="6" t="str">
        <f t="shared" si="45"/>
        <v>-</v>
      </c>
      <c r="J855" s="6" t="str">
        <f t="shared" si="46"/>
        <v>-</v>
      </c>
      <c r="AG855" s="6" t="str">
        <f t="shared" si="44"/>
        <v>-</v>
      </c>
    </row>
    <row r="856" spans="8:33">
      <c r="H856" s="108" t="str">
        <f>IF(B856="","-",VLOOKUP(B856,為替レート!A:CQ,MATCH($D$2,為替レート!$2:$2,0),0))</f>
        <v>-</v>
      </c>
      <c r="I856" s="6" t="str">
        <f t="shared" si="45"/>
        <v>-</v>
      </c>
      <c r="J856" s="6" t="str">
        <f t="shared" si="46"/>
        <v>-</v>
      </c>
      <c r="AG856" s="6" t="str">
        <f t="shared" si="44"/>
        <v>-</v>
      </c>
    </row>
    <row r="857" spans="8:33">
      <c r="H857" s="108" t="str">
        <f>IF(B857="","-",VLOOKUP(B857,為替レート!A:CQ,MATCH($D$2,為替レート!$2:$2,0),0))</f>
        <v>-</v>
      </c>
      <c r="I857" s="6" t="str">
        <f t="shared" si="45"/>
        <v>-</v>
      </c>
      <c r="J857" s="6" t="str">
        <f t="shared" si="46"/>
        <v>-</v>
      </c>
      <c r="AG857" s="6" t="str">
        <f t="shared" si="44"/>
        <v>-</v>
      </c>
    </row>
    <row r="858" spans="8:33">
      <c r="H858" s="108" t="str">
        <f>IF(B858="","-",VLOOKUP(B858,為替レート!A:CQ,MATCH($D$2,為替レート!$2:$2,0),0))</f>
        <v>-</v>
      </c>
      <c r="I858" s="6" t="str">
        <f t="shared" si="45"/>
        <v>-</v>
      </c>
      <c r="J858" s="6" t="str">
        <f t="shared" si="46"/>
        <v>-</v>
      </c>
      <c r="AG858" s="6" t="str">
        <f t="shared" si="44"/>
        <v>-</v>
      </c>
    </row>
    <row r="859" spans="8:33">
      <c r="H859" s="108" t="str">
        <f>IF(B859="","-",VLOOKUP(B859,為替レート!A:CQ,MATCH($D$2,為替レート!$2:$2,0),0))</f>
        <v>-</v>
      </c>
      <c r="I859" s="6" t="str">
        <f t="shared" si="45"/>
        <v>-</v>
      </c>
      <c r="J859" s="6" t="str">
        <f t="shared" si="46"/>
        <v>-</v>
      </c>
      <c r="AG859" s="6" t="str">
        <f t="shared" si="44"/>
        <v>-</v>
      </c>
    </row>
    <row r="860" spans="8:33">
      <c r="H860" s="108" t="str">
        <f>IF(B860="","-",VLOOKUP(B860,為替レート!A:CQ,MATCH($D$2,為替レート!$2:$2,0),0))</f>
        <v>-</v>
      </c>
      <c r="I860" s="6" t="str">
        <f t="shared" si="45"/>
        <v>-</v>
      </c>
      <c r="J860" s="6" t="str">
        <f t="shared" si="46"/>
        <v>-</v>
      </c>
      <c r="AG860" s="6" t="str">
        <f t="shared" si="44"/>
        <v>-</v>
      </c>
    </row>
    <row r="861" spans="8:33">
      <c r="H861" s="108" t="str">
        <f>IF(B861="","-",VLOOKUP(B861,為替レート!A:CQ,MATCH($D$2,為替レート!$2:$2,0),0))</f>
        <v>-</v>
      </c>
      <c r="I861" s="6" t="str">
        <f t="shared" si="45"/>
        <v>-</v>
      </c>
      <c r="J861" s="6" t="str">
        <f t="shared" si="46"/>
        <v>-</v>
      </c>
      <c r="AG861" s="6" t="str">
        <f t="shared" si="44"/>
        <v>-</v>
      </c>
    </row>
    <row r="862" spans="8:33">
      <c r="H862" s="108" t="str">
        <f>IF(B862="","-",VLOOKUP(B862,為替レート!A:CQ,MATCH($D$2,為替レート!$2:$2,0),0))</f>
        <v>-</v>
      </c>
      <c r="I862" s="6" t="str">
        <f t="shared" si="45"/>
        <v>-</v>
      </c>
      <c r="J862" s="6" t="str">
        <f t="shared" si="46"/>
        <v>-</v>
      </c>
      <c r="AG862" s="6" t="str">
        <f t="shared" si="44"/>
        <v>-</v>
      </c>
    </row>
    <row r="863" spans="8:33">
      <c r="H863" s="108" t="str">
        <f>IF(B863="","-",VLOOKUP(B863,為替レート!A:CQ,MATCH($D$2,為替レート!$2:$2,0),0))</f>
        <v>-</v>
      </c>
      <c r="I863" s="6" t="str">
        <f t="shared" si="45"/>
        <v>-</v>
      </c>
      <c r="J863" s="6" t="str">
        <f t="shared" si="46"/>
        <v>-</v>
      </c>
      <c r="AG863" s="6" t="str">
        <f t="shared" si="44"/>
        <v>-</v>
      </c>
    </row>
    <row r="864" spans="8:33">
      <c r="H864" s="108" t="str">
        <f>IF(B864="","-",VLOOKUP(B864,為替レート!A:CQ,MATCH($D$2,為替レート!$2:$2,0),0))</f>
        <v>-</v>
      </c>
      <c r="I864" s="6" t="str">
        <f t="shared" si="45"/>
        <v>-</v>
      </c>
      <c r="J864" s="6" t="str">
        <f t="shared" si="46"/>
        <v>-</v>
      </c>
      <c r="AG864" s="6" t="str">
        <f t="shared" si="44"/>
        <v>-</v>
      </c>
    </row>
    <row r="865" spans="8:33">
      <c r="H865" s="108" t="str">
        <f>IF(B865="","-",VLOOKUP(B865,為替レート!A:CQ,MATCH($D$2,為替レート!$2:$2,0),0))</f>
        <v>-</v>
      </c>
      <c r="I865" s="6" t="str">
        <f t="shared" si="45"/>
        <v>-</v>
      </c>
      <c r="J865" s="6" t="str">
        <f t="shared" si="46"/>
        <v>-</v>
      </c>
      <c r="AG865" s="6" t="str">
        <f t="shared" si="44"/>
        <v>-</v>
      </c>
    </row>
    <row r="866" spans="8:33">
      <c r="H866" s="108" t="str">
        <f>IF(B866="","-",VLOOKUP(B866,為替レート!A:CQ,MATCH($D$2,為替レート!$2:$2,0),0))</f>
        <v>-</v>
      </c>
      <c r="I866" s="6" t="str">
        <f t="shared" si="45"/>
        <v>-</v>
      </c>
      <c r="J866" s="6" t="str">
        <f t="shared" si="46"/>
        <v>-</v>
      </c>
      <c r="AG866" s="6" t="str">
        <f t="shared" si="44"/>
        <v>-</v>
      </c>
    </row>
    <row r="867" spans="8:33">
      <c r="H867" s="108" t="str">
        <f>IF(B867="","-",VLOOKUP(B867,為替レート!A:CQ,MATCH($D$2,為替レート!$2:$2,0),0))</f>
        <v>-</v>
      </c>
      <c r="I867" s="6" t="str">
        <f t="shared" si="45"/>
        <v>-</v>
      </c>
      <c r="J867" s="6" t="str">
        <f t="shared" si="46"/>
        <v>-</v>
      </c>
      <c r="AG867" s="6" t="str">
        <f t="shared" si="44"/>
        <v>-</v>
      </c>
    </row>
    <row r="868" spans="8:33">
      <c r="H868" s="108" t="str">
        <f>IF(B868="","-",VLOOKUP(B868,為替レート!A:CQ,MATCH($D$2,為替レート!$2:$2,0),0))</f>
        <v>-</v>
      </c>
      <c r="I868" s="6" t="str">
        <f t="shared" si="45"/>
        <v>-</v>
      </c>
      <c r="J868" s="6" t="str">
        <f t="shared" si="46"/>
        <v>-</v>
      </c>
      <c r="AG868" s="6" t="str">
        <f t="shared" si="44"/>
        <v>-</v>
      </c>
    </row>
    <row r="869" spans="8:33">
      <c r="H869" s="108" t="str">
        <f>IF(B869="","-",VLOOKUP(B869,為替レート!A:CQ,MATCH($D$2,為替レート!$2:$2,0),0))</f>
        <v>-</v>
      </c>
      <c r="I869" s="6" t="str">
        <f t="shared" si="45"/>
        <v>-</v>
      </c>
      <c r="J869" s="6" t="str">
        <f t="shared" si="46"/>
        <v>-</v>
      </c>
      <c r="AG869" s="6" t="str">
        <f t="shared" si="44"/>
        <v>-</v>
      </c>
    </row>
    <row r="870" spans="8:33">
      <c r="H870" s="108" t="str">
        <f>IF(B870="","-",VLOOKUP(B870,為替レート!A:CQ,MATCH($D$2,為替レート!$2:$2,0),0))</f>
        <v>-</v>
      </c>
      <c r="I870" s="6" t="str">
        <f t="shared" si="45"/>
        <v>-</v>
      </c>
      <c r="J870" s="6" t="str">
        <f t="shared" si="46"/>
        <v>-</v>
      </c>
      <c r="AG870" s="6" t="str">
        <f t="shared" si="44"/>
        <v>-</v>
      </c>
    </row>
    <row r="871" spans="8:33">
      <c r="H871" s="108" t="str">
        <f>IF(B871="","-",VLOOKUP(B871,為替レート!A:CQ,MATCH($D$2,為替レート!$2:$2,0),0))</f>
        <v>-</v>
      </c>
      <c r="I871" s="6" t="str">
        <f t="shared" si="45"/>
        <v>-</v>
      </c>
      <c r="J871" s="6" t="str">
        <f t="shared" si="46"/>
        <v>-</v>
      </c>
      <c r="AG871" s="6" t="str">
        <f t="shared" si="44"/>
        <v>-</v>
      </c>
    </row>
    <row r="872" spans="8:33">
      <c r="H872" s="108" t="str">
        <f>IF(B872="","-",VLOOKUP(B872,為替レート!A:CQ,MATCH($D$2,為替レート!$2:$2,0),0))</f>
        <v>-</v>
      </c>
      <c r="I872" s="6" t="str">
        <f t="shared" si="45"/>
        <v>-</v>
      </c>
      <c r="J872" s="6" t="str">
        <f t="shared" si="46"/>
        <v>-</v>
      </c>
      <c r="AG872" s="6" t="str">
        <f t="shared" si="44"/>
        <v>-</v>
      </c>
    </row>
    <row r="873" spans="8:33">
      <c r="H873" s="108" t="str">
        <f>IF(B873="","-",VLOOKUP(B873,為替レート!A:CQ,MATCH($D$2,為替レート!$2:$2,0),0))</f>
        <v>-</v>
      </c>
      <c r="I873" s="6" t="str">
        <f t="shared" si="45"/>
        <v>-</v>
      </c>
      <c r="J873" s="6" t="str">
        <f t="shared" si="46"/>
        <v>-</v>
      </c>
      <c r="AG873" s="6" t="str">
        <f t="shared" si="44"/>
        <v>-</v>
      </c>
    </row>
    <row r="874" spans="8:33">
      <c r="H874" s="108" t="str">
        <f>IF(B874="","-",VLOOKUP(B874,為替レート!A:CQ,MATCH($D$2,為替レート!$2:$2,0),0))</f>
        <v>-</v>
      </c>
      <c r="I874" s="6" t="str">
        <f t="shared" si="45"/>
        <v>-</v>
      </c>
      <c r="J874" s="6" t="str">
        <f t="shared" si="46"/>
        <v>-</v>
      </c>
      <c r="AG874" s="6" t="str">
        <f t="shared" si="44"/>
        <v>-</v>
      </c>
    </row>
    <row r="875" spans="8:33">
      <c r="H875" s="108" t="str">
        <f>IF(B875="","-",VLOOKUP(B875,為替レート!A:CQ,MATCH($D$2,為替レート!$2:$2,0),0))</f>
        <v>-</v>
      </c>
      <c r="I875" s="6" t="str">
        <f t="shared" si="45"/>
        <v>-</v>
      </c>
      <c r="J875" s="6" t="str">
        <f t="shared" si="46"/>
        <v>-</v>
      </c>
      <c r="AG875" s="6" t="str">
        <f t="shared" si="44"/>
        <v>-</v>
      </c>
    </row>
    <row r="876" spans="8:33">
      <c r="H876" s="108" t="str">
        <f>IF(B876="","-",VLOOKUP(B876,為替レート!A:CQ,MATCH($D$2,為替レート!$2:$2,0),0))</f>
        <v>-</v>
      </c>
      <c r="I876" s="6" t="str">
        <f t="shared" si="45"/>
        <v>-</v>
      </c>
      <c r="J876" s="6" t="str">
        <f t="shared" si="46"/>
        <v>-</v>
      </c>
      <c r="AG876" s="6" t="str">
        <f t="shared" si="44"/>
        <v>-</v>
      </c>
    </row>
    <row r="877" spans="8:33">
      <c r="H877" s="108" t="str">
        <f>IF(B877="","-",VLOOKUP(B877,為替レート!A:CQ,MATCH($D$2,為替レート!$2:$2,0),0))</f>
        <v>-</v>
      </c>
      <c r="I877" s="6" t="str">
        <f t="shared" si="45"/>
        <v>-</v>
      </c>
      <c r="J877" s="6" t="str">
        <f t="shared" si="46"/>
        <v>-</v>
      </c>
      <c r="AG877" s="6" t="str">
        <f t="shared" si="44"/>
        <v>-</v>
      </c>
    </row>
    <row r="878" spans="8:33">
      <c r="H878" s="108" t="str">
        <f>IF(B878="","-",VLOOKUP(B878,為替レート!A:CQ,MATCH($D$2,為替レート!$2:$2,0),0))</f>
        <v>-</v>
      </c>
      <c r="I878" s="6" t="str">
        <f t="shared" si="45"/>
        <v>-</v>
      </c>
      <c r="J878" s="6" t="str">
        <f t="shared" si="46"/>
        <v>-</v>
      </c>
      <c r="AG878" s="6" t="str">
        <f t="shared" si="44"/>
        <v>-</v>
      </c>
    </row>
    <row r="879" spans="8:33">
      <c r="H879" s="108" t="str">
        <f>IF(B879="","-",VLOOKUP(B879,為替レート!A:CQ,MATCH($D$2,為替レート!$2:$2,0),0))</f>
        <v>-</v>
      </c>
      <c r="I879" s="6" t="str">
        <f t="shared" si="45"/>
        <v>-</v>
      </c>
      <c r="J879" s="6" t="str">
        <f t="shared" si="46"/>
        <v>-</v>
      </c>
      <c r="AG879" s="6" t="str">
        <f t="shared" si="44"/>
        <v>-</v>
      </c>
    </row>
    <row r="880" spans="8:33">
      <c r="H880" s="108" t="str">
        <f>IF(B880="","-",VLOOKUP(B880,為替レート!A:CQ,MATCH($D$2,為替レート!$2:$2,0),0))</f>
        <v>-</v>
      </c>
      <c r="I880" s="6" t="str">
        <f t="shared" si="45"/>
        <v>-</v>
      </c>
      <c r="J880" s="6" t="str">
        <f t="shared" si="46"/>
        <v>-</v>
      </c>
      <c r="AG880" s="6" t="str">
        <f t="shared" si="44"/>
        <v>-</v>
      </c>
    </row>
    <row r="881" spans="8:33">
      <c r="H881" s="108" t="str">
        <f>IF(B881="","-",VLOOKUP(B881,為替レート!A:CQ,MATCH($D$2,為替レート!$2:$2,0),0))</f>
        <v>-</v>
      </c>
      <c r="I881" s="6" t="str">
        <f t="shared" si="45"/>
        <v>-</v>
      </c>
      <c r="J881" s="6" t="str">
        <f t="shared" si="46"/>
        <v>-</v>
      </c>
      <c r="AG881" s="6" t="str">
        <f t="shared" si="44"/>
        <v>-</v>
      </c>
    </row>
    <row r="882" spans="8:33">
      <c r="H882" s="108" t="str">
        <f>IF(B882="","-",VLOOKUP(B882,為替レート!A:CQ,MATCH($D$2,為替レート!$2:$2,0),0))</f>
        <v>-</v>
      </c>
      <c r="I882" s="6" t="str">
        <f t="shared" si="45"/>
        <v>-</v>
      </c>
      <c r="J882" s="6" t="str">
        <f t="shared" si="46"/>
        <v>-</v>
      </c>
      <c r="AG882" s="6" t="str">
        <f t="shared" si="44"/>
        <v>-</v>
      </c>
    </row>
    <row r="883" spans="8:33">
      <c r="H883" s="108" t="str">
        <f>IF(B883="","-",VLOOKUP(B883,為替レート!A:CQ,MATCH($D$2,為替レート!$2:$2,0),0))</f>
        <v>-</v>
      </c>
      <c r="I883" s="6" t="str">
        <f t="shared" si="45"/>
        <v>-</v>
      </c>
      <c r="J883" s="6" t="str">
        <f t="shared" si="46"/>
        <v>-</v>
      </c>
      <c r="AG883" s="6" t="str">
        <f t="shared" si="44"/>
        <v>-</v>
      </c>
    </row>
    <row r="884" spans="8:33">
      <c r="H884" s="108" t="str">
        <f>IF(B884="","-",VLOOKUP(B884,為替レート!A:CQ,MATCH($D$2,為替レート!$2:$2,0),0))</f>
        <v>-</v>
      </c>
      <c r="I884" s="6" t="str">
        <f t="shared" si="45"/>
        <v>-</v>
      </c>
      <c r="J884" s="6" t="str">
        <f t="shared" si="46"/>
        <v>-</v>
      </c>
      <c r="AG884" s="6" t="str">
        <f t="shared" si="44"/>
        <v>-</v>
      </c>
    </row>
    <row r="885" spans="8:33">
      <c r="H885" s="108" t="str">
        <f>IF(B885="","-",VLOOKUP(B885,為替レート!A:CQ,MATCH($D$2,為替レート!$2:$2,0),0))</f>
        <v>-</v>
      </c>
      <c r="I885" s="6" t="str">
        <f t="shared" si="45"/>
        <v>-</v>
      </c>
      <c r="J885" s="6" t="str">
        <f t="shared" si="46"/>
        <v>-</v>
      </c>
      <c r="AG885" s="6" t="str">
        <f t="shared" si="44"/>
        <v>-</v>
      </c>
    </row>
    <row r="886" spans="8:33">
      <c r="H886" s="108" t="str">
        <f>IF(B886="","-",VLOOKUP(B886,為替レート!A:CQ,MATCH($D$2,為替レート!$2:$2,0),0))</f>
        <v>-</v>
      </c>
      <c r="I886" s="6" t="str">
        <f t="shared" si="45"/>
        <v>-</v>
      </c>
      <c r="J886" s="6" t="str">
        <f t="shared" si="46"/>
        <v>-</v>
      </c>
      <c r="AG886" s="6" t="str">
        <f t="shared" si="44"/>
        <v>-</v>
      </c>
    </row>
    <row r="887" spans="8:33">
      <c r="H887" s="108" t="str">
        <f>IF(B887="","-",VLOOKUP(B887,為替レート!A:CQ,MATCH($D$2,為替レート!$2:$2,0),0))</f>
        <v>-</v>
      </c>
      <c r="I887" s="6" t="str">
        <f t="shared" si="45"/>
        <v>-</v>
      </c>
      <c r="J887" s="6" t="str">
        <f t="shared" si="46"/>
        <v>-</v>
      </c>
      <c r="AG887" s="6" t="str">
        <f t="shared" si="44"/>
        <v>-</v>
      </c>
    </row>
    <row r="888" spans="8:33">
      <c r="H888" s="108" t="str">
        <f>IF(B888="","-",VLOOKUP(B888,為替レート!A:CQ,MATCH($D$2,為替レート!$2:$2,0),0))</f>
        <v>-</v>
      </c>
      <c r="I888" s="6" t="str">
        <f t="shared" si="45"/>
        <v>-</v>
      </c>
      <c r="J888" s="6" t="str">
        <f t="shared" si="46"/>
        <v>-</v>
      </c>
      <c r="AG888" s="6" t="str">
        <f t="shared" si="44"/>
        <v>-</v>
      </c>
    </row>
    <row r="889" spans="8:33">
      <c r="H889" s="108" t="str">
        <f>IF(B889="","-",VLOOKUP(B889,為替レート!A:CQ,MATCH($D$2,為替レート!$2:$2,0),0))</f>
        <v>-</v>
      </c>
      <c r="I889" s="6" t="str">
        <f t="shared" si="45"/>
        <v>-</v>
      </c>
      <c r="J889" s="6" t="str">
        <f t="shared" si="46"/>
        <v>-</v>
      </c>
      <c r="AG889" s="6" t="str">
        <f t="shared" si="44"/>
        <v>-</v>
      </c>
    </row>
    <row r="890" spans="8:33">
      <c r="H890" s="108" t="str">
        <f>IF(B890="","-",VLOOKUP(B890,為替レート!A:CQ,MATCH($D$2,為替レート!$2:$2,0),0))</f>
        <v>-</v>
      </c>
      <c r="I890" s="6" t="str">
        <f t="shared" si="45"/>
        <v>-</v>
      </c>
      <c r="J890" s="6" t="str">
        <f t="shared" si="46"/>
        <v>-</v>
      </c>
      <c r="AG890" s="6" t="str">
        <f t="shared" si="44"/>
        <v>-</v>
      </c>
    </row>
    <row r="891" spans="8:33">
      <c r="H891" s="108" t="str">
        <f>IF(B891="","-",VLOOKUP(B891,為替レート!A:CQ,MATCH($D$2,為替レート!$2:$2,0),0))</f>
        <v>-</v>
      </c>
      <c r="I891" s="6" t="str">
        <f t="shared" si="45"/>
        <v>-</v>
      </c>
      <c r="J891" s="6" t="str">
        <f t="shared" si="46"/>
        <v>-</v>
      </c>
      <c r="AG891" s="6" t="str">
        <f t="shared" si="44"/>
        <v>-</v>
      </c>
    </row>
    <row r="892" spans="8:33">
      <c r="H892" s="108" t="str">
        <f>IF(B892="","-",VLOOKUP(B892,為替レート!A:CQ,MATCH($D$2,為替レート!$2:$2,0),0))</f>
        <v>-</v>
      </c>
      <c r="I892" s="6" t="str">
        <f t="shared" si="45"/>
        <v>-</v>
      </c>
      <c r="J892" s="6" t="str">
        <f t="shared" si="46"/>
        <v>-</v>
      </c>
      <c r="AG892" s="6" t="str">
        <f t="shared" si="44"/>
        <v>-</v>
      </c>
    </row>
    <row r="893" spans="8:33">
      <c r="H893" s="108" t="str">
        <f>IF(B893="","-",VLOOKUP(B893,為替レート!A:CQ,MATCH($D$2,為替レート!$2:$2,0),0))</f>
        <v>-</v>
      </c>
      <c r="I893" s="6" t="str">
        <f t="shared" si="45"/>
        <v>-</v>
      </c>
      <c r="J893" s="6" t="str">
        <f t="shared" si="46"/>
        <v>-</v>
      </c>
      <c r="AG893" s="6" t="str">
        <f t="shared" si="44"/>
        <v>-</v>
      </c>
    </row>
    <row r="894" spans="8:33">
      <c r="H894" s="108" t="str">
        <f>IF(B894="","-",VLOOKUP(B894,為替レート!A:CQ,MATCH($D$2,為替レート!$2:$2,0),0))</f>
        <v>-</v>
      </c>
      <c r="I894" s="6" t="str">
        <f t="shared" si="45"/>
        <v>-</v>
      </c>
      <c r="J894" s="6" t="str">
        <f t="shared" si="46"/>
        <v>-</v>
      </c>
      <c r="AG894" s="6" t="str">
        <f t="shared" si="44"/>
        <v>-</v>
      </c>
    </row>
    <row r="895" spans="8:33">
      <c r="H895" s="108" t="str">
        <f>IF(B895="","-",VLOOKUP(B895,為替レート!A:CQ,MATCH($D$2,為替レート!$2:$2,0),0))</f>
        <v>-</v>
      </c>
      <c r="I895" s="6" t="str">
        <f t="shared" si="45"/>
        <v>-</v>
      </c>
      <c r="J895" s="6" t="str">
        <f t="shared" si="46"/>
        <v>-</v>
      </c>
      <c r="AG895" s="6" t="str">
        <f t="shared" si="44"/>
        <v>-</v>
      </c>
    </row>
    <row r="896" spans="8:33">
      <c r="H896" s="108" t="str">
        <f>IF(B896="","-",VLOOKUP(B896,為替レート!A:CQ,MATCH($D$2,為替レート!$2:$2,0),0))</f>
        <v>-</v>
      </c>
      <c r="I896" s="6" t="str">
        <f t="shared" si="45"/>
        <v>-</v>
      </c>
      <c r="J896" s="6" t="str">
        <f t="shared" si="46"/>
        <v>-</v>
      </c>
      <c r="AG896" s="6" t="str">
        <f t="shared" si="44"/>
        <v>-</v>
      </c>
    </row>
    <row r="897" spans="8:33">
      <c r="H897" s="108" t="str">
        <f>IF(B897="","-",VLOOKUP(B897,為替レート!A:CQ,MATCH($D$2,為替レート!$2:$2,0),0))</f>
        <v>-</v>
      </c>
      <c r="I897" s="6" t="str">
        <f t="shared" si="45"/>
        <v>-</v>
      </c>
      <c r="J897" s="6" t="str">
        <f t="shared" si="46"/>
        <v>-</v>
      </c>
      <c r="AG897" s="6" t="str">
        <f t="shared" si="44"/>
        <v>-</v>
      </c>
    </row>
    <row r="898" spans="8:33">
      <c r="H898" s="108" t="str">
        <f>IF(B898="","-",VLOOKUP(B898,為替レート!A:CQ,MATCH($D$2,為替レート!$2:$2,0),0))</f>
        <v>-</v>
      </c>
      <c r="I898" s="6" t="str">
        <f t="shared" si="45"/>
        <v>-</v>
      </c>
      <c r="J898" s="6" t="str">
        <f t="shared" si="46"/>
        <v>-</v>
      </c>
      <c r="AG898" s="6" t="str">
        <f t="shared" si="44"/>
        <v>-</v>
      </c>
    </row>
    <row r="899" spans="8:33">
      <c r="H899" s="108" t="str">
        <f>IF(B899="","-",VLOOKUP(B899,為替レート!A:CQ,MATCH($D$2,為替レート!$2:$2,0),0))</f>
        <v>-</v>
      </c>
      <c r="I899" s="6" t="str">
        <f t="shared" si="45"/>
        <v>-</v>
      </c>
      <c r="J899" s="6" t="str">
        <f t="shared" si="46"/>
        <v>-</v>
      </c>
      <c r="AG899" s="6" t="str">
        <f t="shared" si="44"/>
        <v>-</v>
      </c>
    </row>
    <row r="900" spans="8:33">
      <c r="H900" s="108" t="str">
        <f>IF(B900="","-",VLOOKUP(B900,為替レート!A:CQ,MATCH($D$2,為替レート!$2:$2,0),0))</f>
        <v>-</v>
      </c>
      <c r="I900" s="6" t="str">
        <f t="shared" si="45"/>
        <v>-</v>
      </c>
      <c r="J900" s="6" t="str">
        <f t="shared" si="46"/>
        <v>-</v>
      </c>
      <c r="AG900" s="6" t="str">
        <f t="shared" si="44"/>
        <v>-</v>
      </c>
    </row>
    <row r="901" spans="8:33">
      <c r="H901" s="108" t="str">
        <f>IF(B901="","-",VLOOKUP(B901,為替レート!A:CQ,MATCH($D$2,為替レート!$2:$2,0),0))</f>
        <v>-</v>
      </c>
      <c r="I901" s="6" t="str">
        <f t="shared" si="45"/>
        <v>-</v>
      </c>
      <c r="J901" s="6" t="str">
        <f t="shared" si="46"/>
        <v>-</v>
      </c>
      <c r="AG901" s="6" t="str">
        <f t="shared" si="44"/>
        <v>-</v>
      </c>
    </row>
    <row r="902" spans="8:33">
      <c r="H902" s="108" t="str">
        <f>IF(B902="","-",VLOOKUP(B902,為替レート!A:CQ,MATCH($D$2,為替レート!$2:$2,0),0))</f>
        <v>-</v>
      </c>
      <c r="I902" s="6" t="str">
        <f t="shared" si="45"/>
        <v>-</v>
      </c>
      <c r="J902" s="6" t="str">
        <f t="shared" si="46"/>
        <v>-</v>
      </c>
      <c r="AG902" s="6" t="str">
        <f t="shared" ref="AG902:AG965" si="47">IFERROR(IF(SUM(M902:AF902)-I902=0,"-","NG"),"-")</f>
        <v>-</v>
      </c>
    </row>
    <row r="903" spans="8:33">
      <c r="H903" s="108" t="str">
        <f>IF(B903="","-",VLOOKUP(B903,為替レート!A:CQ,MATCH($D$2,為替レート!$2:$2,0),0))</f>
        <v>-</v>
      </c>
      <c r="I903" s="6" t="str">
        <f t="shared" ref="I903:I966" si="48">IF(B903="","-",IF(F903="-",ROUNDDOWN(G903*H903-J902,0),IF(D903-E903=0,"-",ROUNDDOWN((D903-E903)*H903,0))))</f>
        <v>-</v>
      </c>
      <c r="J903" s="6" t="str">
        <f t="shared" ref="J903:J966" si="49">IF(B903="","-",IFERROR(J902+I903,J902))</f>
        <v>-</v>
      </c>
      <c r="AG903" s="6" t="str">
        <f t="shared" si="47"/>
        <v>-</v>
      </c>
    </row>
    <row r="904" spans="8:33">
      <c r="H904" s="108" t="str">
        <f>IF(B904="","-",VLOOKUP(B904,為替レート!A:CQ,MATCH($D$2,為替レート!$2:$2,0),0))</f>
        <v>-</v>
      </c>
      <c r="I904" s="6" t="str">
        <f t="shared" si="48"/>
        <v>-</v>
      </c>
      <c r="J904" s="6" t="str">
        <f t="shared" si="49"/>
        <v>-</v>
      </c>
      <c r="AG904" s="6" t="str">
        <f t="shared" si="47"/>
        <v>-</v>
      </c>
    </row>
    <row r="905" spans="8:33">
      <c r="H905" s="108" t="str">
        <f>IF(B905="","-",VLOOKUP(B905,為替レート!A:CQ,MATCH($D$2,為替レート!$2:$2,0),0))</f>
        <v>-</v>
      </c>
      <c r="I905" s="6" t="str">
        <f t="shared" si="48"/>
        <v>-</v>
      </c>
      <c r="J905" s="6" t="str">
        <f t="shared" si="49"/>
        <v>-</v>
      </c>
      <c r="AG905" s="6" t="str">
        <f t="shared" si="47"/>
        <v>-</v>
      </c>
    </row>
    <row r="906" spans="8:33">
      <c r="H906" s="108" t="str">
        <f>IF(B906="","-",VLOOKUP(B906,為替レート!A:CQ,MATCH($D$2,為替レート!$2:$2,0),0))</f>
        <v>-</v>
      </c>
      <c r="I906" s="6" t="str">
        <f t="shared" si="48"/>
        <v>-</v>
      </c>
      <c r="J906" s="6" t="str">
        <f t="shared" si="49"/>
        <v>-</v>
      </c>
      <c r="AG906" s="6" t="str">
        <f t="shared" si="47"/>
        <v>-</v>
      </c>
    </row>
    <row r="907" spans="8:33">
      <c r="H907" s="108" t="str">
        <f>IF(B907="","-",VLOOKUP(B907,為替レート!A:CQ,MATCH($D$2,為替レート!$2:$2,0),0))</f>
        <v>-</v>
      </c>
      <c r="I907" s="6" t="str">
        <f t="shared" si="48"/>
        <v>-</v>
      </c>
      <c r="J907" s="6" t="str">
        <f t="shared" si="49"/>
        <v>-</v>
      </c>
      <c r="AG907" s="6" t="str">
        <f t="shared" si="47"/>
        <v>-</v>
      </c>
    </row>
    <row r="908" spans="8:33">
      <c r="H908" s="108" t="str">
        <f>IF(B908="","-",VLOOKUP(B908,為替レート!A:CQ,MATCH($D$2,為替レート!$2:$2,0),0))</f>
        <v>-</v>
      </c>
      <c r="I908" s="6" t="str">
        <f t="shared" si="48"/>
        <v>-</v>
      </c>
      <c r="J908" s="6" t="str">
        <f t="shared" si="49"/>
        <v>-</v>
      </c>
      <c r="AG908" s="6" t="str">
        <f t="shared" si="47"/>
        <v>-</v>
      </c>
    </row>
    <row r="909" spans="8:33">
      <c r="H909" s="108" t="str">
        <f>IF(B909="","-",VLOOKUP(B909,為替レート!A:CQ,MATCH($D$2,為替レート!$2:$2,0),0))</f>
        <v>-</v>
      </c>
      <c r="I909" s="6" t="str">
        <f t="shared" si="48"/>
        <v>-</v>
      </c>
      <c r="J909" s="6" t="str">
        <f t="shared" si="49"/>
        <v>-</v>
      </c>
      <c r="AG909" s="6" t="str">
        <f t="shared" si="47"/>
        <v>-</v>
      </c>
    </row>
    <row r="910" spans="8:33">
      <c r="H910" s="108" t="str">
        <f>IF(B910="","-",VLOOKUP(B910,為替レート!A:CQ,MATCH($D$2,為替レート!$2:$2,0),0))</f>
        <v>-</v>
      </c>
      <c r="I910" s="6" t="str">
        <f t="shared" si="48"/>
        <v>-</v>
      </c>
      <c r="J910" s="6" t="str">
        <f t="shared" si="49"/>
        <v>-</v>
      </c>
      <c r="AG910" s="6" t="str">
        <f t="shared" si="47"/>
        <v>-</v>
      </c>
    </row>
    <row r="911" spans="8:33">
      <c r="H911" s="108" t="str">
        <f>IF(B911="","-",VLOOKUP(B911,為替レート!A:CQ,MATCH($D$2,為替レート!$2:$2,0),0))</f>
        <v>-</v>
      </c>
      <c r="I911" s="6" t="str">
        <f t="shared" si="48"/>
        <v>-</v>
      </c>
      <c r="J911" s="6" t="str">
        <f t="shared" si="49"/>
        <v>-</v>
      </c>
      <c r="AG911" s="6" t="str">
        <f t="shared" si="47"/>
        <v>-</v>
      </c>
    </row>
    <row r="912" spans="8:33">
      <c r="H912" s="108" t="str">
        <f>IF(B912="","-",VLOOKUP(B912,為替レート!A:CQ,MATCH($D$2,為替レート!$2:$2,0),0))</f>
        <v>-</v>
      </c>
      <c r="I912" s="6" t="str">
        <f t="shared" si="48"/>
        <v>-</v>
      </c>
      <c r="J912" s="6" t="str">
        <f t="shared" si="49"/>
        <v>-</v>
      </c>
      <c r="AG912" s="6" t="str">
        <f t="shared" si="47"/>
        <v>-</v>
      </c>
    </row>
    <row r="913" spans="8:33">
      <c r="H913" s="108" t="str">
        <f>IF(B913="","-",VLOOKUP(B913,為替レート!A:CQ,MATCH($D$2,為替レート!$2:$2,0),0))</f>
        <v>-</v>
      </c>
      <c r="I913" s="6" t="str">
        <f t="shared" si="48"/>
        <v>-</v>
      </c>
      <c r="J913" s="6" t="str">
        <f t="shared" si="49"/>
        <v>-</v>
      </c>
      <c r="AG913" s="6" t="str">
        <f t="shared" si="47"/>
        <v>-</v>
      </c>
    </row>
    <row r="914" spans="8:33">
      <c r="H914" s="108" t="str">
        <f>IF(B914="","-",VLOOKUP(B914,為替レート!A:CQ,MATCH($D$2,為替レート!$2:$2,0),0))</f>
        <v>-</v>
      </c>
      <c r="I914" s="6" t="str">
        <f t="shared" si="48"/>
        <v>-</v>
      </c>
      <c r="J914" s="6" t="str">
        <f t="shared" si="49"/>
        <v>-</v>
      </c>
      <c r="AG914" s="6" t="str">
        <f t="shared" si="47"/>
        <v>-</v>
      </c>
    </row>
    <row r="915" spans="8:33">
      <c r="H915" s="108" t="str">
        <f>IF(B915="","-",VLOOKUP(B915,為替レート!A:CQ,MATCH($D$2,為替レート!$2:$2,0),0))</f>
        <v>-</v>
      </c>
      <c r="I915" s="6" t="str">
        <f t="shared" si="48"/>
        <v>-</v>
      </c>
      <c r="J915" s="6" t="str">
        <f t="shared" si="49"/>
        <v>-</v>
      </c>
      <c r="AG915" s="6" t="str">
        <f t="shared" si="47"/>
        <v>-</v>
      </c>
    </row>
    <row r="916" spans="8:33">
      <c r="H916" s="108" t="str">
        <f>IF(B916="","-",VLOOKUP(B916,為替レート!A:CQ,MATCH($D$2,為替レート!$2:$2,0),0))</f>
        <v>-</v>
      </c>
      <c r="I916" s="6" t="str">
        <f t="shared" si="48"/>
        <v>-</v>
      </c>
      <c r="J916" s="6" t="str">
        <f t="shared" si="49"/>
        <v>-</v>
      </c>
      <c r="AG916" s="6" t="str">
        <f t="shared" si="47"/>
        <v>-</v>
      </c>
    </row>
    <row r="917" spans="8:33">
      <c r="H917" s="108" t="str">
        <f>IF(B917="","-",VLOOKUP(B917,為替レート!A:CQ,MATCH($D$2,為替レート!$2:$2,0),0))</f>
        <v>-</v>
      </c>
      <c r="I917" s="6" t="str">
        <f t="shared" si="48"/>
        <v>-</v>
      </c>
      <c r="J917" s="6" t="str">
        <f t="shared" si="49"/>
        <v>-</v>
      </c>
      <c r="AG917" s="6" t="str">
        <f t="shared" si="47"/>
        <v>-</v>
      </c>
    </row>
    <row r="918" spans="8:33">
      <c r="H918" s="108" t="str">
        <f>IF(B918="","-",VLOOKUP(B918,為替レート!A:CQ,MATCH($D$2,為替レート!$2:$2,0),0))</f>
        <v>-</v>
      </c>
      <c r="I918" s="6" t="str">
        <f t="shared" si="48"/>
        <v>-</v>
      </c>
      <c r="J918" s="6" t="str">
        <f t="shared" si="49"/>
        <v>-</v>
      </c>
      <c r="AG918" s="6" t="str">
        <f t="shared" si="47"/>
        <v>-</v>
      </c>
    </row>
    <row r="919" spans="8:33">
      <c r="H919" s="108" t="str">
        <f>IF(B919="","-",VLOOKUP(B919,為替レート!A:CQ,MATCH($D$2,為替レート!$2:$2,0),0))</f>
        <v>-</v>
      </c>
      <c r="I919" s="6" t="str">
        <f t="shared" si="48"/>
        <v>-</v>
      </c>
      <c r="J919" s="6" t="str">
        <f t="shared" si="49"/>
        <v>-</v>
      </c>
      <c r="AG919" s="6" t="str">
        <f t="shared" si="47"/>
        <v>-</v>
      </c>
    </row>
    <row r="920" spans="8:33">
      <c r="H920" s="108" t="str">
        <f>IF(B920="","-",VLOOKUP(B920,為替レート!A:CQ,MATCH($D$2,為替レート!$2:$2,0),0))</f>
        <v>-</v>
      </c>
      <c r="I920" s="6" t="str">
        <f t="shared" si="48"/>
        <v>-</v>
      </c>
      <c r="J920" s="6" t="str">
        <f t="shared" si="49"/>
        <v>-</v>
      </c>
      <c r="AG920" s="6" t="str">
        <f t="shared" si="47"/>
        <v>-</v>
      </c>
    </row>
    <row r="921" spans="8:33">
      <c r="H921" s="108" t="str">
        <f>IF(B921="","-",VLOOKUP(B921,為替レート!A:CQ,MATCH($D$2,為替レート!$2:$2,0),0))</f>
        <v>-</v>
      </c>
      <c r="I921" s="6" t="str">
        <f t="shared" si="48"/>
        <v>-</v>
      </c>
      <c r="J921" s="6" t="str">
        <f t="shared" si="49"/>
        <v>-</v>
      </c>
      <c r="AG921" s="6" t="str">
        <f t="shared" si="47"/>
        <v>-</v>
      </c>
    </row>
    <row r="922" spans="8:33">
      <c r="H922" s="108" t="str">
        <f>IF(B922="","-",VLOOKUP(B922,為替レート!A:CQ,MATCH($D$2,為替レート!$2:$2,0),0))</f>
        <v>-</v>
      </c>
      <c r="I922" s="6" t="str">
        <f t="shared" si="48"/>
        <v>-</v>
      </c>
      <c r="J922" s="6" t="str">
        <f t="shared" si="49"/>
        <v>-</v>
      </c>
      <c r="AG922" s="6" t="str">
        <f t="shared" si="47"/>
        <v>-</v>
      </c>
    </row>
    <row r="923" spans="8:33">
      <c r="H923" s="108" t="str">
        <f>IF(B923="","-",VLOOKUP(B923,為替レート!A:CQ,MATCH($D$2,為替レート!$2:$2,0),0))</f>
        <v>-</v>
      </c>
      <c r="I923" s="6" t="str">
        <f t="shared" si="48"/>
        <v>-</v>
      </c>
      <c r="J923" s="6" t="str">
        <f t="shared" si="49"/>
        <v>-</v>
      </c>
      <c r="AG923" s="6" t="str">
        <f t="shared" si="47"/>
        <v>-</v>
      </c>
    </row>
    <row r="924" spans="8:33">
      <c r="H924" s="108" t="str">
        <f>IF(B924="","-",VLOOKUP(B924,為替レート!A:CQ,MATCH($D$2,為替レート!$2:$2,0),0))</f>
        <v>-</v>
      </c>
      <c r="I924" s="6" t="str">
        <f t="shared" si="48"/>
        <v>-</v>
      </c>
      <c r="J924" s="6" t="str">
        <f t="shared" si="49"/>
        <v>-</v>
      </c>
      <c r="AG924" s="6" t="str">
        <f t="shared" si="47"/>
        <v>-</v>
      </c>
    </row>
    <row r="925" spans="8:33">
      <c r="H925" s="108" t="str">
        <f>IF(B925="","-",VLOOKUP(B925,為替レート!A:CQ,MATCH($D$2,為替レート!$2:$2,0),0))</f>
        <v>-</v>
      </c>
      <c r="I925" s="6" t="str">
        <f t="shared" si="48"/>
        <v>-</v>
      </c>
      <c r="J925" s="6" t="str">
        <f t="shared" si="49"/>
        <v>-</v>
      </c>
      <c r="AG925" s="6" t="str">
        <f t="shared" si="47"/>
        <v>-</v>
      </c>
    </row>
    <row r="926" spans="8:33">
      <c r="H926" s="108" t="str">
        <f>IF(B926="","-",VLOOKUP(B926,為替レート!A:CQ,MATCH($D$2,為替レート!$2:$2,0),0))</f>
        <v>-</v>
      </c>
      <c r="I926" s="6" t="str">
        <f t="shared" si="48"/>
        <v>-</v>
      </c>
      <c r="J926" s="6" t="str">
        <f t="shared" si="49"/>
        <v>-</v>
      </c>
      <c r="AG926" s="6" t="str">
        <f t="shared" si="47"/>
        <v>-</v>
      </c>
    </row>
    <row r="927" spans="8:33">
      <c r="H927" s="108" t="str">
        <f>IF(B927="","-",VLOOKUP(B927,為替レート!A:CQ,MATCH($D$2,為替レート!$2:$2,0),0))</f>
        <v>-</v>
      </c>
      <c r="I927" s="6" t="str">
        <f t="shared" si="48"/>
        <v>-</v>
      </c>
      <c r="J927" s="6" t="str">
        <f t="shared" si="49"/>
        <v>-</v>
      </c>
      <c r="AG927" s="6" t="str">
        <f t="shared" si="47"/>
        <v>-</v>
      </c>
    </row>
    <row r="928" spans="8:33">
      <c r="H928" s="108" t="str">
        <f>IF(B928="","-",VLOOKUP(B928,為替レート!A:CQ,MATCH($D$2,為替レート!$2:$2,0),0))</f>
        <v>-</v>
      </c>
      <c r="I928" s="6" t="str">
        <f t="shared" si="48"/>
        <v>-</v>
      </c>
      <c r="J928" s="6" t="str">
        <f t="shared" si="49"/>
        <v>-</v>
      </c>
      <c r="AG928" s="6" t="str">
        <f t="shared" si="47"/>
        <v>-</v>
      </c>
    </row>
    <row r="929" spans="8:33">
      <c r="H929" s="108" t="str">
        <f>IF(B929="","-",VLOOKUP(B929,為替レート!A:CQ,MATCH($D$2,為替レート!$2:$2,0),0))</f>
        <v>-</v>
      </c>
      <c r="I929" s="6" t="str">
        <f t="shared" si="48"/>
        <v>-</v>
      </c>
      <c r="J929" s="6" t="str">
        <f t="shared" si="49"/>
        <v>-</v>
      </c>
      <c r="AG929" s="6" t="str">
        <f t="shared" si="47"/>
        <v>-</v>
      </c>
    </row>
    <row r="930" spans="8:33">
      <c r="H930" s="108" t="str">
        <f>IF(B930="","-",VLOOKUP(B930,為替レート!A:CQ,MATCH($D$2,為替レート!$2:$2,0),0))</f>
        <v>-</v>
      </c>
      <c r="I930" s="6" t="str">
        <f t="shared" si="48"/>
        <v>-</v>
      </c>
      <c r="J930" s="6" t="str">
        <f t="shared" si="49"/>
        <v>-</v>
      </c>
      <c r="AG930" s="6" t="str">
        <f t="shared" si="47"/>
        <v>-</v>
      </c>
    </row>
    <row r="931" spans="8:33">
      <c r="H931" s="108" t="str">
        <f>IF(B931="","-",VLOOKUP(B931,為替レート!A:CQ,MATCH($D$2,為替レート!$2:$2,0),0))</f>
        <v>-</v>
      </c>
      <c r="I931" s="6" t="str">
        <f t="shared" si="48"/>
        <v>-</v>
      </c>
      <c r="J931" s="6" t="str">
        <f t="shared" si="49"/>
        <v>-</v>
      </c>
      <c r="AG931" s="6" t="str">
        <f t="shared" si="47"/>
        <v>-</v>
      </c>
    </row>
    <row r="932" spans="8:33">
      <c r="H932" s="108" t="str">
        <f>IF(B932="","-",VLOOKUP(B932,為替レート!A:CQ,MATCH($D$2,為替レート!$2:$2,0),0))</f>
        <v>-</v>
      </c>
      <c r="I932" s="6" t="str">
        <f t="shared" si="48"/>
        <v>-</v>
      </c>
      <c r="J932" s="6" t="str">
        <f t="shared" si="49"/>
        <v>-</v>
      </c>
      <c r="AG932" s="6" t="str">
        <f t="shared" si="47"/>
        <v>-</v>
      </c>
    </row>
    <row r="933" spans="8:33">
      <c r="H933" s="108" t="str">
        <f>IF(B933="","-",VLOOKUP(B933,為替レート!A:CQ,MATCH($D$2,為替レート!$2:$2,0),0))</f>
        <v>-</v>
      </c>
      <c r="I933" s="6" t="str">
        <f t="shared" si="48"/>
        <v>-</v>
      </c>
      <c r="J933" s="6" t="str">
        <f t="shared" si="49"/>
        <v>-</v>
      </c>
      <c r="AG933" s="6" t="str">
        <f t="shared" si="47"/>
        <v>-</v>
      </c>
    </row>
    <row r="934" spans="8:33">
      <c r="H934" s="108" t="str">
        <f>IF(B934="","-",VLOOKUP(B934,為替レート!A:CQ,MATCH($D$2,為替レート!$2:$2,0),0))</f>
        <v>-</v>
      </c>
      <c r="I934" s="6" t="str">
        <f t="shared" si="48"/>
        <v>-</v>
      </c>
      <c r="J934" s="6" t="str">
        <f t="shared" si="49"/>
        <v>-</v>
      </c>
      <c r="AG934" s="6" t="str">
        <f t="shared" si="47"/>
        <v>-</v>
      </c>
    </row>
    <row r="935" spans="8:33">
      <c r="H935" s="108" t="str">
        <f>IF(B935="","-",VLOOKUP(B935,為替レート!A:CQ,MATCH($D$2,為替レート!$2:$2,0),0))</f>
        <v>-</v>
      </c>
      <c r="I935" s="6" t="str">
        <f t="shared" si="48"/>
        <v>-</v>
      </c>
      <c r="J935" s="6" t="str">
        <f t="shared" si="49"/>
        <v>-</v>
      </c>
      <c r="AG935" s="6" t="str">
        <f t="shared" si="47"/>
        <v>-</v>
      </c>
    </row>
    <row r="936" spans="8:33">
      <c r="H936" s="108" t="str">
        <f>IF(B936="","-",VLOOKUP(B936,為替レート!A:CQ,MATCH($D$2,為替レート!$2:$2,0),0))</f>
        <v>-</v>
      </c>
      <c r="I936" s="6" t="str">
        <f t="shared" si="48"/>
        <v>-</v>
      </c>
      <c r="J936" s="6" t="str">
        <f t="shared" si="49"/>
        <v>-</v>
      </c>
      <c r="AG936" s="6" t="str">
        <f t="shared" si="47"/>
        <v>-</v>
      </c>
    </row>
    <row r="937" spans="8:33">
      <c r="H937" s="108" t="str">
        <f>IF(B937="","-",VLOOKUP(B937,為替レート!A:CQ,MATCH($D$2,為替レート!$2:$2,0),0))</f>
        <v>-</v>
      </c>
      <c r="I937" s="6" t="str">
        <f t="shared" si="48"/>
        <v>-</v>
      </c>
      <c r="J937" s="6" t="str">
        <f t="shared" si="49"/>
        <v>-</v>
      </c>
      <c r="AG937" s="6" t="str">
        <f t="shared" si="47"/>
        <v>-</v>
      </c>
    </row>
    <row r="938" spans="8:33">
      <c r="H938" s="108" t="str">
        <f>IF(B938="","-",VLOOKUP(B938,為替レート!A:CQ,MATCH($D$2,為替レート!$2:$2,0),0))</f>
        <v>-</v>
      </c>
      <c r="I938" s="6" t="str">
        <f t="shared" si="48"/>
        <v>-</v>
      </c>
      <c r="J938" s="6" t="str">
        <f t="shared" si="49"/>
        <v>-</v>
      </c>
      <c r="AG938" s="6" t="str">
        <f t="shared" si="47"/>
        <v>-</v>
      </c>
    </row>
    <row r="939" spans="8:33">
      <c r="H939" s="108" t="str">
        <f>IF(B939="","-",VLOOKUP(B939,為替レート!A:CQ,MATCH($D$2,為替レート!$2:$2,0),0))</f>
        <v>-</v>
      </c>
      <c r="I939" s="6" t="str">
        <f t="shared" si="48"/>
        <v>-</v>
      </c>
      <c r="J939" s="6" t="str">
        <f t="shared" si="49"/>
        <v>-</v>
      </c>
      <c r="AG939" s="6" t="str">
        <f t="shared" si="47"/>
        <v>-</v>
      </c>
    </row>
    <row r="940" spans="8:33">
      <c r="H940" s="108" t="str">
        <f>IF(B940="","-",VLOOKUP(B940,為替レート!A:CQ,MATCH($D$2,為替レート!$2:$2,0),0))</f>
        <v>-</v>
      </c>
      <c r="I940" s="6" t="str">
        <f t="shared" si="48"/>
        <v>-</v>
      </c>
      <c r="J940" s="6" t="str">
        <f t="shared" si="49"/>
        <v>-</v>
      </c>
      <c r="AG940" s="6" t="str">
        <f t="shared" si="47"/>
        <v>-</v>
      </c>
    </row>
    <row r="941" spans="8:33">
      <c r="H941" s="108" t="str">
        <f>IF(B941="","-",VLOOKUP(B941,為替レート!A:CQ,MATCH($D$2,為替レート!$2:$2,0),0))</f>
        <v>-</v>
      </c>
      <c r="I941" s="6" t="str">
        <f t="shared" si="48"/>
        <v>-</v>
      </c>
      <c r="J941" s="6" t="str">
        <f t="shared" si="49"/>
        <v>-</v>
      </c>
      <c r="AG941" s="6" t="str">
        <f t="shared" si="47"/>
        <v>-</v>
      </c>
    </row>
    <row r="942" spans="8:33">
      <c r="H942" s="108" t="str">
        <f>IF(B942="","-",VLOOKUP(B942,為替レート!A:CQ,MATCH($D$2,為替レート!$2:$2,0),0))</f>
        <v>-</v>
      </c>
      <c r="I942" s="6" t="str">
        <f t="shared" si="48"/>
        <v>-</v>
      </c>
      <c r="J942" s="6" t="str">
        <f t="shared" si="49"/>
        <v>-</v>
      </c>
      <c r="AG942" s="6" t="str">
        <f t="shared" si="47"/>
        <v>-</v>
      </c>
    </row>
    <row r="943" spans="8:33">
      <c r="H943" s="108" t="str">
        <f>IF(B943="","-",VLOOKUP(B943,為替レート!A:CQ,MATCH($D$2,為替レート!$2:$2,0),0))</f>
        <v>-</v>
      </c>
      <c r="I943" s="6" t="str">
        <f t="shared" si="48"/>
        <v>-</v>
      </c>
      <c r="J943" s="6" t="str">
        <f t="shared" si="49"/>
        <v>-</v>
      </c>
      <c r="AG943" s="6" t="str">
        <f t="shared" si="47"/>
        <v>-</v>
      </c>
    </row>
    <row r="944" spans="8:33">
      <c r="H944" s="108" t="str">
        <f>IF(B944="","-",VLOOKUP(B944,為替レート!A:CQ,MATCH($D$2,為替レート!$2:$2,0),0))</f>
        <v>-</v>
      </c>
      <c r="I944" s="6" t="str">
        <f t="shared" si="48"/>
        <v>-</v>
      </c>
      <c r="J944" s="6" t="str">
        <f t="shared" si="49"/>
        <v>-</v>
      </c>
      <c r="AG944" s="6" t="str">
        <f t="shared" si="47"/>
        <v>-</v>
      </c>
    </row>
    <row r="945" spans="8:33">
      <c r="H945" s="108" t="str">
        <f>IF(B945="","-",VLOOKUP(B945,為替レート!A:CQ,MATCH($D$2,為替レート!$2:$2,0),0))</f>
        <v>-</v>
      </c>
      <c r="I945" s="6" t="str">
        <f t="shared" si="48"/>
        <v>-</v>
      </c>
      <c r="J945" s="6" t="str">
        <f t="shared" si="49"/>
        <v>-</v>
      </c>
      <c r="AG945" s="6" t="str">
        <f t="shared" si="47"/>
        <v>-</v>
      </c>
    </row>
    <row r="946" spans="8:33">
      <c r="H946" s="108" t="str">
        <f>IF(B946="","-",VLOOKUP(B946,為替レート!A:CQ,MATCH($D$2,為替レート!$2:$2,0),0))</f>
        <v>-</v>
      </c>
      <c r="I946" s="6" t="str">
        <f t="shared" si="48"/>
        <v>-</v>
      </c>
      <c r="J946" s="6" t="str">
        <f t="shared" si="49"/>
        <v>-</v>
      </c>
      <c r="AG946" s="6" t="str">
        <f t="shared" si="47"/>
        <v>-</v>
      </c>
    </row>
    <row r="947" spans="8:33">
      <c r="H947" s="108" t="str">
        <f>IF(B947="","-",VLOOKUP(B947,為替レート!A:CQ,MATCH($D$2,為替レート!$2:$2,0),0))</f>
        <v>-</v>
      </c>
      <c r="I947" s="6" t="str">
        <f t="shared" si="48"/>
        <v>-</v>
      </c>
      <c r="J947" s="6" t="str">
        <f t="shared" si="49"/>
        <v>-</v>
      </c>
      <c r="AG947" s="6" t="str">
        <f t="shared" si="47"/>
        <v>-</v>
      </c>
    </row>
    <row r="948" spans="8:33">
      <c r="H948" s="108" t="str">
        <f>IF(B948="","-",VLOOKUP(B948,為替レート!A:CQ,MATCH($D$2,為替レート!$2:$2,0),0))</f>
        <v>-</v>
      </c>
      <c r="I948" s="6" t="str">
        <f t="shared" si="48"/>
        <v>-</v>
      </c>
      <c r="J948" s="6" t="str">
        <f t="shared" si="49"/>
        <v>-</v>
      </c>
      <c r="AG948" s="6" t="str">
        <f t="shared" si="47"/>
        <v>-</v>
      </c>
    </row>
    <row r="949" spans="8:33">
      <c r="H949" s="108" t="str">
        <f>IF(B949="","-",VLOOKUP(B949,為替レート!A:CQ,MATCH($D$2,為替レート!$2:$2,0),0))</f>
        <v>-</v>
      </c>
      <c r="I949" s="6" t="str">
        <f t="shared" si="48"/>
        <v>-</v>
      </c>
      <c r="J949" s="6" t="str">
        <f t="shared" si="49"/>
        <v>-</v>
      </c>
      <c r="AG949" s="6" t="str">
        <f t="shared" si="47"/>
        <v>-</v>
      </c>
    </row>
    <row r="950" spans="8:33">
      <c r="H950" s="108" t="str">
        <f>IF(B950="","-",VLOOKUP(B950,為替レート!A:CQ,MATCH($D$2,為替レート!$2:$2,0),0))</f>
        <v>-</v>
      </c>
      <c r="I950" s="6" t="str">
        <f t="shared" si="48"/>
        <v>-</v>
      </c>
      <c r="J950" s="6" t="str">
        <f t="shared" si="49"/>
        <v>-</v>
      </c>
      <c r="AG950" s="6" t="str">
        <f t="shared" si="47"/>
        <v>-</v>
      </c>
    </row>
    <row r="951" spans="8:33">
      <c r="H951" s="108" t="str">
        <f>IF(B951="","-",VLOOKUP(B951,為替レート!A:CQ,MATCH($D$2,為替レート!$2:$2,0),0))</f>
        <v>-</v>
      </c>
      <c r="I951" s="6" t="str">
        <f t="shared" si="48"/>
        <v>-</v>
      </c>
      <c r="J951" s="6" t="str">
        <f t="shared" si="49"/>
        <v>-</v>
      </c>
      <c r="AG951" s="6" t="str">
        <f t="shared" si="47"/>
        <v>-</v>
      </c>
    </row>
    <row r="952" spans="8:33">
      <c r="H952" s="108" t="str">
        <f>IF(B952="","-",VLOOKUP(B952,為替レート!A:CQ,MATCH($D$2,為替レート!$2:$2,0),0))</f>
        <v>-</v>
      </c>
      <c r="I952" s="6" t="str">
        <f t="shared" si="48"/>
        <v>-</v>
      </c>
      <c r="J952" s="6" t="str">
        <f t="shared" si="49"/>
        <v>-</v>
      </c>
      <c r="AG952" s="6" t="str">
        <f t="shared" si="47"/>
        <v>-</v>
      </c>
    </row>
    <row r="953" spans="8:33">
      <c r="H953" s="108" t="str">
        <f>IF(B953="","-",VLOOKUP(B953,為替レート!A:CQ,MATCH($D$2,為替レート!$2:$2,0),0))</f>
        <v>-</v>
      </c>
      <c r="I953" s="6" t="str">
        <f t="shared" si="48"/>
        <v>-</v>
      </c>
      <c r="J953" s="6" t="str">
        <f t="shared" si="49"/>
        <v>-</v>
      </c>
      <c r="AG953" s="6" t="str">
        <f t="shared" si="47"/>
        <v>-</v>
      </c>
    </row>
    <row r="954" spans="8:33">
      <c r="H954" s="108" t="str">
        <f>IF(B954="","-",VLOOKUP(B954,為替レート!A:CQ,MATCH($D$2,為替レート!$2:$2,0),0))</f>
        <v>-</v>
      </c>
      <c r="I954" s="6" t="str">
        <f t="shared" si="48"/>
        <v>-</v>
      </c>
      <c r="J954" s="6" t="str">
        <f t="shared" si="49"/>
        <v>-</v>
      </c>
      <c r="AG954" s="6" t="str">
        <f t="shared" si="47"/>
        <v>-</v>
      </c>
    </row>
    <row r="955" spans="8:33">
      <c r="H955" s="108" t="str">
        <f>IF(B955="","-",VLOOKUP(B955,為替レート!A:CQ,MATCH($D$2,為替レート!$2:$2,0),0))</f>
        <v>-</v>
      </c>
      <c r="I955" s="6" t="str">
        <f t="shared" si="48"/>
        <v>-</v>
      </c>
      <c r="J955" s="6" t="str">
        <f t="shared" si="49"/>
        <v>-</v>
      </c>
      <c r="AG955" s="6" t="str">
        <f t="shared" si="47"/>
        <v>-</v>
      </c>
    </row>
    <row r="956" spans="8:33">
      <c r="H956" s="108" t="str">
        <f>IF(B956="","-",VLOOKUP(B956,為替レート!A:CQ,MATCH($D$2,為替レート!$2:$2,0),0))</f>
        <v>-</v>
      </c>
      <c r="I956" s="6" t="str">
        <f t="shared" si="48"/>
        <v>-</v>
      </c>
      <c r="J956" s="6" t="str">
        <f t="shared" si="49"/>
        <v>-</v>
      </c>
      <c r="AG956" s="6" t="str">
        <f t="shared" si="47"/>
        <v>-</v>
      </c>
    </row>
    <row r="957" spans="8:33">
      <c r="H957" s="108" t="str">
        <f>IF(B957="","-",VLOOKUP(B957,為替レート!A:CQ,MATCH($D$2,為替レート!$2:$2,0),0))</f>
        <v>-</v>
      </c>
      <c r="I957" s="6" t="str">
        <f t="shared" si="48"/>
        <v>-</v>
      </c>
      <c r="J957" s="6" t="str">
        <f t="shared" si="49"/>
        <v>-</v>
      </c>
      <c r="AG957" s="6" t="str">
        <f t="shared" si="47"/>
        <v>-</v>
      </c>
    </row>
    <row r="958" spans="8:33">
      <c r="H958" s="108" t="str">
        <f>IF(B958="","-",VLOOKUP(B958,為替レート!A:CQ,MATCH($D$2,為替レート!$2:$2,0),0))</f>
        <v>-</v>
      </c>
      <c r="I958" s="6" t="str">
        <f t="shared" si="48"/>
        <v>-</v>
      </c>
      <c r="J958" s="6" t="str">
        <f t="shared" si="49"/>
        <v>-</v>
      </c>
      <c r="AG958" s="6" t="str">
        <f t="shared" si="47"/>
        <v>-</v>
      </c>
    </row>
    <row r="959" spans="8:33">
      <c r="H959" s="108" t="str">
        <f>IF(B959="","-",VLOOKUP(B959,為替レート!A:CQ,MATCH($D$2,為替レート!$2:$2,0),0))</f>
        <v>-</v>
      </c>
      <c r="I959" s="6" t="str">
        <f t="shared" si="48"/>
        <v>-</v>
      </c>
      <c r="J959" s="6" t="str">
        <f t="shared" si="49"/>
        <v>-</v>
      </c>
      <c r="AG959" s="6" t="str">
        <f t="shared" si="47"/>
        <v>-</v>
      </c>
    </row>
    <row r="960" spans="8:33">
      <c r="H960" s="108" t="str">
        <f>IF(B960="","-",VLOOKUP(B960,為替レート!A:CQ,MATCH($D$2,為替レート!$2:$2,0),0))</f>
        <v>-</v>
      </c>
      <c r="I960" s="6" t="str">
        <f t="shared" si="48"/>
        <v>-</v>
      </c>
      <c r="J960" s="6" t="str">
        <f t="shared" si="49"/>
        <v>-</v>
      </c>
      <c r="AG960" s="6" t="str">
        <f t="shared" si="47"/>
        <v>-</v>
      </c>
    </row>
    <row r="961" spans="8:33">
      <c r="H961" s="108" t="str">
        <f>IF(B961="","-",VLOOKUP(B961,為替レート!A:CQ,MATCH($D$2,為替レート!$2:$2,0),0))</f>
        <v>-</v>
      </c>
      <c r="I961" s="6" t="str">
        <f t="shared" si="48"/>
        <v>-</v>
      </c>
      <c r="J961" s="6" t="str">
        <f t="shared" si="49"/>
        <v>-</v>
      </c>
      <c r="AG961" s="6" t="str">
        <f t="shared" si="47"/>
        <v>-</v>
      </c>
    </row>
    <row r="962" spans="8:33">
      <c r="H962" s="108" t="str">
        <f>IF(B962="","-",VLOOKUP(B962,為替レート!A:CQ,MATCH($D$2,為替レート!$2:$2,0),0))</f>
        <v>-</v>
      </c>
      <c r="I962" s="6" t="str">
        <f t="shared" si="48"/>
        <v>-</v>
      </c>
      <c r="J962" s="6" t="str">
        <f t="shared" si="49"/>
        <v>-</v>
      </c>
      <c r="AG962" s="6" t="str">
        <f t="shared" si="47"/>
        <v>-</v>
      </c>
    </row>
    <row r="963" spans="8:33">
      <c r="H963" s="108" t="str">
        <f>IF(B963="","-",VLOOKUP(B963,為替レート!A:CQ,MATCH($D$2,為替レート!$2:$2,0),0))</f>
        <v>-</v>
      </c>
      <c r="I963" s="6" t="str">
        <f t="shared" si="48"/>
        <v>-</v>
      </c>
      <c r="J963" s="6" t="str">
        <f t="shared" si="49"/>
        <v>-</v>
      </c>
      <c r="AG963" s="6" t="str">
        <f t="shared" si="47"/>
        <v>-</v>
      </c>
    </row>
    <row r="964" spans="8:33">
      <c r="H964" s="108" t="str">
        <f>IF(B964="","-",VLOOKUP(B964,為替レート!A:CQ,MATCH($D$2,為替レート!$2:$2,0),0))</f>
        <v>-</v>
      </c>
      <c r="I964" s="6" t="str">
        <f t="shared" si="48"/>
        <v>-</v>
      </c>
      <c r="J964" s="6" t="str">
        <f t="shared" si="49"/>
        <v>-</v>
      </c>
      <c r="AG964" s="6" t="str">
        <f t="shared" si="47"/>
        <v>-</v>
      </c>
    </row>
    <row r="965" spans="8:33">
      <c r="H965" s="108" t="str">
        <f>IF(B965="","-",VLOOKUP(B965,為替レート!A:CQ,MATCH($D$2,為替レート!$2:$2,0),0))</f>
        <v>-</v>
      </c>
      <c r="I965" s="6" t="str">
        <f t="shared" si="48"/>
        <v>-</v>
      </c>
      <c r="J965" s="6" t="str">
        <f t="shared" si="49"/>
        <v>-</v>
      </c>
      <c r="AG965" s="6" t="str">
        <f t="shared" si="47"/>
        <v>-</v>
      </c>
    </row>
    <row r="966" spans="8:33">
      <c r="H966" s="108" t="str">
        <f>IF(B966="","-",VLOOKUP(B966,為替レート!A:CQ,MATCH($D$2,為替レート!$2:$2,0),0))</f>
        <v>-</v>
      </c>
      <c r="I966" s="6" t="str">
        <f t="shared" si="48"/>
        <v>-</v>
      </c>
      <c r="J966" s="6" t="str">
        <f t="shared" si="49"/>
        <v>-</v>
      </c>
      <c r="AG966" s="6" t="str">
        <f t="shared" ref="AG966:AG1029" si="50">IFERROR(IF(SUM(M966:AF966)-I966=0,"-","NG"),"-")</f>
        <v>-</v>
      </c>
    </row>
    <row r="967" spans="8:33">
      <c r="H967" s="108" t="str">
        <f>IF(B967="","-",VLOOKUP(B967,為替レート!A:CQ,MATCH($D$2,為替レート!$2:$2,0),0))</f>
        <v>-</v>
      </c>
      <c r="I967" s="6" t="str">
        <f t="shared" ref="I967:I1030" si="51">IF(B967="","-",IF(F967="-",ROUNDDOWN(G967*H967-J966,0),IF(D967-E967=0,"-",ROUNDDOWN((D967-E967)*H967,0))))</f>
        <v>-</v>
      </c>
      <c r="J967" s="6" t="str">
        <f t="shared" ref="J967:J1030" si="52">IF(B967="","-",IFERROR(J966+I967,J966))</f>
        <v>-</v>
      </c>
      <c r="AG967" s="6" t="str">
        <f t="shared" si="50"/>
        <v>-</v>
      </c>
    </row>
    <row r="968" spans="8:33">
      <c r="H968" s="108" t="str">
        <f>IF(B968="","-",VLOOKUP(B968,為替レート!A:CQ,MATCH($D$2,為替レート!$2:$2,0),0))</f>
        <v>-</v>
      </c>
      <c r="I968" s="6" t="str">
        <f t="shared" si="51"/>
        <v>-</v>
      </c>
      <c r="J968" s="6" t="str">
        <f t="shared" si="52"/>
        <v>-</v>
      </c>
      <c r="AG968" s="6" t="str">
        <f t="shared" si="50"/>
        <v>-</v>
      </c>
    </row>
    <row r="969" spans="8:33">
      <c r="H969" s="108" t="str">
        <f>IF(B969="","-",VLOOKUP(B969,為替レート!A:CQ,MATCH($D$2,為替レート!$2:$2,0),0))</f>
        <v>-</v>
      </c>
      <c r="I969" s="6" t="str">
        <f t="shared" si="51"/>
        <v>-</v>
      </c>
      <c r="J969" s="6" t="str">
        <f t="shared" si="52"/>
        <v>-</v>
      </c>
      <c r="AG969" s="6" t="str">
        <f t="shared" si="50"/>
        <v>-</v>
      </c>
    </row>
    <row r="970" spans="8:33">
      <c r="H970" s="108" t="str">
        <f>IF(B970="","-",VLOOKUP(B970,為替レート!A:CQ,MATCH($D$2,為替レート!$2:$2,0),0))</f>
        <v>-</v>
      </c>
      <c r="I970" s="6" t="str">
        <f t="shared" si="51"/>
        <v>-</v>
      </c>
      <c r="J970" s="6" t="str">
        <f t="shared" si="52"/>
        <v>-</v>
      </c>
      <c r="AG970" s="6" t="str">
        <f t="shared" si="50"/>
        <v>-</v>
      </c>
    </row>
    <row r="971" spans="8:33">
      <c r="H971" s="108" t="str">
        <f>IF(B971="","-",VLOOKUP(B971,為替レート!A:CQ,MATCH($D$2,為替レート!$2:$2,0),0))</f>
        <v>-</v>
      </c>
      <c r="I971" s="6" t="str">
        <f t="shared" si="51"/>
        <v>-</v>
      </c>
      <c r="J971" s="6" t="str">
        <f t="shared" si="52"/>
        <v>-</v>
      </c>
      <c r="AG971" s="6" t="str">
        <f t="shared" si="50"/>
        <v>-</v>
      </c>
    </row>
    <row r="972" spans="8:33">
      <c r="H972" s="108" t="str">
        <f>IF(B972="","-",VLOOKUP(B972,為替レート!A:CQ,MATCH($D$2,為替レート!$2:$2,0),0))</f>
        <v>-</v>
      </c>
      <c r="I972" s="6" t="str">
        <f t="shared" si="51"/>
        <v>-</v>
      </c>
      <c r="J972" s="6" t="str">
        <f t="shared" si="52"/>
        <v>-</v>
      </c>
      <c r="AG972" s="6" t="str">
        <f t="shared" si="50"/>
        <v>-</v>
      </c>
    </row>
    <row r="973" spans="8:33">
      <c r="H973" s="108" t="str">
        <f>IF(B973="","-",VLOOKUP(B973,為替レート!A:CQ,MATCH($D$2,為替レート!$2:$2,0),0))</f>
        <v>-</v>
      </c>
      <c r="I973" s="6" t="str">
        <f t="shared" si="51"/>
        <v>-</v>
      </c>
      <c r="J973" s="6" t="str">
        <f t="shared" si="52"/>
        <v>-</v>
      </c>
      <c r="AG973" s="6" t="str">
        <f t="shared" si="50"/>
        <v>-</v>
      </c>
    </row>
    <row r="974" spans="8:33">
      <c r="H974" s="108" t="str">
        <f>IF(B974="","-",VLOOKUP(B974,為替レート!A:CQ,MATCH($D$2,為替レート!$2:$2,0),0))</f>
        <v>-</v>
      </c>
      <c r="I974" s="6" t="str">
        <f t="shared" si="51"/>
        <v>-</v>
      </c>
      <c r="J974" s="6" t="str">
        <f t="shared" si="52"/>
        <v>-</v>
      </c>
      <c r="AG974" s="6" t="str">
        <f t="shared" si="50"/>
        <v>-</v>
      </c>
    </row>
    <row r="975" spans="8:33">
      <c r="H975" s="108" t="str">
        <f>IF(B975="","-",VLOOKUP(B975,為替レート!A:CQ,MATCH($D$2,為替レート!$2:$2,0),0))</f>
        <v>-</v>
      </c>
      <c r="I975" s="6" t="str">
        <f t="shared" si="51"/>
        <v>-</v>
      </c>
      <c r="J975" s="6" t="str">
        <f t="shared" si="52"/>
        <v>-</v>
      </c>
      <c r="AG975" s="6" t="str">
        <f t="shared" si="50"/>
        <v>-</v>
      </c>
    </row>
    <row r="976" spans="8:33">
      <c r="H976" s="108" t="str">
        <f>IF(B976="","-",VLOOKUP(B976,為替レート!A:CQ,MATCH($D$2,為替レート!$2:$2,0),0))</f>
        <v>-</v>
      </c>
      <c r="I976" s="6" t="str">
        <f t="shared" si="51"/>
        <v>-</v>
      </c>
      <c r="J976" s="6" t="str">
        <f t="shared" si="52"/>
        <v>-</v>
      </c>
      <c r="AG976" s="6" t="str">
        <f t="shared" si="50"/>
        <v>-</v>
      </c>
    </row>
    <row r="977" spans="8:33">
      <c r="H977" s="108" t="str">
        <f>IF(B977="","-",VLOOKUP(B977,為替レート!A:CQ,MATCH($D$2,為替レート!$2:$2,0),0))</f>
        <v>-</v>
      </c>
      <c r="I977" s="6" t="str">
        <f t="shared" si="51"/>
        <v>-</v>
      </c>
      <c r="J977" s="6" t="str">
        <f t="shared" si="52"/>
        <v>-</v>
      </c>
      <c r="AG977" s="6" t="str">
        <f t="shared" si="50"/>
        <v>-</v>
      </c>
    </row>
    <row r="978" spans="8:33">
      <c r="H978" s="108" t="str">
        <f>IF(B978="","-",VLOOKUP(B978,為替レート!A:CQ,MATCH($D$2,為替レート!$2:$2,0),0))</f>
        <v>-</v>
      </c>
      <c r="I978" s="6" t="str">
        <f t="shared" si="51"/>
        <v>-</v>
      </c>
      <c r="J978" s="6" t="str">
        <f t="shared" si="52"/>
        <v>-</v>
      </c>
      <c r="AG978" s="6" t="str">
        <f t="shared" si="50"/>
        <v>-</v>
      </c>
    </row>
    <row r="979" spans="8:33">
      <c r="H979" s="108" t="str">
        <f>IF(B979="","-",VLOOKUP(B979,為替レート!A:CQ,MATCH($D$2,為替レート!$2:$2,0),0))</f>
        <v>-</v>
      </c>
      <c r="I979" s="6" t="str">
        <f t="shared" si="51"/>
        <v>-</v>
      </c>
      <c r="J979" s="6" t="str">
        <f t="shared" si="52"/>
        <v>-</v>
      </c>
      <c r="AG979" s="6" t="str">
        <f t="shared" si="50"/>
        <v>-</v>
      </c>
    </row>
    <row r="980" spans="8:33">
      <c r="H980" s="108" t="str">
        <f>IF(B980="","-",VLOOKUP(B980,為替レート!A:CQ,MATCH($D$2,為替レート!$2:$2,0),0))</f>
        <v>-</v>
      </c>
      <c r="I980" s="6" t="str">
        <f t="shared" si="51"/>
        <v>-</v>
      </c>
      <c r="J980" s="6" t="str">
        <f t="shared" si="52"/>
        <v>-</v>
      </c>
      <c r="AG980" s="6" t="str">
        <f t="shared" si="50"/>
        <v>-</v>
      </c>
    </row>
    <row r="981" spans="8:33">
      <c r="H981" s="108" t="str">
        <f>IF(B981="","-",VLOOKUP(B981,為替レート!A:CQ,MATCH($D$2,為替レート!$2:$2,0),0))</f>
        <v>-</v>
      </c>
      <c r="I981" s="6" t="str">
        <f t="shared" si="51"/>
        <v>-</v>
      </c>
      <c r="J981" s="6" t="str">
        <f t="shared" si="52"/>
        <v>-</v>
      </c>
      <c r="AG981" s="6" t="str">
        <f t="shared" si="50"/>
        <v>-</v>
      </c>
    </row>
    <row r="982" spans="8:33">
      <c r="H982" s="108" t="str">
        <f>IF(B982="","-",VLOOKUP(B982,為替レート!A:CQ,MATCH($D$2,為替レート!$2:$2,0),0))</f>
        <v>-</v>
      </c>
      <c r="I982" s="6" t="str">
        <f t="shared" si="51"/>
        <v>-</v>
      </c>
      <c r="J982" s="6" t="str">
        <f t="shared" si="52"/>
        <v>-</v>
      </c>
      <c r="AG982" s="6" t="str">
        <f t="shared" si="50"/>
        <v>-</v>
      </c>
    </row>
    <row r="983" spans="8:33">
      <c r="H983" s="108" t="str">
        <f>IF(B983="","-",VLOOKUP(B983,為替レート!A:CQ,MATCH($D$2,為替レート!$2:$2,0),0))</f>
        <v>-</v>
      </c>
      <c r="I983" s="6" t="str">
        <f t="shared" si="51"/>
        <v>-</v>
      </c>
      <c r="J983" s="6" t="str">
        <f t="shared" si="52"/>
        <v>-</v>
      </c>
      <c r="AG983" s="6" t="str">
        <f t="shared" si="50"/>
        <v>-</v>
      </c>
    </row>
    <row r="984" spans="8:33">
      <c r="H984" s="108" t="str">
        <f>IF(B984="","-",VLOOKUP(B984,為替レート!A:CQ,MATCH($D$2,為替レート!$2:$2,0),0))</f>
        <v>-</v>
      </c>
      <c r="I984" s="6" t="str">
        <f t="shared" si="51"/>
        <v>-</v>
      </c>
      <c r="J984" s="6" t="str">
        <f t="shared" si="52"/>
        <v>-</v>
      </c>
      <c r="AG984" s="6" t="str">
        <f t="shared" si="50"/>
        <v>-</v>
      </c>
    </row>
    <row r="985" spans="8:33">
      <c r="H985" s="108" t="str">
        <f>IF(B985="","-",VLOOKUP(B985,為替レート!A:CQ,MATCH($D$2,為替レート!$2:$2,0),0))</f>
        <v>-</v>
      </c>
      <c r="I985" s="6" t="str">
        <f t="shared" si="51"/>
        <v>-</v>
      </c>
      <c r="J985" s="6" t="str">
        <f t="shared" si="52"/>
        <v>-</v>
      </c>
      <c r="AG985" s="6" t="str">
        <f t="shared" si="50"/>
        <v>-</v>
      </c>
    </row>
    <row r="986" spans="8:33">
      <c r="H986" s="108" t="str">
        <f>IF(B986="","-",VLOOKUP(B986,為替レート!A:CQ,MATCH($D$2,為替レート!$2:$2,0),0))</f>
        <v>-</v>
      </c>
      <c r="I986" s="6" t="str">
        <f t="shared" si="51"/>
        <v>-</v>
      </c>
      <c r="J986" s="6" t="str">
        <f t="shared" si="52"/>
        <v>-</v>
      </c>
      <c r="AG986" s="6" t="str">
        <f t="shared" si="50"/>
        <v>-</v>
      </c>
    </row>
    <row r="987" spans="8:33">
      <c r="H987" s="108" t="str">
        <f>IF(B987="","-",VLOOKUP(B987,為替レート!A:CQ,MATCH($D$2,為替レート!$2:$2,0),0))</f>
        <v>-</v>
      </c>
      <c r="I987" s="6" t="str">
        <f t="shared" si="51"/>
        <v>-</v>
      </c>
      <c r="J987" s="6" t="str">
        <f t="shared" si="52"/>
        <v>-</v>
      </c>
      <c r="AG987" s="6" t="str">
        <f t="shared" si="50"/>
        <v>-</v>
      </c>
    </row>
    <row r="988" spans="8:33">
      <c r="H988" s="108" t="str">
        <f>IF(B988="","-",VLOOKUP(B988,為替レート!A:CQ,MATCH($D$2,為替レート!$2:$2,0),0))</f>
        <v>-</v>
      </c>
      <c r="I988" s="6" t="str">
        <f t="shared" si="51"/>
        <v>-</v>
      </c>
      <c r="J988" s="6" t="str">
        <f t="shared" si="52"/>
        <v>-</v>
      </c>
      <c r="AG988" s="6" t="str">
        <f t="shared" si="50"/>
        <v>-</v>
      </c>
    </row>
    <row r="989" spans="8:33">
      <c r="H989" s="108" t="str">
        <f>IF(B989="","-",VLOOKUP(B989,為替レート!A:CQ,MATCH($D$2,為替レート!$2:$2,0),0))</f>
        <v>-</v>
      </c>
      <c r="I989" s="6" t="str">
        <f t="shared" si="51"/>
        <v>-</v>
      </c>
      <c r="J989" s="6" t="str">
        <f t="shared" si="52"/>
        <v>-</v>
      </c>
      <c r="AG989" s="6" t="str">
        <f t="shared" si="50"/>
        <v>-</v>
      </c>
    </row>
    <row r="990" spans="8:33">
      <c r="H990" s="108" t="str">
        <f>IF(B990="","-",VLOOKUP(B990,為替レート!A:CQ,MATCH($D$2,為替レート!$2:$2,0),0))</f>
        <v>-</v>
      </c>
      <c r="I990" s="6" t="str">
        <f t="shared" si="51"/>
        <v>-</v>
      </c>
      <c r="J990" s="6" t="str">
        <f t="shared" si="52"/>
        <v>-</v>
      </c>
      <c r="AG990" s="6" t="str">
        <f t="shared" si="50"/>
        <v>-</v>
      </c>
    </row>
    <row r="991" spans="8:33">
      <c r="H991" s="108" t="str">
        <f>IF(B991="","-",VLOOKUP(B991,為替レート!A:CQ,MATCH($D$2,為替レート!$2:$2,0),0))</f>
        <v>-</v>
      </c>
      <c r="I991" s="6" t="str">
        <f t="shared" si="51"/>
        <v>-</v>
      </c>
      <c r="J991" s="6" t="str">
        <f t="shared" si="52"/>
        <v>-</v>
      </c>
      <c r="AG991" s="6" t="str">
        <f t="shared" si="50"/>
        <v>-</v>
      </c>
    </row>
    <row r="992" spans="8:33">
      <c r="H992" s="108" t="str">
        <f>IF(B992="","-",VLOOKUP(B992,為替レート!A:CQ,MATCH($D$2,為替レート!$2:$2,0),0))</f>
        <v>-</v>
      </c>
      <c r="I992" s="6" t="str">
        <f t="shared" si="51"/>
        <v>-</v>
      </c>
      <c r="J992" s="6" t="str">
        <f t="shared" si="52"/>
        <v>-</v>
      </c>
      <c r="AG992" s="6" t="str">
        <f t="shared" si="50"/>
        <v>-</v>
      </c>
    </row>
    <row r="993" spans="8:33">
      <c r="H993" s="108" t="str">
        <f>IF(B993="","-",VLOOKUP(B993,為替レート!A:CQ,MATCH($D$2,為替レート!$2:$2,0),0))</f>
        <v>-</v>
      </c>
      <c r="I993" s="6" t="str">
        <f t="shared" si="51"/>
        <v>-</v>
      </c>
      <c r="J993" s="6" t="str">
        <f t="shared" si="52"/>
        <v>-</v>
      </c>
      <c r="AG993" s="6" t="str">
        <f t="shared" si="50"/>
        <v>-</v>
      </c>
    </row>
    <row r="994" spans="8:33">
      <c r="H994" s="108" t="str">
        <f>IF(B994="","-",VLOOKUP(B994,為替レート!A:CQ,MATCH($D$2,為替レート!$2:$2,0),0))</f>
        <v>-</v>
      </c>
      <c r="I994" s="6" t="str">
        <f t="shared" si="51"/>
        <v>-</v>
      </c>
      <c r="J994" s="6" t="str">
        <f t="shared" si="52"/>
        <v>-</v>
      </c>
      <c r="AG994" s="6" t="str">
        <f t="shared" si="50"/>
        <v>-</v>
      </c>
    </row>
    <row r="995" spans="8:33">
      <c r="H995" s="108" t="str">
        <f>IF(B995="","-",VLOOKUP(B995,為替レート!A:CQ,MATCH($D$2,為替レート!$2:$2,0),0))</f>
        <v>-</v>
      </c>
      <c r="I995" s="6" t="str">
        <f t="shared" si="51"/>
        <v>-</v>
      </c>
      <c r="J995" s="6" t="str">
        <f t="shared" si="52"/>
        <v>-</v>
      </c>
      <c r="AG995" s="6" t="str">
        <f t="shared" si="50"/>
        <v>-</v>
      </c>
    </row>
    <row r="996" spans="8:33">
      <c r="H996" s="108" t="str">
        <f>IF(B996="","-",VLOOKUP(B996,為替レート!A:CQ,MATCH($D$2,為替レート!$2:$2,0),0))</f>
        <v>-</v>
      </c>
      <c r="I996" s="6" t="str">
        <f t="shared" si="51"/>
        <v>-</v>
      </c>
      <c r="J996" s="6" t="str">
        <f t="shared" si="52"/>
        <v>-</v>
      </c>
      <c r="AG996" s="6" t="str">
        <f t="shared" si="50"/>
        <v>-</v>
      </c>
    </row>
    <row r="997" spans="8:33">
      <c r="H997" s="108" t="str">
        <f>IF(B997="","-",VLOOKUP(B997,為替レート!A:CQ,MATCH($D$2,為替レート!$2:$2,0),0))</f>
        <v>-</v>
      </c>
      <c r="I997" s="6" t="str">
        <f t="shared" si="51"/>
        <v>-</v>
      </c>
      <c r="J997" s="6" t="str">
        <f t="shared" si="52"/>
        <v>-</v>
      </c>
      <c r="AG997" s="6" t="str">
        <f t="shared" si="50"/>
        <v>-</v>
      </c>
    </row>
    <row r="998" spans="8:33">
      <c r="H998" s="108" t="str">
        <f>IF(B998="","-",VLOOKUP(B998,為替レート!A:CQ,MATCH($D$2,為替レート!$2:$2,0),0))</f>
        <v>-</v>
      </c>
      <c r="I998" s="6" t="str">
        <f t="shared" si="51"/>
        <v>-</v>
      </c>
      <c r="J998" s="6" t="str">
        <f t="shared" si="52"/>
        <v>-</v>
      </c>
      <c r="AG998" s="6" t="str">
        <f t="shared" si="50"/>
        <v>-</v>
      </c>
    </row>
    <row r="999" spans="8:33">
      <c r="H999" s="108" t="str">
        <f>IF(B999="","-",VLOOKUP(B999,為替レート!A:CQ,MATCH($D$2,為替レート!$2:$2,0),0))</f>
        <v>-</v>
      </c>
      <c r="I999" s="6" t="str">
        <f t="shared" si="51"/>
        <v>-</v>
      </c>
      <c r="J999" s="6" t="str">
        <f t="shared" si="52"/>
        <v>-</v>
      </c>
      <c r="AG999" s="6" t="str">
        <f t="shared" si="50"/>
        <v>-</v>
      </c>
    </row>
    <row r="1000" spans="8:33">
      <c r="H1000" s="108" t="str">
        <f>IF(B1000="","-",VLOOKUP(B1000,為替レート!A:CQ,MATCH($D$2,為替レート!$2:$2,0),0))</f>
        <v>-</v>
      </c>
      <c r="I1000" s="6" t="str">
        <f t="shared" si="51"/>
        <v>-</v>
      </c>
      <c r="J1000" s="6" t="str">
        <f t="shared" si="52"/>
        <v>-</v>
      </c>
      <c r="AG1000" s="6" t="str">
        <f t="shared" si="50"/>
        <v>-</v>
      </c>
    </row>
    <row r="1001" spans="8:33">
      <c r="H1001" s="108" t="str">
        <f>IF(B1001="","-",VLOOKUP(B1001,為替レート!A:CQ,MATCH($D$2,為替レート!$2:$2,0),0))</f>
        <v>-</v>
      </c>
      <c r="I1001" s="6" t="str">
        <f t="shared" si="51"/>
        <v>-</v>
      </c>
      <c r="J1001" s="6" t="str">
        <f t="shared" si="52"/>
        <v>-</v>
      </c>
      <c r="AG1001" s="6" t="str">
        <f t="shared" si="50"/>
        <v>-</v>
      </c>
    </row>
    <row r="1002" spans="8:33">
      <c r="H1002" s="108" t="str">
        <f>IF(B1002="","-",VLOOKUP(B1002,為替レート!A:CQ,MATCH($D$2,為替レート!$2:$2,0),0))</f>
        <v>-</v>
      </c>
      <c r="I1002" s="6" t="str">
        <f t="shared" si="51"/>
        <v>-</v>
      </c>
      <c r="J1002" s="6" t="str">
        <f t="shared" si="52"/>
        <v>-</v>
      </c>
      <c r="AG1002" s="6" t="str">
        <f t="shared" si="50"/>
        <v>-</v>
      </c>
    </row>
    <row r="1003" spans="8:33">
      <c r="H1003" s="108" t="str">
        <f>IF(B1003="","-",VLOOKUP(B1003,為替レート!A:CQ,MATCH($D$2,為替レート!$2:$2,0),0))</f>
        <v>-</v>
      </c>
      <c r="I1003" s="6" t="str">
        <f t="shared" si="51"/>
        <v>-</v>
      </c>
      <c r="J1003" s="6" t="str">
        <f t="shared" si="52"/>
        <v>-</v>
      </c>
      <c r="AG1003" s="6" t="str">
        <f t="shared" si="50"/>
        <v>-</v>
      </c>
    </row>
    <row r="1004" spans="8:33">
      <c r="H1004" s="108" t="str">
        <f>IF(B1004="","-",VLOOKUP(B1004,為替レート!A:CQ,MATCH($D$2,為替レート!$2:$2,0),0))</f>
        <v>-</v>
      </c>
      <c r="I1004" s="6" t="str">
        <f t="shared" si="51"/>
        <v>-</v>
      </c>
      <c r="J1004" s="6" t="str">
        <f t="shared" si="52"/>
        <v>-</v>
      </c>
      <c r="AG1004" s="6" t="str">
        <f t="shared" si="50"/>
        <v>-</v>
      </c>
    </row>
    <row r="1005" spans="8:33">
      <c r="H1005" s="108" t="str">
        <f>IF(B1005="","-",VLOOKUP(B1005,為替レート!A:CQ,MATCH($D$2,為替レート!$2:$2,0),0))</f>
        <v>-</v>
      </c>
      <c r="I1005" s="6" t="str">
        <f t="shared" si="51"/>
        <v>-</v>
      </c>
      <c r="J1005" s="6" t="str">
        <f t="shared" si="52"/>
        <v>-</v>
      </c>
      <c r="AG1005" s="6" t="str">
        <f t="shared" si="50"/>
        <v>-</v>
      </c>
    </row>
    <row r="1006" spans="8:33">
      <c r="H1006" s="108" t="str">
        <f>IF(B1006="","-",VLOOKUP(B1006,為替レート!A:CQ,MATCH($D$2,為替レート!$2:$2,0),0))</f>
        <v>-</v>
      </c>
      <c r="I1006" s="6" t="str">
        <f t="shared" si="51"/>
        <v>-</v>
      </c>
      <c r="J1006" s="6" t="str">
        <f t="shared" si="52"/>
        <v>-</v>
      </c>
      <c r="AG1006" s="6" t="str">
        <f t="shared" si="50"/>
        <v>-</v>
      </c>
    </row>
    <row r="1007" spans="8:33">
      <c r="H1007" s="108" t="str">
        <f>IF(B1007="","-",VLOOKUP(B1007,為替レート!A:CQ,MATCH($D$2,為替レート!$2:$2,0),0))</f>
        <v>-</v>
      </c>
      <c r="I1007" s="6" t="str">
        <f t="shared" si="51"/>
        <v>-</v>
      </c>
      <c r="J1007" s="6" t="str">
        <f t="shared" si="52"/>
        <v>-</v>
      </c>
      <c r="AG1007" s="6" t="str">
        <f t="shared" si="50"/>
        <v>-</v>
      </c>
    </row>
    <row r="1008" spans="8:33">
      <c r="H1008" s="108" t="str">
        <f>IF(B1008="","-",VLOOKUP(B1008,為替レート!A:CQ,MATCH($D$2,為替レート!$2:$2,0),0))</f>
        <v>-</v>
      </c>
      <c r="I1008" s="6" t="str">
        <f t="shared" si="51"/>
        <v>-</v>
      </c>
      <c r="J1008" s="6" t="str">
        <f t="shared" si="52"/>
        <v>-</v>
      </c>
      <c r="AG1008" s="6" t="str">
        <f t="shared" si="50"/>
        <v>-</v>
      </c>
    </row>
    <row r="1009" spans="8:33">
      <c r="H1009" s="108" t="str">
        <f>IF(B1009="","-",VLOOKUP(B1009,為替レート!A:CQ,MATCH($D$2,為替レート!$2:$2,0),0))</f>
        <v>-</v>
      </c>
      <c r="I1009" s="6" t="str">
        <f t="shared" si="51"/>
        <v>-</v>
      </c>
      <c r="J1009" s="6" t="str">
        <f t="shared" si="52"/>
        <v>-</v>
      </c>
      <c r="AG1009" s="6" t="str">
        <f t="shared" si="50"/>
        <v>-</v>
      </c>
    </row>
    <row r="1010" spans="8:33">
      <c r="H1010" s="108" t="str">
        <f>IF(B1010="","-",VLOOKUP(B1010,為替レート!A:CQ,MATCH($D$2,為替レート!$2:$2,0),0))</f>
        <v>-</v>
      </c>
      <c r="I1010" s="6" t="str">
        <f t="shared" si="51"/>
        <v>-</v>
      </c>
      <c r="J1010" s="6" t="str">
        <f t="shared" si="52"/>
        <v>-</v>
      </c>
      <c r="AG1010" s="6" t="str">
        <f t="shared" si="50"/>
        <v>-</v>
      </c>
    </row>
    <row r="1011" spans="8:33">
      <c r="H1011" s="108" t="str">
        <f>IF(B1011="","-",VLOOKUP(B1011,為替レート!A:CQ,MATCH($D$2,為替レート!$2:$2,0),0))</f>
        <v>-</v>
      </c>
      <c r="I1011" s="6" t="str">
        <f t="shared" si="51"/>
        <v>-</v>
      </c>
      <c r="J1011" s="6" t="str">
        <f t="shared" si="52"/>
        <v>-</v>
      </c>
      <c r="AG1011" s="6" t="str">
        <f t="shared" si="50"/>
        <v>-</v>
      </c>
    </row>
    <row r="1012" spans="8:33">
      <c r="H1012" s="108" t="str">
        <f>IF(B1012="","-",VLOOKUP(B1012,為替レート!A:CQ,MATCH($D$2,為替レート!$2:$2,0),0))</f>
        <v>-</v>
      </c>
      <c r="I1012" s="6" t="str">
        <f t="shared" si="51"/>
        <v>-</v>
      </c>
      <c r="J1012" s="6" t="str">
        <f t="shared" si="52"/>
        <v>-</v>
      </c>
      <c r="AG1012" s="6" t="str">
        <f t="shared" si="50"/>
        <v>-</v>
      </c>
    </row>
    <row r="1013" spans="8:33">
      <c r="H1013" s="108" t="str">
        <f>IF(B1013="","-",VLOOKUP(B1013,為替レート!A:CQ,MATCH($D$2,為替レート!$2:$2,0),0))</f>
        <v>-</v>
      </c>
      <c r="I1013" s="6" t="str">
        <f t="shared" si="51"/>
        <v>-</v>
      </c>
      <c r="J1013" s="6" t="str">
        <f t="shared" si="52"/>
        <v>-</v>
      </c>
      <c r="AG1013" s="6" t="str">
        <f t="shared" si="50"/>
        <v>-</v>
      </c>
    </row>
    <row r="1014" spans="8:33">
      <c r="H1014" s="108" t="str">
        <f>IF(B1014="","-",VLOOKUP(B1014,為替レート!A:CQ,MATCH($D$2,為替レート!$2:$2,0),0))</f>
        <v>-</v>
      </c>
      <c r="I1014" s="6" t="str">
        <f t="shared" si="51"/>
        <v>-</v>
      </c>
      <c r="J1014" s="6" t="str">
        <f t="shared" si="52"/>
        <v>-</v>
      </c>
      <c r="AG1014" s="6" t="str">
        <f t="shared" si="50"/>
        <v>-</v>
      </c>
    </row>
    <row r="1015" spans="8:33">
      <c r="H1015" s="108" t="str">
        <f>IF(B1015="","-",VLOOKUP(B1015,為替レート!A:CQ,MATCH($D$2,為替レート!$2:$2,0),0))</f>
        <v>-</v>
      </c>
      <c r="I1015" s="6" t="str">
        <f t="shared" si="51"/>
        <v>-</v>
      </c>
      <c r="J1015" s="6" t="str">
        <f t="shared" si="52"/>
        <v>-</v>
      </c>
      <c r="AG1015" s="6" t="str">
        <f t="shared" si="50"/>
        <v>-</v>
      </c>
    </row>
    <row r="1016" spans="8:33">
      <c r="H1016" s="108" t="str">
        <f>IF(B1016="","-",VLOOKUP(B1016,為替レート!A:CQ,MATCH($D$2,為替レート!$2:$2,0),0))</f>
        <v>-</v>
      </c>
      <c r="I1016" s="6" t="str">
        <f t="shared" si="51"/>
        <v>-</v>
      </c>
      <c r="J1016" s="6" t="str">
        <f t="shared" si="52"/>
        <v>-</v>
      </c>
      <c r="AG1016" s="6" t="str">
        <f t="shared" si="50"/>
        <v>-</v>
      </c>
    </row>
    <row r="1017" spans="8:33">
      <c r="H1017" s="108" t="str">
        <f>IF(B1017="","-",VLOOKUP(B1017,為替レート!A:CQ,MATCH($D$2,為替レート!$2:$2,0),0))</f>
        <v>-</v>
      </c>
      <c r="I1017" s="6" t="str">
        <f t="shared" si="51"/>
        <v>-</v>
      </c>
      <c r="J1017" s="6" t="str">
        <f t="shared" si="52"/>
        <v>-</v>
      </c>
      <c r="AG1017" s="6" t="str">
        <f t="shared" si="50"/>
        <v>-</v>
      </c>
    </row>
    <row r="1018" spans="8:33">
      <c r="H1018" s="108" t="str">
        <f>IF(B1018="","-",VLOOKUP(B1018,為替レート!A:CQ,MATCH($D$2,為替レート!$2:$2,0),0))</f>
        <v>-</v>
      </c>
      <c r="I1018" s="6" t="str">
        <f t="shared" si="51"/>
        <v>-</v>
      </c>
      <c r="J1018" s="6" t="str">
        <f t="shared" si="52"/>
        <v>-</v>
      </c>
      <c r="AG1018" s="6" t="str">
        <f t="shared" si="50"/>
        <v>-</v>
      </c>
    </row>
    <row r="1019" spans="8:33">
      <c r="H1019" s="108" t="str">
        <f>IF(B1019="","-",VLOOKUP(B1019,為替レート!A:CQ,MATCH($D$2,為替レート!$2:$2,0),0))</f>
        <v>-</v>
      </c>
      <c r="I1019" s="6" t="str">
        <f t="shared" si="51"/>
        <v>-</v>
      </c>
      <c r="J1019" s="6" t="str">
        <f t="shared" si="52"/>
        <v>-</v>
      </c>
      <c r="AG1019" s="6" t="str">
        <f t="shared" si="50"/>
        <v>-</v>
      </c>
    </row>
    <row r="1020" spans="8:33">
      <c r="H1020" s="108" t="str">
        <f>IF(B1020="","-",VLOOKUP(B1020,為替レート!A:CQ,MATCH($D$2,為替レート!$2:$2,0),0))</f>
        <v>-</v>
      </c>
      <c r="I1020" s="6" t="str">
        <f t="shared" si="51"/>
        <v>-</v>
      </c>
      <c r="J1020" s="6" t="str">
        <f t="shared" si="52"/>
        <v>-</v>
      </c>
      <c r="AG1020" s="6" t="str">
        <f t="shared" si="50"/>
        <v>-</v>
      </c>
    </row>
    <row r="1021" spans="8:33">
      <c r="H1021" s="108" t="str">
        <f>IF(B1021="","-",VLOOKUP(B1021,為替レート!A:CQ,MATCH($D$2,為替レート!$2:$2,0),0))</f>
        <v>-</v>
      </c>
      <c r="I1021" s="6" t="str">
        <f t="shared" si="51"/>
        <v>-</v>
      </c>
      <c r="J1021" s="6" t="str">
        <f t="shared" si="52"/>
        <v>-</v>
      </c>
      <c r="AG1021" s="6" t="str">
        <f t="shared" si="50"/>
        <v>-</v>
      </c>
    </row>
    <row r="1022" spans="8:33">
      <c r="H1022" s="108" t="str">
        <f>IF(B1022="","-",VLOOKUP(B1022,為替レート!A:CQ,MATCH($D$2,為替レート!$2:$2,0),0))</f>
        <v>-</v>
      </c>
      <c r="I1022" s="6" t="str">
        <f t="shared" si="51"/>
        <v>-</v>
      </c>
      <c r="J1022" s="6" t="str">
        <f t="shared" si="52"/>
        <v>-</v>
      </c>
      <c r="AG1022" s="6" t="str">
        <f t="shared" si="50"/>
        <v>-</v>
      </c>
    </row>
    <row r="1023" spans="8:33">
      <c r="H1023" s="108" t="str">
        <f>IF(B1023="","-",VLOOKUP(B1023,為替レート!A:CQ,MATCH($D$2,為替レート!$2:$2,0),0))</f>
        <v>-</v>
      </c>
      <c r="I1023" s="6" t="str">
        <f t="shared" si="51"/>
        <v>-</v>
      </c>
      <c r="J1023" s="6" t="str">
        <f t="shared" si="52"/>
        <v>-</v>
      </c>
      <c r="AG1023" s="6" t="str">
        <f t="shared" si="50"/>
        <v>-</v>
      </c>
    </row>
    <row r="1024" spans="8:33">
      <c r="H1024" s="108" t="str">
        <f>IF(B1024="","-",VLOOKUP(B1024,為替レート!A:CQ,MATCH($D$2,為替レート!$2:$2,0),0))</f>
        <v>-</v>
      </c>
      <c r="I1024" s="6" t="str">
        <f t="shared" si="51"/>
        <v>-</v>
      </c>
      <c r="J1024" s="6" t="str">
        <f t="shared" si="52"/>
        <v>-</v>
      </c>
      <c r="AG1024" s="6" t="str">
        <f t="shared" si="50"/>
        <v>-</v>
      </c>
    </row>
    <row r="1025" spans="8:33">
      <c r="H1025" s="108" t="str">
        <f>IF(B1025="","-",VLOOKUP(B1025,為替レート!A:CQ,MATCH($D$2,為替レート!$2:$2,0),0))</f>
        <v>-</v>
      </c>
      <c r="I1025" s="6" t="str">
        <f t="shared" si="51"/>
        <v>-</v>
      </c>
      <c r="J1025" s="6" t="str">
        <f t="shared" si="52"/>
        <v>-</v>
      </c>
      <c r="AG1025" s="6" t="str">
        <f t="shared" si="50"/>
        <v>-</v>
      </c>
    </row>
    <row r="1026" spans="8:33">
      <c r="H1026" s="108" t="str">
        <f>IF(B1026="","-",VLOOKUP(B1026,為替レート!A:CQ,MATCH($D$2,為替レート!$2:$2,0),0))</f>
        <v>-</v>
      </c>
      <c r="I1026" s="6" t="str">
        <f t="shared" si="51"/>
        <v>-</v>
      </c>
      <c r="J1026" s="6" t="str">
        <f t="shared" si="52"/>
        <v>-</v>
      </c>
      <c r="AG1026" s="6" t="str">
        <f t="shared" si="50"/>
        <v>-</v>
      </c>
    </row>
    <row r="1027" spans="8:33">
      <c r="H1027" s="108" t="str">
        <f>IF(B1027="","-",VLOOKUP(B1027,為替レート!A:CQ,MATCH($D$2,為替レート!$2:$2,0),0))</f>
        <v>-</v>
      </c>
      <c r="I1027" s="6" t="str">
        <f t="shared" si="51"/>
        <v>-</v>
      </c>
      <c r="J1027" s="6" t="str">
        <f t="shared" si="52"/>
        <v>-</v>
      </c>
      <c r="AG1027" s="6" t="str">
        <f t="shared" si="50"/>
        <v>-</v>
      </c>
    </row>
    <row r="1028" spans="8:33">
      <c r="H1028" s="108" t="str">
        <f>IF(B1028="","-",VLOOKUP(B1028,為替レート!A:CQ,MATCH($D$2,為替レート!$2:$2,0),0))</f>
        <v>-</v>
      </c>
      <c r="I1028" s="6" t="str">
        <f t="shared" si="51"/>
        <v>-</v>
      </c>
      <c r="J1028" s="6" t="str">
        <f t="shared" si="52"/>
        <v>-</v>
      </c>
      <c r="AG1028" s="6" t="str">
        <f t="shared" si="50"/>
        <v>-</v>
      </c>
    </row>
    <row r="1029" spans="8:33">
      <c r="H1029" s="108" t="str">
        <f>IF(B1029="","-",VLOOKUP(B1029,為替レート!A:CQ,MATCH($D$2,為替レート!$2:$2,0),0))</f>
        <v>-</v>
      </c>
      <c r="I1029" s="6" t="str">
        <f t="shared" si="51"/>
        <v>-</v>
      </c>
      <c r="J1029" s="6" t="str">
        <f t="shared" si="52"/>
        <v>-</v>
      </c>
      <c r="AG1029" s="6" t="str">
        <f t="shared" si="50"/>
        <v>-</v>
      </c>
    </row>
    <row r="1030" spans="8:33">
      <c r="H1030" s="108" t="str">
        <f>IF(B1030="","-",VLOOKUP(B1030,為替レート!A:CQ,MATCH($D$2,為替レート!$2:$2,0),0))</f>
        <v>-</v>
      </c>
      <c r="I1030" s="6" t="str">
        <f t="shared" si="51"/>
        <v>-</v>
      </c>
      <c r="J1030" s="6" t="str">
        <f t="shared" si="52"/>
        <v>-</v>
      </c>
      <c r="AG1030" s="6" t="str">
        <f t="shared" ref="AG1030:AG1093" si="53">IFERROR(IF(SUM(M1030:AF1030)-I1030=0,"-","NG"),"-")</f>
        <v>-</v>
      </c>
    </row>
    <row r="1031" spans="8:33">
      <c r="H1031" s="108" t="str">
        <f>IF(B1031="","-",VLOOKUP(B1031,為替レート!A:CQ,MATCH($D$2,為替レート!$2:$2,0),0))</f>
        <v>-</v>
      </c>
      <c r="I1031" s="6" t="str">
        <f t="shared" ref="I1031:I1094" si="54">IF(B1031="","-",IF(F1031="-",ROUNDDOWN(G1031*H1031-J1030,0),IF(D1031-E1031=0,"-",ROUNDDOWN((D1031-E1031)*H1031,0))))</f>
        <v>-</v>
      </c>
      <c r="J1031" s="6" t="str">
        <f t="shared" ref="J1031:J1094" si="55">IF(B1031="","-",IFERROR(J1030+I1031,J1030))</f>
        <v>-</v>
      </c>
      <c r="AG1031" s="6" t="str">
        <f t="shared" si="53"/>
        <v>-</v>
      </c>
    </row>
    <row r="1032" spans="8:33">
      <c r="H1032" s="108" t="str">
        <f>IF(B1032="","-",VLOOKUP(B1032,為替レート!A:CQ,MATCH($D$2,為替レート!$2:$2,0),0))</f>
        <v>-</v>
      </c>
      <c r="I1032" s="6" t="str">
        <f t="shared" si="54"/>
        <v>-</v>
      </c>
      <c r="J1032" s="6" t="str">
        <f t="shared" si="55"/>
        <v>-</v>
      </c>
      <c r="AG1032" s="6" t="str">
        <f t="shared" si="53"/>
        <v>-</v>
      </c>
    </row>
    <row r="1033" spans="8:33">
      <c r="H1033" s="108" t="str">
        <f>IF(B1033="","-",VLOOKUP(B1033,為替レート!A:CQ,MATCH($D$2,為替レート!$2:$2,0),0))</f>
        <v>-</v>
      </c>
      <c r="I1033" s="6" t="str">
        <f t="shared" si="54"/>
        <v>-</v>
      </c>
      <c r="J1033" s="6" t="str">
        <f t="shared" si="55"/>
        <v>-</v>
      </c>
      <c r="AG1033" s="6" t="str">
        <f t="shared" si="53"/>
        <v>-</v>
      </c>
    </row>
    <row r="1034" spans="8:33">
      <c r="H1034" s="108" t="str">
        <f>IF(B1034="","-",VLOOKUP(B1034,為替レート!A:CQ,MATCH($D$2,為替レート!$2:$2,0),0))</f>
        <v>-</v>
      </c>
      <c r="I1034" s="6" t="str">
        <f t="shared" si="54"/>
        <v>-</v>
      </c>
      <c r="J1034" s="6" t="str">
        <f t="shared" si="55"/>
        <v>-</v>
      </c>
      <c r="AG1034" s="6" t="str">
        <f t="shared" si="53"/>
        <v>-</v>
      </c>
    </row>
    <row r="1035" spans="8:33">
      <c r="H1035" s="108" t="str">
        <f>IF(B1035="","-",VLOOKUP(B1035,為替レート!A:CQ,MATCH($D$2,為替レート!$2:$2,0),0))</f>
        <v>-</v>
      </c>
      <c r="I1035" s="6" t="str">
        <f t="shared" si="54"/>
        <v>-</v>
      </c>
      <c r="J1035" s="6" t="str">
        <f t="shared" si="55"/>
        <v>-</v>
      </c>
      <c r="AG1035" s="6" t="str">
        <f t="shared" si="53"/>
        <v>-</v>
      </c>
    </row>
    <row r="1036" spans="8:33">
      <c r="H1036" s="108" t="str">
        <f>IF(B1036="","-",VLOOKUP(B1036,為替レート!A:CQ,MATCH($D$2,為替レート!$2:$2,0),0))</f>
        <v>-</v>
      </c>
      <c r="I1036" s="6" t="str">
        <f t="shared" si="54"/>
        <v>-</v>
      </c>
      <c r="J1036" s="6" t="str">
        <f t="shared" si="55"/>
        <v>-</v>
      </c>
      <c r="AG1036" s="6" t="str">
        <f t="shared" si="53"/>
        <v>-</v>
      </c>
    </row>
    <row r="1037" spans="8:33">
      <c r="H1037" s="108" t="str">
        <f>IF(B1037="","-",VLOOKUP(B1037,為替レート!A:CQ,MATCH($D$2,為替レート!$2:$2,0),0))</f>
        <v>-</v>
      </c>
      <c r="I1037" s="6" t="str">
        <f t="shared" si="54"/>
        <v>-</v>
      </c>
      <c r="J1037" s="6" t="str">
        <f t="shared" si="55"/>
        <v>-</v>
      </c>
      <c r="AG1037" s="6" t="str">
        <f t="shared" si="53"/>
        <v>-</v>
      </c>
    </row>
    <row r="1038" spans="8:33">
      <c r="H1038" s="108" t="str">
        <f>IF(B1038="","-",VLOOKUP(B1038,為替レート!A:CQ,MATCH($D$2,為替レート!$2:$2,0),0))</f>
        <v>-</v>
      </c>
      <c r="I1038" s="6" t="str">
        <f t="shared" si="54"/>
        <v>-</v>
      </c>
      <c r="J1038" s="6" t="str">
        <f t="shared" si="55"/>
        <v>-</v>
      </c>
      <c r="AG1038" s="6" t="str">
        <f t="shared" si="53"/>
        <v>-</v>
      </c>
    </row>
    <row r="1039" spans="8:33">
      <c r="H1039" s="108" t="str">
        <f>IF(B1039="","-",VLOOKUP(B1039,為替レート!A:CQ,MATCH($D$2,為替レート!$2:$2,0),0))</f>
        <v>-</v>
      </c>
      <c r="I1039" s="6" t="str">
        <f t="shared" si="54"/>
        <v>-</v>
      </c>
      <c r="J1039" s="6" t="str">
        <f t="shared" si="55"/>
        <v>-</v>
      </c>
      <c r="AG1039" s="6" t="str">
        <f t="shared" si="53"/>
        <v>-</v>
      </c>
    </row>
    <row r="1040" spans="8:33">
      <c r="H1040" s="108" t="str">
        <f>IF(B1040="","-",VLOOKUP(B1040,為替レート!A:CQ,MATCH($D$2,為替レート!$2:$2,0),0))</f>
        <v>-</v>
      </c>
      <c r="I1040" s="6" t="str">
        <f t="shared" si="54"/>
        <v>-</v>
      </c>
      <c r="J1040" s="6" t="str">
        <f t="shared" si="55"/>
        <v>-</v>
      </c>
      <c r="AG1040" s="6" t="str">
        <f t="shared" si="53"/>
        <v>-</v>
      </c>
    </row>
    <row r="1041" spans="8:33">
      <c r="H1041" s="108" t="str">
        <f>IF(B1041="","-",VLOOKUP(B1041,為替レート!A:CQ,MATCH($D$2,為替レート!$2:$2,0),0))</f>
        <v>-</v>
      </c>
      <c r="I1041" s="6" t="str">
        <f t="shared" si="54"/>
        <v>-</v>
      </c>
      <c r="J1041" s="6" t="str">
        <f t="shared" si="55"/>
        <v>-</v>
      </c>
      <c r="AG1041" s="6" t="str">
        <f t="shared" si="53"/>
        <v>-</v>
      </c>
    </row>
    <row r="1042" spans="8:33">
      <c r="H1042" s="108" t="str">
        <f>IF(B1042="","-",VLOOKUP(B1042,為替レート!A:CQ,MATCH($D$2,為替レート!$2:$2,0),0))</f>
        <v>-</v>
      </c>
      <c r="I1042" s="6" t="str">
        <f t="shared" si="54"/>
        <v>-</v>
      </c>
      <c r="J1042" s="6" t="str">
        <f t="shared" si="55"/>
        <v>-</v>
      </c>
      <c r="AG1042" s="6" t="str">
        <f t="shared" si="53"/>
        <v>-</v>
      </c>
    </row>
    <row r="1043" spans="8:33">
      <c r="H1043" s="108" t="str">
        <f>IF(B1043="","-",VLOOKUP(B1043,為替レート!A:CQ,MATCH($D$2,為替レート!$2:$2,0),0))</f>
        <v>-</v>
      </c>
      <c r="I1043" s="6" t="str">
        <f t="shared" si="54"/>
        <v>-</v>
      </c>
      <c r="J1043" s="6" t="str">
        <f t="shared" si="55"/>
        <v>-</v>
      </c>
      <c r="AG1043" s="6" t="str">
        <f t="shared" si="53"/>
        <v>-</v>
      </c>
    </row>
    <row r="1044" spans="8:33">
      <c r="H1044" s="108" t="str">
        <f>IF(B1044="","-",VLOOKUP(B1044,為替レート!A:CQ,MATCH($D$2,為替レート!$2:$2,0),0))</f>
        <v>-</v>
      </c>
      <c r="I1044" s="6" t="str">
        <f t="shared" si="54"/>
        <v>-</v>
      </c>
      <c r="J1044" s="6" t="str">
        <f t="shared" si="55"/>
        <v>-</v>
      </c>
      <c r="AG1044" s="6" t="str">
        <f t="shared" si="53"/>
        <v>-</v>
      </c>
    </row>
    <row r="1045" spans="8:33">
      <c r="H1045" s="108" t="str">
        <f>IF(B1045="","-",VLOOKUP(B1045,為替レート!A:CQ,MATCH($D$2,為替レート!$2:$2,0),0))</f>
        <v>-</v>
      </c>
      <c r="I1045" s="6" t="str">
        <f t="shared" si="54"/>
        <v>-</v>
      </c>
      <c r="J1045" s="6" t="str">
        <f t="shared" si="55"/>
        <v>-</v>
      </c>
      <c r="AG1045" s="6" t="str">
        <f t="shared" si="53"/>
        <v>-</v>
      </c>
    </row>
    <row r="1046" spans="8:33">
      <c r="H1046" s="108" t="str">
        <f>IF(B1046="","-",VLOOKUP(B1046,為替レート!A:CQ,MATCH($D$2,為替レート!$2:$2,0),0))</f>
        <v>-</v>
      </c>
      <c r="I1046" s="6" t="str">
        <f t="shared" si="54"/>
        <v>-</v>
      </c>
      <c r="J1046" s="6" t="str">
        <f t="shared" si="55"/>
        <v>-</v>
      </c>
      <c r="AG1046" s="6" t="str">
        <f t="shared" si="53"/>
        <v>-</v>
      </c>
    </row>
    <row r="1047" spans="8:33">
      <c r="H1047" s="108" t="str">
        <f>IF(B1047="","-",VLOOKUP(B1047,為替レート!A:CQ,MATCH($D$2,為替レート!$2:$2,0),0))</f>
        <v>-</v>
      </c>
      <c r="I1047" s="6" t="str">
        <f t="shared" si="54"/>
        <v>-</v>
      </c>
      <c r="J1047" s="6" t="str">
        <f t="shared" si="55"/>
        <v>-</v>
      </c>
      <c r="AG1047" s="6" t="str">
        <f t="shared" si="53"/>
        <v>-</v>
      </c>
    </row>
    <row r="1048" spans="8:33">
      <c r="H1048" s="108" t="str">
        <f>IF(B1048="","-",VLOOKUP(B1048,為替レート!A:CQ,MATCH($D$2,為替レート!$2:$2,0),0))</f>
        <v>-</v>
      </c>
      <c r="I1048" s="6" t="str">
        <f t="shared" si="54"/>
        <v>-</v>
      </c>
      <c r="J1048" s="6" t="str">
        <f t="shared" si="55"/>
        <v>-</v>
      </c>
      <c r="AG1048" s="6" t="str">
        <f t="shared" si="53"/>
        <v>-</v>
      </c>
    </row>
    <row r="1049" spans="8:33">
      <c r="H1049" s="108" t="str">
        <f>IF(B1049="","-",VLOOKUP(B1049,為替レート!A:CQ,MATCH($D$2,為替レート!$2:$2,0),0))</f>
        <v>-</v>
      </c>
      <c r="I1049" s="6" t="str">
        <f t="shared" si="54"/>
        <v>-</v>
      </c>
      <c r="J1049" s="6" t="str">
        <f t="shared" si="55"/>
        <v>-</v>
      </c>
      <c r="AG1049" s="6" t="str">
        <f t="shared" si="53"/>
        <v>-</v>
      </c>
    </row>
    <row r="1050" spans="8:33">
      <c r="H1050" s="108" t="str">
        <f>IF(B1050="","-",VLOOKUP(B1050,為替レート!A:CQ,MATCH($D$2,為替レート!$2:$2,0),0))</f>
        <v>-</v>
      </c>
      <c r="I1050" s="6" t="str">
        <f t="shared" si="54"/>
        <v>-</v>
      </c>
      <c r="J1050" s="6" t="str">
        <f t="shared" si="55"/>
        <v>-</v>
      </c>
      <c r="AG1050" s="6" t="str">
        <f t="shared" si="53"/>
        <v>-</v>
      </c>
    </row>
    <row r="1051" spans="8:33">
      <c r="H1051" s="108" t="str">
        <f>IF(B1051="","-",VLOOKUP(B1051,為替レート!A:CQ,MATCH($D$2,為替レート!$2:$2,0),0))</f>
        <v>-</v>
      </c>
      <c r="I1051" s="6" t="str">
        <f t="shared" si="54"/>
        <v>-</v>
      </c>
      <c r="J1051" s="6" t="str">
        <f t="shared" si="55"/>
        <v>-</v>
      </c>
      <c r="AG1051" s="6" t="str">
        <f t="shared" si="53"/>
        <v>-</v>
      </c>
    </row>
    <row r="1052" spans="8:33">
      <c r="H1052" s="108" t="str">
        <f>IF(B1052="","-",VLOOKUP(B1052,為替レート!A:CQ,MATCH($D$2,為替レート!$2:$2,0),0))</f>
        <v>-</v>
      </c>
      <c r="I1052" s="6" t="str">
        <f t="shared" si="54"/>
        <v>-</v>
      </c>
      <c r="J1052" s="6" t="str">
        <f t="shared" si="55"/>
        <v>-</v>
      </c>
      <c r="AG1052" s="6" t="str">
        <f t="shared" si="53"/>
        <v>-</v>
      </c>
    </row>
    <row r="1053" spans="8:33">
      <c r="H1053" s="108" t="str">
        <f>IF(B1053="","-",VLOOKUP(B1053,為替レート!A:CQ,MATCH($D$2,為替レート!$2:$2,0),0))</f>
        <v>-</v>
      </c>
      <c r="I1053" s="6" t="str">
        <f t="shared" si="54"/>
        <v>-</v>
      </c>
      <c r="J1053" s="6" t="str">
        <f t="shared" si="55"/>
        <v>-</v>
      </c>
      <c r="AG1053" s="6" t="str">
        <f t="shared" si="53"/>
        <v>-</v>
      </c>
    </row>
    <row r="1054" spans="8:33">
      <c r="H1054" s="108" t="str">
        <f>IF(B1054="","-",VLOOKUP(B1054,為替レート!A:CQ,MATCH($D$2,為替レート!$2:$2,0),0))</f>
        <v>-</v>
      </c>
      <c r="I1054" s="6" t="str">
        <f t="shared" si="54"/>
        <v>-</v>
      </c>
      <c r="J1054" s="6" t="str">
        <f t="shared" si="55"/>
        <v>-</v>
      </c>
      <c r="AG1054" s="6" t="str">
        <f t="shared" si="53"/>
        <v>-</v>
      </c>
    </row>
    <row r="1055" spans="8:33">
      <c r="H1055" s="108" t="str">
        <f>IF(B1055="","-",VLOOKUP(B1055,為替レート!A:CQ,MATCH($D$2,為替レート!$2:$2,0),0))</f>
        <v>-</v>
      </c>
      <c r="I1055" s="6" t="str">
        <f t="shared" si="54"/>
        <v>-</v>
      </c>
      <c r="J1055" s="6" t="str">
        <f t="shared" si="55"/>
        <v>-</v>
      </c>
      <c r="AG1055" s="6" t="str">
        <f t="shared" si="53"/>
        <v>-</v>
      </c>
    </row>
    <row r="1056" spans="8:33">
      <c r="H1056" s="108" t="str">
        <f>IF(B1056="","-",VLOOKUP(B1056,為替レート!A:CQ,MATCH($D$2,為替レート!$2:$2,0),0))</f>
        <v>-</v>
      </c>
      <c r="I1056" s="6" t="str">
        <f t="shared" si="54"/>
        <v>-</v>
      </c>
      <c r="J1056" s="6" t="str">
        <f t="shared" si="55"/>
        <v>-</v>
      </c>
      <c r="AG1056" s="6" t="str">
        <f t="shared" si="53"/>
        <v>-</v>
      </c>
    </row>
    <row r="1057" spans="8:33">
      <c r="H1057" s="108" t="str">
        <f>IF(B1057="","-",VLOOKUP(B1057,為替レート!A:CQ,MATCH($D$2,為替レート!$2:$2,0),0))</f>
        <v>-</v>
      </c>
      <c r="I1057" s="6" t="str">
        <f t="shared" si="54"/>
        <v>-</v>
      </c>
      <c r="J1057" s="6" t="str">
        <f t="shared" si="55"/>
        <v>-</v>
      </c>
      <c r="AG1057" s="6" t="str">
        <f t="shared" si="53"/>
        <v>-</v>
      </c>
    </row>
    <row r="1058" spans="8:33">
      <c r="H1058" s="108" t="str">
        <f>IF(B1058="","-",VLOOKUP(B1058,為替レート!A:CQ,MATCH($D$2,為替レート!$2:$2,0),0))</f>
        <v>-</v>
      </c>
      <c r="I1058" s="6" t="str">
        <f t="shared" si="54"/>
        <v>-</v>
      </c>
      <c r="J1058" s="6" t="str">
        <f t="shared" si="55"/>
        <v>-</v>
      </c>
      <c r="AG1058" s="6" t="str">
        <f t="shared" si="53"/>
        <v>-</v>
      </c>
    </row>
    <row r="1059" spans="8:33">
      <c r="H1059" s="108" t="str">
        <f>IF(B1059="","-",VLOOKUP(B1059,為替レート!A:CQ,MATCH($D$2,為替レート!$2:$2,0),0))</f>
        <v>-</v>
      </c>
      <c r="I1059" s="6" t="str">
        <f t="shared" si="54"/>
        <v>-</v>
      </c>
      <c r="J1059" s="6" t="str">
        <f t="shared" si="55"/>
        <v>-</v>
      </c>
      <c r="AG1059" s="6" t="str">
        <f t="shared" si="53"/>
        <v>-</v>
      </c>
    </row>
    <row r="1060" spans="8:33">
      <c r="H1060" s="108" t="str">
        <f>IF(B1060="","-",VLOOKUP(B1060,為替レート!A:CQ,MATCH($D$2,為替レート!$2:$2,0),0))</f>
        <v>-</v>
      </c>
      <c r="I1060" s="6" t="str">
        <f t="shared" si="54"/>
        <v>-</v>
      </c>
      <c r="J1060" s="6" t="str">
        <f t="shared" si="55"/>
        <v>-</v>
      </c>
      <c r="AG1060" s="6" t="str">
        <f t="shared" si="53"/>
        <v>-</v>
      </c>
    </row>
    <row r="1061" spans="8:33">
      <c r="H1061" s="108" t="str">
        <f>IF(B1061="","-",VLOOKUP(B1061,為替レート!A:CQ,MATCH($D$2,為替レート!$2:$2,0),0))</f>
        <v>-</v>
      </c>
      <c r="I1061" s="6" t="str">
        <f t="shared" si="54"/>
        <v>-</v>
      </c>
      <c r="J1061" s="6" t="str">
        <f t="shared" si="55"/>
        <v>-</v>
      </c>
      <c r="AG1061" s="6" t="str">
        <f t="shared" si="53"/>
        <v>-</v>
      </c>
    </row>
    <row r="1062" spans="8:33">
      <c r="H1062" s="108" t="str">
        <f>IF(B1062="","-",VLOOKUP(B1062,為替レート!A:CQ,MATCH($D$2,為替レート!$2:$2,0),0))</f>
        <v>-</v>
      </c>
      <c r="I1062" s="6" t="str">
        <f t="shared" si="54"/>
        <v>-</v>
      </c>
      <c r="J1062" s="6" t="str">
        <f t="shared" si="55"/>
        <v>-</v>
      </c>
      <c r="AG1062" s="6" t="str">
        <f t="shared" si="53"/>
        <v>-</v>
      </c>
    </row>
    <row r="1063" spans="8:33">
      <c r="H1063" s="108" t="str">
        <f>IF(B1063="","-",VLOOKUP(B1063,為替レート!A:CQ,MATCH($D$2,為替レート!$2:$2,0),0))</f>
        <v>-</v>
      </c>
      <c r="I1063" s="6" t="str">
        <f t="shared" si="54"/>
        <v>-</v>
      </c>
      <c r="J1063" s="6" t="str">
        <f t="shared" si="55"/>
        <v>-</v>
      </c>
      <c r="AG1063" s="6" t="str">
        <f t="shared" si="53"/>
        <v>-</v>
      </c>
    </row>
    <row r="1064" spans="8:33">
      <c r="H1064" s="108" t="str">
        <f>IF(B1064="","-",VLOOKUP(B1064,為替レート!A:CQ,MATCH($D$2,為替レート!$2:$2,0),0))</f>
        <v>-</v>
      </c>
      <c r="I1064" s="6" t="str">
        <f t="shared" si="54"/>
        <v>-</v>
      </c>
      <c r="J1064" s="6" t="str">
        <f t="shared" si="55"/>
        <v>-</v>
      </c>
      <c r="AG1064" s="6" t="str">
        <f t="shared" si="53"/>
        <v>-</v>
      </c>
    </row>
    <row r="1065" spans="8:33">
      <c r="H1065" s="108" t="str">
        <f>IF(B1065="","-",VLOOKUP(B1065,為替レート!A:CQ,MATCH($D$2,為替レート!$2:$2,0),0))</f>
        <v>-</v>
      </c>
      <c r="I1065" s="6" t="str">
        <f t="shared" si="54"/>
        <v>-</v>
      </c>
      <c r="J1065" s="6" t="str">
        <f t="shared" si="55"/>
        <v>-</v>
      </c>
      <c r="AG1065" s="6" t="str">
        <f t="shared" si="53"/>
        <v>-</v>
      </c>
    </row>
    <row r="1066" spans="8:33">
      <c r="H1066" s="108" t="str">
        <f>IF(B1066="","-",VLOOKUP(B1066,為替レート!A:CQ,MATCH($D$2,為替レート!$2:$2,0),0))</f>
        <v>-</v>
      </c>
      <c r="I1066" s="6" t="str">
        <f t="shared" si="54"/>
        <v>-</v>
      </c>
      <c r="J1066" s="6" t="str">
        <f t="shared" si="55"/>
        <v>-</v>
      </c>
      <c r="AG1066" s="6" t="str">
        <f t="shared" si="53"/>
        <v>-</v>
      </c>
    </row>
    <row r="1067" spans="8:33">
      <c r="H1067" s="108" t="str">
        <f>IF(B1067="","-",VLOOKUP(B1067,為替レート!A:CQ,MATCH($D$2,為替レート!$2:$2,0),0))</f>
        <v>-</v>
      </c>
      <c r="I1067" s="6" t="str">
        <f t="shared" si="54"/>
        <v>-</v>
      </c>
      <c r="J1067" s="6" t="str">
        <f t="shared" si="55"/>
        <v>-</v>
      </c>
      <c r="AG1067" s="6" t="str">
        <f t="shared" si="53"/>
        <v>-</v>
      </c>
    </row>
    <row r="1068" spans="8:33">
      <c r="H1068" s="108" t="str">
        <f>IF(B1068="","-",VLOOKUP(B1068,為替レート!A:CQ,MATCH($D$2,為替レート!$2:$2,0),0))</f>
        <v>-</v>
      </c>
      <c r="I1068" s="6" t="str">
        <f t="shared" si="54"/>
        <v>-</v>
      </c>
      <c r="J1068" s="6" t="str">
        <f t="shared" si="55"/>
        <v>-</v>
      </c>
      <c r="AG1068" s="6" t="str">
        <f t="shared" si="53"/>
        <v>-</v>
      </c>
    </row>
    <row r="1069" spans="8:33">
      <c r="H1069" s="108" t="str">
        <f>IF(B1069="","-",VLOOKUP(B1069,為替レート!A:CQ,MATCH($D$2,為替レート!$2:$2,0),0))</f>
        <v>-</v>
      </c>
      <c r="I1069" s="6" t="str">
        <f t="shared" si="54"/>
        <v>-</v>
      </c>
      <c r="J1069" s="6" t="str">
        <f t="shared" si="55"/>
        <v>-</v>
      </c>
      <c r="AG1069" s="6" t="str">
        <f t="shared" si="53"/>
        <v>-</v>
      </c>
    </row>
    <row r="1070" spans="8:33">
      <c r="H1070" s="108" t="str">
        <f>IF(B1070="","-",VLOOKUP(B1070,為替レート!A:CQ,MATCH($D$2,為替レート!$2:$2,0),0))</f>
        <v>-</v>
      </c>
      <c r="I1070" s="6" t="str">
        <f t="shared" si="54"/>
        <v>-</v>
      </c>
      <c r="J1070" s="6" t="str">
        <f t="shared" si="55"/>
        <v>-</v>
      </c>
      <c r="AG1070" s="6" t="str">
        <f t="shared" si="53"/>
        <v>-</v>
      </c>
    </row>
    <row r="1071" spans="8:33">
      <c r="H1071" s="108" t="str">
        <f>IF(B1071="","-",VLOOKUP(B1071,為替レート!A:CQ,MATCH($D$2,為替レート!$2:$2,0),0))</f>
        <v>-</v>
      </c>
      <c r="I1071" s="6" t="str">
        <f t="shared" si="54"/>
        <v>-</v>
      </c>
      <c r="J1071" s="6" t="str">
        <f t="shared" si="55"/>
        <v>-</v>
      </c>
      <c r="AG1071" s="6" t="str">
        <f t="shared" si="53"/>
        <v>-</v>
      </c>
    </row>
    <row r="1072" spans="8:33">
      <c r="H1072" s="108" t="str">
        <f>IF(B1072="","-",VLOOKUP(B1072,為替レート!A:CQ,MATCH($D$2,為替レート!$2:$2,0),0))</f>
        <v>-</v>
      </c>
      <c r="I1072" s="6" t="str">
        <f t="shared" si="54"/>
        <v>-</v>
      </c>
      <c r="J1072" s="6" t="str">
        <f t="shared" si="55"/>
        <v>-</v>
      </c>
      <c r="AG1072" s="6" t="str">
        <f t="shared" si="53"/>
        <v>-</v>
      </c>
    </row>
    <row r="1073" spans="8:33">
      <c r="H1073" s="108" t="str">
        <f>IF(B1073="","-",VLOOKUP(B1073,為替レート!A:CQ,MATCH($D$2,為替レート!$2:$2,0),0))</f>
        <v>-</v>
      </c>
      <c r="I1073" s="6" t="str">
        <f t="shared" si="54"/>
        <v>-</v>
      </c>
      <c r="J1073" s="6" t="str">
        <f t="shared" si="55"/>
        <v>-</v>
      </c>
      <c r="AG1073" s="6" t="str">
        <f t="shared" si="53"/>
        <v>-</v>
      </c>
    </row>
    <row r="1074" spans="8:33">
      <c r="H1074" s="108" t="str">
        <f>IF(B1074="","-",VLOOKUP(B1074,為替レート!A:CQ,MATCH($D$2,為替レート!$2:$2,0),0))</f>
        <v>-</v>
      </c>
      <c r="I1074" s="6" t="str">
        <f t="shared" si="54"/>
        <v>-</v>
      </c>
      <c r="J1074" s="6" t="str">
        <f t="shared" si="55"/>
        <v>-</v>
      </c>
      <c r="AG1074" s="6" t="str">
        <f t="shared" si="53"/>
        <v>-</v>
      </c>
    </row>
    <row r="1075" spans="8:33">
      <c r="H1075" s="108" t="str">
        <f>IF(B1075="","-",VLOOKUP(B1075,為替レート!A:CQ,MATCH($D$2,為替レート!$2:$2,0),0))</f>
        <v>-</v>
      </c>
      <c r="I1075" s="6" t="str">
        <f t="shared" si="54"/>
        <v>-</v>
      </c>
      <c r="J1075" s="6" t="str">
        <f t="shared" si="55"/>
        <v>-</v>
      </c>
      <c r="AG1075" s="6" t="str">
        <f t="shared" si="53"/>
        <v>-</v>
      </c>
    </row>
    <row r="1076" spans="8:33">
      <c r="H1076" s="108" t="str">
        <f>IF(B1076="","-",VLOOKUP(B1076,為替レート!A:CQ,MATCH($D$2,為替レート!$2:$2,0),0))</f>
        <v>-</v>
      </c>
      <c r="I1076" s="6" t="str">
        <f t="shared" si="54"/>
        <v>-</v>
      </c>
      <c r="J1076" s="6" t="str">
        <f t="shared" si="55"/>
        <v>-</v>
      </c>
      <c r="AG1076" s="6" t="str">
        <f t="shared" si="53"/>
        <v>-</v>
      </c>
    </row>
    <row r="1077" spans="8:33">
      <c r="H1077" s="108" t="str">
        <f>IF(B1077="","-",VLOOKUP(B1077,為替レート!A:CQ,MATCH($D$2,為替レート!$2:$2,0),0))</f>
        <v>-</v>
      </c>
      <c r="I1077" s="6" t="str">
        <f t="shared" si="54"/>
        <v>-</v>
      </c>
      <c r="J1077" s="6" t="str">
        <f t="shared" si="55"/>
        <v>-</v>
      </c>
      <c r="AG1077" s="6" t="str">
        <f t="shared" si="53"/>
        <v>-</v>
      </c>
    </row>
    <row r="1078" spans="8:33">
      <c r="H1078" s="108" t="str">
        <f>IF(B1078="","-",VLOOKUP(B1078,為替レート!A:CQ,MATCH($D$2,為替レート!$2:$2,0),0))</f>
        <v>-</v>
      </c>
      <c r="I1078" s="6" t="str">
        <f t="shared" si="54"/>
        <v>-</v>
      </c>
      <c r="J1078" s="6" t="str">
        <f t="shared" si="55"/>
        <v>-</v>
      </c>
      <c r="AG1078" s="6" t="str">
        <f t="shared" si="53"/>
        <v>-</v>
      </c>
    </row>
    <row r="1079" spans="8:33">
      <c r="H1079" s="108" t="str">
        <f>IF(B1079="","-",VLOOKUP(B1079,為替レート!A:CQ,MATCH($D$2,為替レート!$2:$2,0),0))</f>
        <v>-</v>
      </c>
      <c r="I1079" s="6" t="str">
        <f t="shared" si="54"/>
        <v>-</v>
      </c>
      <c r="J1079" s="6" t="str">
        <f t="shared" si="55"/>
        <v>-</v>
      </c>
      <c r="AG1079" s="6" t="str">
        <f t="shared" si="53"/>
        <v>-</v>
      </c>
    </row>
    <row r="1080" spans="8:33">
      <c r="H1080" s="108" t="str">
        <f>IF(B1080="","-",VLOOKUP(B1080,為替レート!A:CQ,MATCH($D$2,為替レート!$2:$2,0),0))</f>
        <v>-</v>
      </c>
      <c r="I1080" s="6" t="str">
        <f t="shared" si="54"/>
        <v>-</v>
      </c>
      <c r="J1080" s="6" t="str">
        <f t="shared" si="55"/>
        <v>-</v>
      </c>
      <c r="AG1080" s="6" t="str">
        <f t="shared" si="53"/>
        <v>-</v>
      </c>
    </row>
    <row r="1081" spans="8:33">
      <c r="H1081" s="108" t="str">
        <f>IF(B1081="","-",VLOOKUP(B1081,為替レート!A:CQ,MATCH($D$2,為替レート!$2:$2,0),0))</f>
        <v>-</v>
      </c>
      <c r="I1081" s="6" t="str">
        <f t="shared" si="54"/>
        <v>-</v>
      </c>
      <c r="J1081" s="6" t="str">
        <f t="shared" si="55"/>
        <v>-</v>
      </c>
      <c r="AG1081" s="6" t="str">
        <f t="shared" si="53"/>
        <v>-</v>
      </c>
    </row>
    <row r="1082" spans="8:33">
      <c r="H1082" s="108" t="str">
        <f>IF(B1082="","-",VLOOKUP(B1082,為替レート!A:CQ,MATCH($D$2,為替レート!$2:$2,0),0))</f>
        <v>-</v>
      </c>
      <c r="I1082" s="6" t="str">
        <f t="shared" si="54"/>
        <v>-</v>
      </c>
      <c r="J1082" s="6" t="str">
        <f t="shared" si="55"/>
        <v>-</v>
      </c>
      <c r="AG1082" s="6" t="str">
        <f t="shared" si="53"/>
        <v>-</v>
      </c>
    </row>
    <row r="1083" spans="8:33">
      <c r="H1083" s="108" t="str">
        <f>IF(B1083="","-",VLOOKUP(B1083,為替レート!A:CQ,MATCH($D$2,為替レート!$2:$2,0),0))</f>
        <v>-</v>
      </c>
      <c r="I1083" s="6" t="str">
        <f t="shared" si="54"/>
        <v>-</v>
      </c>
      <c r="J1083" s="6" t="str">
        <f t="shared" si="55"/>
        <v>-</v>
      </c>
      <c r="AG1083" s="6" t="str">
        <f t="shared" si="53"/>
        <v>-</v>
      </c>
    </row>
    <row r="1084" spans="8:33">
      <c r="H1084" s="108" t="str">
        <f>IF(B1084="","-",VLOOKUP(B1084,為替レート!A:CQ,MATCH($D$2,為替レート!$2:$2,0),0))</f>
        <v>-</v>
      </c>
      <c r="I1084" s="6" t="str">
        <f t="shared" si="54"/>
        <v>-</v>
      </c>
      <c r="J1084" s="6" t="str">
        <f t="shared" si="55"/>
        <v>-</v>
      </c>
      <c r="AG1084" s="6" t="str">
        <f t="shared" si="53"/>
        <v>-</v>
      </c>
    </row>
    <row r="1085" spans="8:33">
      <c r="H1085" s="108" t="str">
        <f>IF(B1085="","-",VLOOKUP(B1085,為替レート!A:CQ,MATCH($D$2,為替レート!$2:$2,0),0))</f>
        <v>-</v>
      </c>
      <c r="I1085" s="6" t="str">
        <f t="shared" si="54"/>
        <v>-</v>
      </c>
      <c r="J1085" s="6" t="str">
        <f t="shared" si="55"/>
        <v>-</v>
      </c>
      <c r="AG1085" s="6" t="str">
        <f t="shared" si="53"/>
        <v>-</v>
      </c>
    </row>
    <row r="1086" spans="8:33">
      <c r="H1086" s="108" t="str">
        <f>IF(B1086="","-",VLOOKUP(B1086,為替レート!A:CQ,MATCH($D$2,為替レート!$2:$2,0),0))</f>
        <v>-</v>
      </c>
      <c r="I1086" s="6" t="str">
        <f t="shared" si="54"/>
        <v>-</v>
      </c>
      <c r="J1086" s="6" t="str">
        <f t="shared" si="55"/>
        <v>-</v>
      </c>
      <c r="AG1086" s="6" t="str">
        <f t="shared" si="53"/>
        <v>-</v>
      </c>
    </row>
    <row r="1087" spans="8:33">
      <c r="H1087" s="108" t="str">
        <f>IF(B1087="","-",VLOOKUP(B1087,為替レート!A:CQ,MATCH($D$2,為替レート!$2:$2,0),0))</f>
        <v>-</v>
      </c>
      <c r="I1087" s="6" t="str">
        <f t="shared" si="54"/>
        <v>-</v>
      </c>
      <c r="J1087" s="6" t="str">
        <f t="shared" si="55"/>
        <v>-</v>
      </c>
      <c r="AG1087" s="6" t="str">
        <f t="shared" si="53"/>
        <v>-</v>
      </c>
    </row>
    <row r="1088" spans="8:33">
      <c r="H1088" s="108" t="str">
        <f>IF(B1088="","-",VLOOKUP(B1088,為替レート!A:CQ,MATCH($D$2,為替レート!$2:$2,0),0))</f>
        <v>-</v>
      </c>
      <c r="I1088" s="6" t="str">
        <f t="shared" si="54"/>
        <v>-</v>
      </c>
      <c r="J1088" s="6" t="str">
        <f t="shared" si="55"/>
        <v>-</v>
      </c>
      <c r="AG1088" s="6" t="str">
        <f t="shared" si="53"/>
        <v>-</v>
      </c>
    </row>
    <row r="1089" spans="8:33">
      <c r="H1089" s="108" t="str">
        <f>IF(B1089="","-",VLOOKUP(B1089,為替レート!A:CQ,MATCH($D$2,為替レート!$2:$2,0),0))</f>
        <v>-</v>
      </c>
      <c r="I1089" s="6" t="str">
        <f t="shared" si="54"/>
        <v>-</v>
      </c>
      <c r="J1089" s="6" t="str">
        <f t="shared" si="55"/>
        <v>-</v>
      </c>
      <c r="AG1089" s="6" t="str">
        <f t="shared" si="53"/>
        <v>-</v>
      </c>
    </row>
    <row r="1090" spans="8:33">
      <c r="H1090" s="108" t="str">
        <f>IF(B1090="","-",VLOOKUP(B1090,為替レート!A:CQ,MATCH($D$2,為替レート!$2:$2,0),0))</f>
        <v>-</v>
      </c>
      <c r="I1090" s="6" t="str">
        <f t="shared" si="54"/>
        <v>-</v>
      </c>
      <c r="J1090" s="6" t="str">
        <f t="shared" si="55"/>
        <v>-</v>
      </c>
      <c r="AG1090" s="6" t="str">
        <f t="shared" si="53"/>
        <v>-</v>
      </c>
    </row>
    <row r="1091" spans="8:33">
      <c r="H1091" s="108" t="str">
        <f>IF(B1091="","-",VLOOKUP(B1091,為替レート!A:CQ,MATCH($D$2,為替レート!$2:$2,0),0))</f>
        <v>-</v>
      </c>
      <c r="I1091" s="6" t="str">
        <f t="shared" si="54"/>
        <v>-</v>
      </c>
      <c r="J1091" s="6" t="str">
        <f t="shared" si="55"/>
        <v>-</v>
      </c>
      <c r="AG1091" s="6" t="str">
        <f t="shared" si="53"/>
        <v>-</v>
      </c>
    </row>
    <row r="1092" spans="8:33">
      <c r="H1092" s="108" t="str">
        <f>IF(B1092="","-",VLOOKUP(B1092,為替レート!A:CQ,MATCH($D$2,為替レート!$2:$2,0),0))</f>
        <v>-</v>
      </c>
      <c r="I1092" s="6" t="str">
        <f t="shared" si="54"/>
        <v>-</v>
      </c>
      <c r="J1092" s="6" t="str">
        <f t="shared" si="55"/>
        <v>-</v>
      </c>
      <c r="AG1092" s="6" t="str">
        <f t="shared" si="53"/>
        <v>-</v>
      </c>
    </row>
    <row r="1093" spans="8:33">
      <c r="H1093" s="108" t="str">
        <f>IF(B1093="","-",VLOOKUP(B1093,為替レート!A:CQ,MATCH($D$2,為替レート!$2:$2,0),0))</f>
        <v>-</v>
      </c>
      <c r="I1093" s="6" t="str">
        <f t="shared" si="54"/>
        <v>-</v>
      </c>
      <c r="J1093" s="6" t="str">
        <f t="shared" si="55"/>
        <v>-</v>
      </c>
      <c r="AG1093" s="6" t="str">
        <f t="shared" si="53"/>
        <v>-</v>
      </c>
    </row>
    <row r="1094" spans="8:33">
      <c r="H1094" s="108" t="str">
        <f>IF(B1094="","-",VLOOKUP(B1094,為替レート!A:CQ,MATCH($D$2,為替レート!$2:$2,0),0))</f>
        <v>-</v>
      </c>
      <c r="I1094" s="6" t="str">
        <f t="shared" si="54"/>
        <v>-</v>
      </c>
      <c r="J1094" s="6" t="str">
        <f t="shared" si="55"/>
        <v>-</v>
      </c>
      <c r="AG1094" s="6" t="str">
        <f t="shared" ref="AG1094:AG1157" si="56">IFERROR(IF(SUM(M1094:AF1094)-I1094=0,"-","NG"),"-")</f>
        <v>-</v>
      </c>
    </row>
    <row r="1095" spans="8:33">
      <c r="H1095" s="108" t="str">
        <f>IF(B1095="","-",VLOOKUP(B1095,為替レート!A:CQ,MATCH($D$2,為替レート!$2:$2,0),0))</f>
        <v>-</v>
      </c>
      <c r="I1095" s="6" t="str">
        <f t="shared" ref="I1095:I1158" si="57">IF(B1095="","-",IF(F1095="-",ROUNDDOWN(G1095*H1095-J1094,0),IF(D1095-E1095=0,"-",ROUNDDOWN((D1095-E1095)*H1095,0))))</f>
        <v>-</v>
      </c>
      <c r="J1095" s="6" t="str">
        <f t="shared" ref="J1095:J1158" si="58">IF(B1095="","-",IFERROR(J1094+I1095,J1094))</f>
        <v>-</v>
      </c>
      <c r="AG1095" s="6" t="str">
        <f t="shared" si="56"/>
        <v>-</v>
      </c>
    </row>
    <row r="1096" spans="8:33">
      <c r="H1096" s="108" t="str">
        <f>IF(B1096="","-",VLOOKUP(B1096,為替レート!A:CQ,MATCH($D$2,為替レート!$2:$2,0),0))</f>
        <v>-</v>
      </c>
      <c r="I1096" s="6" t="str">
        <f t="shared" si="57"/>
        <v>-</v>
      </c>
      <c r="J1096" s="6" t="str">
        <f t="shared" si="58"/>
        <v>-</v>
      </c>
      <c r="AG1096" s="6" t="str">
        <f t="shared" si="56"/>
        <v>-</v>
      </c>
    </row>
    <row r="1097" spans="8:33">
      <c r="H1097" s="108" t="str">
        <f>IF(B1097="","-",VLOOKUP(B1097,為替レート!A:CQ,MATCH($D$2,為替レート!$2:$2,0),0))</f>
        <v>-</v>
      </c>
      <c r="I1097" s="6" t="str">
        <f t="shared" si="57"/>
        <v>-</v>
      </c>
      <c r="J1097" s="6" t="str">
        <f t="shared" si="58"/>
        <v>-</v>
      </c>
      <c r="AG1097" s="6" t="str">
        <f t="shared" si="56"/>
        <v>-</v>
      </c>
    </row>
    <row r="1098" spans="8:33">
      <c r="H1098" s="108" t="str">
        <f>IF(B1098="","-",VLOOKUP(B1098,為替レート!A:CQ,MATCH($D$2,為替レート!$2:$2,0),0))</f>
        <v>-</v>
      </c>
      <c r="I1098" s="6" t="str">
        <f t="shared" si="57"/>
        <v>-</v>
      </c>
      <c r="J1098" s="6" t="str">
        <f t="shared" si="58"/>
        <v>-</v>
      </c>
      <c r="AG1098" s="6" t="str">
        <f t="shared" si="56"/>
        <v>-</v>
      </c>
    </row>
    <row r="1099" spans="8:33">
      <c r="H1099" s="108" t="str">
        <f>IF(B1099="","-",VLOOKUP(B1099,為替レート!A:CQ,MATCH($D$2,為替レート!$2:$2,0),0))</f>
        <v>-</v>
      </c>
      <c r="I1099" s="6" t="str">
        <f t="shared" si="57"/>
        <v>-</v>
      </c>
      <c r="J1099" s="6" t="str">
        <f t="shared" si="58"/>
        <v>-</v>
      </c>
      <c r="AG1099" s="6" t="str">
        <f t="shared" si="56"/>
        <v>-</v>
      </c>
    </row>
    <row r="1100" spans="8:33">
      <c r="H1100" s="108" t="str">
        <f>IF(B1100="","-",VLOOKUP(B1100,為替レート!A:CQ,MATCH($D$2,為替レート!$2:$2,0),0))</f>
        <v>-</v>
      </c>
      <c r="I1100" s="6" t="str">
        <f t="shared" si="57"/>
        <v>-</v>
      </c>
      <c r="J1100" s="6" t="str">
        <f t="shared" si="58"/>
        <v>-</v>
      </c>
      <c r="AG1100" s="6" t="str">
        <f t="shared" si="56"/>
        <v>-</v>
      </c>
    </row>
    <row r="1101" spans="8:33">
      <c r="H1101" s="108" t="str">
        <f>IF(B1101="","-",VLOOKUP(B1101,為替レート!A:CQ,MATCH($D$2,為替レート!$2:$2,0),0))</f>
        <v>-</v>
      </c>
      <c r="I1101" s="6" t="str">
        <f t="shared" si="57"/>
        <v>-</v>
      </c>
      <c r="J1101" s="6" t="str">
        <f t="shared" si="58"/>
        <v>-</v>
      </c>
      <c r="AG1101" s="6" t="str">
        <f t="shared" si="56"/>
        <v>-</v>
      </c>
    </row>
    <row r="1102" spans="8:33">
      <c r="H1102" s="108" t="str">
        <f>IF(B1102="","-",VLOOKUP(B1102,為替レート!A:CQ,MATCH($D$2,為替レート!$2:$2,0),0))</f>
        <v>-</v>
      </c>
      <c r="I1102" s="6" t="str">
        <f t="shared" si="57"/>
        <v>-</v>
      </c>
      <c r="J1102" s="6" t="str">
        <f t="shared" si="58"/>
        <v>-</v>
      </c>
      <c r="AG1102" s="6" t="str">
        <f t="shared" si="56"/>
        <v>-</v>
      </c>
    </row>
    <row r="1103" spans="8:33">
      <c r="H1103" s="108" t="str">
        <f>IF(B1103="","-",VLOOKUP(B1103,為替レート!A:CQ,MATCH($D$2,為替レート!$2:$2,0),0))</f>
        <v>-</v>
      </c>
      <c r="I1103" s="6" t="str">
        <f t="shared" si="57"/>
        <v>-</v>
      </c>
      <c r="J1103" s="6" t="str">
        <f t="shared" si="58"/>
        <v>-</v>
      </c>
      <c r="AG1103" s="6" t="str">
        <f t="shared" si="56"/>
        <v>-</v>
      </c>
    </row>
    <row r="1104" spans="8:33">
      <c r="H1104" s="108" t="str">
        <f>IF(B1104="","-",VLOOKUP(B1104,為替レート!A:CQ,MATCH($D$2,為替レート!$2:$2,0),0))</f>
        <v>-</v>
      </c>
      <c r="I1104" s="6" t="str">
        <f t="shared" si="57"/>
        <v>-</v>
      </c>
      <c r="J1104" s="6" t="str">
        <f t="shared" si="58"/>
        <v>-</v>
      </c>
      <c r="AG1104" s="6" t="str">
        <f t="shared" si="56"/>
        <v>-</v>
      </c>
    </row>
    <row r="1105" spans="8:33">
      <c r="H1105" s="108" t="str">
        <f>IF(B1105="","-",VLOOKUP(B1105,為替レート!A:CQ,MATCH($D$2,為替レート!$2:$2,0),0))</f>
        <v>-</v>
      </c>
      <c r="I1105" s="6" t="str">
        <f t="shared" si="57"/>
        <v>-</v>
      </c>
      <c r="J1105" s="6" t="str">
        <f t="shared" si="58"/>
        <v>-</v>
      </c>
      <c r="AG1105" s="6" t="str">
        <f t="shared" si="56"/>
        <v>-</v>
      </c>
    </row>
    <row r="1106" spans="8:33">
      <c r="H1106" s="108" t="str">
        <f>IF(B1106="","-",VLOOKUP(B1106,為替レート!A:CQ,MATCH($D$2,為替レート!$2:$2,0),0))</f>
        <v>-</v>
      </c>
      <c r="I1106" s="6" t="str">
        <f t="shared" si="57"/>
        <v>-</v>
      </c>
      <c r="J1106" s="6" t="str">
        <f t="shared" si="58"/>
        <v>-</v>
      </c>
      <c r="AG1106" s="6" t="str">
        <f t="shared" si="56"/>
        <v>-</v>
      </c>
    </row>
    <row r="1107" spans="8:33">
      <c r="H1107" s="108" t="str">
        <f>IF(B1107="","-",VLOOKUP(B1107,為替レート!A:CQ,MATCH($D$2,為替レート!$2:$2,0),0))</f>
        <v>-</v>
      </c>
      <c r="I1107" s="6" t="str">
        <f t="shared" si="57"/>
        <v>-</v>
      </c>
      <c r="J1107" s="6" t="str">
        <f t="shared" si="58"/>
        <v>-</v>
      </c>
      <c r="AG1107" s="6" t="str">
        <f t="shared" si="56"/>
        <v>-</v>
      </c>
    </row>
    <row r="1108" spans="8:33">
      <c r="H1108" s="108" t="str">
        <f>IF(B1108="","-",VLOOKUP(B1108,為替レート!A:CQ,MATCH($D$2,為替レート!$2:$2,0),0))</f>
        <v>-</v>
      </c>
      <c r="I1108" s="6" t="str">
        <f t="shared" si="57"/>
        <v>-</v>
      </c>
      <c r="J1108" s="6" t="str">
        <f t="shared" si="58"/>
        <v>-</v>
      </c>
      <c r="AG1108" s="6" t="str">
        <f t="shared" si="56"/>
        <v>-</v>
      </c>
    </row>
    <row r="1109" spans="8:33">
      <c r="H1109" s="108" t="str">
        <f>IF(B1109="","-",VLOOKUP(B1109,為替レート!A:CQ,MATCH($D$2,為替レート!$2:$2,0),0))</f>
        <v>-</v>
      </c>
      <c r="I1109" s="6" t="str">
        <f t="shared" si="57"/>
        <v>-</v>
      </c>
      <c r="J1109" s="6" t="str">
        <f t="shared" si="58"/>
        <v>-</v>
      </c>
      <c r="AG1109" s="6" t="str">
        <f t="shared" si="56"/>
        <v>-</v>
      </c>
    </row>
    <row r="1110" spans="8:33">
      <c r="H1110" s="108" t="str">
        <f>IF(B1110="","-",VLOOKUP(B1110,為替レート!A:CQ,MATCH($D$2,為替レート!$2:$2,0),0))</f>
        <v>-</v>
      </c>
      <c r="I1110" s="6" t="str">
        <f t="shared" si="57"/>
        <v>-</v>
      </c>
      <c r="J1110" s="6" t="str">
        <f t="shared" si="58"/>
        <v>-</v>
      </c>
      <c r="AG1110" s="6" t="str">
        <f t="shared" si="56"/>
        <v>-</v>
      </c>
    </row>
    <row r="1111" spans="8:33">
      <c r="H1111" s="108" t="str">
        <f>IF(B1111="","-",VLOOKUP(B1111,為替レート!A:CQ,MATCH($D$2,為替レート!$2:$2,0),0))</f>
        <v>-</v>
      </c>
      <c r="I1111" s="6" t="str">
        <f t="shared" si="57"/>
        <v>-</v>
      </c>
      <c r="J1111" s="6" t="str">
        <f t="shared" si="58"/>
        <v>-</v>
      </c>
      <c r="AG1111" s="6" t="str">
        <f t="shared" si="56"/>
        <v>-</v>
      </c>
    </row>
    <row r="1112" spans="8:33">
      <c r="H1112" s="108" t="str">
        <f>IF(B1112="","-",VLOOKUP(B1112,為替レート!A:CQ,MATCH($D$2,為替レート!$2:$2,0),0))</f>
        <v>-</v>
      </c>
      <c r="I1112" s="6" t="str">
        <f t="shared" si="57"/>
        <v>-</v>
      </c>
      <c r="J1112" s="6" t="str">
        <f t="shared" si="58"/>
        <v>-</v>
      </c>
      <c r="AG1112" s="6" t="str">
        <f t="shared" si="56"/>
        <v>-</v>
      </c>
    </row>
    <row r="1113" spans="8:33">
      <c r="H1113" s="108" t="str">
        <f>IF(B1113="","-",VLOOKUP(B1113,為替レート!A:CQ,MATCH($D$2,為替レート!$2:$2,0),0))</f>
        <v>-</v>
      </c>
      <c r="I1113" s="6" t="str">
        <f t="shared" si="57"/>
        <v>-</v>
      </c>
      <c r="J1113" s="6" t="str">
        <f t="shared" si="58"/>
        <v>-</v>
      </c>
      <c r="AG1113" s="6" t="str">
        <f t="shared" si="56"/>
        <v>-</v>
      </c>
    </row>
    <row r="1114" spans="8:33">
      <c r="H1114" s="108" t="str">
        <f>IF(B1114="","-",VLOOKUP(B1114,為替レート!A:CQ,MATCH($D$2,為替レート!$2:$2,0),0))</f>
        <v>-</v>
      </c>
      <c r="I1114" s="6" t="str">
        <f t="shared" si="57"/>
        <v>-</v>
      </c>
      <c r="J1114" s="6" t="str">
        <f t="shared" si="58"/>
        <v>-</v>
      </c>
      <c r="AG1114" s="6" t="str">
        <f t="shared" si="56"/>
        <v>-</v>
      </c>
    </row>
    <row r="1115" spans="8:33">
      <c r="H1115" s="108" t="str">
        <f>IF(B1115="","-",VLOOKUP(B1115,為替レート!A:CQ,MATCH($D$2,為替レート!$2:$2,0),0))</f>
        <v>-</v>
      </c>
      <c r="I1115" s="6" t="str">
        <f t="shared" si="57"/>
        <v>-</v>
      </c>
      <c r="J1115" s="6" t="str">
        <f t="shared" si="58"/>
        <v>-</v>
      </c>
      <c r="AG1115" s="6" t="str">
        <f t="shared" si="56"/>
        <v>-</v>
      </c>
    </row>
    <row r="1116" spans="8:33">
      <c r="H1116" s="108" t="str">
        <f>IF(B1116="","-",VLOOKUP(B1116,為替レート!A:CQ,MATCH($D$2,為替レート!$2:$2,0),0))</f>
        <v>-</v>
      </c>
      <c r="I1116" s="6" t="str">
        <f t="shared" si="57"/>
        <v>-</v>
      </c>
      <c r="J1116" s="6" t="str">
        <f t="shared" si="58"/>
        <v>-</v>
      </c>
      <c r="AG1116" s="6" t="str">
        <f t="shared" si="56"/>
        <v>-</v>
      </c>
    </row>
    <row r="1117" spans="8:33">
      <c r="H1117" s="108" t="str">
        <f>IF(B1117="","-",VLOOKUP(B1117,為替レート!A:CQ,MATCH($D$2,為替レート!$2:$2,0),0))</f>
        <v>-</v>
      </c>
      <c r="I1117" s="6" t="str">
        <f t="shared" si="57"/>
        <v>-</v>
      </c>
      <c r="J1117" s="6" t="str">
        <f t="shared" si="58"/>
        <v>-</v>
      </c>
      <c r="AG1117" s="6" t="str">
        <f t="shared" si="56"/>
        <v>-</v>
      </c>
    </row>
    <row r="1118" spans="8:33">
      <c r="H1118" s="108" t="str">
        <f>IF(B1118="","-",VLOOKUP(B1118,為替レート!A:CQ,MATCH($D$2,為替レート!$2:$2,0),0))</f>
        <v>-</v>
      </c>
      <c r="I1118" s="6" t="str">
        <f t="shared" si="57"/>
        <v>-</v>
      </c>
      <c r="J1118" s="6" t="str">
        <f t="shared" si="58"/>
        <v>-</v>
      </c>
      <c r="AG1118" s="6" t="str">
        <f t="shared" si="56"/>
        <v>-</v>
      </c>
    </row>
    <row r="1119" spans="8:33">
      <c r="H1119" s="108" t="str">
        <f>IF(B1119="","-",VLOOKUP(B1119,為替レート!A:CQ,MATCH($D$2,為替レート!$2:$2,0),0))</f>
        <v>-</v>
      </c>
      <c r="I1119" s="6" t="str">
        <f t="shared" si="57"/>
        <v>-</v>
      </c>
      <c r="J1119" s="6" t="str">
        <f t="shared" si="58"/>
        <v>-</v>
      </c>
      <c r="AG1119" s="6" t="str">
        <f t="shared" si="56"/>
        <v>-</v>
      </c>
    </row>
    <row r="1120" spans="8:33">
      <c r="H1120" s="108" t="str">
        <f>IF(B1120="","-",VLOOKUP(B1120,為替レート!A:CQ,MATCH($D$2,為替レート!$2:$2,0),0))</f>
        <v>-</v>
      </c>
      <c r="I1120" s="6" t="str">
        <f t="shared" si="57"/>
        <v>-</v>
      </c>
      <c r="J1120" s="6" t="str">
        <f t="shared" si="58"/>
        <v>-</v>
      </c>
      <c r="AG1120" s="6" t="str">
        <f t="shared" si="56"/>
        <v>-</v>
      </c>
    </row>
    <row r="1121" spans="8:33">
      <c r="H1121" s="108" t="str">
        <f>IF(B1121="","-",VLOOKUP(B1121,為替レート!A:CQ,MATCH($D$2,為替レート!$2:$2,0),0))</f>
        <v>-</v>
      </c>
      <c r="I1121" s="6" t="str">
        <f t="shared" si="57"/>
        <v>-</v>
      </c>
      <c r="J1121" s="6" t="str">
        <f t="shared" si="58"/>
        <v>-</v>
      </c>
      <c r="AG1121" s="6" t="str">
        <f t="shared" si="56"/>
        <v>-</v>
      </c>
    </row>
    <row r="1122" spans="8:33">
      <c r="H1122" s="108" t="str">
        <f>IF(B1122="","-",VLOOKUP(B1122,為替レート!A:CQ,MATCH($D$2,為替レート!$2:$2,0),0))</f>
        <v>-</v>
      </c>
      <c r="I1122" s="6" t="str">
        <f t="shared" si="57"/>
        <v>-</v>
      </c>
      <c r="J1122" s="6" t="str">
        <f t="shared" si="58"/>
        <v>-</v>
      </c>
      <c r="AG1122" s="6" t="str">
        <f t="shared" si="56"/>
        <v>-</v>
      </c>
    </row>
    <row r="1123" spans="8:33">
      <c r="H1123" s="108" t="str">
        <f>IF(B1123="","-",VLOOKUP(B1123,為替レート!A:CQ,MATCH($D$2,為替レート!$2:$2,0),0))</f>
        <v>-</v>
      </c>
      <c r="I1123" s="6" t="str">
        <f t="shared" si="57"/>
        <v>-</v>
      </c>
      <c r="J1123" s="6" t="str">
        <f t="shared" si="58"/>
        <v>-</v>
      </c>
      <c r="AG1123" s="6" t="str">
        <f t="shared" si="56"/>
        <v>-</v>
      </c>
    </row>
    <row r="1124" spans="8:33">
      <c r="H1124" s="108" t="str">
        <f>IF(B1124="","-",VLOOKUP(B1124,為替レート!A:CQ,MATCH($D$2,為替レート!$2:$2,0),0))</f>
        <v>-</v>
      </c>
      <c r="I1124" s="6" t="str">
        <f t="shared" si="57"/>
        <v>-</v>
      </c>
      <c r="J1124" s="6" t="str">
        <f t="shared" si="58"/>
        <v>-</v>
      </c>
      <c r="AG1124" s="6" t="str">
        <f t="shared" si="56"/>
        <v>-</v>
      </c>
    </row>
    <row r="1125" spans="8:33">
      <c r="H1125" s="108" t="str">
        <f>IF(B1125="","-",VLOOKUP(B1125,為替レート!A:CQ,MATCH($D$2,為替レート!$2:$2,0),0))</f>
        <v>-</v>
      </c>
      <c r="I1125" s="6" t="str">
        <f t="shared" si="57"/>
        <v>-</v>
      </c>
      <c r="J1125" s="6" t="str">
        <f t="shared" si="58"/>
        <v>-</v>
      </c>
      <c r="AG1125" s="6" t="str">
        <f t="shared" si="56"/>
        <v>-</v>
      </c>
    </row>
    <row r="1126" spans="8:33">
      <c r="H1126" s="108" t="str">
        <f>IF(B1126="","-",VLOOKUP(B1126,為替レート!A:CQ,MATCH($D$2,為替レート!$2:$2,0),0))</f>
        <v>-</v>
      </c>
      <c r="I1126" s="6" t="str">
        <f t="shared" si="57"/>
        <v>-</v>
      </c>
      <c r="J1126" s="6" t="str">
        <f t="shared" si="58"/>
        <v>-</v>
      </c>
      <c r="AG1126" s="6" t="str">
        <f t="shared" si="56"/>
        <v>-</v>
      </c>
    </row>
    <row r="1127" spans="8:33">
      <c r="H1127" s="108" t="str">
        <f>IF(B1127="","-",VLOOKUP(B1127,為替レート!A:CQ,MATCH($D$2,為替レート!$2:$2,0),0))</f>
        <v>-</v>
      </c>
      <c r="I1127" s="6" t="str">
        <f t="shared" si="57"/>
        <v>-</v>
      </c>
      <c r="J1127" s="6" t="str">
        <f t="shared" si="58"/>
        <v>-</v>
      </c>
      <c r="AG1127" s="6" t="str">
        <f t="shared" si="56"/>
        <v>-</v>
      </c>
    </row>
    <row r="1128" spans="8:33">
      <c r="H1128" s="108" t="str">
        <f>IF(B1128="","-",VLOOKUP(B1128,為替レート!A:CQ,MATCH($D$2,為替レート!$2:$2,0),0))</f>
        <v>-</v>
      </c>
      <c r="I1128" s="6" t="str">
        <f t="shared" si="57"/>
        <v>-</v>
      </c>
      <c r="J1128" s="6" t="str">
        <f t="shared" si="58"/>
        <v>-</v>
      </c>
      <c r="AG1128" s="6" t="str">
        <f t="shared" si="56"/>
        <v>-</v>
      </c>
    </row>
    <row r="1129" spans="8:33">
      <c r="H1129" s="108" t="str">
        <f>IF(B1129="","-",VLOOKUP(B1129,為替レート!A:CQ,MATCH($D$2,為替レート!$2:$2,0),0))</f>
        <v>-</v>
      </c>
      <c r="I1129" s="6" t="str">
        <f t="shared" si="57"/>
        <v>-</v>
      </c>
      <c r="J1129" s="6" t="str">
        <f t="shared" si="58"/>
        <v>-</v>
      </c>
      <c r="AG1129" s="6" t="str">
        <f t="shared" si="56"/>
        <v>-</v>
      </c>
    </row>
    <row r="1130" spans="8:33">
      <c r="H1130" s="108" t="str">
        <f>IF(B1130="","-",VLOOKUP(B1130,為替レート!A:CQ,MATCH($D$2,為替レート!$2:$2,0),0))</f>
        <v>-</v>
      </c>
      <c r="I1130" s="6" t="str">
        <f t="shared" si="57"/>
        <v>-</v>
      </c>
      <c r="J1130" s="6" t="str">
        <f t="shared" si="58"/>
        <v>-</v>
      </c>
      <c r="AG1130" s="6" t="str">
        <f t="shared" si="56"/>
        <v>-</v>
      </c>
    </row>
    <row r="1131" spans="8:33">
      <c r="H1131" s="108" t="str">
        <f>IF(B1131="","-",VLOOKUP(B1131,為替レート!A:CQ,MATCH($D$2,為替レート!$2:$2,0),0))</f>
        <v>-</v>
      </c>
      <c r="I1131" s="6" t="str">
        <f t="shared" si="57"/>
        <v>-</v>
      </c>
      <c r="J1131" s="6" t="str">
        <f t="shared" si="58"/>
        <v>-</v>
      </c>
      <c r="AG1131" s="6" t="str">
        <f t="shared" si="56"/>
        <v>-</v>
      </c>
    </row>
    <row r="1132" spans="8:33">
      <c r="H1132" s="108" t="str">
        <f>IF(B1132="","-",VLOOKUP(B1132,為替レート!A:CQ,MATCH($D$2,為替レート!$2:$2,0),0))</f>
        <v>-</v>
      </c>
      <c r="I1132" s="6" t="str">
        <f t="shared" si="57"/>
        <v>-</v>
      </c>
      <c r="J1132" s="6" t="str">
        <f t="shared" si="58"/>
        <v>-</v>
      </c>
      <c r="AG1132" s="6" t="str">
        <f t="shared" si="56"/>
        <v>-</v>
      </c>
    </row>
    <row r="1133" spans="8:33">
      <c r="H1133" s="108" t="str">
        <f>IF(B1133="","-",VLOOKUP(B1133,為替レート!A:CQ,MATCH($D$2,為替レート!$2:$2,0),0))</f>
        <v>-</v>
      </c>
      <c r="I1133" s="6" t="str">
        <f t="shared" si="57"/>
        <v>-</v>
      </c>
      <c r="J1133" s="6" t="str">
        <f t="shared" si="58"/>
        <v>-</v>
      </c>
      <c r="AG1133" s="6" t="str">
        <f t="shared" si="56"/>
        <v>-</v>
      </c>
    </row>
    <row r="1134" spans="8:33">
      <c r="H1134" s="108" t="str">
        <f>IF(B1134="","-",VLOOKUP(B1134,為替レート!A:CQ,MATCH($D$2,為替レート!$2:$2,0),0))</f>
        <v>-</v>
      </c>
      <c r="I1134" s="6" t="str">
        <f t="shared" si="57"/>
        <v>-</v>
      </c>
      <c r="J1134" s="6" t="str">
        <f t="shared" si="58"/>
        <v>-</v>
      </c>
      <c r="AG1134" s="6" t="str">
        <f t="shared" si="56"/>
        <v>-</v>
      </c>
    </row>
    <row r="1135" spans="8:33">
      <c r="H1135" s="108" t="str">
        <f>IF(B1135="","-",VLOOKUP(B1135,為替レート!A:CQ,MATCH($D$2,為替レート!$2:$2,0),0))</f>
        <v>-</v>
      </c>
      <c r="I1135" s="6" t="str">
        <f t="shared" si="57"/>
        <v>-</v>
      </c>
      <c r="J1135" s="6" t="str">
        <f t="shared" si="58"/>
        <v>-</v>
      </c>
      <c r="AG1135" s="6" t="str">
        <f t="shared" si="56"/>
        <v>-</v>
      </c>
    </row>
    <row r="1136" spans="8:33">
      <c r="H1136" s="108" t="str">
        <f>IF(B1136="","-",VLOOKUP(B1136,為替レート!A:CQ,MATCH($D$2,為替レート!$2:$2,0),0))</f>
        <v>-</v>
      </c>
      <c r="I1136" s="6" t="str">
        <f t="shared" si="57"/>
        <v>-</v>
      </c>
      <c r="J1136" s="6" t="str">
        <f t="shared" si="58"/>
        <v>-</v>
      </c>
      <c r="AG1136" s="6" t="str">
        <f t="shared" si="56"/>
        <v>-</v>
      </c>
    </row>
    <row r="1137" spans="8:33">
      <c r="H1137" s="108" t="str">
        <f>IF(B1137="","-",VLOOKUP(B1137,為替レート!A:CQ,MATCH($D$2,為替レート!$2:$2,0),0))</f>
        <v>-</v>
      </c>
      <c r="I1137" s="6" t="str">
        <f t="shared" si="57"/>
        <v>-</v>
      </c>
      <c r="J1137" s="6" t="str">
        <f t="shared" si="58"/>
        <v>-</v>
      </c>
      <c r="AG1137" s="6" t="str">
        <f t="shared" si="56"/>
        <v>-</v>
      </c>
    </row>
    <row r="1138" spans="8:33">
      <c r="H1138" s="108" t="str">
        <f>IF(B1138="","-",VLOOKUP(B1138,為替レート!A:CQ,MATCH($D$2,為替レート!$2:$2,0),0))</f>
        <v>-</v>
      </c>
      <c r="I1138" s="6" t="str">
        <f t="shared" si="57"/>
        <v>-</v>
      </c>
      <c r="J1138" s="6" t="str">
        <f t="shared" si="58"/>
        <v>-</v>
      </c>
      <c r="AG1138" s="6" t="str">
        <f t="shared" si="56"/>
        <v>-</v>
      </c>
    </row>
    <row r="1139" spans="8:33">
      <c r="H1139" s="108" t="str">
        <f>IF(B1139="","-",VLOOKUP(B1139,為替レート!A:CQ,MATCH($D$2,為替レート!$2:$2,0),0))</f>
        <v>-</v>
      </c>
      <c r="I1139" s="6" t="str">
        <f t="shared" si="57"/>
        <v>-</v>
      </c>
      <c r="J1139" s="6" t="str">
        <f t="shared" si="58"/>
        <v>-</v>
      </c>
      <c r="AG1139" s="6" t="str">
        <f t="shared" si="56"/>
        <v>-</v>
      </c>
    </row>
    <row r="1140" spans="8:33">
      <c r="H1140" s="108" t="str">
        <f>IF(B1140="","-",VLOOKUP(B1140,為替レート!A:CQ,MATCH($D$2,為替レート!$2:$2,0),0))</f>
        <v>-</v>
      </c>
      <c r="I1140" s="6" t="str">
        <f t="shared" si="57"/>
        <v>-</v>
      </c>
      <c r="J1140" s="6" t="str">
        <f t="shared" si="58"/>
        <v>-</v>
      </c>
      <c r="AG1140" s="6" t="str">
        <f t="shared" si="56"/>
        <v>-</v>
      </c>
    </row>
    <row r="1141" spans="8:33">
      <c r="H1141" s="108" t="str">
        <f>IF(B1141="","-",VLOOKUP(B1141,為替レート!A:CQ,MATCH($D$2,為替レート!$2:$2,0),0))</f>
        <v>-</v>
      </c>
      <c r="I1141" s="6" t="str">
        <f t="shared" si="57"/>
        <v>-</v>
      </c>
      <c r="J1141" s="6" t="str">
        <f t="shared" si="58"/>
        <v>-</v>
      </c>
      <c r="AG1141" s="6" t="str">
        <f t="shared" si="56"/>
        <v>-</v>
      </c>
    </row>
    <row r="1142" spans="8:33">
      <c r="H1142" s="108" t="str">
        <f>IF(B1142="","-",VLOOKUP(B1142,為替レート!A:CQ,MATCH($D$2,為替レート!$2:$2,0),0))</f>
        <v>-</v>
      </c>
      <c r="I1142" s="6" t="str">
        <f t="shared" si="57"/>
        <v>-</v>
      </c>
      <c r="J1142" s="6" t="str">
        <f t="shared" si="58"/>
        <v>-</v>
      </c>
      <c r="AG1142" s="6" t="str">
        <f t="shared" si="56"/>
        <v>-</v>
      </c>
    </row>
    <row r="1143" spans="8:33">
      <c r="H1143" s="108" t="str">
        <f>IF(B1143="","-",VLOOKUP(B1143,為替レート!A:CQ,MATCH($D$2,為替レート!$2:$2,0),0))</f>
        <v>-</v>
      </c>
      <c r="I1143" s="6" t="str">
        <f t="shared" si="57"/>
        <v>-</v>
      </c>
      <c r="J1143" s="6" t="str">
        <f t="shared" si="58"/>
        <v>-</v>
      </c>
      <c r="AG1143" s="6" t="str">
        <f t="shared" si="56"/>
        <v>-</v>
      </c>
    </row>
    <row r="1144" spans="8:33">
      <c r="H1144" s="108" t="str">
        <f>IF(B1144="","-",VLOOKUP(B1144,為替レート!A:CQ,MATCH($D$2,為替レート!$2:$2,0),0))</f>
        <v>-</v>
      </c>
      <c r="I1144" s="6" t="str">
        <f t="shared" si="57"/>
        <v>-</v>
      </c>
      <c r="J1144" s="6" t="str">
        <f t="shared" si="58"/>
        <v>-</v>
      </c>
      <c r="AG1144" s="6" t="str">
        <f t="shared" si="56"/>
        <v>-</v>
      </c>
    </row>
    <row r="1145" spans="8:33">
      <c r="H1145" s="108" t="str">
        <f>IF(B1145="","-",VLOOKUP(B1145,為替レート!A:CQ,MATCH($D$2,為替レート!$2:$2,0),0))</f>
        <v>-</v>
      </c>
      <c r="I1145" s="6" t="str">
        <f t="shared" si="57"/>
        <v>-</v>
      </c>
      <c r="J1145" s="6" t="str">
        <f t="shared" si="58"/>
        <v>-</v>
      </c>
      <c r="AG1145" s="6" t="str">
        <f t="shared" si="56"/>
        <v>-</v>
      </c>
    </row>
    <row r="1146" spans="8:33">
      <c r="H1146" s="108" t="str">
        <f>IF(B1146="","-",VLOOKUP(B1146,為替レート!A:CQ,MATCH($D$2,為替レート!$2:$2,0),0))</f>
        <v>-</v>
      </c>
      <c r="I1146" s="6" t="str">
        <f t="shared" si="57"/>
        <v>-</v>
      </c>
      <c r="J1146" s="6" t="str">
        <f t="shared" si="58"/>
        <v>-</v>
      </c>
      <c r="AG1146" s="6" t="str">
        <f t="shared" si="56"/>
        <v>-</v>
      </c>
    </row>
    <row r="1147" spans="8:33">
      <c r="H1147" s="108" t="str">
        <f>IF(B1147="","-",VLOOKUP(B1147,為替レート!A:CQ,MATCH($D$2,為替レート!$2:$2,0),0))</f>
        <v>-</v>
      </c>
      <c r="I1147" s="6" t="str">
        <f t="shared" si="57"/>
        <v>-</v>
      </c>
      <c r="J1147" s="6" t="str">
        <f t="shared" si="58"/>
        <v>-</v>
      </c>
      <c r="AG1147" s="6" t="str">
        <f t="shared" si="56"/>
        <v>-</v>
      </c>
    </row>
    <row r="1148" spans="8:33">
      <c r="H1148" s="108" t="str">
        <f>IF(B1148="","-",VLOOKUP(B1148,為替レート!A:CQ,MATCH($D$2,為替レート!$2:$2,0),0))</f>
        <v>-</v>
      </c>
      <c r="I1148" s="6" t="str">
        <f t="shared" si="57"/>
        <v>-</v>
      </c>
      <c r="J1148" s="6" t="str">
        <f t="shared" si="58"/>
        <v>-</v>
      </c>
      <c r="AG1148" s="6" t="str">
        <f t="shared" si="56"/>
        <v>-</v>
      </c>
    </row>
    <row r="1149" spans="8:33">
      <c r="H1149" s="108" t="str">
        <f>IF(B1149="","-",VLOOKUP(B1149,為替レート!A:CQ,MATCH($D$2,為替レート!$2:$2,0),0))</f>
        <v>-</v>
      </c>
      <c r="I1149" s="6" t="str">
        <f t="shared" si="57"/>
        <v>-</v>
      </c>
      <c r="J1149" s="6" t="str">
        <f t="shared" si="58"/>
        <v>-</v>
      </c>
      <c r="AG1149" s="6" t="str">
        <f t="shared" si="56"/>
        <v>-</v>
      </c>
    </row>
    <row r="1150" spans="8:33">
      <c r="H1150" s="108" t="str">
        <f>IF(B1150="","-",VLOOKUP(B1150,為替レート!A:CQ,MATCH($D$2,為替レート!$2:$2,0),0))</f>
        <v>-</v>
      </c>
      <c r="I1150" s="6" t="str">
        <f t="shared" si="57"/>
        <v>-</v>
      </c>
      <c r="J1150" s="6" t="str">
        <f t="shared" si="58"/>
        <v>-</v>
      </c>
      <c r="AG1150" s="6" t="str">
        <f t="shared" si="56"/>
        <v>-</v>
      </c>
    </row>
    <row r="1151" spans="8:33">
      <c r="H1151" s="108" t="str">
        <f>IF(B1151="","-",VLOOKUP(B1151,為替レート!A:CQ,MATCH($D$2,為替レート!$2:$2,0),0))</f>
        <v>-</v>
      </c>
      <c r="I1151" s="6" t="str">
        <f t="shared" si="57"/>
        <v>-</v>
      </c>
      <c r="J1151" s="6" t="str">
        <f t="shared" si="58"/>
        <v>-</v>
      </c>
      <c r="AG1151" s="6" t="str">
        <f t="shared" si="56"/>
        <v>-</v>
      </c>
    </row>
    <row r="1152" spans="8:33">
      <c r="H1152" s="108" t="str">
        <f>IF(B1152="","-",VLOOKUP(B1152,為替レート!A:CQ,MATCH($D$2,為替レート!$2:$2,0),0))</f>
        <v>-</v>
      </c>
      <c r="I1152" s="6" t="str">
        <f t="shared" si="57"/>
        <v>-</v>
      </c>
      <c r="J1152" s="6" t="str">
        <f t="shared" si="58"/>
        <v>-</v>
      </c>
      <c r="AG1152" s="6" t="str">
        <f t="shared" si="56"/>
        <v>-</v>
      </c>
    </row>
    <row r="1153" spans="8:33">
      <c r="H1153" s="108" t="str">
        <f>IF(B1153="","-",VLOOKUP(B1153,為替レート!A:CQ,MATCH($D$2,為替レート!$2:$2,0),0))</f>
        <v>-</v>
      </c>
      <c r="I1153" s="6" t="str">
        <f t="shared" si="57"/>
        <v>-</v>
      </c>
      <c r="J1153" s="6" t="str">
        <f t="shared" si="58"/>
        <v>-</v>
      </c>
      <c r="AG1153" s="6" t="str">
        <f t="shared" si="56"/>
        <v>-</v>
      </c>
    </row>
    <row r="1154" spans="8:33">
      <c r="H1154" s="108" t="str">
        <f>IF(B1154="","-",VLOOKUP(B1154,為替レート!A:CQ,MATCH($D$2,為替レート!$2:$2,0),0))</f>
        <v>-</v>
      </c>
      <c r="I1154" s="6" t="str">
        <f t="shared" si="57"/>
        <v>-</v>
      </c>
      <c r="J1154" s="6" t="str">
        <f t="shared" si="58"/>
        <v>-</v>
      </c>
      <c r="AG1154" s="6" t="str">
        <f t="shared" si="56"/>
        <v>-</v>
      </c>
    </row>
    <row r="1155" spans="8:33">
      <c r="H1155" s="108" t="str">
        <f>IF(B1155="","-",VLOOKUP(B1155,為替レート!A:CQ,MATCH($D$2,為替レート!$2:$2,0),0))</f>
        <v>-</v>
      </c>
      <c r="I1155" s="6" t="str">
        <f t="shared" si="57"/>
        <v>-</v>
      </c>
      <c r="J1155" s="6" t="str">
        <f t="shared" si="58"/>
        <v>-</v>
      </c>
      <c r="AG1155" s="6" t="str">
        <f t="shared" si="56"/>
        <v>-</v>
      </c>
    </row>
    <row r="1156" spans="8:33">
      <c r="H1156" s="108" t="str">
        <f>IF(B1156="","-",VLOOKUP(B1156,為替レート!A:CQ,MATCH($D$2,為替レート!$2:$2,0),0))</f>
        <v>-</v>
      </c>
      <c r="I1156" s="6" t="str">
        <f t="shared" si="57"/>
        <v>-</v>
      </c>
      <c r="J1156" s="6" t="str">
        <f t="shared" si="58"/>
        <v>-</v>
      </c>
      <c r="AG1156" s="6" t="str">
        <f t="shared" si="56"/>
        <v>-</v>
      </c>
    </row>
    <row r="1157" spans="8:33">
      <c r="H1157" s="108" t="str">
        <f>IF(B1157="","-",VLOOKUP(B1157,為替レート!A:CQ,MATCH($D$2,為替レート!$2:$2,0),0))</f>
        <v>-</v>
      </c>
      <c r="I1157" s="6" t="str">
        <f t="shared" si="57"/>
        <v>-</v>
      </c>
      <c r="J1157" s="6" t="str">
        <f t="shared" si="58"/>
        <v>-</v>
      </c>
      <c r="AG1157" s="6" t="str">
        <f t="shared" si="56"/>
        <v>-</v>
      </c>
    </row>
    <row r="1158" spans="8:33">
      <c r="H1158" s="108" t="str">
        <f>IF(B1158="","-",VLOOKUP(B1158,為替レート!A:CQ,MATCH($D$2,為替レート!$2:$2,0),0))</f>
        <v>-</v>
      </c>
      <c r="I1158" s="6" t="str">
        <f t="shared" si="57"/>
        <v>-</v>
      </c>
      <c r="J1158" s="6" t="str">
        <f t="shared" si="58"/>
        <v>-</v>
      </c>
      <c r="AG1158" s="6" t="str">
        <f t="shared" ref="AG1158:AG1221" si="59">IFERROR(IF(SUM(M1158:AF1158)-I1158=0,"-","NG"),"-")</f>
        <v>-</v>
      </c>
    </row>
    <row r="1159" spans="8:33">
      <c r="H1159" s="108" t="str">
        <f>IF(B1159="","-",VLOOKUP(B1159,為替レート!A:CQ,MATCH($D$2,為替レート!$2:$2,0),0))</f>
        <v>-</v>
      </c>
      <c r="I1159" s="6" t="str">
        <f t="shared" ref="I1159:I1222" si="60">IF(B1159="","-",IF(F1159="-",ROUNDDOWN(G1159*H1159-J1158,0),IF(D1159-E1159=0,"-",ROUNDDOWN((D1159-E1159)*H1159,0))))</f>
        <v>-</v>
      </c>
      <c r="J1159" s="6" t="str">
        <f t="shared" ref="J1159:J1222" si="61">IF(B1159="","-",IFERROR(J1158+I1159,J1158))</f>
        <v>-</v>
      </c>
      <c r="AG1159" s="6" t="str">
        <f t="shared" si="59"/>
        <v>-</v>
      </c>
    </row>
    <row r="1160" spans="8:33">
      <c r="H1160" s="108" t="str">
        <f>IF(B1160="","-",VLOOKUP(B1160,為替レート!A:CQ,MATCH($D$2,為替レート!$2:$2,0),0))</f>
        <v>-</v>
      </c>
      <c r="I1160" s="6" t="str">
        <f t="shared" si="60"/>
        <v>-</v>
      </c>
      <c r="J1160" s="6" t="str">
        <f t="shared" si="61"/>
        <v>-</v>
      </c>
      <c r="AG1160" s="6" t="str">
        <f t="shared" si="59"/>
        <v>-</v>
      </c>
    </row>
    <row r="1161" spans="8:33">
      <c r="H1161" s="108" t="str">
        <f>IF(B1161="","-",VLOOKUP(B1161,為替レート!A:CQ,MATCH($D$2,為替レート!$2:$2,0),0))</f>
        <v>-</v>
      </c>
      <c r="I1161" s="6" t="str">
        <f t="shared" si="60"/>
        <v>-</v>
      </c>
      <c r="J1161" s="6" t="str">
        <f t="shared" si="61"/>
        <v>-</v>
      </c>
      <c r="AG1161" s="6" t="str">
        <f t="shared" si="59"/>
        <v>-</v>
      </c>
    </row>
    <row r="1162" spans="8:33">
      <c r="H1162" s="108" t="str">
        <f>IF(B1162="","-",VLOOKUP(B1162,為替レート!A:CQ,MATCH($D$2,為替レート!$2:$2,0),0))</f>
        <v>-</v>
      </c>
      <c r="I1162" s="6" t="str">
        <f t="shared" si="60"/>
        <v>-</v>
      </c>
      <c r="J1162" s="6" t="str">
        <f t="shared" si="61"/>
        <v>-</v>
      </c>
      <c r="AG1162" s="6" t="str">
        <f t="shared" si="59"/>
        <v>-</v>
      </c>
    </row>
    <row r="1163" spans="8:33">
      <c r="H1163" s="108" t="str">
        <f>IF(B1163="","-",VLOOKUP(B1163,為替レート!A:CQ,MATCH($D$2,為替レート!$2:$2,0),0))</f>
        <v>-</v>
      </c>
      <c r="I1163" s="6" t="str">
        <f t="shared" si="60"/>
        <v>-</v>
      </c>
      <c r="J1163" s="6" t="str">
        <f t="shared" si="61"/>
        <v>-</v>
      </c>
      <c r="AG1163" s="6" t="str">
        <f t="shared" si="59"/>
        <v>-</v>
      </c>
    </row>
    <row r="1164" spans="8:33">
      <c r="H1164" s="108" t="str">
        <f>IF(B1164="","-",VLOOKUP(B1164,為替レート!A:CQ,MATCH($D$2,為替レート!$2:$2,0),0))</f>
        <v>-</v>
      </c>
      <c r="I1164" s="6" t="str">
        <f t="shared" si="60"/>
        <v>-</v>
      </c>
      <c r="J1164" s="6" t="str">
        <f t="shared" si="61"/>
        <v>-</v>
      </c>
      <c r="AG1164" s="6" t="str">
        <f t="shared" si="59"/>
        <v>-</v>
      </c>
    </row>
    <row r="1165" spans="8:33">
      <c r="H1165" s="108" t="str">
        <f>IF(B1165="","-",VLOOKUP(B1165,為替レート!A:CQ,MATCH($D$2,為替レート!$2:$2,0),0))</f>
        <v>-</v>
      </c>
      <c r="I1165" s="6" t="str">
        <f t="shared" si="60"/>
        <v>-</v>
      </c>
      <c r="J1165" s="6" t="str">
        <f t="shared" si="61"/>
        <v>-</v>
      </c>
      <c r="AG1165" s="6" t="str">
        <f t="shared" si="59"/>
        <v>-</v>
      </c>
    </row>
    <row r="1166" spans="8:33">
      <c r="H1166" s="108" t="str">
        <f>IF(B1166="","-",VLOOKUP(B1166,為替レート!A:CQ,MATCH($D$2,為替レート!$2:$2,0),0))</f>
        <v>-</v>
      </c>
      <c r="I1166" s="6" t="str">
        <f t="shared" si="60"/>
        <v>-</v>
      </c>
      <c r="J1166" s="6" t="str">
        <f t="shared" si="61"/>
        <v>-</v>
      </c>
      <c r="AG1166" s="6" t="str">
        <f t="shared" si="59"/>
        <v>-</v>
      </c>
    </row>
    <row r="1167" spans="8:33">
      <c r="H1167" s="108" t="str">
        <f>IF(B1167="","-",VLOOKUP(B1167,為替レート!A:CQ,MATCH($D$2,為替レート!$2:$2,0),0))</f>
        <v>-</v>
      </c>
      <c r="I1167" s="6" t="str">
        <f t="shared" si="60"/>
        <v>-</v>
      </c>
      <c r="J1167" s="6" t="str">
        <f t="shared" si="61"/>
        <v>-</v>
      </c>
      <c r="AG1167" s="6" t="str">
        <f t="shared" si="59"/>
        <v>-</v>
      </c>
    </row>
    <row r="1168" spans="8:33">
      <c r="H1168" s="108" t="str">
        <f>IF(B1168="","-",VLOOKUP(B1168,為替レート!A:CQ,MATCH($D$2,為替レート!$2:$2,0),0))</f>
        <v>-</v>
      </c>
      <c r="I1168" s="6" t="str">
        <f t="shared" si="60"/>
        <v>-</v>
      </c>
      <c r="J1168" s="6" t="str">
        <f t="shared" si="61"/>
        <v>-</v>
      </c>
      <c r="AG1168" s="6" t="str">
        <f t="shared" si="59"/>
        <v>-</v>
      </c>
    </row>
    <row r="1169" spans="8:33">
      <c r="H1169" s="108" t="str">
        <f>IF(B1169="","-",VLOOKUP(B1169,為替レート!A:CQ,MATCH($D$2,為替レート!$2:$2,0),0))</f>
        <v>-</v>
      </c>
      <c r="I1169" s="6" t="str">
        <f t="shared" si="60"/>
        <v>-</v>
      </c>
      <c r="J1169" s="6" t="str">
        <f t="shared" si="61"/>
        <v>-</v>
      </c>
      <c r="AG1169" s="6" t="str">
        <f t="shared" si="59"/>
        <v>-</v>
      </c>
    </row>
    <row r="1170" spans="8:33">
      <c r="H1170" s="108" t="str">
        <f>IF(B1170="","-",VLOOKUP(B1170,為替レート!A:CQ,MATCH($D$2,為替レート!$2:$2,0),0))</f>
        <v>-</v>
      </c>
      <c r="I1170" s="6" t="str">
        <f t="shared" si="60"/>
        <v>-</v>
      </c>
      <c r="J1170" s="6" t="str">
        <f t="shared" si="61"/>
        <v>-</v>
      </c>
      <c r="AG1170" s="6" t="str">
        <f t="shared" si="59"/>
        <v>-</v>
      </c>
    </row>
    <row r="1171" spans="8:33">
      <c r="H1171" s="108" t="str">
        <f>IF(B1171="","-",VLOOKUP(B1171,為替レート!A:CQ,MATCH($D$2,為替レート!$2:$2,0),0))</f>
        <v>-</v>
      </c>
      <c r="I1171" s="6" t="str">
        <f t="shared" si="60"/>
        <v>-</v>
      </c>
      <c r="J1171" s="6" t="str">
        <f t="shared" si="61"/>
        <v>-</v>
      </c>
      <c r="AG1171" s="6" t="str">
        <f t="shared" si="59"/>
        <v>-</v>
      </c>
    </row>
    <row r="1172" spans="8:33">
      <c r="H1172" s="108" t="str">
        <f>IF(B1172="","-",VLOOKUP(B1172,為替レート!A:CQ,MATCH($D$2,為替レート!$2:$2,0),0))</f>
        <v>-</v>
      </c>
      <c r="I1172" s="6" t="str">
        <f t="shared" si="60"/>
        <v>-</v>
      </c>
      <c r="J1172" s="6" t="str">
        <f t="shared" si="61"/>
        <v>-</v>
      </c>
      <c r="AG1172" s="6" t="str">
        <f t="shared" si="59"/>
        <v>-</v>
      </c>
    </row>
    <row r="1173" spans="8:33">
      <c r="H1173" s="108" t="str">
        <f>IF(B1173="","-",VLOOKUP(B1173,為替レート!A:CQ,MATCH($D$2,為替レート!$2:$2,0),0))</f>
        <v>-</v>
      </c>
      <c r="I1173" s="6" t="str">
        <f t="shared" si="60"/>
        <v>-</v>
      </c>
      <c r="J1173" s="6" t="str">
        <f t="shared" si="61"/>
        <v>-</v>
      </c>
      <c r="AG1173" s="6" t="str">
        <f t="shared" si="59"/>
        <v>-</v>
      </c>
    </row>
    <row r="1174" spans="8:33">
      <c r="H1174" s="108" t="str">
        <f>IF(B1174="","-",VLOOKUP(B1174,為替レート!A:CQ,MATCH($D$2,為替レート!$2:$2,0),0))</f>
        <v>-</v>
      </c>
      <c r="I1174" s="6" t="str">
        <f t="shared" si="60"/>
        <v>-</v>
      </c>
      <c r="J1174" s="6" t="str">
        <f t="shared" si="61"/>
        <v>-</v>
      </c>
      <c r="AG1174" s="6" t="str">
        <f t="shared" si="59"/>
        <v>-</v>
      </c>
    </row>
    <row r="1175" spans="8:33">
      <c r="H1175" s="108" t="str">
        <f>IF(B1175="","-",VLOOKUP(B1175,為替レート!A:CQ,MATCH($D$2,為替レート!$2:$2,0),0))</f>
        <v>-</v>
      </c>
      <c r="I1175" s="6" t="str">
        <f t="shared" si="60"/>
        <v>-</v>
      </c>
      <c r="J1175" s="6" t="str">
        <f t="shared" si="61"/>
        <v>-</v>
      </c>
      <c r="AG1175" s="6" t="str">
        <f t="shared" si="59"/>
        <v>-</v>
      </c>
    </row>
    <row r="1176" spans="8:33">
      <c r="H1176" s="108" t="str">
        <f>IF(B1176="","-",VLOOKUP(B1176,為替レート!A:CQ,MATCH($D$2,為替レート!$2:$2,0),0))</f>
        <v>-</v>
      </c>
      <c r="I1176" s="6" t="str">
        <f t="shared" si="60"/>
        <v>-</v>
      </c>
      <c r="J1176" s="6" t="str">
        <f t="shared" si="61"/>
        <v>-</v>
      </c>
      <c r="AG1176" s="6" t="str">
        <f t="shared" si="59"/>
        <v>-</v>
      </c>
    </row>
    <row r="1177" spans="8:33">
      <c r="H1177" s="108" t="str">
        <f>IF(B1177="","-",VLOOKUP(B1177,為替レート!A:CQ,MATCH($D$2,為替レート!$2:$2,0),0))</f>
        <v>-</v>
      </c>
      <c r="I1177" s="6" t="str">
        <f t="shared" si="60"/>
        <v>-</v>
      </c>
      <c r="J1177" s="6" t="str">
        <f t="shared" si="61"/>
        <v>-</v>
      </c>
      <c r="AG1177" s="6" t="str">
        <f t="shared" si="59"/>
        <v>-</v>
      </c>
    </row>
    <row r="1178" spans="8:33">
      <c r="H1178" s="108" t="str">
        <f>IF(B1178="","-",VLOOKUP(B1178,為替レート!A:CQ,MATCH($D$2,為替レート!$2:$2,0),0))</f>
        <v>-</v>
      </c>
      <c r="I1178" s="6" t="str">
        <f t="shared" si="60"/>
        <v>-</v>
      </c>
      <c r="J1178" s="6" t="str">
        <f t="shared" si="61"/>
        <v>-</v>
      </c>
      <c r="AG1178" s="6" t="str">
        <f t="shared" si="59"/>
        <v>-</v>
      </c>
    </row>
    <row r="1179" spans="8:33">
      <c r="H1179" s="108" t="str">
        <f>IF(B1179="","-",VLOOKUP(B1179,為替レート!A:CQ,MATCH($D$2,為替レート!$2:$2,0),0))</f>
        <v>-</v>
      </c>
      <c r="I1179" s="6" t="str">
        <f t="shared" si="60"/>
        <v>-</v>
      </c>
      <c r="J1179" s="6" t="str">
        <f t="shared" si="61"/>
        <v>-</v>
      </c>
      <c r="AG1179" s="6" t="str">
        <f t="shared" si="59"/>
        <v>-</v>
      </c>
    </row>
    <row r="1180" spans="8:33">
      <c r="H1180" s="108" t="str">
        <f>IF(B1180="","-",VLOOKUP(B1180,為替レート!A:CQ,MATCH($D$2,為替レート!$2:$2,0),0))</f>
        <v>-</v>
      </c>
      <c r="I1180" s="6" t="str">
        <f t="shared" si="60"/>
        <v>-</v>
      </c>
      <c r="J1180" s="6" t="str">
        <f t="shared" si="61"/>
        <v>-</v>
      </c>
      <c r="AG1180" s="6" t="str">
        <f t="shared" si="59"/>
        <v>-</v>
      </c>
    </row>
    <row r="1181" spans="8:33">
      <c r="H1181" s="108" t="str">
        <f>IF(B1181="","-",VLOOKUP(B1181,為替レート!A:CQ,MATCH($D$2,為替レート!$2:$2,0),0))</f>
        <v>-</v>
      </c>
      <c r="I1181" s="6" t="str">
        <f t="shared" si="60"/>
        <v>-</v>
      </c>
      <c r="J1181" s="6" t="str">
        <f t="shared" si="61"/>
        <v>-</v>
      </c>
      <c r="AG1181" s="6" t="str">
        <f t="shared" si="59"/>
        <v>-</v>
      </c>
    </row>
    <row r="1182" spans="8:33">
      <c r="H1182" s="108" t="str">
        <f>IF(B1182="","-",VLOOKUP(B1182,為替レート!A:CQ,MATCH($D$2,為替レート!$2:$2,0),0))</f>
        <v>-</v>
      </c>
      <c r="I1182" s="6" t="str">
        <f t="shared" si="60"/>
        <v>-</v>
      </c>
      <c r="J1182" s="6" t="str">
        <f t="shared" si="61"/>
        <v>-</v>
      </c>
      <c r="AG1182" s="6" t="str">
        <f t="shared" si="59"/>
        <v>-</v>
      </c>
    </row>
    <row r="1183" spans="8:33">
      <c r="H1183" s="108" t="str">
        <f>IF(B1183="","-",VLOOKUP(B1183,為替レート!A:CQ,MATCH($D$2,為替レート!$2:$2,0),0))</f>
        <v>-</v>
      </c>
      <c r="I1183" s="6" t="str">
        <f t="shared" si="60"/>
        <v>-</v>
      </c>
      <c r="J1183" s="6" t="str">
        <f t="shared" si="61"/>
        <v>-</v>
      </c>
      <c r="AG1183" s="6" t="str">
        <f t="shared" si="59"/>
        <v>-</v>
      </c>
    </row>
    <row r="1184" spans="8:33">
      <c r="H1184" s="108" t="str">
        <f>IF(B1184="","-",VLOOKUP(B1184,為替レート!A:CQ,MATCH($D$2,為替レート!$2:$2,0),0))</f>
        <v>-</v>
      </c>
      <c r="I1184" s="6" t="str">
        <f t="shared" si="60"/>
        <v>-</v>
      </c>
      <c r="J1184" s="6" t="str">
        <f t="shared" si="61"/>
        <v>-</v>
      </c>
      <c r="AG1184" s="6" t="str">
        <f t="shared" si="59"/>
        <v>-</v>
      </c>
    </row>
    <row r="1185" spans="8:33">
      <c r="H1185" s="108" t="str">
        <f>IF(B1185="","-",VLOOKUP(B1185,為替レート!A:CQ,MATCH($D$2,為替レート!$2:$2,0),0))</f>
        <v>-</v>
      </c>
      <c r="I1185" s="6" t="str">
        <f t="shared" si="60"/>
        <v>-</v>
      </c>
      <c r="J1185" s="6" t="str">
        <f t="shared" si="61"/>
        <v>-</v>
      </c>
      <c r="AG1185" s="6" t="str">
        <f t="shared" si="59"/>
        <v>-</v>
      </c>
    </row>
    <row r="1186" spans="8:33">
      <c r="H1186" s="108" t="str">
        <f>IF(B1186="","-",VLOOKUP(B1186,為替レート!A:CQ,MATCH($D$2,為替レート!$2:$2,0),0))</f>
        <v>-</v>
      </c>
      <c r="I1186" s="6" t="str">
        <f t="shared" si="60"/>
        <v>-</v>
      </c>
      <c r="J1186" s="6" t="str">
        <f t="shared" si="61"/>
        <v>-</v>
      </c>
      <c r="AG1186" s="6" t="str">
        <f t="shared" si="59"/>
        <v>-</v>
      </c>
    </row>
    <row r="1187" spans="8:33">
      <c r="H1187" s="108" t="str">
        <f>IF(B1187="","-",VLOOKUP(B1187,為替レート!A:CQ,MATCH($D$2,為替レート!$2:$2,0),0))</f>
        <v>-</v>
      </c>
      <c r="I1187" s="6" t="str">
        <f t="shared" si="60"/>
        <v>-</v>
      </c>
      <c r="J1187" s="6" t="str">
        <f t="shared" si="61"/>
        <v>-</v>
      </c>
      <c r="AG1187" s="6" t="str">
        <f t="shared" si="59"/>
        <v>-</v>
      </c>
    </row>
    <row r="1188" spans="8:33">
      <c r="H1188" s="108" t="str">
        <f>IF(B1188="","-",VLOOKUP(B1188,為替レート!A:CQ,MATCH($D$2,為替レート!$2:$2,0),0))</f>
        <v>-</v>
      </c>
      <c r="I1188" s="6" t="str">
        <f t="shared" si="60"/>
        <v>-</v>
      </c>
      <c r="J1188" s="6" t="str">
        <f t="shared" si="61"/>
        <v>-</v>
      </c>
      <c r="AG1188" s="6" t="str">
        <f t="shared" si="59"/>
        <v>-</v>
      </c>
    </row>
    <row r="1189" spans="8:33">
      <c r="H1189" s="108" t="str">
        <f>IF(B1189="","-",VLOOKUP(B1189,為替レート!A:CQ,MATCH($D$2,為替レート!$2:$2,0),0))</f>
        <v>-</v>
      </c>
      <c r="I1189" s="6" t="str">
        <f t="shared" si="60"/>
        <v>-</v>
      </c>
      <c r="J1189" s="6" t="str">
        <f t="shared" si="61"/>
        <v>-</v>
      </c>
      <c r="AG1189" s="6" t="str">
        <f t="shared" si="59"/>
        <v>-</v>
      </c>
    </row>
    <row r="1190" spans="8:33">
      <c r="H1190" s="108" t="str">
        <f>IF(B1190="","-",VLOOKUP(B1190,為替レート!A:CQ,MATCH($D$2,為替レート!$2:$2,0),0))</f>
        <v>-</v>
      </c>
      <c r="I1190" s="6" t="str">
        <f t="shared" si="60"/>
        <v>-</v>
      </c>
      <c r="J1190" s="6" t="str">
        <f t="shared" si="61"/>
        <v>-</v>
      </c>
      <c r="AG1190" s="6" t="str">
        <f t="shared" si="59"/>
        <v>-</v>
      </c>
    </row>
    <row r="1191" spans="8:33">
      <c r="H1191" s="108" t="str">
        <f>IF(B1191="","-",VLOOKUP(B1191,為替レート!A:CQ,MATCH($D$2,為替レート!$2:$2,0),0))</f>
        <v>-</v>
      </c>
      <c r="I1191" s="6" t="str">
        <f t="shared" si="60"/>
        <v>-</v>
      </c>
      <c r="J1191" s="6" t="str">
        <f t="shared" si="61"/>
        <v>-</v>
      </c>
      <c r="AG1191" s="6" t="str">
        <f t="shared" si="59"/>
        <v>-</v>
      </c>
    </row>
    <row r="1192" spans="8:33">
      <c r="H1192" s="108" t="str">
        <f>IF(B1192="","-",VLOOKUP(B1192,為替レート!A:CQ,MATCH($D$2,為替レート!$2:$2,0),0))</f>
        <v>-</v>
      </c>
      <c r="I1192" s="6" t="str">
        <f t="shared" si="60"/>
        <v>-</v>
      </c>
      <c r="J1192" s="6" t="str">
        <f t="shared" si="61"/>
        <v>-</v>
      </c>
      <c r="AG1192" s="6" t="str">
        <f t="shared" si="59"/>
        <v>-</v>
      </c>
    </row>
    <row r="1193" spans="8:33">
      <c r="H1193" s="108" t="str">
        <f>IF(B1193="","-",VLOOKUP(B1193,為替レート!A:CQ,MATCH($D$2,為替レート!$2:$2,0),0))</f>
        <v>-</v>
      </c>
      <c r="I1193" s="6" t="str">
        <f t="shared" si="60"/>
        <v>-</v>
      </c>
      <c r="J1193" s="6" t="str">
        <f t="shared" si="61"/>
        <v>-</v>
      </c>
      <c r="AG1193" s="6" t="str">
        <f t="shared" si="59"/>
        <v>-</v>
      </c>
    </row>
    <row r="1194" spans="8:33">
      <c r="H1194" s="108" t="str">
        <f>IF(B1194="","-",VLOOKUP(B1194,為替レート!A:CQ,MATCH($D$2,為替レート!$2:$2,0),0))</f>
        <v>-</v>
      </c>
      <c r="I1194" s="6" t="str">
        <f t="shared" si="60"/>
        <v>-</v>
      </c>
      <c r="J1194" s="6" t="str">
        <f t="shared" si="61"/>
        <v>-</v>
      </c>
      <c r="AG1194" s="6" t="str">
        <f t="shared" si="59"/>
        <v>-</v>
      </c>
    </row>
    <row r="1195" spans="8:33">
      <c r="H1195" s="108" t="str">
        <f>IF(B1195="","-",VLOOKUP(B1195,為替レート!A:CQ,MATCH($D$2,為替レート!$2:$2,0),0))</f>
        <v>-</v>
      </c>
      <c r="I1195" s="6" t="str">
        <f t="shared" si="60"/>
        <v>-</v>
      </c>
      <c r="J1195" s="6" t="str">
        <f t="shared" si="61"/>
        <v>-</v>
      </c>
      <c r="AG1195" s="6" t="str">
        <f t="shared" si="59"/>
        <v>-</v>
      </c>
    </row>
    <row r="1196" spans="8:33">
      <c r="H1196" s="108" t="str">
        <f>IF(B1196="","-",VLOOKUP(B1196,為替レート!A:CQ,MATCH($D$2,為替レート!$2:$2,0),0))</f>
        <v>-</v>
      </c>
      <c r="I1196" s="6" t="str">
        <f t="shared" si="60"/>
        <v>-</v>
      </c>
      <c r="J1196" s="6" t="str">
        <f t="shared" si="61"/>
        <v>-</v>
      </c>
      <c r="AG1196" s="6" t="str">
        <f t="shared" si="59"/>
        <v>-</v>
      </c>
    </row>
    <row r="1197" spans="8:33">
      <c r="H1197" s="108" t="str">
        <f>IF(B1197="","-",VLOOKUP(B1197,為替レート!A:CQ,MATCH($D$2,為替レート!$2:$2,0),0))</f>
        <v>-</v>
      </c>
      <c r="I1197" s="6" t="str">
        <f t="shared" si="60"/>
        <v>-</v>
      </c>
      <c r="J1197" s="6" t="str">
        <f t="shared" si="61"/>
        <v>-</v>
      </c>
      <c r="AG1197" s="6" t="str">
        <f t="shared" si="59"/>
        <v>-</v>
      </c>
    </row>
    <row r="1198" spans="8:33">
      <c r="H1198" s="108" t="str">
        <f>IF(B1198="","-",VLOOKUP(B1198,為替レート!A:CQ,MATCH($D$2,為替レート!$2:$2,0),0))</f>
        <v>-</v>
      </c>
      <c r="I1198" s="6" t="str">
        <f t="shared" si="60"/>
        <v>-</v>
      </c>
      <c r="J1198" s="6" t="str">
        <f t="shared" si="61"/>
        <v>-</v>
      </c>
      <c r="AG1198" s="6" t="str">
        <f t="shared" si="59"/>
        <v>-</v>
      </c>
    </row>
    <row r="1199" spans="8:33">
      <c r="H1199" s="108" t="str">
        <f>IF(B1199="","-",VLOOKUP(B1199,為替レート!A:CQ,MATCH($D$2,為替レート!$2:$2,0),0))</f>
        <v>-</v>
      </c>
      <c r="I1199" s="6" t="str">
        <f t="shared" si="60"/>
        <v>-</v>
      </c>
      <c r="J1199" s="6" t="str">
        <f t="shared" si="61"/>
        <v>-</v>
      </c>
      <c r="AG1199" s="6" t="str">
        <f t="shared" si="59"/>
        <v>-</v>
      </c>
    </row>
    <row r="1200" spans="8:33">
      <c r="H1200" s="108" t="str">
        <f>IF(B1200="","-",VLOOKUP(B1200,為替レート!A:CQ,MATCH($D$2,為替レート!$2:$2,0),0))</f>
        <v>-</v>
      </c>
      <c r="I1200" s="6" t="str">
        <f t="shared" si="60"/>
        <v>-</v>
      </c>
      <c r="J1200" s="6" t="str">
        <f t="shared" si="61"/>
        <v>-</v>
      </c>
      <c r="AG1200" s="6" t="str">
        <f t="shared" si="59"/>
        <v>-</v>
      </c>
    </row>
    <row r="1201" spans="8:33">
      <c r="H1201" s="108" t="str">
        <f>IF(B1201="","-",VLOOKUP(B1201,為替レート!A:CQ,MATCH($D$2,為替レート!$2:$2,0),0))</f>
        <v>-</v>
      </c>
      <c r="I1201" s="6" t="str">
        <f t="shared" si="60"/>
        <v>-</v>
      </c>
      <c r="J1201" s="6" t="str">
        <f t="shared" si="61"/>
        <v>-</v>
      </c>
      <c r="AG1201" s="6" t="str">
        <f t="shared" si="59"/>
        <v>-</v>
      </c>
    </row>
    <row r="1202" spans="8:33">
      <c r="H1202" s="108" t="str">
        <f>IF(B1202="","-",VLOOKUP(B1202,為替レート!A:CQ,MATCH($D$2,為替レート!$2:$2,0),0))</f>
        <v>-</v>
      </c>
      <c r="I1202" s="6" t="str">
        <f t="shared" si="60"/>
        <v>-</v>
      </c>
      <c r="J1202" s="6" t="str">
        <f t="shared" si="61"/>
        <v>-</v>
      </c>
      <c r="AG1202" s="6" t="str">
        <f t="shared" si="59"/>
        <v>-</v>
      </c>
    </row>
    <row r="1203" spans="8:33">
      <c r="H1203" s="108" t="str">
        <f>IF(B1203="","-",VLOOKUP(B1203,為替レート!A:CQ,MATCH($D$2,為替レート!$2:$2,0),0))</f>
        <v>-</v>
      </c>
      <c r="I1203" s="6" t="str">
        <f t="shared" si="60"/>
        <v>-</v>
      </c>
      <c r="J1203" s="6" t="str">
        <f t="shared" si="61"/>
        <v>-</v>
      </c>
      <c r="AG1203" s="6" t="str">
        <f t="shared" si="59"/>
        <v>-</v>
      </c>
    </row>
    <row r="1204" spans="8:33">
      <c r="H1204" s="108" t="str">
        <f>IF(B1204="","-",VLOOKUP(B1204,為替レート!A:CQ,MATCH($D$2,為替レート!$2:$2,0),0))</f>
        <v>-</v>
      </c>
      <c r="I1204" s="6" t="str">
        <f t="shared" si="60"/>
        <v>-</v>
      </c>
      <c r="J1204" s="6" t="str">
        <f t="shared" si="61"/>
        <v>-</v>
      </c>
      <c r="AG1204" s="6" t="str">
        <f t="shared" si="59"/>
        <v>-</v>
      </c>
    </row>
    <row r="1205" spans="8:33">
      <c r="H1205" s="108" t="str">
        <f>IF(B1205="","-",VLOOKUP(B1205,為替レート!A:CQ,MATCH($D$2,為替レート!$2:$2,0),0))</f>
        <v>-</v>
      </c>
      <c r="I1205" s="6" t="str">
        <f t="shared" si="60"/>
        <v>-</v>
      </c>
      <c r="J1205" s="6" t="str">
        <f t="shared" si="61"/>
        <v>-</v>
      </c>
      <c r="AG1205" s="6" t="str">
        <f t="shared" si="59"/>
        <v>-</v>
      </c>
    </row>
    <row r="1206" spans="8:33">
      <c r="H1206" s="108" t="str">
        <f>IF(B1206="","-",VLOOKUP(B1206,為替レート!A:CQ,MATCH($D$2,為替レート!$2:$2,0),0))</f>
        <v>-</v>
      </c>
      <c r="I1206" s="6" t="str">
        <f t="shared" si="60"/>
        <v>-</v>
      </c>
      <c r="J1206" s="6" t="str">
        <f t="shared" si="61"/>
        <v>-</v>
      </c>
      <c r="AG1206" s="6" t="str">
        <f t="shared" si="59"/>
        <v>-</v>
      </c>
    </row>
    <row r="1207" spans="8:33">
      <c r="H1207" s="108" t="str">
        <f>IF(B1207="","-",VLOOKUP(B1207,為替レート!A:CQ,MATCH($D$2,為替レート!$2:$2,0),0))</f>
        <v>-</v>
      </c>
      <c r="I1207" s="6" t="str">
        <f t="shared" si="60"/>
        <v>-</v>
      </c>
      <c r="J1207" s="6" t="str">
        <f t="shared" si="61"/>
        <v>-</v>
      </c>
      <c r="AG1207" s="6" t="str">
        <f t="shared" si="59"/>
        <v>-</v>
      </c>
    </row>
    <row r="1208" spans="8:33">
      <c r="H1208" s="108" t="str">
        <f>IF(B1208="","-",VLOOKUP(B1208,為替レート!A:CQ,MATCH($D$2,為替レート!$2:$2,0),0))</f>
        <v>-</v>
      </c>
      <c r="I1208" s="6" t="str">
        <f t="shared" si="60"/>
        <v>-</v>
      </c>
      <c r="J1208" s="6" t="str">
        <f t="shared" si="61"/>
        <v>-</v>
      </c>
      <c r="AG1208" s="6" t="str">
        <f t="shared" si="59"/>
        <v>-</v>
      </c>
    </row>
    <row r="1209" spans="8:33">
      <c r="H1209" s="108" t="str">
        <f>IF(B1209="","-",VLOOKUP(B1209,為替レート!A:CQ,MATCH($D$2,為替レート!$2:$2,0),0))</f>
        <v>-</v>
      </c>
      <c r="I1209" s="6" t="str">
        <f t="shared" si="60"/>
        <v>-</v>
      </c>
      <c r="J1209" s="6" t="str">
        <f t="shared" si="61"/>
        <v>-</v>
      </c>
      <c r="AG1209" s="6" t="str">
        <f t="shared" si="59"/>
        <v>-</v>
      </c>
    </row>
    <row r="1210" spans="8:33">
      <c r="H1210" s="108" t="str">
        <f>IF(B1210="","-",VLOOKUP(B1210,為替レート!A:CQ,MATCH($D$2,為替レート!$2:$2,0),0))</f>
        <v>-</v>
      </c>
      <c r="I1210" s="6" t="str">
        <f t="shared" si="60"/>
        <v>-</v>
      </c>
      <c r="J1210" s="6" t="str">
        <f t="shared" si="61"/>
        <v>-</v>
      </c>
      <c r="AG1210" s="6" t="str">
        <f t="shared" si="59"/>
        <v>-</v>
      </c>
    </row>
    <row r="1211" spans="8:33">
      <c r="H1211" s="108" t="str">
        <f>IF(B1211="","-",VLOOKUP(B1211,為替レート!A:CQ,MATCH($D$2,為替レート!$2:$2,0),0))</f>
        <v>-</v>
      </c>
      <c r="I1211" s="6" t="str">
        <f t="shared" si="60"/>
        <v>-</v>
      </c>
      <c r="J1211" s="6" t="str">
        <f t="shared" si="61"/>
        <v>-</v>
      </c>
      <c r="AG1211" s="6" t="str">
        <f t="shared" si="59"/>
        <v>-</v>
      </c>
    </row>
    <row r="1212" spans="8:33">
      <c r="H1212" s="108" t="str">
        <f>IF(B1212="","-",VLOOKUP(B1212,為替レート!A:CQ,MATCH($D$2,為替レート!$2:$2,0),0))</f>
        <v>-</v>
      </c>
      <c r="I1212" s="6" t="str">
        <f t="shared" si="60"/>
        <v>-</v>
      </c>
      <c r="J1212" s="6" t="str">
        <f t="shared" si="61"/>
        <v>-</v>
      </c>
      <c r="AG1212" s="6" t="str">
        <f t="shared" si="59"/>
        <v>-</v>
      </c>
    </row>
    <row r="1213" spans="8:33">
      <c r="H1213" s="108" t="str">
        <f>IF(B1213="","-",VLOOKUP(B1213,為替レート!A:CQ,MATCH($D$2,為替レート!$2:$2,0),0))</f>
        <v>-</v>
      </c>
      <c r="I1213" s="6" t="str">
        <f t="shared" si="60"/>
        <v>-</v>
      </c>
      <c r="J1213" s="6" t="str">
        <f t="shared" si="61"/>
        <v>-</v>
      </c>
      <c r="AG1213" s="6" t="str">
        <f t="shared" si="59"/>
        <v>-</v>
      </c>
    </row>
    <row r="1214" spans="8:33">
      <c r="H1214" s="108" t="str">
        <f>IF(B1214="","-",VLOOKUP(B1214,為替レート!A:CQ,MATCH($D$2,為替レート!$2:$2,0),0))</f>
        <v>-</v>
      </c>
      <c r="I1214" s="6" t="str">
        <f t="shared" si="60"/>
        <v>-</v>
      </c>
      <c r="J1214" s="6" t="str">
        <f t="shared" si="61"/>
        <v>-</v>
      </c>
      <c r="AG1214" s="6" t="str">
        <f t="shared" si="59"/>
        <v>-</v>
      </c>
    </row>
    <row r="1215" spans="8:33">
      <c r="H1215" s="108" t="str">
        <f>IF(B1215="","-",VLOOKUP(B1215,為替レート!A:CQ,MATCH($D$2,為替レート!$2:$2,0),0))</f>
        <v>-</v>
      </c>
      <c r="I1215" s="6" t="str">
        <f t="shared" si="60"/>
        <v>-</v>
      </c>
      <c r="J1215" s="6" t="str">
        <f t="shared" si="61"/>
        <v>-</v>
      </c>
      <c r="AG1215" s="6" t="str">
        <f t="shared" si="59"/>
        <v>-</v>
      </c>
    </row>
    <row r="1216" spans="8:33">
      <c r="H1216" s="108" t="str">
        <f>IF(B1216="","-",VLOOKUP(B1216,為替レート!A:CQ,MATCH($D$2,為替レート!$2:$2,0),0))</f>
        <v>-</v>
      </c>
      <c r="I1216" s="6" t="str">
        <f t="shared" si="60"/>
        <v>-</v>
      </c>
      <c r="J1216" s="6" t="str">
        <f t="shared" si="61"/>
        <v>-</v>
      </c>
      <c r="AG1216" s="6" t="str">
        <f t="shared" si="59"/>
        <v>-</v>
      </c>
    </row>
    <row r="1217" spans="8:33">
      <c r="H1217" s="108" t="str">
        <f>IF(B1217="","-",VLOOKUP(B1217,為替レート!A:CQ,MATCH($D$2,為替レート!$2:$2,0),0))</f>
        <v>-</v>
      </c>
      <c r="I1217" s="6" t="str">
        <f t="shared" si="60"/>
        <v>-</v>
      </c>
      <c r="J1217" s="6" t="str">
        <f t="shared" si="61"/>
        <v>-</v>
      </c>
      <c r="AG1217" s="6" t="str">
        <f t="shared" si="59"/>
        <v>-</v>
      </c>
    </row>
    <row r="1218" spans="8:33">
      <c r="H1218" s="108" t="str">
        <f>IF(B1218="","-",VLOOKUP(B1218,為替レート!A:CQ,MATCH($D$2,為替レート!$2:$2,0),0))</f>
        <v>-</v>
      </c>
      <c r="I1218" s="6" t="str">
        <f t="shared" si="60"/>
        <v>-</v>
      </c>
      <c r="J1218" s="6" t="str">
        <f t="shared" si="61"/>
        <v>-</v>
      </c>
      <c r="AG1218" s="6" t="str">
        <f t="shared" si="59"/>
        <v>-</v>
      </c>
    </row>
    <row r="1219" spans="8:33">
      <c r="H1219" s="108" t="str">
        <f>IF(B1219="","-",VLOOKUP(B1219,為替レート!A:CQ,MATCH($D$2,為替レート!$2:$2,0),0))</f>
        <v>-</v>
      </c>
      <c r="I1219" s="6" t="str">
        <f t="shared" si="60"/>
        <v>-</v>
      </c>
      <c r="J1219" s="6" t="str">
        <f t="shared" si="61"/>
        <v>-</v>
      </c>
      <c r="AG1219" s="6" t="str">
        <f t="shared" si="59"/>
        <v>-</v>
      </c>
    </row>
    <row r="1220" spans="8:33">
      <c r="H1220" s="108" t="str">
        <f>IF(B1220="","-",VLOOKUP(B1220,為替レート!A:CQ,MATCH($D$2,為替レート!$2:$2,0),0))</f>
        <v>-</v>
      </c>
      <c r="I1220" s="6" t="str">
        <f t="shared" si="60"/>
        <v>-</v>
      </c>
      <c r="J1220" s="6" t="str">
        <f t="shared" si="61"/>
        <v>-</v>
      </c>
      <c r="AG1220" s="6" t="str">
        <f t="shared" si="59"/>
        <v>-</v>
      </c>
    </row>
    <row r="1221" spans="8:33">
      <c r="H1221" s="108" t="str">
        <f>IF(B1221="","-",VLOOKUP(B1221,為替レート!A:CQ,MATCH($D$2,為替レート!$2:$2,0),0))</f>
        <v>-</v>
      </c>
      <c r="I1221" s="6" t="str">
        <f t="shared" si="60"/>
        <v>-</v>
      </c>
      <c r="J1221" s="6" t="str">
        <f t="shared" si="61"/>
        <v>-</v>
      </c>
      <c r="AG1221" s="6" t="str">
        <f t="shared" si="59"/>
        <v>-</v>
      </c>
    </row>
    <row r="1222" spans="8:33">
      <c r="H1222" s="108" t="str">
        <f>IF(B1222="","-",VLOOKUP(B1222,為替レート!A:CQ,MATCH($D$2,為替レート!$2:$2,0),0))</f>
        <v>-</v>
      </c>
      <c r="I1222" s="6" t="str">
        <f t="shared" si="60"/>
        <v>-</v>
      </c>
      <c r="J1222" s="6" t="str">
        <f t="shared" si="61"/>
        <v>-</v>
      </c>
      <c r="AG1222" s="6" t="str">
        <f t="shared" ref="AG1222:AG1285" si="62">IFERROR(IF(SUM(M1222:AF1222)-I1222=0,"-","NG"),"-")</f>
        <v>-</v>
      </c>
    </row>
    <row r="1223" spans="8:33">
      <c r="H1223" s="108" t="str">
        <f>IF(B1223="","-",VLOOKUP(B1223,為替レート!A:CQ,MATCH($D$2,為替レート!$2:$2,0),0))</f>
        <v>-</v>
      </c>
      <c r="I1223" s="6" t="str">
        <f t="shared" ref="I1223:I1286" si="63">IF(B1223="","-",IF(F1223="-",ROUNDDOWN(G1223*H1223-J1222,0),IF(D1223-E1223=0,"-",ROUNDDOWN((D1223-E1223)*H1223,0))))</f>
        <v>-</v>
      </c>
      <c r="J1223" s="6" t="str">
        <f t="shared" ref="J1223:J1286" si="64">IF(B1223="","-",IFERROR(J1222+I1223,J1222))</f>
        <v>-</v>
      </c>
      <c r="AG1223" s="6" t="str">
        <f t="shared" si="62"/>
        <v>-</v>
      </c>
    </row>
    <row r="1224" spans="8:33">
      <c r="H1224" s="108" t="str">
        <f>IF(B1224="","-",VLOOKUP(B1224,為替レート!A:CQ,MATCH($D$2,為替レート!$2:$2,0),0))</f>
        <v>-</v>
      </c>
      <c r="I1224" s="6" t="str">
        <f t="shared" si="63"/>
        <v>-</v>
      </c>
      <c r="J1224" s="6" t="str">
        <f t="shared" si="64"/>
        <v>-</v>
      </c>
      <c r="AG1224" s="6" t="str">
        <f t="shared" si="62"/>
        <v>-</v>
      </c>
    </row>
    <row r="1225" spans="8:33">
      <c r="H1225" s="108" t="str">
        <f>IF(B1225="","-",VLOOKUP(B1225,為替レート!A:CQ,MATCH($D$2,為替レート!$2:$2,0),0))</f>
        <v>-</v>
      </c>
      <c r="I1225" s="6" t="str">
        <f t="shared" si="63"/>
        <v>-</v>
      </c>
      <c r="J1225" s="6" t="str">
        <f t="shared" si="64"/>
        <v>-</v>
      </c>
      <c r="AG1225" s="6" t="str">
        <f t="shared" si="62"/>
        <v>-</v>
      </c>
    </row>
    <row r="1226" spans="8:33">
      <c r="H1226" s="108" t="str">
        <f>IF(B1226="","-",VLOOKUP(B1226,為替レート!A:CQ,MATCH($D$2,為替レート!$2:$2,0),0))</f>
        <v>-</v>
      </c>
      <c r="I1226" s="6" t="str">
        <f t="shared" si="63"/>
        <v>-</v>
      </c>
      <c r="J1226" s="6" t="str">
        <f t="shared" si="64"/>
        <v>-</v>
      </c>
      <c r="AG1226" s="6" t="str">
        <f t="shared" si="62"/>
        <v>-</v>
      </c>
    </row>
    <row r="1227" spans="8:33">
      <c r="H1227" s="108" t="str">
        <f>IF(B1227="","-",VLOOKUP(B1227,為替レート!A:CQ,MATCH($D$2,為替レート!$2:$2,0),0))</f>
        <v>-</v>
      </c>
      <c r="I1227" s="6" t="str">
        <f t="shared" si="63"/>
        <v>-</v>
      </c>
      <c r="J1227" s="6" t="str">
        <f t="shared" si="64"/>
        <v>-</v>
      </c>
      <c r="AG1227" s="6" t="str">
        <f t="shared" si="62"/>
        <v>-</v>
      </c>
    </row>
    <row r="1228" spans="8:33">
      <c r="H1228" s="108" t="str">
        <f>IF(B1228="","-",VLOOKUP(B1228,為替レート!A:CQ,MATCH($D$2,為替レート!$2:$2,0),0))</f>
        <v>-</v>
      </c>
      <c r="I1228" s="6" t="str">
        <f t="shared" si="63"/>
        <v>-</v>
      </c>
      <c r="J1228" s="6" t="str">
        <f t="shared" si="64"/>
        <v>-</v>
      </c>
      <c r="AG1228" s="6" t="str">
        <f t="shared" si="62"/>
        <v>-</v>
      </c>
    </row>
    <row r="1229" spans="8:33">
      <c r="H1229" s="108" t="str">
        <f>IF(B1229="","-",VLOOKUP(B1229,為替レート!A:CQ,MATCH($D$2,為替レート!$2:$2,0),0))</f>
        <v>-</v>
      </c>
      <c r="I1229" s="6" t="str">
        <f t="shared" si="63"/>
        <v>-</v>
      </c>
      <c r="J1229" s="6" t="str">
        <f t="shared" si="64"/>
        <v>-</v>
      </c>
      <c r="AG1229" s="6" t="str">
        <f t="shared" si="62"/>
        <v>-</v>
      </c>
    </row>
    <row r="1230" spans="8:33">
      <c r="H1230" s="108" t="str">
        <f>IF(B1230="","-",VLOOKUP(B1230,為替レート!A:CQ,MATCH($D$2,為替レート!$2:$2,0),0))</f>
        <v>-</v>
      </c>
      <c r="I1230" s="6" t="str">
        <f t="shared" si="63"/>
        <v>-</v>
      </c>
      <c r="J1230" s="6" t="str">
        <f t="shared" si="64"/>
        <v>-</v>
      </c>
      <c r="AG1230" s="6" t="str">
        <f t="shared" si="62"/>
        <v>-</v>
      </c>
    </row>
    <row r="1231" spans="8:33">
      <c r="H1231" s="108" t="str">
        <f>IF(B1231="","-",VLOOKUP(B1231,為替レート!A:CQ,MATCH($D$2,為替レート!$2:$2,0),0))</f>
        <v>-</v>
      </c>
      <c r="I1231" s="6" t="str">
        <f t="shared" si="63"/>
        <v>-</v>
      </c>
      <c r="J1231" s="6" t="str">
        <f t="shared" si="64"/>
        <v>-</v>
      </c>
      <c r="AG1231" s="6" t="str">
        <f t="shared" si="62"/>
        <v>-</v>
      </c>
    </row>
    <row r="1232" spans="8:33">
      <c r="H1232" s="108" t="str">
        <f>IF(B1232="","-",VLOOKUP(B1232,為替レート!A:CQ,MATCH($D$2,為替レート!$2:$2,0),0))</f>
        <v>-</v>
      </c>
      <c r="I1232" s="6" t="str">
        <f t="shared" si="63"/>
        <v>-</v>
      </c>
      <c r="J1232" s="6" t="str">
        <f t="shared" si="64"/>
        <v>-</v>
      </c>
      <c r="AG1232" s="6" t="str">
        <f t="shared" si="62"/>
        <v>-</v>
      </c>
    </row>
    <row r="1233" spans="8:33">
      <c r="H1233" s="108" t="str">
        <f>IF(B1233="","-",VLOOKUP(B1233,為替レート!A:CQ,MATCH($D$2,為替レート!$2:$2,0),0))</f>
        <v>-</v>
      </c>
      <c r="I1233" s="6" t="str">
        <f t="shared" si="63"/>
        <v>-</v>
      </c>
      <c r="J1233" s="6" t="str">
        <f t="shared" si="64"/>
        <v>-</v>
      </c>
      <c r="AG1233" s="6" t="str">
        <f t="shared" si="62"/>
        <v>-</v>
      </c>
    </row>
    <row r="1234" spans="8:33">
      <c r="H1234" s="108" t="str">
        <f>IF(B1234="","-",VLOOKUP(B1234,為替レート!A:CQ,MATCH($D$2,為替レート!$2:$2,0),0))</f>
        <v>-</v>
      </c>
      <c r="I1234" s="6" t="str">
        <f t="shared" si="63"/>
        <v>-</v>
      </c>
      <c r="J1234" s="6" t="str">
        <f t="shared" si="64"/>
        <v>-</v>
      </c>
      <c r="AG1234" s="6" t="str">
        <f t="shared" si="62"/>
        <v>-</v>
      </c>
    </row>
    <row r="1235" spans="8:33">
      <c r="H1235" s="108" t="str">
        <f>IF(B1235="","-",VLOOKUP(B1235,為替レート!A:CQ,MATCH($D$2,為替レート!$2:$2,0),0))</f>
        <v>-</v>
      </c>
      <c r="I1235" s="6" t="str">
        <f t="shared" si="63"/>
        <v>-</v>
      </c>
      <c r="J1235" s="6" t="str">
        <f t="shared" si="64"/>
        <v>-</v>
      </c>
      <c r="AG1235" s="6" t="str">
        <f t="shared" si="62"/>
        <v>-</v>
      </c>
    </row>
    <row r="1236" spans="8:33">
      <c r="H1236" s="108" t="str">
        <f>IF(B1236="","-",VLOOKUP(B1236,為替レート!A:CQ,MATCH($D$2,為替レート!$2:$2,0),0))</f>
        <v>-</v>
      </c>
      <c r="I1236" s="6" t="str">
        <f t="shared" si="63"/>
        <v>-</v>
      </c>
      <c r="J1236" s="6" t="str">
        <f t="shared" si="64"/>
        <v>-</v>
      </c>
      <c r="AG1236" s="6" t="str">
        <f t="shared" si="62"/>
        <v>-</v>
      </c>
    </row>
    <row r="1237" spans="8:33">
      <c r="H1237" s="108" t="str">
        <f>IF(B1237="","-",VLOOKUP(B1237,為替レート!A:CQ,MATCH($D$2,為替レート!$2:$2,0),0))</f>
        <v>-</v>
      </c>
      <c r="I1237" s="6" t="str">
        <f t="shared" si="63"/>
        <v>-</v>
      </c>
      <c r="J1237" s="6" t="str">
        <f t="shared" si="64"/>
        <v>-</v>
      </c>
      <c r="AG1237" s="6" t="str">
        <f t="shared" si="62"/>
        <v>-</v>
      </c>
    </row>
    <row r="1238" spans="8:33">
      <c r="H1238" s="108" t="str">
        <f>IF(B1238="","-",VLOOKUP(B1238,為替レート!A:CQ,MATCH($D$2,為替レート!$2:$2,0),0))</f>
        <v>-</v>
      </c>
      <c r="I1238" s="6" t="str">
        <f t="shared" si="63"/>
        <v>-</v>
      </c>
      <c r="J1238" s="6" t="str">
        <f t="shared" si="64"/>
        <v>-</v>
      </c>
      <c r="AG1238" s="6" t="str">
        <f t="shared" si="62"/>
        <v>-</v>
      </c>
    </row>
    <row r="1239" spans="8:33">
      <c r="H1239" s="108" t="str">
        <f>IF(B1239="","-",VLOOKUP(B1239,為替レート!A:CQ,MATCH($D$2,為替レート!$2:$2,0),0))</f>
        <v>-</v>
      </c>
      <c r="I1239" s="6" t="str">
        <f t="shared" si="63"/>
        <v>-</v>
      </c>
      <c r="J1239" s="6" t="str">
        <f t="shared" si="64"/>
        <v>-</v>
      </c>
      <c r="AG1239" s="6" t="str">
        <f t="shared" si="62"/>
        <v>-</v>
      </c>
    </row>
    <row r="1240" spans="8:33">
      <c r="H1240" s="108" t="str">
        <f>IF(B1240="","-",VLOOKUP(B1240,為替レート!A:CQ,MATCH($D$2,為替レート!$2:$2,0),0))</f>
        <v>-</v>
      </c>
      <c r="I1240" s="6" t="str">
        <f t="shared" si="63"/>
        <v>-</v>
      </c>
      <c r="J1240" s="6" t="str">
        <f t="shared" si="64"/>
        <v>-</v>
      </c>
      <c r="AG1240" s="6" t="str">
        <f t="shared" si="62"/>
        <v>-</v>
      </c>
    </row>
    <row r="1241" spans="8:33">
      <c r="H1241" s="108" t="str">
        <f>IF(B1241="","-",VLOOKUP(B1241,為替レート!A:CQ,MATCH($D$2,為替レート!$2:$2,0),0))</f>
        <v>-</v>
      </c>
      <c r="I1241" s="6" t="str">
        <f t="shared" si="63"/>
        <v>-</v>
      </c>
      <c r="J1241" s="6" t="str">
        <f t="shared" si="64"/>
        <v>-</v>
      </c>
      <c r="AG1241" s="6" t="str">
        <f t="shared" si="62"/>
        <v>-</v>
      </c>
    </row>
    <row r="1242" spans="8:33">
      <c r="H1242" s="108" t="str">
        <f>IF(B1242="","-",VLOOKUP(B1242,為替レート!A:CQ,MATCH($D$2,為替レート!$2:$2,0),0))</f>
        <v>-</v>
      </c>
      <c r="I1242" s="6" t="str">
        <f t="shared" si="63"/>
        <v>-</v>
      </c>
      <c r="J1242" s="6" t="str">
        <f t="shared" si="64"/>
        <v>-</v>
      </c>
      <c r="AG1242" s="6" t="str">
        <f t="shared" si="62"/>
        <v>-</v>
      </c>
    </row>
    <row r="1243" spans="8:33">
      <c r="H1243" s="108" t="str">
        <f>IF(B1243="","-",VLOOKUP(B1243,為替レート!A:CQ,MATCH($D$2,為替レート!$2:$2,0),0))</f>
        <v>-</v>
      </c>
      <c r="I1243" s="6" t="str">
        <f t="shared" si="63"/>
        <v>-</v>
      </c>
      <c r="J1243" s="6" t="str">
        <f t="shared" si="64"/>
        <v>-</v>
      </c>
      <c r="AG1243" s="6" t="str">
        <f t="shared" si="62"/>
        <v>-</v>
      </c>
    </row>
    <row r="1244" spans="8:33">
      <c r="H1244" s="108" t="str">
        <f>IF(B1244="","-",VLOOKUP(B1244,為替レート!A:CQ,MATCH($D$2,為替レート!$2:$2,0),0))</f>
        <v>-</v>
      </c>
      <c r="I1244" s="6" t="str">
        <f t="shared" si="63"/>
        <v>-</v>
      </c>
      <c r="J1244" s="6" t="str">
        <f t="shared" si="64"/>
        <v>-</v>
      </c>
      <c r="AG1244" s="6" t="str">
        <f t="shared" si="62"/>
        <v>-</v>
      </c>
    </row>
    <row r="1245" spans="8:33">
      <c r="H1245" s="108" t="str">
        <f>IF(B1245="","-",VLOOKUP(B1245,為替レート!A:CQ,MATCH($D$2,為替レート!$2:$2,0),0))</f>
        <v>-</v>
      </c>
      <c r="I1245" s="6" t="str">
        <f t="shared" si="63"/>
        <v>-</v>
      </c>
      <c r="J1245" s="6" t="str">
        <f t="shared" si="64"/>
        <v>-</v>
      </c>
      <c r="AG1245" s="6" t="str">
        <f t="shared" si="62"/>
        <v>-</v>
      </c>
    </row>
    <row r="1246" spans="8:33">
      <c r="H1246" s="108" t="str">
        <f>IF(B1246="","-",VLOOKUP(B1246,為替レート!A:CQ,MATCH($D$2,為替レート!$2:$2,0),0))</f>
        <v>-</v>
      </c>
      <c r="I1246" s="6" t="str">
        <f t="shared" si="63"/>
        <v>-</v>
      </c>
      <c r="J1246" s="6" t="str">
        <f t="shared" si="64"/>
        <v>-</v>
      </c>
      <c r="AG1246" s="6" t="str">
        <f t="shared" si="62"/>
        <v>-</v>
      </c>
    </row>
    <row r="1247" spans="8:33">
      <c r="H1247" s="108" t="str">
        <f>IF(B1247="","-",VLOOKUP(B1247,為替レート!A:CQ,MATCH($D$2,為替レート!$2:$2,0),0))</f>
        <v>-</v>
      </c>
      <c r="I1247" s="6" t="str">
        <f t="shared" si="63"/>
        <v>-</v>
      </c>
      <c r="J1247" s="6" t="str">
        <f t="shared" si="64"/>
        <v>-</v>
      </c>
      <c r="AG1247" s="6" t="str">
        <f t="shared" si="62"/>
        <v>-</v>
      </c>
    </row>
    <row r="1248" spans="8:33">
      <c r="H1248" s="108" t="str">
        <f>IF(B1248="","-",VLOOKUP(B1248,為替レート!A:CQ,MATCH($D$2,為替レート!$2:$2,0),0))</f>
        <v>-</v>
      </c>
      <c r="I1248" s="6" t="str">
        <f t="shared" si="63"/>
        <v>-</v>
      </c>
      <c r="J1248" s="6" t="str">
        <f t="shared" si="64"/>
        <v>-</v>
      </c>
      <c r="AG1248" s="6" t="str">
        <f t="shared" si="62"/>
        <v>-</v>
      </c>
    </row>
    <row r="1249" spans="8:33">
      <c r="H1249" s="108" t="str">
        <f>IF(B1249="","-",VLOOKUP(B1249,為替レート!A:CQ,MATCH($D$2,為替レート!$2:$2,0),0))</f>
        <v>-</v>
      </c>
      <c r="I1249" s="6" t="str">
        <f t="shared" si="63"/>
        <v>-</v>
      </c>
      <c r="J1249" s="6" t="str">
        <f t="shared" si="64"/>
        <v>-</v>
      </c>
      <c r="AG1249" s="6" t="str">
        <f t="shared" si="62"/>
        <v>-</v>
      </c>
    </row>
    <row r="1250" spans="8:33">
      <c r="H1250" s="108" t="str">
        <f>IF(B1250="","-",VLOOKUP(B1250,為替レート!A:CQ,MATCH($D$2,為替レート!$2:$2,0),0))</f>
        <v>-</v>
      </c>
      <c r="I1250" s="6" t="str">
        <f t="shared" si="63"/>
        <v>-</v>
      </c>
      <c r="J1250" s="6" t="str">
        <f t="shared" si="64"/>
        <v>-</v>
      </c>
      <c r="AG1250" s="6" t="str">
        <f t="shared" si="62"/>
        <v>-</v>
      </c>
    </row>
    <row r="1251" spans="8:33">
      <c r="H1251" s="108" t="str">
        <f>IF(B1251="","-",VLOOKUP(B1251,為替レート!A:CQ,MATCH($D$2,為替レート!$2:$2,0),0))</f>
        <v>-</v>
      </c>
      <c r="I1251" s="6" t="str">
        <f t="shared" si="63"/>
        <v>-</v>
      </c>
      <c r="J1251" s="6" t="str">
        <f t="shared" si="64"/>
        <v>-</v>
      </c>
      <c r="AG1251" s="6" t="str">
        <f t="shared" si="62"/>
        <v>-</v>
      </c>
    </row>
    <row r="1252" spans="8:33">
      <c r="H1252" s="108" t="str">
        <f>IF(B1252="","-",VLOOKUP(B1252,為替レート!A:CQ,MATCH($D$2,為替レート!$2:$2,0),0))</f>
        <v>-</v>
      </c>
      <c r="I1252" s="6" t="str">
        <f t="shared" si="63"/>
        <v>-</v>
      </c>
      <c r="J1252" s="6" t="str">
        <f t="shared" si="64"/>
        <v>-</v>
      </c>
      <c r="AG1252" s="6" t="str">
        <f t="shared" si="62"/>
        <v>-</v>
      </c>
    </row>
    <row r="1253" spans="8:33">
      <c r="H1253" s="108" t="str">
        <f>IF(B1253="","-",VLOOKUP(B1253,為替レート!A:CQ,MATCH($D$2,為替レート!$2:$2,0),0))</f>
        <v>-</v>
      </c>
      <c r="I1253" s="6" t="str">
        <f t="shared" si="63"/>
        <v>-</v>
      </c>
      <c r="J1253" s="6" t="str">
        <f t="shared" si="64"/>
        <v>-</v>
      </c>
      <c r="AG1253" s="6" t="str">
        <f t="shared" si="62"/>
        <v>-</v>
      </c>
    </row>
    <row r="1254" spans="8:33">
      <c r="H1254" s="108" t="str">
        <f>IF(B1254="","-",VLOOKUP(B1254,為替レート!A:CQ,MATCH($D$2,為替レート!$2:$2,0),0))</f>
        <v>-</v>
      </c>
      <c r="I1254" s="6" t="str">
        <f t="shared" si="63"/>
        <v>-</v>
      </c>
      <c r="J1254" s="6" t="str">
        <f t="shared" si="64"/>
        <v>-</v>
      </c>
      <c r="AG1254" s="6" t="str">
        <f t="shared" si="62"/>
        <v>-</v>
      </c>
    </row>
    <row r="1255" spans="8:33">
      <c r="H1255" s="108" t="str">
        <f>IF(B1255="","-",VLOOKUP(B1255,為替レート!A:CQ,MATCH($D$2,為替レート!$2:$2,0),0))</f>
        <v>-</v>
      </c>
      <c r="I1255" s="6" t="str">
        <f t="shared" si="63"/>
        <v>-</v>
      </c>
      <c r="J1255" s="6" t="str">
        <f t="shared" si="64"/>
        <v>-</v>
      </c>
      <c r="AG1255" s="6" t="str">
        <f t="shared" si="62"/>
        <v>-</v>
      </c>
    </row>
    <row r="1256" spans="8:33">
      <c r="H1256" s="108" t="str">
        <f>IF(B1256="","-",VLOOKUP(B1256,為替レート!A:CQ,MATCH($D$2,為替レート!$2:$2,0),0))</f>
        <v>-</v>
      </c>
      <c r="I1256" s="6" t="str">
        <f t="shared" si="63"/>
        <v>-</v>
      </c>
      <c r="J1256" s="6" t="str">
        <f t="shared" si="64"/>
        <v>-</v>
      </c>
      <c r="AG1256" s="6" t="str">
        <f t="shared" si="62"/>
        <v>-</v>
      </c>
    </row>
    <row r="1257" spans="8:33">
      <c r="H1257" s="108" t="str">
        <f>IF(B1257="","-",VLOOKUP(B1257,為替レート!A:CQ,MATCH($D$2,為替レート!$2:$2,0),0))</f>
        <v>-</v>
      </c>
      <c r="I1257" s="6" t="str">
        <f t="shared" si="63"/>
        <v>-</v>
      </c>
      <c r="J1257" s="6" t="str">
        <f t="shared" si="64"/>
        <v>-</v>
      </c>
      <c r="AG1257" s="6" t="str">
        <f t="shared" si="62"/>
        <v>-</v>
      </c>
    </row>
    <row r="1258" spans="8:33">
      <c r="H1258" s="108" t="str">
        <f>IF(B1258="","-",VLOOKUP(B1258,為替レート!A:CQ,MATCH($D$2,為替レート!$2:$2,0),0))</f>
        <v>-</v>
      </c>
      <c r="I1258" s="6" t="str">
        <f t="shared" si="63"/>
        <v>-</v>
      </c>
      <c r="J1258" s="6" t="str">
        <f t="shared" si="64"/>
        <v>-</v>
      </c>
      <c r="AG1258" s="6" t="str">
        <f t="shared" si="62"/>
        <v>-</v>
      </c>
    </row>
    <row r="1259" spans="8:33">
      <c r="H1259" s="108" t="str">
        <f>IF(B1259="","-",VLOOKUP(B1259,為替レート!A:CQ,MATCH($D$2,為替レート!$2:$2,0),0))</f>
        <v>-</v>
      </c>
      <c r="I1259" s="6" t="str">
        <f t="shared" si="63"/>
        <v>-</v>
      </c>
      <c r="J1259" s="6" t="str">
        <f t="shared" si="64"/>
        <v>-</v>
      </c>
      <c r="AG1259" s="6" t="str">
        <f t="shared" si="62"/>
        <v>-</v>
      </c>
    </row>
    <row r="1260" spans="8:33">
      <c r="H1260" s="108" t="str">
        <f>IF(B1260="","-",VLOOKUP(B1260,為替レート!A:CQ,MATCH($D$2,為替レート!$2:$2,0),0))</f>
        <v>-</v>
      </c>
      <c r="I1260" s="6" t="str">
        <f t="shared" si="63"/>
        <v>-</v>
      </c>
      <c r="J1260" s="6" t="str">
        <f t="shared" si="64"/>
        <v>-</v>
      </c>
      <c r="AG1260" s="6" t="str">
        <f t="shared" si="62"/>
        <v>-</v>
      </c>
    </row>
    <row r="1261" spans="8:33">
      <c r="H1261" s="108" t="str">
        <f>IF(B1261="","-",VLOOKUP(B1261,為替レート!A:CQ,MATCH($D$2,為替レート!$2:$2,0),0))</f>
        <v>-</v>
      </c>
      <c r="I1261" s="6" t="str">
        <f t="shared" si="63"/>
        <v>-</v>
      </c>
      <c r="J1261" s="6" t="str">
        <f t="shared" si="64"/>
        <v>-</v>
      </c>
      <c r="AG1261" s="6" t="str">
        <f t="shared" si="62"/>
        <v>-</v>
      </c>
    </row>
    <row r="1262" spans="8:33">
      <c r="H1262" s="108" t="str">
        <f>IF(B1262="","-",VLOOKUP(B1262,為替レート!A:CQ,MATCH($D$2,為替レート!$2:$2,0),0))</f>
        <v>-</v>
      </c>
      <c r="I1262" s="6" t="str">
        <f t="shared" si="63"/>
        <v>-</v>
      </c>
      <c r="J1262" s="6" t="str">
        <f t="shared" si="64"/>
        <v>-</v>
      </c>
      <c r="AG1262" s="6" t="str">
        <f t="shared" si="62"/>
        <v>-</v>
      </c>
    </row>
    <row r="1263" spans="8:33">
      <c r="H1263" s="108" t="str">
        <f>IF(B1263="","-",VLOOKUP(B1263,為替レート!A:CQ,MATCH($D$2,為替レート!$2:$2,0),0))</f>
        <v>-</v>
      </c>
      <c r="I1263" s="6" t="str">
        <f t="shared" si="63"/>
        <v>-</v>
      </c>
      <c r="J1263" s="6" t="str">
        <f t="shared" si="64"/>
        <v>-</v>
      </c>
      <c r="AG1263" s="6" t="str">
        <f t="shared" si="62"/>
        <v>-</v>
      </c>
    </row>
    <row r="1264" spans="8:33">
      <c r="H1264" s="108" t="str">
        <f>IF(B1264="","-",VLOOKUP(B1264,為替レート!A:CQ,MATCH($D$2,為替レート!$2:$2,0),0))</f>
        <v>-</v>
      </c>
      <c r="I1264" s="6" t="str">
        <f t="shared" si="63"/>
        <v>-</v>
      </c>
      <c r="J1264" s="6" t="str">
        <f t="shared" si="64"/>
        <v>-</v>
      </c>
      <c r="AG1264" s="6" t="str">
        <f t="shared" si="62"/>
        <v>-</v>
      </c>
    </row>
    <row r="1265" spans="8:33">
      <c r="H1265" s="108" t="str">
        <f>IF(B1265="","-",VLOOKUP(B1265,為替レート!A:CQ,MATCH($D$2,為替レート!$2:$2,0),0))</f>
        <v>-</v>
      </c>
      <c r="I1265" s="6" t="str">
        <f t="shared" si="63"/>
        <v>-</v>
      </c>
      <c r="J1265" s="6" t="str">
        <f t="shared" si="64"/>
        <v>-</v>
      </c>
      <c r="AG1265" s="6" t="str">
        <f t="shared" si="62"/>
        <v>-</v>
      </c>
    </row>
    <row r="1266" spans="8:33">
      <c r="H1266" s="108" t="str">
        <f>IF(B1266="","-",VLOOKUP(B1266,為替レート!A:CQ,MATCH($D$2,為替レート!$2:$2,0),0))</f>
        <v>-</v>
      </c>
      <c r="I1266" s="6" t="str">
        <f t="shared" si="63"/>
        <v>-</v>
      </c>
      <c r="J1266" s="6" t="str">
        <f t="shared" si="64"/>
        <v>-</v>
      </c>
      <c r="AG1266" s="6" t="str">
        <f t="shared" si="62"/>
        <v>-</v>
      </c>
    </row>
    <row r="1267" spans="8:33">
      <c r="H1267" s="108" t="str">
        <f>IF(B1267="","-",VLOOKUP(B1267,為替レート!A:CQ,MATCH($D$2,為替レート!$2:$2,0),0))</f>
        <v>-</v>
      </c>
      <c r="I1267" s="6" t="str">
        <f t="shared" si="63"/>
        <v>-</v>
      </c>
      <c r="J1267" s="6" t="str">
        <f t="shared" si="64"/>
        <v>-</v>
      </c>
      <c r="AG1267" s="6" t="str">
        <f t="shared" si="62"/>
        <v>-</v>
      </c>
    </row>
    <row r="1268" spans="8:33">
      <c r="H1268" s="108" t="str">
        <f>IF(B1268="","-",VLOOKUP(B1268,為替レート!A:CQ,MATCH($D$2,為替レート!$2:$2,0),0))</f>
        <v>-</v>
      </c>
      <c r="I1268" s="6" t="str">
        <f t="shared" si="63"/>
        <v>-</v>
      </c>
      <c r="J1268" s="6" t="str">
        <f t="shared" si="64"/>
        <v>-</v>
      </c>
      <c r="AG1268" s="6" t="str">
        <f t="shared" si="62"/>
        <v>-</v>
      </c>
    </row>
    <row r="1269" spans="8:33">
      <c r="H1269" s="108" t="str">
        <f>IF(B1269="","-",VLOOKUP(B1269,為替レート!A:CQ,MATCH($D$2,為替レート!$2:$2,0),0))</f>
        <v>-</v>
      </c>
      <c r="I1269" s="6" t="str">
        <f t="shared" si="63"/>
        <v>-</v>
      </c>
      <c r="J1269" s="6" t="str">
        <f t="shared" si="64"/>
        <v>-</v>
      </c>
      <c r="AG1269" s="6" t="str">
        <f t="shared" si="62"/>
        <v>-</v>
      </c>
    </row>
    <row r="1270" spans="8:33">
      <c r="H1270" s="108" t="str">
        <f>IF(B1270="","-",VLOOKUP(B1270,為替レート!A:CQ,MATCH($D$2,為替レート!$2:$2,0),0))</f>
        <v>-</v>
      </c>
      <c r="I1270" s="6" t="str">
        <f t="shared" si="63"/>
        <v>-</v>
      </c>
      <c r="J1270" s="6" t="str">
        <f t="shared" si="64"/>
        <v>-</v>
      </c>
      <c r="AG1270" s="6" t="str">
        <f t="shared" si="62"/>
        <v>-</v>
      </c>
    </row>
    <row r="1271" spans="8:33">
      <c r="H1271" s="108" t="str">
        <f>IF(B1271="","-",VLOOKUP(B1271,為替レート!A:CQ,MATCH($D$2,為替レート!$2:$2,0),0))</f>
        <v>-</v>
      </c>
      <c r="I1271" s="6" t="str">
        <f t="shared" si="63"/>
        <v>-</v>
      </c>
      <c r="J1271" s="6" t="str">
        <f t="shared" si="64"/>
        <v>-</v>
      </c>
      <c r="AG1271" s="6" t="str">
        <f t="shared" si="62"/>
        <v>-</v>
      </c>
    </row>
    <row r="1272" spans="8:33">
      <c r="H1272" s="108" t="str">
        <f>IF(B1272="","-",VLOOKUP(B1272,為替レート!A:CQ,MATCH($D$2,為替レート!$2:$2,0),0))</f>
        <v>-</v>
      </c>
      <c r="I1272" s="6" t="str">
        <f t="shared" si="63"/>
        <v>-</v>
      </c>
      <c r="J1272" s="6" t="str">
        <f t="shared" si="64"/>
        <v>-</v>
      </c>
      <c r="AG1272" s="6" t="str">
        <f t="shared" si="62"/>
        <v>-</v>
      </c>
    </row>
    <row r="1273" spans="8:33">
      <c r="H1273" s="108" t="str">
        <f>IF(B1273="","-",VLOOKUP(B1273,為替レート!A:CQ,MATCH($D$2,為替レート!$2:$2,0),0))</f>
        <v>-</v>
      </c>
      <c r="I1273" s="6" t="str">
        <f t="shared" si="63"/>
        <v>-</v>
      </c>
      <c r="J1273" s="6" t="str">
        <f t="shared" si="64"/>
        <v>-</v>
      </c>
      <c r="AG1273" s="6" t="str">
        <f t="shared" si="62"/>
        <v>-</v>
      </c>
    </row>
    <row r="1274" spans="8:33">
      <c r="H1274" s="108" t="str">
        <f>IF(B1274="","-",VLOOKUP(B1274,為替レート!A:CQ,MATCH($D$2,為替レート!$2:$2,0),0))</f>
        <v>-</v>
      </c>
      <c r="I1274" s="6" t="str">
        <f t="shared" si="63"/>
        <v>-</v>
      </c>
      <c r="J1274" s="6" t="str">
        <f t="shared" si="64"/>
        <v>-</v>
      </c>
      <c r="AG1274" s="6" t="str">
        <f t="shared" si="62"/>
        <v>-</v>
      </c>
    </row>
    <row r="1275" spans="8:33">
      <c r="H1275" s="108" t="str">
        <f>IF(B1275="","-",VLOOKUP(B1275,為替レート!A:CQ,MATCH($D$2,為替レート!$2:$2,0),0))</f>
        <v>-</v>
      </c>
      <c r="I1275" s="6" t="str">
        <f t="shared" si="63"/>
        <v>-</v>
      </c>
      <c r="J1275" s="6" t="str">
        <f t="shared" si="64"/>
        <v>-</v>
      </c>
      <c r="AG1275" s="6" t="str">
        <f t="shared" si="62"/>
        <v>-</v>
      </c>
    </row>
    <row r="1276" spans="8:33">
      <c r="H1276" s="108" t="str">
        <f>IF(B1276="","-",VLOOKUP(B1276,為替レート!A:CQ,MATCH($D$2,為替レート!$2:$2,0),0))</f>
        <v>-</v>
      </c>
      <c r="I1276" s="6" t="str">
        <f t="shared" si="63"/>
        <v>-</v>
      </c>
      <c r="J1276" s="6" t="str">
        <f t="shared" si="64"/>
        <v>-</v>
      </c>
      <c r="AG1276" s="6" t="str">
        <f t="shared" si="62"/>
        <v>-</v>
      </c>
    </row>
    <row r="1277" spans="8:33">
      <c r="H1277" s="108" t="str">
        <f>IF(B1277="","-",VLOOKUP(B1277,為替レート!A:CQ,MATCH($D$2,為替レート!$2:$2,0),0))</f>
        <v>-</v>
      </c>
      <c r="I1277" s="6" t="str">
        <f t="shared" si="63"/>
        <v>-</v>
      </c>
      <c r="J1277" s="6" t="str">
        <f t="shared" si="64"/>
        <v>-</v>
      </c>
      <c r="AG1277" s="6" t="str">
        <f t="shared" si="62"/>
        <v>-</v>
      </c>
    </row>
    <row r="1278" spans="8:33">
      <c r="H1278" s="108" t="str">
        <f>IF(B1278="","-",VLOOKUP(B1278,為替レート!A:CQ,MATCH($D$2,為替レート!$2:$2,0),0))</f>
        <v>-</v>
      </c>
      <c r="I1278" s="6" t="str">
        <f t="shared" si="63"/>
        <v>-</v>
      </c>
      <c r="J1278" s="6" t="str">
        <f t="shared" si="64"/>
        <v>-</v>
      </c>
      <c r="AG1278" s="6" t="str">
        <f t="shared" si="62"/>
        <v>-</v>
      </c>
    </row>
    <row r="1279" spans="8:33">
      <c r="H1279" s="108" t="str">
        <f>IF(B1279="","-",VLOOKUP(B1279,為替レート!A:CQ,MATCH($D$2,為替レート!$2:$2,0),0))</f>
        <v>-</v>
      </c>
      <c r="I1279" s="6" t="str">
        <f t="shared" si="63"/>
        <v>-</v>
      </c>
      <c r="J1279" s="6" t="str">
        <f t="shared" si="64"/>
        <v>-</v>
      </c>
      <c r="AG1279" s="6" t="str">
        <f t="shared" si="62"/>
        <v>-</v>
      </c>
    </row>
    <row r="1280" spans="8:33">
      <c r="H1280" s="108" t="str">
        <f>IF(B1280="","-",VLOOKUP(B1280,為替レート!A:CQ,MATCH($D$2,為替レート!$2:$2,0),0))</f>
        <v>-</v>
      </c>
      <c r="I1280" s="6" t="str">
        <f t="shared" si="63"/>
        <v>-</v>
      </c>
      <c r="J1280" s="6" t="str">
        <f t="shared" si="64"/>
        <v>-</v>
      </c>
      <c r="AG1280" s="6" t="str">
        <f t="shared" si="62"/>
        <v>-</v>
      </c>
    </row>
    <row r="1281" spans="8:33">
      <c r="H1281" s="108" t="str">
        <f>IF(B1281="","-",VLOOKUP(B1281,為替レート!A:CQ,MATCH($D$2,為替レート!$2:$2,0),0))</f>
        <v>-</v>
      </c>
      <c r="I1281" s="6" t="str">
        <f t="shared" si="63"/>
        <v>-</v>
      </c>
      <c r="J1281" s="6" t="str">
        <f t="shared" si="64"/>
        <v>-</v>
      </c>
      <c r="AG1281" s="6" t="str">
        <f t="shared" si="62"/>
        <v>-</v>
      </c>
    </row>
    <row r="1282" spans="8:33">
      <c r="H1282" s="108" t="str">
        <f>IF(B1282="","-",VLOOKUP(B1282,為替レート!A:CQ,MATCH($D$2,為替レート!$2:$2,0),0))</f>
        <v>-</v>
      </c>
      <c r="I1282" s="6" t="str">
        <f t="shared" si="63"/>
        <v>-</v>
      </c>
      <c r="J1282" s="6" t="str">
        <f t="shared" si="64"/>
        <v>-</v>
      </c>
      <c r="AG1282" s="6" t="str">
        <f t="shared" si="62"/>
        <v>-</v>
      </c>
    </row>
    <row r="1283" spans="8:33">
      <c r="H1283" s="108" t="str">
        <f>IF(B1283="","-",VLOOKUP(B1283,為替レート!A:CQ,MATCH($D$2,為替レート!$2:$2,0),0))</f>
        <v>-</v>
      </c>
      <c r="I1283" s="6" t="str">
        <f t="shared" si="63"/>
        <v>-</v>
      </c>
      <c r="J1283" s="6" t="str">
        <f t="shared" si="64"/>
        <v>-</v>
      </c>
      <c r="AG1283" s="6" t="str">
        <f t="shared" si="62"/>
        <v>-</v>
      </c>
    </row>
    <row r="1284" spans="8:33">
      <c r="H1284" s="108" t="str">
        <f>IF(B1284="","-",VLOOKUP(B1284,為替レート!A:CQ,MATCH($D$2,為替レート!$2:$2,0),0))</f>
        <v>-</v>
      </c>
      <c r="I1284" s="6" t="str">
        <f t="shared" si="63"/>
        <v>-</v>
      </c>
      <c r="J1284" s="6" t="str">
        <f t="shared" si="64"/>
        <v>-</v>
      </c>
      <c r="AG1284" s="6" t="str">
        <f t="shared" si="62"/>
        <v>-</v>
      </c>
    </row>
    <row r="1285" spans="8:33">
      <c r="H1285" s="108" t="str">
        <f>IF(B1285="","-",VLOOKUP(B1285,為替レート!A:CQ,MATCH($D$2,為替レート!$2:$2,0),0))</f>
        <v>-</v>
      </c>
      <c r="I1285" s="6" t="str">
        <f t="shared" si="63"/>
        <v>-</v>
      </c>
      <c r="J1285" s="6" t="str">
        <f t="shared" si="64"/>
        <v>-</v>
      </c>
      <c r="AG1285" s="6" t="str">
        <f t="shared" si="62"/>
        <v>-</v>
      </c>
    </row>
    <row r="1286" spans="8:33">
      <c r="H1286" s="108" t="str">
        <f>IF(B1286="","-",VLOOKUP(B1286,為替レート!A:CQ,MATCH($D$2,為替レート!$2:$2,0),0))</f>
        <v>-</v>
      </c>
      <c r="I1286" s="6" t="str">
        <f t="shared" si="63"/>
        <v>-</v>
      </c>
      <c r="J1286" s="6" t="str">
        <f t="shared" si="64"/>
        <v>-</v>
      </c>
      <c r="AG1286" s="6" t="str">
        <f t="shared" ref="AG1286:AG1349" si="65">IFERROR(IF(SUM(M1286:AF1286)-I1286=0,"-","NG"),"-")</f>
        <v>-</v>
      </c>
    </row>
    <row r="1287" spans="8:33">
      <c r="H1287" s="108" t="str">
        <f>IF(B1287="","-",VLOOKUP(B1287,為替レート!A:CQ,MATCH($D$2,為替レート!$2:$2,0),0))</f>
        <v>-</v>
      </c>
      <c r="I1287" s="6" t="str">
        <f t="shared" ref="I1287:I1350" si="66">IF(B1287="","-",IF(F1287="-",ROUNDDOWN(G1287*H1287-J1286,0),IF(D1287-E1287=0,"-",ROUNDDOWN((D1287-E1287)*H1287,0))))</f>
        <v>-</v>
      </c>
      <c r="J1287" s="6" t="str">
        <f t="shared" ref="J1287:J1350" si="67">IF(B1287="","-",IFERROR(J1286+I1287,J1286))</f>
        <v>-</v>
      </c>
      <c r="AG1287" s="6" t="str">
        <f t="shared" si="65"/>
        <v>-</v>
      </c>
    </row>
    <row r="1288" spans="8:33">
      <c r="H1288" s="108" t="str">
        <f>IF(B1288="","-",VLOOKUP(B1288,為替レート!A:CQ,MATCH($D$2,為替レート!$2:$2,0),0))</f>
        <v>-</v>
      </c>
      <c r="I1288" s="6" t="str">
        <f t="shared" si="66"/>
        <v>-</v>
      </c>
      <c r="J1288" s="6" t="str">
        <f t="shared" si="67"/>
        <v>-</v>
      </c>
      <c r="AG1288" s="6" t="str">
        <f t="shared" si="65"/>
        <v>-</v>
      </c>
    </row>
    <row r="1289" spans="8:33">
      <c r="H1289" s="108" t="str">
        <f>IF(B1289="","-",VLOOKUP(B1289,為替レート!A:CQ,MATCH($D$2,為替レート!$2:$2,0),0))</f>
        <v>-</v>
      </c>
      <c r="I1289" s="6" t="str">
        <f t="shared" si="66"/>
        <v>-</v>
      </c>
      <c r="J1289" s="6" t="str">
        <f t="shared" si="67"/>
        <v>-</v>
      </c>
      <c r="AG1289" s="6" t="str">
        <f t="shared" si="65"/>
        <v>-</v>
      </c>
    </row>
    <row r="1290" spans="8:33">
      <c r="H1290" s="108" t="str">
        <f>IF(B1290="","-",VLOOKUP(B1290,為替レート!A:CQ,MATCH($D$2,為替レート!$2:$2,0),0))</f>
        <v>-</v>
      </c>
      <c r="I1290" s="6" t="str">
        <f t="shared" si="66"/>
        <v>-</v>
      </c>
      <c r="J1290" s="6" t="str">
        <f t="shared" si="67"/>
        <v>-</v>
      </c>
      <c r="AG1290" s="6" t="str">
        <f t="shared" si="65"/>
        <v>-</v>
      </c>
    </row>
    <row r="1291" spans="8:33">
      <c r="H1291" s="108" t="str">
        <f>IF(B1291="","-",VLOOKUP(B1291,為替レート!A:CQ,MATCH($D$2,為替レート!$2:$2,0),0))</f>
        <v>-</v>
      </c>
      <c r="I1291" s="6" t="str">
        <f t="shared" si="66"/>
        <v>-</v>
      </c>
      <c r="J1291" s="6" t="str">
        <f t="shared" si="67"/>
        <v>-</v>
      </c>
      <c r="AG1291" s="6" t="str">
        <f t="shared" si="65"/>
        <v>-</v>
      </c>
    </row>
    <row r="1292" spans="8:33">
      <c r="H1292" s="108" t="str">
        <f>IF(B1292="","-",VLOOKUP(B1292,為替レート!A:CQ,MATCH($D$2,為替レート!$2:$2,0),0))</f>
        <v>-</v>
      </c>
      <c r="I1292" s="6" t="str">
        <f t="shared" si="66"/>
        <v>-</v>
      </c>
      <c r="J1292" s="6" t="str">
        <f t="shared" si="67"/>
        <v>-</v>
      </c>
      <c r="AG1292" s="6" t="str">
        <f t="shared" si="65"/>
        <v>-</v>
      </c>
    </row>
    <row r="1293" spans="8:33">
      <c r="H1293" s="108" t="str">
        <f>IF(B1293="","-",VLOOKUP(B1293,為替レート!A:CQ,MATCH($D$2,為替レート!$2:$2,0),0))</f>
        <v>-</v>
      </c>
      <c r="I1293" s="6" t="str">
        <f t="shared" si="66"/>
        <v>-</v>
      </c>
      <c r="J1293" s="6" t="str">
        <f t="shared" si="67"/>
        <v>-</v>
      </c>
      <c r="AG1293" s="6" t="str">
        <f t="shared" si="65"/>
        <v>-</v>
      </c>
    </row>
    <row r="1294" spans="8:33">
      <c r="H1294" s="108" t="str">
        <f>IF(B1294="","-",VLOOKUP(B1294,為替レート!A:CQ,MATCH($D$2,為替レート!$2:$2,0),0))</f>
        <v>-</v>
      </c>
      <c r="I1294" s="6" t="str">
        <f t="shared" si="66"/>
        <v>-</v>
      </c>
      <c r="J1294" s="6" t="str">
        <f t="shared" si="67"/>
        <v>-</v>
      </c>
      <c r="AG1294" s="6" t="str">
        <f t="shared" si="65"/>
        <v>-</v>
      </c>
    </row>
    <row r="1295" spans="8:33">
      <c r="H1295" s="108" t="str">
        <f>IF(B1295="","-",VLOOKUP(B1295,為替レート!A:CQ,MATCH($D$2,為替レート!$2:$2,0),0))</f>
        <v>-</v>
      </c>
      <c r="I1295" s="6" t="str">
        <f t="shared" si="66"/>
        <v>-</v>
      </c>
      <c r="J1295" s="6" t="str">
        <f t="shared" si="67"/>
        <v>-</v>
      </c>
      <c r="AG1295" s="6" t="str">
        <f t="shared" si="65"/>
        <v>-</v>
      </c>
    </row>
    <row r="1296" spans="8:33">
      <c r="H1296" s="108" t="str">
        <f>IF(B1296="","-",VLOOKUP(B1296,為替レート!A:CQ,MATCH($D$2,為替レート!$2:$2,0),0))</f>
        <v>-</v>
      </c>
      <c r="I1296" s="6" t="str">
        <f t="shared" si="66"/>
        <v>-</v>
      </c>
      <c r="J1296" s="6" t="str">
        <f t="shared" si="67"/>
        <v>-</v>
      </c>
      <c r="AG1296" s="6" t="str">
        <f t="shared" si="65"/>
        <v>-</v>
      </c>
    </row>
    <row r="1297" spans="8:33">
      <c r="H1297" s="108" t="str">
        <f>IF(B1297="","-",VLOOKUP(B1297,為替レート!A:CQ,MATCH($D$2,為替レート!$2:$2,0),0))</f>
        <v>-</v>
      </c>
      <c r="I1297" s="6" t="str">
        <f t="shared" si="66"/>
        <v>-</v>
      </c>
      <c r="J1297" s="6" t="str">
        <f t="shared" si="67"/>
        <v>-</v>
      </c>
      <c r="AG1297" s="6" t="str">
        <f t="shared" si="65"/>
        <v>-</v>
      </c>
    </row>
    <row r="1298" spans="8:33">
      <c r="H1298" s="108" t="str">
        <f>IF(B1298="","-",VLOOKUP(B1298,為替レート!A:CQ,MATCH($D$2,為替レート!$2:$2,0),0))</f>
        <v>-</v>
      </c>
      <c r="I1298" s="6" t="str">
        <f t="shared" si="66"/>
        <v>-</v>
      </c>
      <c r="J1298" s="6" t="str">
        <f t="shared" si="67"/>
        <v>-</v>
      </c>
      <c r="AG1298" s="6" t="str">
        <f t="shared" si="65"/>
        <v>-</v>
      </c>
    </row>
    <row r="1299" spans="8:33">
      <c r="H1299" s="108" t="str">
        <f>IF(B1299="","-",VLOOKUP(B1299,為替レート!A:CQ,MATCH($D$2,為替レート!$2:$2,0),0))</f>
        <v>-</v>
      </c>
      <c r="I1299" s="6" t="str">
        <f t="shared" si="66"/>
        <v>-</v>
      </c>
      <c r="J1299" s="6" t="str">
        <f t="shared" si="67"/>
        <v>-</v>
      </c>
      <c r="AG1299" s="6" t="str">
        <f t="shared" si="65"/>
        <v>-</v>
      </c>
    </row>
    <row r="1300" spans="8:33">
      <c r="H1300" s="108" t="str">
        <f>IF(B1300="","-",VLOOKUP(B1300,為替レート!A:CQ,MATCH($D$2,為替レート!$2:$2,0),0))</f>
        <v>-</v>
      </c>
      <c r="I1300" s="6" t="str">
        <f t="shared" si="66"/>
        <v>-</v>
      </c>
      <c r="J1300" s="6" t="str">
        <f t="shared" si="67"/>
        <v>-</v>
      </c>
      <c r="AG1300" s="6" t="str">
        <f t="shared" si="65"/>
        <v>-</v>
      </c>
    </row>
    <row r="1301" spans="8:33">
      <c r="H1301" s="108" t="str">
        <f>IF(B1301="","-",VLOOKUP(B1301,為替レート!A:CQ,MATCH($D$2,為替レート!$2:$2,0),0))</f>
        <v>-</v>
      </c>
      <c r="I1301" s="6" t="str">
        <f t="shared" si="66"/>
        <v>-</v>
      </c>
      <c r="J1301" s="6" t="str">
        <f t="shared" si="67"/>
        <v>-</v>
      </c>
      <c r="AG1301" s="6" t="str">
        <f t="shared" si="65"/>
        <v>-</v>
      </c>
    </row>
    <row r="1302" spans="8:33">
      <c r="H1302" s="108" t="str">
        <f>IF(B1302="","-",VLOOKUP(B1302,為替レート!A:CQ,MATCH($D$2,為替レート!$2:$2,0),0))</f>
        <v>-</v>
      </c>
      <c r="I1302" s="6" t="str">
        <f t="shared" si="66"/>
        <v>-</v>
      </c>
      <c r="J1302" s="6" t="str">
        <f t="shared" si="67"/>
        <v>-</v>
      </c>
      <c r="AG1302" s="6" t="str">
        <f t="shared" si="65"/>
        <v>-</v>
      </c>
    </row>
    <row r="1303" spans="8:33">
      <c r="H1303" s="108" t="str">
        <f>IF(B1303="","-",VLOOKUP(B1303,為替レート!A:CQ,MATCH($D$2,為替レート!$2:$2,0),0))</f>
        <v>-</v>
      </c>
      <c r="I1303" s="6" t="str">
        <f t="shared" si="66"/>
        <v>-</v>
      </c>
      <c r="J1303" s="6" t="str">
        <f t="shared" si="67"/>
        <v>-</v>
      </c>
      <c r="AG1303" s="6" t="str">
        <f t="shared" si="65"/>
        <v>-</v>
      </c>
    </row>
    <row r="1304" spans="8:33">
      <c r="H1304" s="108" t="str">
        <f>IF(B1304="","-",VLOOKUP(B1304,為替レート!A:CQ,MATCH($D$2,為替レート!$2:$2,0),0))</f>
        <v>-</v>
      </c>
      <c r="I1304" s="6" t="str">
        <f t="shared" si="66"/>
        <v>-</v>
      </c>
      <c r="J1304" s="6" t="str">
        <f t="shared" si="67"/>
        <v>-</v>
      </c>
      <c r="AG1304" s="6" t="str">
        <f t="shared" si="65"/>
        <v>-</v>
      </c>
    </row>
    <row r="1305" spans="8:33">
      <c r="H1305" s="108" t="str">
        <f>IF(B1305="","-",VLOOKUP(B1305,為替レート!A:CQ,MATCH($D$2,為替レート!$2:$2,0),0))</f>
        <v>-</v>
      </c>
      <c r="I1305" s="6" t="str">
        <f t="shared" si="66"/>
        <v>-</v>
      </c>
      <c r="J1305" s="6" t="str">
        <f t="shared" si="67"/>
        <v>-</v>
      </c>
      <c r="AG1305" s="6" t="str">
        <f t="shared" si="65"/>
        <v>-</v>
      </c>
    </row>
    <row r="1306" spans="8:33">
      <c r="H1306" s="108" t="str">
        <f>IF(B1306="","-",VLOOKUP(B1306,為替レート!A:CQ,MATCH($D$2,為替レート!$2:$2,0),0))</f>
        <v>-</v>
      </c>
      <c r="I1306" s="6" t="str">
        <f t="shared" si="66"/>
        <v>-</v>
      </c>
      <c r="J1306" s="6" t="str">
        <f t="shared" si="67"/>
        <v>-</v>
      </c>
      <c r="AG1306" s="6" t="str">
        <f t="shared" si="65"/>
        <v>-</v>
      </c>
    </row>
    <row r="1307" spans="8:33">
      <c r="H1307" s="108" t="str">
        <f>IF(B1307="","-",VLOOKUP(B1307,為替レート!A:CQ,MATCH($D$2,為替レート!$2:$2,0),0))</f>
        <v>-</v>
      </c>
      <c r="I1307" s="6" t="str">
        <f t="shared" si="66"/>
        <v>-</v>
      </c>
      <c r="J1307" s="6" t="str">
        <f t="shared" si="67"/>
        <v>-</v>
      </c>
      <c r="AG1307" s="6" t="str">
        <f t="shared" si="65"/>
        <v>-</v>
      </c>
    </row>
    <row r="1308" spans="8:33">
      <c r="H1308" s="108" t="str">
        <f>IF(B1308="","-",VLOOKUP(B1308,為替レート!A:CQ,MATCH($D$2,為替レート!$2:$2,0),0))</f>
        <v>-</v>
      </c>
      <c r="I1308" s="6" t="str">
        <f t="shared" si="66"/>
        <v>-</v>
      </c>
      <c r="J1308" s="6" t="str">
        <f t="shared" si="67"/>
        <v>-</v>
      </c>
      <c r="AG1308" s="6" t="str">
        <f t="shared" si="65"/>
        <v>-</v>
      </c>
    </row>
    <row r="1309" spans="8:33">
      <c r="H1309" s="108" t="str">
        <f>IF(B1309="","-",VLOOKUP(B1309,為替レート!A:CQ,MATCH($D$2,為替レート!$2:$2,0),0))</f>
        <v>-</v>
      </c>
      <c r="I1309" s="6" t="str">
        <f t="shared" si="66"/>
        <v>-</v>
      </c>
      <c r="J1309" s="6" t="str">
        <f t="shared" si="67"/>
        <v>-</v>
      </c>
      <c r="AG1309" s="6" t="str">
        <f t="shared" si="65"/>
        <v>-</v>
      </c>
    </row>
    <row r="1310" spans="8:33">
      <c r="H1310" s="108" t="str">
        <f>IF(B1310="","-",VLOOKUP(B1310,為替レート!A:CQ,MATCH($D$2,為替レート!$2:$2,0),0))</f>
        <v>-</v>
      </c>
      <c r="I1310" s="6" t="str">
        <f t="shared" si="66"/>
        <v>-</v>
      </c>
      <c r="J1310" s="6" t="str">
        <f t="shared" si="67"/>
        <v>-</v>
      </c>
      <c r="AG1310" s="6" t="str">
        <f t="shared" si="65"/>
        <v>-</v>
      </c>
    </row>
    <row r="1311" spans="8:33">
      <c r="H1311" s="108" t="str">
        <f>IF(B1311="","-",VLOOKUP(B1311,為替レート!A:CQ,MATCH($D$2,為替レート!$2:$2,0),0))</f>
        <v>-</v>
      </c>
      <c r="I1311" s="6" t="str">
        <f t="shared" si="66"/>
        <v>-</v>
      </c>
      <c r="J1311" s="6" t="str">
        <f t="shared" si="67"/>
        <v>-</v>
      </c>
      <c r="AG1311" s="6" t="str">
        <f t="shared" si="65"/>
        <v>-</v>
      </c>
    </row>
    <row r="1312" spans="8:33">
      <c r="H1312" s="108" t="str">
        <f>IF(B1312="","-",VLOOKUP(B1312,為替レート!A:CQ,MATCH($D$2,為替レート!$2:$2,0),0))</f>
        <v>-</v>
      </c>
      <c r="I1312" s="6" t="str">
        <f t="shared" si="66"/>
        <v>-</v>
      </c>
      <c r="J1312" s="6" t="str">
        <f t="shared" si="67"/>
        <v>-</v>
      </c>
      <c r="AG1312" s="6" t="str">
        <f t="shared" si="65"/>
        <v>-</v>
      </c>
    </row>
    <row r="1313" spans="8:33">
      <c r="H1313" s="108" t="str">
        <f>IF(B1313="","-",VLOOKUP(B1313,為替レート!A:CQ,MATCH($D$2,為替レート!$2:$2,0),0))</f>
        <v>-</v>
      </c>
      <c r="I1313" s="6" t="str">
        <f t="shared" si="66"/>
        <v>-</v>
      </c>
      <c r="J1313" s="6" t="str">
        <f t="shared" si="67"/>
        <v>-</v>
      </c>
      <c r="AG1313" s="6" t="str">
        <f t="shared" si="65"/>
        <v>-</v>
      </c>
    </row>
    <row r="1314" spans="8:33">
      <c r="H1314" s="108" t="str">
        <f>IF(B1314="","-",VLOOKUP(B1314,為替レート!A:CQ,MATCH($D$2,為替レート!$2:$2,0),0))</f>
        <v>-</v>
      </c>
      <c r="I1314" s="6" t="str">
        <f t="shared" si="66"/>
        <v>-</v>
      </c>
      <c r="J1314" s="6" t="str">
        <f t="shared" si="67"/>
        <v>-</v>
      </c>
      <c r="AG1314" s="6" t="str">
        <f t="shared" si="65"/>
        <v>-</v>
      </c>
    </row>
    <row r="1315" spans="8:33">
      <c r="H1315" s="108" t="str">
        <f>IF(B1315="","-",VLOOKUP(B1315,為替レート!A:CQ,MATCH($D$2,為替レート!$2:$2,0),0))</f>
        <v>-</v>
      </c>
      <c r="I1315" s="6" t="str">
        <f t="shared" si="66"/>
        <v>-</v>
      </c>
      <c r="J1315" s="6" t="str">
        <f t="shared" si="67"/>
        <v>-</v>
      </c>
      <c r="AG1315" s="6" t="str">
        <f t="shared" si="65"/>
        <v>-</v>
      </c>
    </row>
    <row r="1316" spans="8:33">
      <c r="H1316" s="108" t="str">
        <f>IF(B1316="","-",VLOOKUP(B1316,為替レート!A:CQ,MATCH($D$2,為替レート!$2:$2,0),0))</f>
        <v>-</v>
      </c>
      <c r="I1316" s="6" t="str">
        <f t="shared" si="66"/>
        <v>-</v>
      </c>
      <c r="J1316" s="6" t="str">
        <f t="shared" si="67"/>
        <v>-</v>
      </c>
      <c r="AG1316" s="6" t="str">
        <f t="shared" si="65"/>
        <v>-</v>
      </c>
    </row>
    <row r="1317" spans="8:33">
      <c r="H1317" s="108" t="str">
        <f>IF(B1317="","-",VLOOKUP(B1317,為替レート!A:CQ,MATCH($D$2,為替レート!$2:$2,0),0))</f>
        <v>-</v>
      </c>
      <c r="I1317" s="6" t="str">
        <f t="shared" si="66"/>
        <v>-</v>
      </c>
      <c r="J1317" s="6" t="str">
        <f t="shared" si="67"/>
        <v>-</v>
      </c>
      <c r="AG1317" s="6" t="str">
        <f t="shared" si="65"/>
        <v>-</v>
      </c>
    </row>
    <row r="1318" spans="8:33">
      <c r="H1318" s="108" t="str">
        <f>IF(B1318="","-",VLOOKUP(B1318,為替レート!A:CQ,MATCH($D$2,為替レート!$2:$2,0),0))</f>
        <v>-</v>
      </c>
      <c r="I1318" s="6" t="str">
        <f t="shared" si="66"/>
        <v>-</v>
      </c>
      <c r="J1318" s="6" t="str">
        <f t="shared" si="67"/>
        <v>-</v>
      </c>
      <c r="AG1318" s="6" t="str">
        <f t="shared" si="65"/>
        <v>-</v>
      </c>
    </row>
    <row r="1319" spans="8:33">
      <c r="H1319" s="108" t="str">
        <f>IF(B1319="","-",VLOOKUP(B1319,為替レート!A:CQ,MATCH($D$2,為替レート!$2:$2,0),0))</f>
        <v>-</v>
      </c>
      <c r="I1319" s="6" t="str">
        <f t="shared" si="66"/>
        <v>-</v>
      </c>
      <c r="J1319" s="6" t="str">
        <f t="shared" si="67"/>
        <v>-</v>
      </c>
      <c r="AG1319" s="6" t="str">
        <f t="shared" si="65"/>
        <v>-</v>
      </c>
    </row>
    <row r="1320" spans="8:33">
      <c r="H1320" s="108" t="str">
        <f>IF(B1320="","-",VLOOKUP(B1320,為替レート!A:CQ,MATCH($D$2,為替レート!$2:$2,0),0))</f>
        <v>-</v>
      </c>
      <c r="I1320" s="6" t="str">
        <f t="shared" si="66"/>
        <v>-</v>
      </c>
      <c r="J1320" s="6" t="str">
        <f t="shared" si="67"/>
        <v>-</v>
      </c>
      <c r="AG1320" s="6" t="str">
        <f t="shared" si="65"/>
        <v>-</v>
      </c>
    </row>
    <row r="1321" spans="8:33">
      <c r="H1321" s="108" t="str">
        <f>IF(B1321="","-",VLOOKUP(B1321,為替レート!A:CQ,MATCH($D$2,為替レート!$2:$2,0),0))</f>
        <v>-</v>
      </c>
      <c r="I1321" s="6" t="str">
        <f t="shared" si="66"/>
        <v>-</v>
      </c>
      <c r="J1321" s="6" t="str">
        <f t="shared" si="67"/>
        <v>-</v>
      </c>
      <c r="AG1321" s="6" t="str">
        <f t="shared" si="65"/>
        <v>-</v>
      </c>
    </row>
    <row r="1322" spans="8:33">
      <c r="H1322" s="108" t="str">
        <f>IF(B1322="","-",VLOOKUP(B1322,為替レート!A:CQ,MATCH($D$2,為替レート!$2:$2,0),0))</f>
        <v>-</v>
      </c>
      <c r="I1322" s="6" t="str">
        <f t="shared" si="66"/>
        <v>-</v>
      </c>
      <c r="J1322" s="6" t="str">
        <f t="shared" si="67"/>
        <v>-</v>
      </c>
      <c r="AG1322" s="6" t="str">
        <f t="shared" si="65"/>
        <v>-</v>
      </c>
    </row>
    <row r="1323" spans="8:33">
      <c r="H1323" s="108" t="str">
        <f>IF(B1323="","-",VLOOKUP(B1323,為替レート!A:CQ,MATCH($D$2,為替レート!$2:$2,0),0))</f>
        <v>-</v>
      </c>
      <c r="I1323" s="6" t="str">
        <f t="shared" si="66"/>
        <v>-</v>
      </c>
      <c r="J1323" s="6" t="str">
        <f t="shared" si="67"/>
        <v>-</v>
      </c>
      <c r="AG1323" s="6" t="str">
        <f t="shared" si="65"/>
        <v>-</v>
      </c>
    </row>
    <row r="1324" spans="8:33">
      <c r="H1324" s="108" t="str">
        <f>IF(B1324="","-",VLOOKUP(B1324,為替レート!A:CQ,MATCH($D$2,為替レート!$2:$2,0),0))</f>
        <v>-</v>
      </c>
      <c r="I1324" s="6" t="str">
        <f t="shared" si="66"/>
        <v>-</v>
      </c>
      <c r="J1324" s="6" t="str">
        <f t="shared" si="67"/>
        <v>-</v>
      </c>
      <c r="AG1324" s="6" t="str">
        <f t="shared" si="65"/>
        <v>-</v>
      </c>
    </row>
    <row r="1325" spans="8:33">
      <c r="H1325" s="108" t="str">
        <f>IF(B1325="","-",VLOOKUP(B1325,為替レート!A:CQ,MATCH($D$2,為替レート!$2:$2,0),0))</f>
        <v>-</v>
      </c>
      <c r="I1325" s="6" t="str">
        <f t="shared" si="66"/>
        <v>-</v>
      </c>
      <c r="J1325" s="6" t="str">
        <f t="shared" si="67"/>
        <v>-</v>
      </c>
      <c r="AG1325" s="6" t="str">
        <f t="shared" si="65"/>
        <v>-</v>
      </c>
    </row>
    <row r="1326" spans="8:33">
      <c r="H1326" s="108" t="str">
        <f>IF(B1326="","-",VLOOKUP(B1326,為替レート!A:CQ,MATCH($D$2,為替レート!$2:$2,0),0))</f>
        <v>-</v>
      </c>
      <c r="I1326" s="6" t="str">
        <f t="shared" si="66"/>
        <v>-</v>
      </c>
      <c r="J1326" s="6" t="str">
        <f t="shared" si="67"/>
        <v>-</v>
      </c>
      <c r="AG1326" s="6" t="str">
        <f t="shared" si="65"/>
        <v>-</v>
      </c>
    </row>
    <row r="1327" spans="8:33">
      <c r="H1327" s="108" t="str">
        <f>IF(B1327="","-",VLOOKUP(B1327,為替レート!A:CQ,MATCH($D$2,為替レート!$2:$2,0),0))</f>
        <v>-</v>
      </c>
      <c r="I1327" s="6" t="str">
        <f t="shared" si="66"/>
        <v>-</v>
      </c>
      <c r="J1327" s="6" t="str">
        <f t="shared" si="67"/>
        <v>-</v>
      </c>
      <c r="AG1327" s="6" t="str">
        <f t="shared" si="65"/>
        <v>-</v>
      </c>
    </row>
    <row r="1328" spans="8:33">
      <c r="H1328" s="108" t="str">
        <f>IF(B1328="","-",VLOOKUP(B1328,為替レート!A:CQ,MATCH($D$2,為替レート!$2:$2,0),0))</f>
        <v>-</v>
      </c>
      <c r="I1328" s="6" t="str">
        <f t="shared" si="66"/>
        <v>-</v>
      </c>
      <c r="J1328" s="6" t="str">
        <f t="shared" si="67"/>
        <v>-</v>
      </c>
      <c r="AG1328" s="6" t="str">
        <f t="shared" si="65"/>
        <v>-</v>
      </c>
    </row>
    <row r="1329" spans="8:33">
      <c r="H1329" s="108" t="str">
        <f>IF(B1329="","-",VLOOKUP(B1329,為替レート!A:CQ,MATCH($D$2,為替レート!$2:$2,0),0))</f>
        <v>-</v>
      </c>
      <c r="I1329" s="6" t="str">
        <f t="shared" si="66"/>
        <v>-</v>
      </c>
      <c r="J1329" s="6" t="str">
        <f t="shared" si="67"/>
        <v>-</v>
      </c>
      <c r="AG1329" s="6" t="str">
        <f t="shared" si="65"/>
        <v>-</v>
      </c>
    </row>
    <row r="1330" spans="8:33">
      <c r="H1330" s="108" t="str">
        <f>IF(B1330="","-",VLOOKUP(B1330,為替レート!A:CQ,MATCH($D$2,為替レート!$2:$2,0),0))</f>
        <v>-</v>
      </c>
      <c r="I1330" s="6" t="str">
        <f t="shared" si="66"/>
        <v>-</v>
      </c>
      <c r="J1330" s="6" t="str">
        <f t="shared" si="67"/>
        <v>-</v>
      </c>
      <c r="AG1330" s="6" t="str">
        <f t="shared" si="65"/>
        <v>-</v>
      </c>
    </row>
    <row r="1331" spans="8:33">
      <c r="H1331" s="108" t="str">
        <f>IF(B1331="","-",VLOOKUP(B1331,為替レート!A:CQ,MATCH($D$2,為替レート!$2:$2,0),0))</f>
        <v>-</v>
      </c>
      <c r="I1331" s="6" t="str">
        <f t="shared" si="66"/>
        <v>-</v>
      </c>
      <c r="J1331" s="6" t="str">
        <f t="shared" si="67"/>
        <v>-</v>
      </c>
      <c r="AG1331" s="6" t="str">
        <f t="shared" si="65"/>
        <v>-</v>
      </c>
    </row>
    <row r="1332" spans="8:33">
      <c r="H1332" s="108" t="str">
        <f>IF(B1332="","-",VLOOKUP(B1332,為替レート!A:CQ,MATCH($D$2,為替レート!$2:$2,0),0))</f>
        <v>-</v>
      </c>
      <c r="I1332" s="6" t="str">
        <f t="shared" si="66"/>
        <v>-</v>
      </c>
      <c r="J1332" s="6" t="str">
        <f t="shared" si="67"/>
        <v>-</v>
      </c>
      <c r="AG1332" s="6" t="str">
        <f t="shared" si="65"/>
        <v>-</v>
      </c>
    </row>
    <row r="1333" spans="8:33">
      <c r="H1333" s="108" t="str">
        <f>IF(B1333="","-",VLOOKUP(B1333,為替レート!A:CQ,MATCH($D$2,為替レート!$2:$2,0),0))</f>
        <v>-</v>
      </c>
      <c r="I1333" s="6" t="str">
        <f t="shared" si="66"/>
        <v>-</v>
      </c>
      <c r="J1333" s="6" t="str">
        <f t="shared" si="67"/>
        <v>-</v>
      </c>
      <c r="AG1333" s="6" t="str">
        <f t="shared" si="65"/>
        <v>-</v>
      </c>
    </row>
    <row r="1334" spans="8:33">
      <c r="H1334" s="108" t="str">
        <f>IF(B1334="","-",VLOOKUP(B1334,為替レート!A:CQ,MATCH($D$2,為替レート!$2:$2,0),0))</f>
        <v>-</v>
      </c>
      <c r="I1334" s="6" t="str">
        <f t="shared" si="66"/>
        <v>-</v>
      </c>
      <c r="J1334" s="6" t="str">
        <f t="shared" si="67"/>
        <v>-</v>
      </c>
      <c r="AG1334" s="6" t="str">
        <f t="shared" si="65"/>
        <v>-</v>
      </c>
    </row>
    <row r="1335" spans="8:33">
      <c r="H1335" s="108" t="str">
        <f>IF(B1335="","-",VLOOKUP(B1335,為替レート!A:CQ,MATCH($D$2,為替レート!$2:$2,0),0))</f>
        <v>-</v>
      </c>
      <c r="I1335" s="6" t="str">
        <f t="shared" si="66"/>
        <v>-</v>
      </c>
      <c r="J1335" s="6" t="str">
        <f t="shared" si="67"/>
        <v>-</v>
      </c>
      <c r="AG1335" s="6" t="str">
        <f t="shared" si="65"/>
        <v>-</v>
      </c>
    </row>
    <row r="1336" spans="8:33">
      <c r="H1336" s="108" t="str">
        <f>IF(B1336="","-",VLOOKUP(B1336,為替レート!A:CQ,MATCH($D$2,為替レート!$2:$2,0),0))</f>
        <v>-</v>
      </c>
      <c r="I1336" s="6" t="str">
        <f t="shared" si="66"/>
        <v>-</v>
      </c>
      <c r="J1336" s="6" t="str">
        <f t="shared" si="67"/>
        <v>-</v>
      </c>
      <c r="AG1336" s="6" t="str">
        <f t="shared" si="65"/>
        <v>-</v>
      </c>
    </row>
    <row r="1337" spans="8:33">
      <c r="H1337" s="108" t="str">
        <f>IF(B1337="","-",VLOOKUP(B1337,為替レート!A:CQ,MATCH($D$2,為替レート!$2:$2,0),0))</f>
        <v>-</v>
      </c>
      <c r="I1337" s="6" t="str">
        <f t="shared" si="66"/>
        <v>-</v>
      </c>
      <c r="J1337" s="6" t="str">
        <f t="shared" si="67"/>
        <v>-</v>
      </c>
      <c r="AG1337" s="6" t="str">
        <f t="shared" si="65"/>
        <v>-</v>
      </c>
    </row>
    <row r="1338" spans="8:33">
      <c r="H1338" s="108" t="str">
        <f>IF(B1338="","-",VLOOKUP(B1338,為替レート!A:CQ,MATCH($D$2,為替レート!$2:$2,0),0))</f>
        <v>-</v>
      </c>
      <c r="I1338" s="6" t="str">
        <f t="shared" si="66"/>
        <v>-</v>
      </c>
      <c r="J1338" s="6" t="str">
        <f t="shared" si="67"/>
        <v>-</v>
      </c>
      <c r="AG1338" s="6" t="str">
        <f t="shared" si="65"/>
        <v>-</v>
      </c>
    </row>
    <row r="1339" spans="8:33">
      <c r="H1339" s="108" t="str">
        <f>IF(B1339="","-",VLOOKUP(B1339,為替レート!A:CQ,MATCH($D$2,為替レート!$2:$2,0),0))</f>
        <v>-</v>
      </c>
      <c r="I1339" s="6" t="str">
        <f t="shared" si="66"/>
        <v>-</v>
      </c>
      <c r="J1339" s="6" t="str">
        <f t="shared" si="67"/>
        <v>-</v>
      </c>
      <c r="AG1339" s="6" t="str">
        <f t="shared" si="65"/>
        <v>-</v>
      </c>
    </row>
    <row r="1340" spans="8:33">
      <c r="H1340" s="108" t="str">
        <f>IF(B1340="","-",VLOOKUP(B1340,為替レート!A:CQ,MATCH($D$2,為替レート!$2:$2,0),0))</f>
        <v>-</v>
      </c>
      <c r="I1340" s="6" t="str">
        <f t="shared" si="66"/>
        <v>-</v>
      </c>
      <c r="J1340" s="6" t="str">
        <f t="shared" si="67"/>
        <v>-</v>
      </c>
      <c r="AG1340" s="6" t="str">
        <f t="shared" si="65"/>
        <v>-</v>
      </c>
    </row>
    <row r="1341" spans="8:33">
      <c r="H1341" s="108" t="str">
        <f>IF(B1341="","-",VLOOKUP(B1341,為替レート!A:CQ,MATCH($D$2,為替レート!$2:$2,0),0))</f>
        <v>-</v>
      </c>
      <c r="I1341" s="6" t="str">
        <f t="shared" si="66"/>
        <v>-</v>
      </c>
      <c r="J1341" s="6" t="str">
        <f t="shared" si="67"/>
        <v>-</v>
      </c>
      <c r="AG1341" s="6" t="str">
        <f t="shared" si="65"/>
        <v>-</v>
      </c>
    </row>
    <row r="1342" spans="8:33">
      <c r="H1342" s="108" t="str">
        <f>IF(B1342="","-",VLOOKUP(B1342,為替レート!A:CQ,MATCH($D$2,為替レート!$2:$2,0),0))</f>
        <v>-</v>
      </c>
      <c r="I1342" s="6" t="str">
        <f t="shared" si="66"/>
        <v>-</v>
      </c>
      <c r="J1342" s="6" t="str">
        <f t="shared" si="67"/>
        <v>-</v>
      </c>
      <c r="AG1342" s="6" t="str">
        <f t="shared" si="65"/>
        <v>-</v>
      </c>
    </row>
    <row r="1343" spans="8:33">
      <c r="H1343" s="108" t="str">
        <f>IF(B1343="","-",VLOOKUP(B1343,為替レート!A:CQ,MATCH($D$2,為替レート!$2:$2,0),0))</f>
        <v>-</v>
      </c>
      <c r="I1343" s="6" t="str">
        <f t="shared" si="66"/>
        <v>-</v>
      </c>
      <c r="J1343" s="6" t="str">
        <f t="shared" si="67"/>
        <v>-</v>
      </c>
      <c r="AG1343" s="6" t="str">
        <f t="shared" si="65"/>
        <v>-</v>
      </c>
    </row>
    <row r="1344" spans="8:33">
      <c r="H1344" s="108" t="str">
        <f>IF(B1344="","-",VLOOKUP(B1344,為替レート!A:CQ,MATCH($D$2,為替レート!$2:$2,0),0))</f>
        <v>-</v>
      </c>
      <c r="I1344" s="6" t="str">
        <f t="shared" si="66"/>
        <v>-</v>
      </c>
      <c r="J1344" s="6" t="str">
        <f t="shared" si="67"/>
        <v>-</v>
      </c>
      <c r="AG1344" s="6" t="str">
        <f t="shared" si="65"/>
        <v>-</v>
      </c>
    </row>
    <row r="1345" spans="8:33">
      <c r="H1345" s="108" t="str">
        <f>IF(B1345="","-",VLOOKUP(B1345,為替レート!A:CQ,MATCH($D$2,為替レート!$2:$2,0),0))</f>
        <v>-</v>
      </c>
      <c r="I1345" s="6" t="str">
        <f t="shared" si="66"/>
        <v>-</v>
      </c>
      <c r="J1345" s="6" t="str">
        <f t="shared" si="67"/>
        <v>-</v>
      </c>
      <c r="AG1345" s="6" t="str">
        <f t="shared" si="65"/>
        <v>-</v>
      </c>
    </row>
    <row r="1346" spans="8:33">
      <c r="H1346" s="108" t="str">
        <f>IF(B1346="","-",VLOOKUP(B1346,為替レート!A:CQ,MATCH($D$2,為替レート!$2:$2,0),0))</f>
        <v>-</v>
      </c>
      <c r="I1346" s="6" t="str">
        <f t="shared" si="66"/>
        <v>-</v>
      </c>
      <c r="J1346" s="6" t="str">
        <f t="shared" si="67"/>
        <v>-</v>
      </c>
      <c r="AG1346" s="6" t="str">
        <f t="shared" si="65"/>
        <v>-</v>
      </c>
    </row>
    <row r="1347" spans="8:33">
      <c r="H1347" s="108" t="str">
        <f>IF(B1347="","-",VLOOKUP(B1347,為替レート!A:CQ,MATCH($D$2,為替レート!$2:$2,0),0))</f>
        <v>-</v>
      </c>
      <c r="I1347" s="6" t="str">
        <f t="shared" si="66"/>
        <v>-</v>
      </c>
      <c r="J1347" s="6" t="str">
        <f t="shared" si="67"/>
        <v>-</v>
      </c>
      <c r="AG1347" s="6" t="str">
        <f t="shared" si="65"/>
        <v>-</v>
      </c>
    </row>
    <row r="1348" spans="8:33">
      <c r="H1348" s="108" t="str">
        <f>IF(B1348="","-",VLOOKUP(B1348,為替レート!A:CQ,MATCH($D$2,為替レート!$2:$2,0),0))</f>
        <v>-</v>
      </c>
      <c r="I1348" s="6" t="str">
        <f t="shared" si="66"/>
        <v>-</v>
      </c>
      <c r="J1348" s="6" t="str">
        <f t="shared" si="67"/>
        <v>-</v>
      </c>
      <c r="AG1348" s="6" t="str">
        <f t="shared" si="65"/>
        <v>-</v>
      </c>
    </row>
    <row r="1349" spans="8:33">
      <c r="H1349" s="108" t="str">
        <f>IF(B1349="","-",VLOOKUP(B1349,為替レート!A:CQ,MATCH($D$2,為替レート!$2:$2,0),0))</f>
        <v>-</v>
      </c>
      <c r="I1349" s="6" t="str">
        <f t="shared" si="66"/>
        <v>-</v>
      </c>
      <c r="J1349" s="6" t="str">
        <f t="shared" si="67"/>
        <v>-</v>
      </c>
      <c r="AG1349" s="6" t="str">
        <f t="shared" si="65"/>
        <v>-</v>
      </c>
    </row>
    <row r="1350" spans="8:33">
      <c r="H1350" s="108" t="str">
        <f>IF(B1350="","-",VLOOKUP(B1350,為替レート!A:CQ,MATCH($D$2,為替レート!$2:$2,0),0))</f>
        <v>-</v>
      </c>
      <c r="I1350" s="6" t="str">
        <f t="shared" si="66"/>
        <v>-</v>
      </c>
      <c r="J1350" s="6" t="str">
        <f t="shared" si="67"/>
        <v>-</v>
      </c>
      <c r="AG1350" s="6" t="str">
        <f t="shared" ref="AG1350:AG1413" si="68">IFERROR(IF(SUM(M1350:AF1350)-I1350=0,"-","NG"),"-")</f>
        <v>-</v>
      </c>
    </row>
    <row r="1351" spans="8:33">
      <c r="H1351" s="108" t="str">
        <f>IF(B1351="","-",VLOOKUP(B1351,為替レート!A:CQ,MATCH($D$2,為替レート!$2:$2,0),0))</f>
        <v>-</v>
      </c>
      <c r="I1351" s="6" t="str">
        <f t="shared" ref="I1351:I1414" si="69">IF(B1351="","-",IF(F1351="-",ROUNDDOWN(G1351*H1351-J1350,0),IF(D1351-E1351=0,"-",ROUNDDOWN((D1351-E1351)*H1351,0))))</f>
        <v>-</v>
      </c>
      <c r="J1351" s="6" t="str">
        <f t="shared" ref="J1351:J1414" si="70">IF(B1351="","-",IFERROR(J1350+I1351,J1350))</f>
        <v>-</v>
      </c>
      <c r="AG1351" s="6" t="str">
        <f t="shared" si="68"/>
        <v>-</v>
      </c>
    </row>
    <row r="1352" spans="8:33">
      <c r="H1352" s="108" t="str">
        <f>IF(B1352="","-",VLOOKUP(B1352,為替レート!A:CQ,MATCH($D$2,為替レート!$2:$2,0),0))</f>
        <v>-</v>
      </c>
      <c r="I1352" s="6" t="str">
        <f t="shared" si="69"/>
        <v>-</v>
      </c>
      <c r="J1352" s="6" t="str">
        <f t="shared" si="70"/>
        <v>-</v>
      </c>
      <c r="AG1352" s="6" t="str">
        <f t="shared" si="68"/>
        <v>-</v>
      </c>
    </row>
    <row r="1353" spans="8:33">
      <c r="H1353" s="108" t="str">
        <f>IF(B1353="","-",VLOOKUP(B1353,為替レート!A:CQ,MATCH($D$2,為替レート!$2:$2,0),0))</f>
        <v>-</v>
      </c>
      <c r="I1353" s="6" t="str">
        <f t="shared" si="69"/>
        <v>-</v>
      </c>
      <c r="J1353" s="6" t="str">
        <f t="shared" si="70"/>
        <v>-</v>
      </c>
      <c r="AG1353" s="6" t="str">
        <f t="shared" si="68"/>
        <v>-</v>
      </c>
    </row>
    <row r="1354" spans="8:33">
      <c r="H1354" s="108" t="str">
        <f>IF(B1354="","-",VLOOKUP(B1354,為替レート!A:CQ,MATCH($D$2,為替レート!$2:$2,0),0))</f>
        <v>-</v>
      </c>
      <c r="I1354" s="6" t="str">
        <f t="shared" si="69"/>
        <v>-</v>
      </c>
      <c r="J1354" s="6" t="str">
        <f t="shared" si="70"/>
        <v>-</v>
      </c>
      <c r="AG1354" s="6" t="str">
        <f t="shared" si="68"/>
        <v>-</v>
      </c>
    </row>
    <row r="1355" spans="8:33">
      <c r="H1355" s="108" t="str">
        <f>IF(B1355="","-",VLOOKUP(B1355,為替レート!A:CQ,MATCH($D$2,為替レート!$2:$2,0),0))</f>
        <v>-</v>
      </c>
      <c r="I1355" s="6" t="str">
        <f t="shared" si="69"/>
        <v>-</v>
      </c>
      <c r="J1355" s="6" t="str">
        <f t="shared" si="70"/>
        <v>-</v>
      </c>
      <c r="AG1355" s="6" t="str">
        <f t="shared" si="68"/>
        <v>-</v>
      </c>
    </row>
    <row r="1356" spans="8:33">
      <c r="H1356" s="108" t="str">
        <f>IF(B1356="","-",VLOOKUP(B1356,為替レート!A:CQ,MATCH($D$2,為替レート!$2:$2,0),0))</f>
        <v>-</v>
      </c>
      <c r="I1356" s="6" t="str">
        <f t="shared" si="69"/>
        <v>-</v>
      </c>
      <c r="J1356" s="6" t="str">
        <f t="shared" si="70"/>
        <v>-</v>
      </c>
      <c r="AG1356" s="6" t="str">
        <f t="shared" si="68"/>
        <v>-</v>
      </c>
    </row>
    <row r="1357" spans="8:33">
      <c r="H1357" s="108" t="str">
        <f>IF(B1357="","-",VLOOKUP(B1357,為替レート!A:CQ,MATCH($D$2,為替レート!$2:$2,0),0))</f>
        <v>-</v>
      </c>
      <c r="I1357" s="6" t="str">
        <f t="shared" si="69"/>
        <v>-</v>
      </c>
      <c r="J1357" s="6" t="str">
        <f t="shared" si="70"/>
        <v>-</v>
      </c>
      <c r="AG1357" s="6" t="str">
        <f t="shared" si="68"/>
        <v>-</v>
      </c>
    </row>
    <row r="1358" spans="8:33">
      <c r="H1358" s="108" t="str">
        <f>IF(B1358="","-",VLOOKUP(B1358,為替レート!A:CQ,MATCH($D$2,為替レート!$2:$2,0),0))</f>
        <v>-</v>
      </c>
      <c r="I1358" s="6" t="str">
        <f t="shared" si="69"/>
        <v>-</v>
      </c>
      <c r="J1358" s="6" t="str">
        <f t="shared" si="70"/>
        <v>-</v>
      </c>
      <c r="AG1358" s="6" t="str">
        <f t="shared" si="68"/>
        <v>-</v>
      </c>
    </row>
    <row r="1359" spans="8:33">
      <c r="H1359" s="108" t="str">
        <f>IF(B1359="","-",VLOOKUP(B1359,為替レート!A:CQ,MATCH($D$2,為替レート!$2:$2,0),0))</f>
        <v>-</v>
      </c>
      <c r="I1359" s="6" t="str">
        <f t="shared" si="69"/>
        <v>-</v>
      </c>
      <c r="J1359" s="6" t="str">
        <f t="shared" si="70"/>
        <v>-</v>
      </c>
      <c r="AG1359" s="6" t="str">
        <f t="shared" si="68"/>
        <v>-</v>
      </c>
    </row>
    <row r="1360" spans="8:33">
      <c r="H1360" s="108" t="str">
        <f>IF(B1360="","-",VLOOKUP(B1360,為替レート!A:CQ,MATCH($D$2,為替レート!$2:$2,0),0))</f>
        <v>-</v>
      </c>
      <c r="I1360" s="6" t="str">
        <f t="shared" si="69"/>
        <v>-</v>
      </c>
      <c r="J1360" s="6" t="str">
        <f t="shared" si="70"/>
        <v>-</v>
      </c>
      <c r="AG1360" s="6" t="str">
        <f t="shared" si="68"/>
        <v>-</v>
      </c>
    </row>
    <row r="1361" spans="8:33">
      <c r="H1361" s="108" t="str">
        <f>IF(B1361="","-",VLOOKUP(B1361,為替レート!A:CQ,MATCH($D$2,為替レート!$2:$2,0),0))</f>
        <v>-</v>
      </c>
      <c r="I1361" s="6" t="str">
        <f t="shared" si="69"/>
        <v>-</v>
      </c>
      <c r="J1361" s="6" t="str">
        <f t="shared" si="70"/>
        <v>-</v>
      </c>
      <c r="AG1361" s="6" t="str">
        <f t="shared" si="68"/>
        <v>-</v>
      </c>
    </row>
    <row r="1362" spans="8:33">
      <c r="H1362" s="108" t="str">
        <f>IF(B1362="","-",VLOOKUP(B1362,為替レート!A:CQ,MATCH($D$2,為替レート!$2:$2,0),0))</f>
        <v>-</v>
      </c>
      <c r="I1362" s="6" t="str">
        <f t="shared" si="69"/>
        <v>-</v>
      </c>
      <c r="J1362" s="6" t="str">
        <f t="shared" si="70"/>
        <v>-</v>
      </c>
      <c r="AG1362" s="6" t="str">
        <f t="shared" si="68"/>
        <v>-</v>
      </c>
    </row>
    <row r="1363" spans="8:33">
      <c r="H1363" s="108" t="str">
        <f>IF(B1363="","-",VLOOKUP(B1363,為替レート!A:CQ,MATCH($D$2,為替レート!$2:$2,0),0))</f>
        <v>-</v>
      </c>
      <c r="I1363" s="6" t="str">
        <f t="shared" si="69"/>
        <v>-</v>
      </c>
      <c r="J1363" s="6" t="str">
        <f t="shared" si="70"/>
        <v>-</v>
      </c>
      <c r="AG1363" s="6" t="str">
        <f t="shared" si="68"/>
        <v>-</v>
      </c>
    </row>
    <row r="1364" spans="8:33">
      <c r="H1364" s="108" t="str">
        <f>IF(B1364="","-",VLOOKUP(B1364,為替レート!A:CQ,MATCH($D$2,為替レート!$2:$2,0),0))</f>
        <v>-</v>
      </c>
      <c r="I1364" s="6" t="str">
        <f t="shared" si="69"/>
        <v>-</v>
      </c>
      <c r="J1364" s="6" t="str">
        <f t="shared" si="70"/>
        <v>-</v>
      </c>
      <c r="AG1364" s="6" t="str">
        <f t="shared" si="68"/>
        <v>-</v>
      </c>
    </row>
    <row r="1365" spans="8:33">
      <c r="H1365" s="108" t="str">
        <f>IF(B1365="","-",VLOOKUP(B1365,為替レート!A:CQ,MATCH($D$2,為替レート!$2:$2,0),0))</f>
        <v>-</v>
      </c>
      <c r="I1365" s="6" t="str">
        <f t="shared" si="69"/>
        <v>-</v>
      </c>
      <c r="J1365" s="6" t="str">
        <f t="shared" si="70"/>
        <v>-</v>
      </c>
      <c r="AG1365" s="6" t="str">
        <f t="shared" si="68"/>
        <v>-</v>
      </c>
    </row>
    <row r="1366" spans="8:33">
      <c r="H1366" s="108" t="str">
        <f>IF(B1366="","-",VLOOKUP(B1366,為替レート!A:CQ,MATCH($D$2,為替レート!$2:$2,0),0))</f>
        <v>-</v>
      </c>
      <c r="I1366" s="6" t="str">
        <f t="shared" si="69"/>
        <v>-</v>
      </c>
      <c r="J1366" s="6" t="str">
        <f t="shared" si="70"/>
        <v>-</v>
      </c>
      <c r="AG1366" s="6" t="str">
        <f t="shared" si="68"/>
        <v>-</v>
      </c>
    </row>
    <row r="1367" spans="8:33">
      <c r="H1367" s="108" t="str">
        <f>IF(B1367="","-",VLOOKUP(B1367,為替レート!A:CQ,MATCH($D$2,為替レート!$2:$2,0),0))</f>
        <v>-</v>
      </c>
      <c r="I1367" s="6" t="str">
        <f t="shared" si="69"/>
        <v>-</v>
      </c>
      <c r="J1367" s="6" t="str">
        <f t="shared" si="70"/>
        <v>-</v>
      </c>
      <c r="AG1367" s="6" t="str">
        <f t="shared" si="68"/>
        <v>-</v>
      </c>
    </row>
    <row r="1368" spans="8:33">
      <c r="H1368" s="108" t="str">
        <f>IF(B1368="","-",VLOOKUP(B1368,為替レート!A:CQ,MATCH($D$2,為替レート!$2:$2,0),0))</f>
        <v>-</v>
      </c>
      <c r="I1368" s="6" t="str">
        <f t="shared" si="69"/>
        <v>-</v>
      </c>
      <c r="J1368" s="6" t="str">
        <f t="shared" si="70"/>
        <v>-</v>
      </c>
      <c r="AG1368" s="6" t="str">
        <f t="shared" si="68"/>
        <v>-</v>
      </c>
    </row>
    <row r="1369" spans="8:33">
      <c r="H1369" s="108" t="str">
        <f>IF(B1369="","-",VLOOKUP(B1369,為替レート!A:CQ,MATCH($D$2,為替レート!$2:$2,0),0))</f>
        <v>-</v>
      </c>
      <c r="I1369" s="6" t="str">
        <f t="shared" si="69"/>
        <v>-</v>
      </c>
      <c r="J1369" s="6" t="str">
        <f t="shared" si="70"/>
        <v>-</v>
      </c>
      <c r="AG1369" s="6" t="str">
        <f t="shared" si="68"/>
        <v>-</v>
      </c>
    </row>
    <row r="1370" spans="8:33">
      <c r="H1370" s="108" t="str">
        <f>IF(B1370="","-",VLOOKUP(B1370,為替レート!A:CQ,MATCH($D$2,為替レート!$2:$2,0),0))</f>
        <v>-</v>
      </c>
      <c r="I1370" s="6" t="str">
        <f t="shared" si="69"/>
        <v>-</v>
      </c>
      <c r="J1370" s="6" t="str">
        <f t="shared" si="70"/>
        <v>-</v>
      </c>
      <c r="AG1370" s="6" t="str">
        <f t="shared" si="68"/>
        <v>-</v>
      </c>
    </row>
    <row r="1371" spans="8:33">
      <c r="H1371" s="108" t="str">
        <f>IF(B1371="","-",VLOOKUP(B1371,為替レート!A:CQ,MATCH($D$2,為替レート!$2:$2,0),0))</f>
        <v>-</v>
      </c>
      <c r="I1371" s="6" t="str">
        <f t="shared" si="69"/>
        <v>-</v>
      </c>
      <c r="J1371" s="6" t="str">
        <f t="shared" si="70"/>
        <v>-</v>
      </c>
      <c r="AG1371" s="6" t="str">
        <f t="shared" si="68"/>
        <v>-</v>
      </c>
    </row>
    <row r="1372" spans="8:33">
      <c r="H1372" s="108" t="str">
        <f>IF(B1372="","-",VLOOKUP(B1372,為替レート!A:CQ,MATCH($D$2,為替レート!$2:$2,0),0))</f>
        <v>-</v>
      </c>
      <c r="I1372" s="6" t="str">
        <f t="shared" si="69"/>
        <v>-</v>
      </c>
      <c r="J1372" s="6" t="str">
        <f t="shared" si="70"/>
        <v>-</v>
      </c>
      <c r="AG1372" s="6" t="str">
        <f t="shared" si="68"/>
        <v>-</v>
      </c>
    </row>
    <row r="1373" spans="8:33">
      <c r="H1373" s="108" t="str">
        <f>IF(B1373="","-",VLOOKUP(B1373,為替レート!A:CQ,MATCH($D$2,為替レート!$2:$2,0),0))</f>
        <v>-</v>
      </c>
      <c r="I1373" s="6" t="str">
        <f t="shared" si="69"/>
        <v>-</v>
      </c>
      <c r="J1373" s="6" t="str">
        <f t="shared" si="70"/>
        <v>-</v>
      </c>
      <c r="AG1373" s="6" t="str">
        <f t="shared" si="68"/>
        <v>-</v>
      </c>
    </row>
    <row r="1374" spans="8:33">
      <c r="H1374" s="108" t="str">
        <f>IF(B1374="","-",VLOOKUP(B1374,為替レート!A:CQ,MATCH($D$2,為替レート!$2:$2,0),0))</f>
        <v>-</v>
      </c>
      <c r="I1374" s="6" t="str">
        <f t="shared" si="69"/>
        <v>-</v>
      </c>
      <c r="J1374" s="6" t="str">
        <f t="shared" si="70"/>
        <v>-</v>
      </c>
      <c r="AG1374" s="6" t="str">
        <f t="shared" si="68"/>
        <v>-</v>
      </c>
    </row>
    <row r="1375" spans="8:33">
      <c r="H1375" s="108" t="str">
        <f>IF(B1375="","-",VLOOKUP(B1375,為替レート!A:CQ,MATCH($D$2,為替レート!$2:$2,0),0))</f>
        <v>-</v>
      </c>
      <c r="I1375" s="6" t="str">
        <f t="shared" si="69"/>
        <v>-</v>
      </c>
      <c r="J1375" s="6" t="str">
        <f t="shared" si="70"/>
        <v>-</v>
      </c>
      <c r="AG1375" s="6" t="str">
        <f t="shared" si="68"/>
        <v>-</v>
      </c>
    </row>
    <row r="1376" spans="8:33">
      <c r="H1376" s="108" t="str">
        <f>IF(B1376="","-",VLOOKUP(B1376,為替レート!A:CQ,MATCH($D$2,為替レート!$2:$2,0),0))</f>
        <v>-</v>
      </c>
      <c r="I1376" s="6" t="str">
        <f t="shared" si="69"/>
        <v>-</v>
      </c>
      <c r="J1376" s="6" t="str">
        <f t="shared" si="70"/>
        <v>-</v>
      </c>
      <c r="AG1376" s="6" t="str">
        <f t="shared" si="68"/>
        <v>-</v>
      </c>
    </row>
    <row r="1377" spans="8:33">
      <c r="H1377" s="108" t="str">
        <f>IF(B1377="","-",VLOOKUP(B1377,為替レート!A:CQ,MATCH($D$2,為替レート!$2:$2,0),0))</f>
        <v>-</v>
      </c>
      <c r="I1377" s="6" t="str">
        <f t="shared" si="69"/>
        <v>-</v>
      </c>
      <c r="J1377" s="6" t="str">
        <f t="shared" si="70"/>
        <v>-</v>
      </c>
      <c r="AG1377" s="6" t="str">
        <f t="shared" si="68"/>
        <v>-</v>
      </c>
    </row>
    <row r="1378" spans="8:33">
      <c r="H1378" s="108" t="str">
        <f>IF(B1378="","-",VLOOKUP(B1378,為替レート!A:CQ,MATCH($D$2,為替レート!$2:$2,0),0))</f>
        <v>-</v>
      </c>
      <c r="I1378" s="6" t="str">
        <f t="shared" si="69"/>
        <v>-</v>
      </c>
      <c r="J1378" s="6" t="str">
        <f t="shared" si="70"/>
        <v>-</v>
      </c>
      <c r="AG1378" s="6" t="str">
        <f t="shared" si="68"/>
        <v>-</v>
      </c>
    </row>
    <row r="1379" spans="8:33">
      <c r="H1379" s="108" t="str">
        <f>IF(B1379="","-",VLOOKUP(B1379,為替レート!A:CQ,MATCH($D$2,為替レート!$2:$2,0),0))</f>
        <v>-</v>
      </c>
      <c r="I1379" s="6" t="str">
        <f t="shared" si="69"/>
        <v>-</v>
      </c>
      <c r="J1379" s="6" t="str">
        <f t="shared" si="70"/>
        <v>-</v>
      </c>
      <c r="AG1379" s="6" t="str">
        <f t="shared" si="68"/>
        <v>-</v>
      </c>
    </row>
    <row r="1380" spans="8:33">
      <c r="H1380" s="108" t="str">
        <f>IF(B1380="","-",VLOOKUP(B1380,為替レート!A:CQ,MATCH($D$2,為替レート!$2:$2,0),0))</f>
        <v>-</v>
      </c>
      <c r="I1380" s="6" t="str">
        <f t="shared" si="69"/>
        <v>-</v>
      </c>
      <c r="J1380" s="6" t="str">
        <f t="shared" si="70"/>
        <v>-</v>
      </c>
      <c r="AG1380" s="6" t="str">
        <f t="shared" si="68"/>
        <v>-</v>
      </c>
    </row>
    <row r="1381" spans="8:33">
      <c r="H1381" s="108" t="str">
        <f>IF(B1381="","-",VLOOKUP(B1381,為替レート!A:CQ,MATCH($D$2,為替レート!$2:$2,0),0))</f>
        <v>-</v>
      </c>
      <c r="I1381" s="6" t="str">
        <f t="shared" si="69"/>
        <v>-</v>
      </c>
      <c r="J1381" s="6" t="str">
        <f t="shared" si="70"/>
        <v>-</v>
      </c>
      <c r="AG1381" s="6" t="str">
        <f t="shared" si="68"/>
        <v>-</v>
      </c>
    </row>
    <row r="1382" spans="8:33">
      <c r="H1382" s="108" t="str">
        <f>IF(B1382="","-",VLOOKUP(B1382,為替レート!A:CQ,MATCH($D$2,為替レート!$2:$2,0),0))</f>
        <v>-</v>
      </c>
      <c r="I1382" s="6" t="str">
        <f t="shared" si="69"/>
        <v>-</v>
      </c>
      <c r="J1382" s="6" t="str">
        <f t="shared" si="70"/>
        <v>-</v>
      </c>
      <c r="AG1382" s="6" t="str">
        <f t="shared" si="68"/>
        <v>-</v>
      </c>
    </row>
    <row r="1383" spans="8:33">
      <c r="H1383" s="108" t="str">
        <f>IF(B1383="","-",VLOOKUP(B1383,為替レート!A:CQ,MATCH($D$2,為替レート!$2:$2,0),0))</f>
        <v>-</v>
      </c>
      <c r="I1383" s="6" t="str">
        <f t="shared" si="69"/>
        <v>-</v>
      </c>
      <c r="J1383" s="6" t="str">
        <f t="shared" si="70"/>
        <v>-</v>
      </c>
      <c r="AG1383" s="6" t="str">
        <f t="shared" si="68"/>
        <v>-</v>
      </c>
    </row>
    <row r="1384" spans="8:33">
      <c r="H1384" s="108" t="str">
        <f>IF(B1384="","-",VLOOKUP(B1384,為替レート!A:CQ,MATCH($D$2,為替レート!$2:$2,0),0))</f>
        <v>-</v>
      </c>
      <c r="I1384" s="6" t="str">
        <f t="shared" si="69"/>
        <v>-</v>
      </c>
      <c r="J1384" s="6" t="str">
        <f t="shared" si="70"/>
        <v>-</v>
      </c>
      <c r="AG1384" s="6" t="str">
        <f t="shared" si="68"/>
        <v>-</v>
      </c>
    </row>
    <row r="1385" spans="8:33">
      <c r="H1385" s="108" t="str">
        <f>IF(B1385="","-",VLOOKUP(B1385,為替レート!A:CQ,MATCH($D$2,為替レート!$2:$2,0),0))</f>
        <v>-</v>
      </c>
      <c r="I1385" s="6" t="str">
        <f t="shared" si="69"/>
        <v>-</v>
      </c>
      <c r="J1385" s="6" t="str">
        <f t="shared" si="70"/>
        <v>-</v>
      </c>
      <c r="AG1385" s="6" t="str">
        <f t="shared" si="68"/>
        <v>-</v>
      </c>
    </row>
    <row r="1386" spans="8:33">
      <c r="H1386" s="108" t="str">
        <f>IF(B1386="","-",VLOOKUP(B1386,為替レート!A:CQ,MATCH($D$2,為替レート!$2:$2,0),0))</f>
        <v>-</v>
      </c>
      <c r="I1386" s="6" t="str">
        <f t="shared" si="69"/>
        <v>-</v>
      </c>
      <c r="J1386" s="6" t="str">
        <f t="shared" si="70"/>
        <v>-</v>
      </c>
      <c r="AG1386" s="6" t="str">
        <f t="shared" si="68"/>
        <v>-</v>
      </c>
    </row>
    <row r="1387" spans="8:33">
      <c r="H1387" s="108" t="str">
        <f>IF(B1387="","-",VLOOKUP(B1387,為替レート!A:CQ,MATCH($D$2,為替レート!$2:$2,0),0))</f>
        <v>-</v>
      </c>
      <c r="I1387" s="6" t="str">
        <f t="shared" si="69"/>
        <v>-</v>
      </c>
      <c r="J1387" s="6" t="str">
        <f t="shared" si="70"/>
        <v>-</v>
      </c>
      <c r="AG1387" s="6" t="str">
        <f t="shared" si="68"/>
        <v>-</v>
      </c>
    </row>
    <row r="1388" spans="8:33">
      <c r="H1388" s="108" t="str">
        <f>IF(B1388="","-",VLOOKUP(B1388,為替レート!A:CQ,MATCH($D$2,為替レート!$2:$2,0),0))</f>
        <v>-</v>
      </c>
      <c r="I1388" s="6" t="str">
        <f t="shared" si="69"/>
        <v>-</v>
      </c>
      <c r="J1388" s="6" t="str">
        <f t="shared" si="70"/>
        <v>-</v>
      </c>
      <c r="AG1388" s="6" t="str">
        <f t="shared" si="68"/>
        <v>-</v>
      </c>
    </row>
    <row r="1389" spans="8:33">
      <c r="H1389" s="108" t="str">
        <f>IF(B1389="","-",VLOOKUP(B1389,為替レート!A:CQ,MATCH($D$2,為替レート!$2:$2,0),0))</f>
        <v>-</v>
      </c>
      <c r="I1389" s="6" t="str">
        <f t="shared" si="69"/>
        <v>-</v>
      </c>
      <c r="J1389" s="6" t="str">
        <f t="shared" si="70"/>
        <v>-</v>
      </c>
      <c r="AG1389" s="6" t="str">
        <f t="shared" si="68"/>
        <v>-</v>
      </c>
    </row>
    <row r="1390" spans="8:33">
      <c r="H1390" s="108" t="str">
        <f>IF(B1390="","-",VLOOKUP(B1390,為替レート!A:CQ,MATCH($D$2,為替レート!$2:$2,0),0))</f>
        <v>-</v>
      </c>
      <c r="I1390" s="6" t="str">
        <f t="shared" si="69"/>
        <v>-</v>
      </c>
      <c r="J1390" s="6" t="str">
        <f t="shared" si="70"/>
        <v>-</v>
      </c>
      <c r="AG1390" s="6" t="str">
        <f t="shared" si="68"/>
        <v>-</v>
      </c>
    </row>
    <row r="1391" spans="8:33">
      <c r="H1391" s="108" t="str">
        <f>IF(B1391="","-",VLOOKUP(B1391,為替レート!A:CQ,MATCH($D$2,為替レート!$2:$2,0),0))</f>
        <v>-</v>
      </c>
      <c r="I1391" s="6" t="str">
        <f t="shared" si="69"/>
        <v>-</v>
      </c>
      <c r="J1391" s="6" t="str">
        <f t="shared" si="70"/>
        <v>-</v>
      </c>
      <c r="AG1391" s="6" t="str">
        <f t="shared" si="68"/>
        <v>-</v>
      </c>
    </row>
    <row r="1392" spans="8:33">
      <c r="H1392" s="108" t="str">
        <f>IF(B1392="","-",VLOOKUP(B1392,為替レート!A:CQ,MATCH($D$2,為替レート!$2:$2,0),0))</f>
        <v>-</v>
      </c>
      <c r="I1392" s="6" t="str">
        <f t="shared" si="69"/>
        <v>-</v>
      </c>
      <c r="J1392" s="6" t="str">
        <f t="shared" si="70"/>
        <v>-</v>
      </c>
      <c r="AG1392" s="6" t="str">
        <f t="shared" si="68"/>
        <v>-</v>
      </c>
    </row>
    <row r="1393" spans="8:33">
      <c r="H1393" s="108" t="str">
        <f>IF(B1393="","-",VLOOKUP(B1393,為替レート!A:CQ,MATCH($D$2,為替レート!$2:$2,0),0))</f>
        <v>-</v>
      </c>
      <c r="I1393" s="6" t="str">
        <f t="shared" si="69"/>
        <v>-</v>
      </c>
      <c r="J1393" s="6" t="str">
        <f t="shared" si="70"/>
        <v>-</v>
      </c>
      <c r="AG1393" s="6" t="str">
        <f t="shared" si="68"/>
        <v>-</v>
      </c>
    </row>
    <row r="1394" spans="8:33">
      <c r="H1394" s="108" t="str">
        <f>IF(B1394="","-",VLOOKUP(B1394,為替レート!A:CQ,MATCH($D$2,為替レート!$2:$2,0),0))</f>
        <v>-</v>
      </c>
      <c r="I1394" s="6" t="str">
        <f t="shared" si="69"/>
        <v>-</v>
      </c>
      <c r="J1394" s="6" t="str">
        <f t="shared" si="70"/>
        <v>-</v>
      </c>
      <c r="AG1394" s="6" t="str">
        <f t="shared" si="68"/>
        <v>-</v>
      </c>
    </row>
    <row r="1395" spans="8:33">
      <c r="H1395" s="108" t="str">
        <f>IF(B1395="","-",VLOOKUP(B1395,為替レート!A:CQ,MATCH($D$2,為替レート!$2:$2,0),0))</f>
        <v>-</v>
      </c>
      <c r="I1395" s="6" t="str">
        <f t="shared" si="69"/>
        <v>-</v>
      </c>
      <c r="J1395" s="6" t="str">
        <f t="shared" si="70"/>
        <v>-</v>
      </c>
      <c r="AG1395" s="6" t="str">
        <f t="shared" si="68"/>
        <v>-</v>
      </c>
    </row>
    <row r="1396" spans="8:33">
      <c r="H1396" s="108" t="str">
        <f>IF(B1396="","-",VLOOKUP(B1396,為替レート!A:CQ,MATCH($D$2,為替レート!$2:$2,0),0))</f>
        <v>-</v>
      </c>
      <c r="I1396" s="6" t="str">
        <f t="shared" si="69"/>
        <v>-</v>
      </c>
      <c r="J1396" s="6" t="str">
        <f t="shared" si="70"/>
        <v>-</v>
      </c>
      <c r="AG1396" s="6" t="str">
        <f t="shared" si="68"/>
        <v>-</v>
      </c>
    </row>
    <row r="1397" spans="8:33">
      <c r="H1397" s="108" t="str">
        <f>IF(B1397="","-",VLOOKUP(B1397,為替レート!A:CQ,MATCH($D$2,為替レート!$2:$2,0),0))</f>
        <v>-</v>
      </c>
      <c r="I1397" s="6" t="str">
        <f t="shared" si="69"/>
        <v>-</v>
      </c>
      <c r="J1397" s="6" t="str">
        <f t="shared" si="70"/>
        <v>-</v>
      </c>
      <c r="AG1397" s="6" t="str">
        <f t="shared" si="68"/>
        <v>-</v>
      </c>
    </row>
    <row r="1398" spans="8:33">
      <c r="H1398" s="108" t="str">
        <f>IF(B1398="","-",VLOOKUP(B1398,為替レート!A:CQ,MATCH($D$2,為替レート!$2:$2,0),0))</f>
        <v>-</v>
      </c>
      <c r="I1398" s="6" t="str">
        <f t="shared" si="69"/>
        <v>-</v>
      </c>
      <c r="J1398" s="6" t="str">
        <f t="shared" si="70"/>
        <v>-</v>
      </c>
      <c r="AG1398" s="6" t="str">
        <f t="shared" si="68"/>
        <v>-</v>
      </c>
    </row>
    <row r="1399" spans="8:33">
      <c r="H1399" s="108" t="str">
        <f>IF(B1399="","-",VLOOKUP(B1399,為替レート!A:CQ,MATCH($D$2,為替レート!$2:$2,0),0))</f>
        <v>-</v>
      </c>
      <c r="I1399" s="6" t="str">
        <f t="shared" si="69"/>
        <v>-</v>
      </c>
      <c r="J1399" s="6" t="str">
        <f t="shared" si="70"/>
        <v>-</v>
      </c>
      <c r="AG1399" s="6" t="str">
        <f t="shared" si="68"/>
        <v>-</v>
      </c>
    </row>
    <row r="1400" spans="8:33">
      <c r="H1400" s="108" t="str">
        <f>IF(B1400="","-",VLOOKUP(B1400,為替レート!A:CQ,MATCH($D$2,為替レート!$2:$2,0),0))</f>
        <v>-</v>
      </c>
      <c r="I1400" s="6" t="str">
        <f t="shared" si="69"/>
        <v>-</v>
      </c>
      <c r="J1400" s="6" t="str">
        <f t="shared" si="70"/>
        <v>-</v>
      </c>
      <c r="AG1400" s="6" t="str">
        <f t="shared" si="68"/>
        <v>-</v>
      </c>
    </row>
    <row r="1401" spans="8:33">
      <c r="H1401" s="108" t="str">
        <f>IF(B1401="","-",VLOOKUP(B1401,為替レート!A:CQ,MATCH($D$2,為替レート!$2:$2,0),0))</f>
        <v>-</v>
      </c>
      <c r="I1401" s="6" t="str">
        <f t="shared" si="69"/>
        <v>-</v>
      </c>
      <c r="J1401" s="6" t="str">
        <f t="shared" si="70"/>
        <v>-</v>
      </c>
      <c r="AG1401" s="6" t="str">
        <f t="shared" si="68"/>
        <v>-</v>
      </c>
    </row>
    <row r="1402" spans="8:33">
      <c r="H1402" s="108" t="str">
        <f>IF(B1402="","-",VLOOKUP(B1402,為替レート!A:CQ,MATCH($D$2,為替レート!$2:$2,0),0))</f>
        <v>-</v>
      </c>
      <c r="I1402" s="6" t="str">
        <f t="shared" si="69"/>
        <v>-</v>
      </c>
      <c r="J1402" s="6" t="str">
        <f t="shared" si="70"/>
        <v>-</v>
      </c>
      <c r="AG1402" s="6" t="str">
        <f t="shared" si="68"/>
        <v>-</v>
      </c>
    </row>
    <row r="1403" spans="8:33">
      <c r="H1403" s="108" t="str">
        <f>IF(B1403="","-",VLOOKUP(B1403,為替レート!A:CQ,MATCH($D$2,為替レート!$2:$2,0),0))</f>
        <v>-</v>
      </c>
      <c r="I1403" s="6" t="str">
        <f t="shared" si="69"/>
        <v>-</v>
      </c>
      <c r="J1403" s="6" t="str">
        <f t="shared" si="70"/>
        <v>-</v>
      </c>
      <c r="AG1403" s="6" t="str">
        <f t="shared" si="68"/>
        <v>-</v>
      </c>
    </row>
    <row r="1404" spans="8:33">
      <c r="H1404" s="108" t="str">
        <f>IF(B1404="","-",VLOOKUP(B1404,為替レート!A:CQ,MATCH($D$2,為替レート!$2:$2,0),0))</f>
        <v>-</v>
      </c>
      <c r="I1404" s="6" t="str">
        <f t="shared" si="69"/>
        <v>-</v>
      </c>
      <c r="J1404" s="6" t="str">
        <f t="shared" si="70"/>
        <v>-</v>
      </c>
      <c r="AG1404" s="6" t="str">
        <f t="shared" si="68"/>
        <v>-</v>
      </c>
    </row>
    <row r="1405" spans="8:33">
      <c r="H1405" s="108" t="str">
        <f>IF(B1405="","-",VLOOKUP(B1405,為替レート!A:CQ,MATCH($D$2,為替レート!$2:$2,0),0))</f>
        <v>-</v>
      </c>
      <c r="I1405" s="6" t="str">
        <f t="shared" si="69"/>
        <v>-</v>
      </c>
      <c r="J1405" s="6" t="str">
        <f t="shared" si="70"/>
        <v>-</v>
      </c>
      <c r="AG1405" s="6" t="str">
        <f t="shared" si="68"/>
        <v>-</v>
      </c>
    </row>
    <row r="1406" spans="8:33">
      <c r="H1406" s="108" t="str">
        <f>IF(B1406="","-",VLOOKUP(B1406,為替レート!A:CQ,MATCH($D$2,為替レート!$2:$2,0),0))</f>
        <v>-</v>
      </c>
      <c r="I1406" s="6" t="str">
        <f t="shared" si="69"/>
        <v>-</v>
      </c>
      <c r="J1406" s="6" t="str">
        <f t="shared" si="70"/>
        <v>-</v>
      </c>
      <c r="AG1406" s="6" t="str">
        <f t="shared" si="68"/>
        <v>-</v>
      </c>
    </row>
    <row r="1407" spans="8:33">
      <c r="H1407" s="108" t="str">
        <f>IF(B1407="","-",VLOOKUP(B1407,為替レート!A:CQ,MATCH($D$2,為替レート!$2:$2,0),0))</f>
        <v>-</v>
      </c>
      <c r="I1407" s="6" t="str">
        <f t="shared" si="69"/>
        <v>-</v>
      </c>
      <c r="J1407" s="6" t="str">
        <f t="shared" si="70"/>
        <v>-</v>
      </c>
      <c r="AG1407" s="6" t="str">
        <f t="shared" si="68"/>
        <v>-</v>
      </c>
    </row>
    <row r="1408" spans="8:33">
      <c r="H1408" s="108" t="str">
        <f>IF(B1408="","-",VLOOKUP(B1408,為替レート!A:CQ,MATCH($D$2,為替レート!$2:$2,0),0))</f>
        <v>-</v>
      </c>
      <c r="I1408" s="6" t="str">
        <f t="shared" si="69"/>
        <v>-</v>
      </c>
      <c r="J1408" s="6" t="str">
        <f t="shared" si="70"/>
        <v>-</v>
      </c>
      <c r="AG1408" s="6" t="str">
        <f t="shared" si="68"/>
        <v>-</v>
      </c>
    </row>
    <row r="1409" spans="8:33">
      <c r="H1409" s="108" t="str">
        <f>IF(B1409="","-",VLOOKUP(B1409,為替レート!A:CQ,MATCH($D$2,為替レート!$2:$2,0),0))</f>
        <v>-</v>
      </c>
      <c r="I1409" s="6" t="str">
        <f t="shared" si="69"/>
        <v>-</v>
      </c>
      <c r="J1409" s="6" t="str">
        <f t="shared" si="70"/>
        <v>-</v>
      </c>
      <c r="AG1409" s="6" t="str">
        <f t="shared" si="68"/>
        <v>-</v>
      </c>
    </row>
    <row r="1410" spans="8:33">
      <c r="H1410" s="108" t="str">
        <f>IF(B1410="","-",VLOOKUP(B1410,為替レート!A:CQ,MATCH($D$2,為替レート!$2:$2,0),0))</f>
        <v>-</v>
      </c>
      <c r="I1410" s="6" t="str">
        <f t="shared" si="69"/>
        <v>-</v>
      </c>
      <c r="J1410" s="6" t="str">
        <f t="shared" si="70"/>
        <v>-</v>
      </c>
      <c r="AG1410" s="6" t="str">
        <f t="shared" si="68"/>
        <v>-</v>
      </c>
    </row>
    <row r="1411" spans="8:33">
      <c r="H1411" s="108" t="str">
        <f>IF(B1411="","-",VLOOKUP(B1411,為替レート!A:CQ,MATCH($D$2,為替レート!$2:$2,0),0))</f>
        <v>-</v>
      </c>
      <c r="I1411" s="6" t="str">
        <f t="shared" si="69"/>
        <v>-</v>
      </c>
      <c r="J1411" s="6" t="str">
        <f t="shared" si="70"/>
        <v>-</v>
      </c>
      <c r="AG1411" s="6" t="str">
        <f t="shared" si="68"/>
        <v>-</v>
      </c>
    </row>
    <row r="1412" spans="8:33">
      <c r="H1412" s="108" t="str">
        <f>IF(B1412="","-",VLOOKUP(B1412,為替レート!A:CQ,MATCH($D$2,為替レート!$2:$2,0),0))</f>
        <v>-</v>
      </c>
      <c r="I1412" s="6" t="str">
        <f t="shared" si="69"/>
        <v>-</v>
      </c>
      <c r="J1412" s="6" t="str">
        <f t="shared" si="70"/>
        <v>-</v>
      </c>
      <c r="AG1412" s="6" t="str">
        <f t="shared" si="68"/>
        <v>-</v>
      </c>
    </row>
    <row r="1413" spans="8:33">
      <c r="H1413" s="108" t="str">
        <f>IF(B1413="","-",VLOOKUP(B1413,為替レート!A:CQ,MATCH($D$2,為替レート!$2:$2,0),0))</f>
        <v>-</v>
      </c>
      <c r="I1413" s="6" t="str">
        <f t="shared" si="69"/>
        <v>-</v>
      </c>
      <c r="J1413" s="6" t="str">
        <f t="shared" si="70"/>
        <v>-</v>
      </c>
      <c r="AG1413" s="6" t="str">
        <f t="shared" si="68"/>
        <v>-</v>
      </c>
    </row>
    <row r="1414" spans="8:33">
      <c r="H1414" s="108" t="str">
        <f>IF(B1414="","-",VLOOKUP(B1414,為替レート!A:CQ,MATCH($D$2,為替レート!$2:$2,0),0))</f>
        <v>-</v>
      </c>
      <c r="I1414" s="6" t="str">
        <f t="shared" si="69"/>
        <v>-</v>
      </c>
      <c r="J1414" s="6" t="str">
        <f t="shared" si="70"/>
        <v>-</v>
      </c>
      <c r="AG1414" s="6" t="str">
        <f t="shared" ref="AG1414:AG1477" si="71">IFERROR(IF(SUM(M1414:AF1414)-I1414=0,"-","NG"),"-")</f>
        <v>-</v>
      </c>
    </row>
    <row r="1415" spans="8:33">
      <c r="H1415" s="108" t="str">
        <f>IF(B1415="","-",VLOOKUP(B1415,為替レート!A:CQ,MATCH($D$2,為替レート!$2:$2,0),0))</f>
        <v>-</v>
      </c>
      <c r="I1415" s="6" t="str">
        <f t="shared" ref="I1415:I1478" si="72">IF(B1415="","-",IF(F1415="-",ROUNDDOWN(G1415*H1415-J1414,0),IF(D1415-E1415=0,"-",ROUNDDOWN((D1415-E1415)*H1415,0))))</f>
        <v>-</v>
      </c>
      <c r="J1415" s="6" t="str">
        <f t="shared" ref="J1415:J1478" si="73">IF(B1415="","-",IFERROR(J1414+I1415,J1414))</f>
        <v>-</v>
      </c>
      <c r="AG1415" s="6" t="str">
        <f t="shared" si="71"/>
        <v>-</v>
      </c>
    </row>
    <row r="1416" spans="8:33">
      <c r="H1416" s="108" t="str">
        <f>IF(B1416="","-",VLOOKUP(B1416,為替レート!A:CQ,MATCH($D$2,為替レート!$2:$2,0),0))</f>
        <v>-</v>
      </c>
      <c r="I1416" s="6" t="str">
        <f t="shared" si="72"/>
        <v>-</v>
      </c>
      <c r="J1416" s="6" t="str">
        <f t="shared" si="73"/>
        <v>-</v>
      </c>
      <c r="AG1416" s="6" t="str">
        <f t="shared" si="71"/>
        <v>-</v>
      </c>
    </row>
    <row r="1417" spans="8:33">
      <c r="H1417" s="108" t="str">
        <f>IF(B1417="","-",VLOOKUP(B1417,為替レート!A:CQ,MATCH($D$2,為替レート!$2:$2,0),0))</f>
        <v>-</v>
      </c>
      <c r="I1417" s="6" t="str">
        <f t="shared" si="72"/>
        <v>-</v>
      </c>
      <c r="J1417" s="6" t="str">
        <f t="shared" si="73"/>
        <v>-</v>
      </c>
      <c r="AG1417" s="6" t="str">
        <f t="shared" si="71"/>
        <v>-</v>
      </c>
    </row>
    <row r="1418" spans="8:33">
      <c r="H1418" s="108" t="str">
        <f>IF(B1418="","-",VLOOKUP(B1418,為替レート!A:CQ,MATCH($D$2,為替レート!$2:$2,0),0))</f>
        <v>-</v>
      </c>
      <c r="I1418" s="6" t="str">
        <f t="shared" si="72"/>
        <v>-</v>
      </c>
      <c r="J1418" s="6" t="str">
        <f t="shared" si="73"/>
        <v>-</v>
      </c>
      <c r="AG1418" s="6" t="str">
        <f t="shared" si="71"/>
        <v>-</v>
      </c>
    </row>
    <row r="1419" spans="8:33">
      <c r="H1419" s="108" t="str">
        <f>IF(B1419="","-",VLOOKUP(B1419,為替レート!A:CQ,MATCH($D$2,為替レート!$2:$2,0),0))</f>
        <v>-</v>
      </c>
      <c r="I1419" s="6" t="str">
        <f t="shared" si="72"/>
        <v>-</v>
      </c>
      <c r="J1419" s="6" t="str">
        <f t="shared" si="73"/>
        <v>-</v>
      </c>
      <c r="AG1419" s="6" t="str">
        <f t="shared" si="71"/>
        <v>-</v>
      </c>
    </row>
    <row r="1420" spans="8:33">
      <c r="H1420" s="108" t="str">
        <f>IF(B1420="","-",VLOOKUP(B1420,為替レート!A:CQ,MATCH($D$2,為替レート!$2:$2,0),0))</f>
        <v>-</v>
      </c>
      <c r="I1420" s="6" t="str">
        <f t="shared" si="72"/>
        <v>-</v>
      </c>
      <c r="J1420" s="6" t="str">
        <f t="shared" si="73"/>
        <v>-</v>
      </c>
      <c r="AG1420" s="6" t="str">
        <f t="shared" si="71"/>
        <v>-</v>
      </c>
    </row>
    <row r="1421" spans="8:33">
      <c r="H1421" s="108" t="str">
        <f>IF(B1421="","-",VLOOKUP(B1421,為替レート!A:CQ,MATCH($D$2,為替レート!$2:$2,0),0))</f>
        <v>-</v>
      </c>
      <c r="I1421" s="6" t="str">
        <f t="shared" si="72"/>
        <v>-</v>
      </c>
      <c r="J1421" s="6" t="str">
        <f t="shared" si="73"/>
        <v>-</v>
      </c>
      <c r="AG1421" s="6" t="str">
        <f t="shared" si="71"/>
        <v>-</v>
      </c>
    </row>
    <row r="1422" spans="8:33">
      <c r="H1422" s="108" t="str">
        <f>IF(B1422="","-",VLOOKUP(B1422,為替レート!A:CQ,MATCH($D$2,為替レート!$2:$2,0),0))</f>
        <v>-</v>
      </c>
      <c r="I1422" s="6" t="str">
        <f t="shared" si="72"/>
        <v>-</v>
      </c>
      <c r="J1422" s="6" t="str">
        <f t="shared" si="73"/>
        <v>-</v>
      </c>
      <c r="AG1422" s="6" t="str">
        <f t="shared" si="71"/>
        <v>-</v>
      </c>
    </row>
    <row r="1423" spans="8:33">
      <c r="H1423" s="108" t="str">
        <f>IF(B1423="","-",VLOOKUP(B1423,為替レート!A:CQ,MATCH($D$2,為替レート!$2:$2,0),0))</f>
        <v>-</v>
      </c>
      <c r="I1423" s="6" t="str">
        <f t="shared" si="72"/>
        <v>-</v>
      </c>
      <c r="J1423" s="6" t="str">
        <f t="shared" si="73"/>
        <v>-</v>
      </c>
      <c r="AG1423" s="6" t="str">
        <f t="shared" si="71"/>
        <v>-</v>
      </c>
    </row>
    <row r="1424" spans="8:33">
      <c r="H1424" s="108" t="str">
        <f>IF(B1424="","-",VLOOKUP(B1424,為替レート!A:CQ,MATCH($D$2,為替レート!$2:$2,0),0))</f>
        <v>-</v>
      </c>
      <c r="I1424" s="6" t="str">
        <f t="shared" si="72"/>
        <v>-</v>
      </c>
      <c r="J1424" s="6" t="str">
        <f t="shared" si="73"/>
        <v>-</v>
      </c>
      <c r="AG1424" s="6" t="str">
        <f t="shared" si="71"/>
        <v>-</v>
      </c>
    </row>
    <row r="1425" spans="8:33">
      <c r="H1425" s="108" t="str">
        <f>IF(B1425="","-",VLOOKUP(B1425,為替レート!A:CQ,MATCH($D$2,為替レート!$2:$2,0),0))</f>
        <v>-</v>
      </c>
      <c r="I1425" s="6" t="str">
        <f t="shared" si="72"/>
        <v>-</v>
      </c>
      <c r="J1425" s="6" t="str">
        <f t="shared" si="73"/>
        <v>-</v>
      </c>
      <c r="AG1425" s="6" t="str">
        <f t="shared" si="71"/>
        <v>-</v>
      </c>
    </row>
    <row r="1426" spans="8:33">
      <c r="H1426" s="108" t="str">
        <f>IF(B1426="","-",VLOOKUP(B1426,為替レート!A:CQ,MATCH($D$2,為替レート!$2:$2,0),0))</f>
        <v>-</v>
      </c>
      <c r="I1426" s="6" t="str">
        <f t="shared" si="72"/>
        <v>-</v>
      </c>
      <c r="J1426" s="6" t="str">
        <f t="shared" si="73"/>
        <v>-</v>
      </c>
      <c r="AG1426" s="6" t="str">
        <f t="shared" si="71"/>
        <v>-</v>
      </c>
    </row>
    <row r="1427" spans="8:33">
      <c r="H1427" s="108" t="str">
        <f>IF(B1427="","-",VLOOKUP(B1427,為替レート!A:CQ,MATCH($D$2,為替レート!$2:$2,0),0))</f>
        <v>-</v>
      </c>
      <c r="I1427" s="6" t="str">
        <f t="shared" si="72"/>
        <v>-</v>
      </c>
      <c r="J1427" s="6" t="str">
        <f t="shared" si="73"/>
        <v>-</v>
      </c>
      <c r="AG1427" s="6" t="str">
        <f t="shared" si="71"/>
        <v>-</v>
      </c>
    </row>
    <row r="1428" spans="8:33">
      <c r="H1428" s="108" t="str">
        <f>IF(B1428="","-",VLOOKUP(B1428,為替レート!A:CQ,MATCH($D$2,為替レート!$2:$2,0),0))</f>
        <v>-</v>
      </c>
      <c r="I1428" s="6" t="str">
        <f t="shared" si="72"/>
        <v>-</v>
      </c>
      <c r="J1428" s="6" t="str">
        <f t="shared" si="73"/>
        <v>-</v>
      </c>
      <c r="AG1428" s="6" t="str">
        <f t="shared" si="71"/>
        <v>-</v>
      </c>
    </row>
    <row r="1429" spans="8:33">
      <c r="H1429" s="108" t="str">
        <f>IF(B1429="","-",VLOOKUP(B1429,為替レート!A:CQ,MATCH($D$2,為替レート!$2:$2,0),0))</f>
        <v>-</v>
      </c>
      <c r="I1429" s="6" t="str">
        <f t="shared" si="72"/>
        <v>-</v>
      </c>
      <c r="J1429" s="6" t="str">
        <f t="shared" si="73"/>
        <v>-</v>
      </c>
      <c r="AG1429" s="6" t="str">
        <f t="shared" si="71"/>
        <v>-</v>
      </c>
    </row>
    <row r="1430" spans="8:33">
      <c r="H1430" s="108" t="str">
        <f>IF(B1430="","-",VLOOKUP(B1430,為替レート!A:CQ,MATCH($D$2,為替レート!$2:$2,0),0))</f>
        <v>-</v>
      </c>
      <c r="I1430" s="6" t="str">
        <f t="shared" si="72"/>
        <v>-</v>
      </c>
      <c r="J1430" s="6" t="str">
        <f t="shared" si="73"/>
        <v>-</v>
      </c>
      <c r="AG1430" s="6" t="str">
        <f t="shared" si="71"/>
        <v>-</v>
      </c>
    </row>
    <row r="1431" spans="8:33">
      <c r="H1431" s="108" t="str">
        <f>IF(B1431="","-",VLOOKUP(B1431,為替レート!A:CQ,MATCH($D$2,為替レート!$2:$2,0),0))</f>
        <v>-</v>
      </c>
      <c r="I1431" s="6" t="str">
        <f t="shared" si="72"/>
        <v>-</v>
      </c>
      <c r="J1431" s="6" t="str">
        <f t="shared" si="73"/>
        <v>-</v>
      </c>
      <c r="AG1431" s="6" t="str">
        <f t="shared" si="71"/>
        <v>-</v>
      </c>
    </row>
    <row r="1432" spans="8:33">
      <c r="H1432" s="108" t="str">
        <f>IF(B1432="","-",VLOOKUP(B1432,為替レート!A:CQ,MATCH($D$2,為替レート!$2:$2,0),0))</f>
        <v>-</v>
      </c>
      <c r="I1432" s="6" t="str">
        <f t="shared" si="72"/>
        <v>-</v>
      </c>
      <c r="J1432" s="6" t="str">
        <f t="shared" si="73"/>
        <v>-</v>
      </c>
      <c r="AG1432" s="6" t="str">
        <f t="shared" si="71"/>
        <v>-</v>
      </c>
    </row>
    <row r="1433" spans="8:33">
      <c r="H1433" s="108" t="str">
        <f>IF(B1433="","-",VLOOKUP(B1433,為替レート!A:CQ,MATCH($D$2,為替レート!$2:$2,0),0))</f>
        <v>-</v>
      </c>
      <c r="I1433" s="6" t="str">
        <f t="shared" si="72"/>
        <v>-</v>
      </c>
      <c r="J1433" s="6" t="str">
        <f t="shared" si="73"/>
        <v>-</v>
      </c>
      <c r="AG1433" s="6" t="str">
        <f t="shared" si="71"/>
        <v>-</v>
      </c>
    </row>
    <row r="1434" spans="8:33">
      <c r="H1434" s="108" t="str">
        <f>IF(B1434="","-",VLOOKUP(B1434,為替レート!A:CQ,MATCH($D$2,為替レート!$2:$2,0),0))</f>
        <v>-</v>
      </c>
      <c r="I1434" s="6" t="str">
        <f t="shared" si="72"/>
        <v>-</v>
      </c>
      <c r="J1434" s="6" t="str">
        <f t="shared" si="73"/>
        <v>-</v>
      </c>
      <c r="AG1434" s="6" t="str">
        <f t="shared" si="71"/>
        <v>-</v>
      </c>
    </row>
    <row r="1435" spans="8:33">
      <c r="H1435" s="108" t="str">
        <f>IF(B1435="","-",VLOOKUP(B1435,為替レート!A:CQ,MATCH($D$2,為替レート!$2:$2,0),0))</f>
        <v>-</v>
      </c>
      <c r="I1435" s="6" t="str">
        <f t="shared" si="72"/>
        <v>-</v>
      </c>
      <c r="J1435" s="6" t="str">
        <f t="shared" si="73"/>
        <v>-</v>
      </c>
      <c r="AG1435" s="6" t="str">
        <f t="shared" si="71"/>
        <v>-</v>
      </c>
    </row>
    <row r="1436" spans="8:33">
      <c r="H1436" s="108" t="str">
        <f>IF(B1436="","-",VLOOKUP(B1436,為替レート!A:CQ,MATCH($D$2,為替レート!$2:$2,0),0))</f>
        <v>-</v>
      </c>
      <c r="I1436" s="6" t="str">
        <f t="shared" si="72"/>
        <v>-</v>
      </c>
      <c r="J1436" s="6" t="str">
        <f t="shared" si="73"/>
        <v>-</v>
      </c>
      <c r="AG1436" s="6" t="str">
        <f t="shared" si="71"/>
        <v>-</v>
      </c>
    </row>
    <row r="1437" spans="8:33">
      <c r="H1437" s="108" t="str">
        <f>IF(B1437="","-",VLOOKUP(B1437,為替レート!A:CQ,MATCH($D$2,為替レート!$2:$2,0),0))</f>
        <v>-</v>
      </c>
      <c r="I1437" s="6" t="str">
        <f t="shared" si="72"/>
        <v>-</v>
      </c>
      <c r="J1437" s="6" t="str">
        <f t="shared" si="73"/>
        <v>-</v>
      </c>
      <c r="AG1437" s="6" t="str">
        <f t="shared" si="71"/>
        <v>-</v>
      </c>
    </row>
    <row r="1438" spans="8:33">
      <c r="H1438" s="108" t="str">
        <f>IF(B1438="","-",VLOOKUP(B1438,為替レート!A:CQ,MATCH($D$2,為替レート!$2:$2,0),0))</f>
        <v>-</v>
      </c>
      <c r="I1438" s="6" t="str">
        <f t="shared" si="72"/>
        <v>-</v>
      </c>
      <c r="J1438" s="6" t="str">
        <f t="shared" si="73"/>
        <v>-</v>
      </c>
      <c r="AG1438" s="6" t="str">
        <f t="shared" si="71"/>
        <v>-</v>
      </c>
    </row>
    <row r="1439" spans="8:33">
      <c r="H1439" s="108" t="str">
        <f>IF(B1439="","-",VLOOKUP(B1439,為替レート!A:CQ,MATCH($D$2,為替レート!$2:$2,0),0))</f>
        <v>-</v>
      </c>
      <c r="I1439" s="6" t="str">
        <f t="shared" si="72"/>
        <v>-</v>
      </c>
      <c r="J1439" s="6" t="str">
        <f t="shared" si="73"/>
        <v>-</v>
      </c>
      <c r="AG1439" s="6" t="str">
        <f t="shared" si="71"/>
        <v>-</v>
      </c>
    </row>
    <row r="1440" spans="8:33">
      <c r="H1440" s="108" t="str">
        <f>IF(B1440="","-",VLOOKUP(B1440,為替レート!A:CQ,MATCH($D$2,為替レート!$2:$2,0),0))</f>
        <v>-</v>
      </c>
      <c r="I1440" s="6" t="str">
        <f t="shared" si="72"/>
        <v>-</v>
      </c>
      <c r="J1440" s="6" t="str">
        <f t="shared" si="73"/>
        <v>-</v>
      </c>
      <c r="AG1440" s="6" t="str">
        <f t="shared" si="71"/>
        <v>-</v>
      </c>
    </row>
    <row r="1441" spans="8:33">
      <c r="H1441" s="108" t="str">
        <f>IF(B1441="","-",VLOOKUP(B1441,為替レート!A:CQ,MATCH($D$2,為替レート!$2:$2,0),0))</f>
        <v>-</v>
      </c>
      <c r="I1441" s="6" t="str">
        <f t="shared" si="72"/>
        <v>-</v>
      </c>
      <c r="J1441" s="6" t="str">
        <f t="shared" si="73"/>
        <v>-</v>
      </c>
      <c r="AG1441" s="6" t="str">
        <f t="shared" si="71"/>
        <v>-</v>
      </c>
    </row>
    <row r="1442" spans="8:33">
      <c r="H1442" s="108" t="str">
        <f>IF(B1442="","-",VLOOKUP(B1442,為替レート!A:CQ,MATCH($D$2,為替レート!$2:$2,0),0))</f>
        <v>-</v>
      </c>
      <c r="I1442" s="6" t="str">
        <f t="shared" si="72"/>
        <v>-</v>
      </c>
      <c r="J1442" s="6" t="str">
        <f t="shared" si="73"/>
        <v>-</v>
      </c>
      <c r="AG1442" s="6" t="str">
        <f t="shared" si="71"/>
        <v>-</v>
      </c>
    </row>
    <row r="1443" spans="8:33">
      <c r="H1443" s="108" t="str">
        <f>IF(B1443="","-",VLOOKUP(B1443,為替レート!A:CQ,MATCH($D$2,為替レート!$2:$2,0),0))</f>
        <v>-</v>
      </c>
      <c r="I1443" s="6" t="str">
        <f t="shared" si="72"/>
        <v>-</v>
      </c>
      <c r="J1443" s="6" t="str">
        <f t="shared" si="73"/>
        <v>-</v>
      </c>
      <c r="AG1443" s="6" t="str">
        <f t="shared" si="71"/>
        <v>-</v>
      </c>
    </row>
    <row r="1444" spans="8:33">
      <c r="H1444" s="108" t="str">
        <f>IF(B1444="","-",VLOOKUP(B1444,為替レート!A:CQ,MATCH($D$2,為替レート!$2:$2,0),0))</f>
        <v>-</v>
      </c>
      <c r="I1444" s="6" t="str">
        <f t="shared" si="72"/>
        <v>-</v>
      </c>
      <c r="J1444" s="6" t="str">
        <f t="shared" si="73"/>
        <v>-</v>
      </c>
      <c r="AG1444" s="6" t="str">
        <f t="shared" si="71"/>
        <v>-</v>
      </c>
    </row>
    <row r="1445" spans="8:33">
      <c r="H1445" s="108" t="str">
        <f>IF(B1445="","-",VLOOKUP(B1445,為替レート!A:CQ,MATCH($D$2,為替レート!$2:$2,0),0))</f>
        <v>-</v>
      </c>
      <c r="I1445" s="6" t="str">
        <f t="shared" si="72"/>
        <v>-</v>
      </c>
      <c r="J1445" s="6" t="str">
        <f t="shared" si="73"/>
        <v>-</v>
      </c>
      <c r="AG1445" s="6" t="str">
        <f t="shared" si="71"/>
        <v>-</v>
      </c>
    </row>
    <row r="1446" spans="8:33">
      <c r="H1446" s="108" t="str">
        <f>IF(B1446="","-",VLOOKUP(B1446,為替レート!A:CQ,MATCH($D$2,為替レート!$2:$2,0),0))</f>
        <v>-</v>
      </c>
      <c r="I1446" s="6" t="str">
        <f t="shared" si="72"/>
        <v>-</v>
      </c>
      <c r="J1446" s="6" t="str">
        <f t="shared" si="73"/>
        <v>-</v>
      </c>
      <c r="AG1446" s="6" t="str">
        <f t="shared" si="71"/>
        <v>-</v>
      </c>
    </row>
    <row r="1447" spans="8:33">
      <c r="H1447" s="108" t="str">
        <f>IF(B1447="","-",VLOOKUP(B1447,為替レート!A:CQ,MATCH($D$2,為替レート!$2:$2,0),0))</f>
        <v>-</v>
      </c>
      <c r="I1447" s="6" t="str">
        <f t="shared" si="72"/>
        <v>-</v>
      </c>
      <c r="J1447" s="6" t="str">
        <f t="shared" si="73"/>
        <v>-</v>
      </c>
      <c r="AG1447" s="6" t="str">
        <f t="shared" si="71"/>
        <v>-</v>
      </c>
    </row>
    <row r="1448" spans="8:33">
      <c r="H1448" s="108" t="str">
        <f>IF(B1448="","-",VLOOKUP(B1448,為替レート!A:CQ,MATCH($D$2,為替レート!$2:$2,0),0))</f>
        <v>-</v>
      </c>
      <c r="I1448" s="6" t="str">
        <f t="shared" si="72"/>
        <v>-</v>
      </c>
      <c r="J1448" s="6" t="str">
        <f t="shared" si="73"/>
        <v>-</v>
      </c>
      <c r="AG1448" s="6" t="str">
        <f t="shared" si="71"/>
        <v>-</v>
      </c>
    </row>
    <row r="1449" spans="8:33">
      <c r="H1449" s="108" t="str">
        <f>IF(B1449="","-",VLOOKUP(B1449,為替レート!A:CQ,MATCH($D$2,為替レート!$2:$2,0),0))</f>
        <v>-</v>
      </c>
      <c r="I1449" s="6" t="str">
        <f t="shared" si="72"/>
        <v>-</v>
      </c>
      <c r="J1449" s="6" t="str">
        <f t="shared" si="73"/>
        <v>-</v>
      </c>
      <c r="AG1449" s="6" t="str">
        <f t="shared" si="71"/>
        <v>-</v>
      </c>
    </row>
    <row r="1450" spans="8:33">
      <c r="H1450" s="108" t="str">
        <f>IF(B1450="","-",VLOOKUP(B1450,為替レート!A:CQ,MATCH($D$2,為替レート!$2:$2,0),0))</f>
        <v>-</v>
      </c>
      <c r="I1450" s="6" t="str">
        <f t="shared" si="72"/>
        <v>-</v>
      </c>
      <c r="J1450" s="6" t="str">
        <f t="shared" si="73"/>
        <v>-</v>
      </c>
      <c r="AG1450" s="6" t="str">
        <f t="shared" si="71"/>
        <v>-</v>
      </c>
    </row>
    <row r="1451" spans="8:33">
      <c r="H1451" s="108" t="str">
        <f>IF(B1451="","-",VLOOKUP(B1451,為替レート!A:CQ,MATCH($D$2,為替レート!$2:$2,0),0))</f>
        <v>-</v>
      </c>
      <c r="I1451" s="6" t="str">
        <f t="shared" si="72"/>
        <v>-</v>
      </c>
      <c r="J1451" s="6" t="str">
        <f t="shared" si="73"/>
        <v>-</v>
      </c>
      <c r="AG1451" s="6" t="str">
        <f t="shared" si="71"/>
        <v>-</v>
      </c>
    </row>
    <row r="1452" spans="8:33">
      <c r="H1452" s="108" t="str">
        <f>IF(B1452="","-",VLOOKUP(B1452,為替レート!A:CQ,MATCH($D$2,為替レート!$2:$2,0),0))</f>
        <v>-</v>
      </c>
      <c r="I1452" s="6" t="str">
        <f t="shared" si="72"/>
        <v>-</v>
      </c>
      <c r="J1452" s="6" t="str">
        <f t="shared" si="73"/>
        <v>-</v>
      </c>
      <c r="AG1452" s="6" t="str">
        <f t="shared" si="71"/>
        <v>-</v>
      </c>
    </row>
    <row r="1453" spans="8:33">
      <c r="H1453" s="108" t="str">
        <f>IF(B1453="","-",VLOOKUP(B1453,為替レート!A:CQ,MATCH($D$2,為替レート!$2:$2,0),0))</f>
        <v>-</v>
      </c>
      <c r="I1453" s="6" t="str">
        <f t="shared" si="72"/>
        <v>-</v>
      </c>
      <c r="J1453" s="6" t="str">
        <f t="shared" si="73"/>
        <v>-</v>
      </c>
      <c r="AG1453" s="6" t="str">
        <f t="shared" si="71"/>
        <v>-</v>
      </c>
    </row>
    <row r="1454" spans="8:33">
      <c r="H1454" s="108" t="str">
        <f>IF(B1454="","-",VLOOKUP(B1454,為替レート!A:CQ,MATCH($D$2,為替レート!$2:$2,0),0))</f>
        <v>-</v>
      </c>
      <c r="I1454" s="6" t="str">
        <f t="shared" si="72"/>
        <v>-</v>
      </c>
      <c r="J1454" s="6" t="str">
        <f t="shared" si="73"/>
        <v>-</v>
      </c>
      <c r="AG1454" s="6" t="str">
        <f t="shared" si="71"/>
        <v>-</v>
      </c>
    </row>
    <row r="1455" spans="8:33">
      <c r="H1455" s="108" t="str">
        <f>IF(B1455="","-",VLOOKUP(B1455,為替レート!A:CQ,MATCH($D$2,為替レート!$2:$2,0),0))</f>
        <v>-</v>
      </c>
      <c r="I1455" s="6" t="str">
        <f t="shared" si="72"/>
        <v>-</v>
      </c>
      <c r="J1455" s="6" t="str">
        <f t="shared" si="73"/>
        <v>-</v>
      </c>
      <c r="AG1455" s="6" t="str">
        <f t="shared" si="71"/>
        <v>-</v>
      </c>
    </row>
    <row r="1456" spans="8:33">
      <c r="H1456" s="108" t="str">
        <f>IF(B1456="","-",VLOOKUP(B1456,為替レート!A:CQ,MATCH($D$2,為替レート!$2:$2,0),0))</f>
        <v>-</v>
      </c>
      <c r="I1456" s="6" t="str">
        <f t="shared" si="72"/>
        <v>-</v>
      </c>
      <c r="J1456" s="6" t="str">
        <f t="shared" si="73"/>
        <v>-</v>
      </c>
      <c r="AG1456" s="6" t="str">
        <f t="shared" si="71"/>
        <v>-</v>
      </c>
    </row>
    <row r="1457" spans="8:33">
      <c r="H1457" s="108" t="str">
        <f>IF(B1457="","-",VLOOKUP(B1457,為替レート!A:CQ,MATCH($D$2,為替レート!$2:$2,0),0))</f>
        <v>-</v>
      </c>
      <c r="I1457" s="6" t="str">
        <f t="shared" si="72"/>
        <v>-</v>
      </c>
      <c r="J1457" s="6" t="str">
        <f t="shared" si="73"/>
        <v>-</v>
      </c>
      <c r="AG1457" s="6" t="str">
        <f t="shared" si="71"/>
        <v>-</v>
      </c>
    </row>
    <row r="1458" spans="8:33">
      <c r="H1458" s="108" t="str">
        <f>IF(B1458="","-",VLOOKUP(B1458,為替レート!A:CQ,MATCH($D$2,為替レート!$2:$2,0),0))</f>
        <v>-</v>
      </c>
      <c r="I1458" s="6" t="str">
        <f t="shared" si="72"/>
        <v>-</v>
      </c>
      <c r="J1458" s="6" t="str">
        <f t="shared" si="73"/>
        <v>-</v>
      </c>
      <c r="AG1458" s="6" t="str">
        <f t="shared" si="71"/>
        <v>-</v>
      </c>
    </row>
    <row r="1459" spans="8:33">
      <c r="H1459" s="108" t="str">
        <f>IF(B1459="","-",VLOOKUP(B1459,為替レート!A:CQ,MATCH($D$2,為替レート!$2:$2,0),0))</f>
        <v>-</v>
      </c>
      <c r="I1459" s="6" t="str">
        <f t="shared" si="72"/>
        <v>-</v>
      </c>
      <c r="J1459" s="6" t="str">
        <f t="shared" si="73"/>
        <v>-</v>
      </c>
      <c r="AG1459" s="6" t="str">
        <f t="shared" si="71"/>
        <v>-</v>
      </c>
    </row>
    <row r="1460" spans="8:33">
      <c r="H1460" s="108" t="str">
        <f>IF(B1460="","-",VLOOKUP(B1460,為替レート!A:CQ,MATCH($D$2,為替レート!$2:$2,0),0))</f>
        <v>-</v>
      </c>
      <c r="I1460" s="6" t="str">
        <f t="shared" si="72"/>
        <v>-</v>
      </c>
      <c r="J1460" s="6" t="str">
        <f t="shared" si="73"/>
        <v>-</v>
      </c>
      <c r="AG1460" s="6" t="str">
        <f t="shared" si="71"/>
        <v>-</v>
      </c>
    </row>
    <row r="1461" spans="8:33">
      <c r="H1461" s="108" t="str">
        <f>IF(B1461="","-",VLOOKUP(B1461,為替レート!A:CQ,MATCH($D$2,為替レート!$2:$2,0),0))</f>
        <v>-</v>
      </c>
      <c r="I1461" s="6" t="str">
        <f t="shared" si="72"/>
        <v>-</v>
      </c>
      <c r="J1461" s="6" t="str">
        <f t="shared" si="73"/>
        <v>-</v>
      </c>
      <c r="AG1461" s="6" t="str">
        <f t="shared" si="71"/>
        <v>-</v>
      </c>
    </row>
    <row r="1462" spans="8:33">
      <c r="H1462" s="108" t="str">
        <f>IF(B1462="","-",VLOOKUP(B1462,為替レート!A:CQ,MATCH($D$2,為替レート!$2:$2,0),0))</f>
        <v>-</v>
      </c>
      <c r="I1462" s="6" t="str">
        <f t="shared" si="72"/>
        <v>-</v>
      </c>
      <c r="J1462" s="6" t="str">
        <f t="shared" si="73"/>
        <v>-</v>
      </c>
      <c r="AG1462" s="6" t="str">
        <f t="shared" si="71"/>
        <v>-</v>
      </c>
    </row>
    <row r="1463" spans="8:33">
      <c r="H1463" s="108" t="str">
        <f>IF(B1463="","-",VLOOKUP(B1463,為替レート!A:CQ,MATCH($D$2,為替レート!$2:$2,0),0))</f>
        <v>-</v>
      </c>
      <c r="I1463" s="6" t="str">
        <f t="shared" si="72"/>
        <v>-</v>
      </c>
      <c r="J1463" s="6" t="str">
        <f t="shared" si="73"/>
        <v>-</v>
      </c>
      <c r="AG1463" s="6" t="str">
        <f t="shared" si="71"/>
        <v>-</v>
      </c>
    </row>
    <row r="1464" spans="8:33">
      <c r="H1464" s="108" t="str">
        <f>IF(B1464="","-",VLOOKUP(B1464,為替レート!A:CQ,MATCH($D$2,為替レート!$2:$2,0),0))</f>
        <v>-</v>
      </c>
      <c r="I1464" s="6" t="str">
        <f t="shared" si="72"/>
        <v>-</v>
      </c>
      <c r="J1464" s="6" t="str">
        <f t="shared" si="73"/>
        <v>-</v>
      </c>
      <c r="AG1464" s="6" t="str">
        <f t="shared" si="71"/>
        <v>-</v>
      </c>
    </row>
    <row r="1465" spans="8:33">
      <c r="H1465" s="108" t="str">
        <f>IF(B1465="","-",VLOOKUP(B1465,為替レート!A:CQ,MATCH($D$2,為替レート!$2:$2,0),0))</f>
        <v>-</v>
      </c>
      <c r="I1465" s="6" t="str">
        <f t="shared" si="72"/>
        <v>-</v>
      </c>
      <c r="J1465" s="6" t="str">
        <f t="shared" si="73"/>
        <v>-</v>
      </c>
      <c r="AG1465" s="6" t="str">
        <f t="shared" si="71"/>
        <v>-</v>
      </c>
    </row>
    <row r="1466" spans="8:33">
      <c r="H1466" s="108" t="str">
        <f>IF(B1466="","-",VLOOKUP(B1466,為替レート!A:CQ,MATCH($D$2,為替レート!$2:$2,0),0))</f>
        <v>-</v>
      </c>
      <c r="I1466" s="6" t="str">
        <f t="shared" si="72"/>
        <v>-</v>
      </c>
      <c r="J1466" s="6" t="str">
        <f t="shared" si="73"/>
        <v>-</v>
      </c>
      <c r="AG1466" s="6" t="str">
        <f t="shared" si="71"/>
        <v>-</v>
      </c>
    </row>
    <row r="1467" spans="8:33">
      <c r="H1467" s="108" t="str">
        <f>IF(B1467="","-",VLOOKUP(B1467,為替レート!A:CQ,MATCH($D$2,為替レート!$2:$2,0),0))</f>
        <v>-</v>
      </c>
      <c r="I1467" s="6" t="str">
        <f t="shared" si="72"/>
        <v>-</v>
      </c>
      <c r="J1467" s="6" t="str">
        <f t="shared" si="73"/>
        <v>-</v>
      </c>
      <c r="AG1467" s="6" t="str">
        <f t="shared" si="71"/>
        <v>-</v>
      </c>
    </row>
    <row r="1468" spans="8:33">
      <c r="H1468" s="108" t="str">
        <f>IF(B1468="","-",VLOOKUP(B1468,為替レート!A:CQ,MATCH($D$2,為替レート!$2:$2,0),0))</f>
        <v>-</v>
      </c>
      <c r="I1468" s="6" t="str">
        <f t="shared" si="72"/>
        <v>-</v>
      </c>
      <c r="J1468" s="6" t="str">
        <f t="shared" si="73"/>
        <v>-</v>
      </c>
      <c r="AG1468" s="6" t="str">
        <f t="shared" si="71"/>
        <v>-</v>
      </c>
    </row>
    <row r="1469" spans="8:33">
      <c r="H1469" s="108" t="str">
        <f>IF(B1469="","-",VLOOKUP(B1469,為替レート!A:CQ,MATCH($D$2,為替レート!$2:$2,0),0))</f>
        <v>-</v>
      </c>
      <c r="I1469" s="6" t="str">
        <f t="shared" si="72"/>
        <v>-</v>
      </c>
      <c r="J1469" s="6" t="str">
        <f t="shared" si="73"/>
        <v>-</v>
      </c>
      <c r="AG1469" s="6" t="str">
        <f t="shared" si="71"/>
        <v>-</v>
      </c>
    </row>
    <row r="1470" spans="8:33">
      <c r="H1470" s="108" t="str">
        <f>IF(B1470="","-",VLOOKUP(B1470,為替レート!A:CQ,MATCH($D$2,為替レート!$2:$2,0),0))</f>
        <v>-</v>
      </c>
      <c r="I1470" s="6" t="str">
        <f t="shared" si="72"/>
        <v>-</v>
      </c>
      <c r="J1470" s="6" t="str">
        <f t="shared" si="73"/>
        <v>-</v>
      </c>
      <c r="AG1470" s="6" t="str">
        <f t="shared" si="71"/>
        <v>-</v>
      </c>
    </row>
    <row r="1471" spans="8:33">
      <c r="H1471" s="108" t="str">
        <f>IF(B1471="","-",VLOOKUP(B1471,為替レート!A:CQ,MATCH($D$2,為替レート!$2:$2,0),0))</f>
        <v>-</v>
      </c>
      <c r="I1471" s="6" t="str">
        <f t="shared" si="72"/>
        <v>-</v>
      </c>
      <c r="J1471" s="6" t="str">
        <f t="shared" si="73"/>
        <v>-</v>
      </c>
      <c r="AG1471" s="6" t="str">
        <f t="shared" si="71"/>
        <v>-</v>
      </c>
    </row>
    <row r="1472" spans="8:33">
      <c r="H1472" s="108" t="str">
        <f>IF(B1472="","-",VLOOKUP(B1472,為替レート!A:CQ,MATCH($D$2,為替レート!$2:$2,0),0))</f>
        <v>-</v>
      </c>
      <c r="I1472" s="6" t="str">
        <f t="shared" si="72"/>
        <v>-</v>
      </c>
      <c r="J1472" s="6" t="str">
        <f t="shared" si="73"/>
        <v>-</v>
      </c>
      <c r="AG1472" s="6" t="str">
        <f t="shared" si="71"/>
        <v>-</v>
      </c>
    </row>
    <row r="1473" spans="8:33">
      <c r="H1473" s="108" t="str">
        <f>IF(B1473="","-",VLOOKUP(B1473,為替レート!A:CQ,MATCH($D$2,為替レート!$2:$2,0),0))</f>
        <v>-</v>
      </c>
      <c r="I1473" s="6" t="str">
        <f t="shared" si="72"/>
        <v>-</v>
      </c>
      <c r="J1473" s="6" t="str">
        <f t="shared" si="73"/>
        <v>-</v>
      </c>
      <c r="AG1473" s="6" t="str">
        <f t="shared" si="71"/>
        <v>-</v>
      </c>
    </row>
    <row r="1474" spans="8:33">
      <c r="H1474" s="108" t="str">
        <f>IF(B1474="","-",VLOOKUP(B1474,為替レート!A:CQ,MATCH($D$2,為替レート!$2:$2,0),0))</f>
        <v>-</v>
      </c>
      <c r="I1474" s="6" t="str">
        <f t="shared" si="72"/>
        <v>-</v>
      </c>
      <c r="J1474" s="6" t="str">
        <f t="shared" si="73"/>
        <v>-</v>
      </c>
      <c r="AG1474" s="6" t="str">
        <f t="shared" si="71"/>
        <v>-</v>
      </c>
    </row>
    <row r="1475" spans="8:33">
      <c r="H1475" s="108" t="str">
        <f>IF(B1475="","-",VLOOKUP(B1475,為替レート!A:CQ,MATCH($D$2,為替レート!$2:$2,0),0))</f>
        <v>-</v>
      </c>
      <c r="I1475" s="6" t="str">
        <f t="shared" si="72"/>
        <v>-</v>
      </c>
      <c r="J1475" s="6" t="str">
        <f t="shared" si="73"/>
        <v>-</v>
      </c>
      <c r="AG1475" s="6" t="str">
        <f t="shared" si="71"/>
        <v>-</v>
      </c>
    </row>
    <row r="1476" spans="8:33">
      <c r="H1476" s="108" t="str">
        <f>IF(B1476="","-",VLOOKUP(B1476,為替レート!A:CQ,MATCH($D$2,為替レート!$2:$2,0),0))</f>
        <v>-</v>
      </c>
      <c r="I1476" s="6" t="str">
        <f t="shared" si="72"/>
        <v>-</v>
      </c>
      <c r="J1476" s="6" t="str">
        <f t="shared" si="73"/>
        <v>-</v>
      </c>
      <c r="AG1476" s="6" t="str">
        <f t="shared" si="71"/>
        <v>-</v>
      </c>
    </row>
    <row r="1477" spans="8:33">
      <c r="H1477" s="108" t="str">
        <f>IF(B1477="","-",VLOOKUP(B1477,為替レート!A:CQ,MATCH($D$2,為替レート!$2:$2,0),0))</f>
        <v>-</v>
      </c>
      <c r="I1477" s="6" t="str">
        <f t="shared" si="72"/>
        <v>-</v>
      </c>
      <c r="J1477" s="6" t="str">
        <f t="shared" si="73"/>
        <v>-</v>
      </c>
      <c r="AG1477" s="6" t="str">
        <f t="shared" si="71"/>
        <v>-</v>
      </c>
    </row>
    <row r="1478" spans="8:33">
      <c r="H1478" s="108" t="str">
        <f>IF(B1478="","-",VLOOKUP(B1478,為替レート!A:CQ,MATCH($D$2,為替レート!$2:$2,0),0))</f>
        <v>-</v>
      </c>
      <c r="I1478" s="6" t="str">
        <f t="shared" si="72"/>
        <v>-</v>
      </c>
      <c r="J1478" s="6" t="str">
        <f t="shared" si="73"/>
        <v>-</v>
      </c>
      <c r="AG1478" s="6" t="str">
        <f t="shared" ref="AG1478:AG1541" si="74">IFERROR(IF(SUM(M1478:AF1478)-I1478=0,"-","NG"),"-")</f>
        <v>-</v>
      </c>
    </row>
    <row r="1479" spans="8:33">
      <c r="H1479" s="108" t="str">
        <f>IF(B1479="","-",VLOOKUP(B1479,為替レート!A:CQ,MATCH($D$2,為替レート!$2:$2,0),0))</f>
        <v>-</v>
      </c>
      <c r="I1479" s="6" t="str">
        <f t="shared" ref="I1479:I1542" si="75">IF(B1479="","-",IF(F1479="-",ROUNDDOWN(G1479*H1479-J1478,0),IF(D1479-E1479=0,"-",ROUNDDOWN((D1479-E1479)*H1479,0))))</f>
        <v>-</v>
      </c>
      <c r="J1479" s="6" t="str">
        <f t="shared" ref="J1479:J1542" si="76">IF(B1479="","-",IFERROR(J1478+I1479,J1478))</f>
        <v>-</v>
      </c>
      <c r="AG1479" s="6" t="str">
        <f t="shared" si="74"/>
        <v>-</v>
      </c>
    </row>
    <row r="1480" spans="8:33">
      <c r="H1480" s="108" t="str">
        <f>IF(B1480="","-",VLOOKUP(B1480,為替レート!A:CQ,MATCH($D$2,為替レート!$2:$2,0),0))</f>
        <v>-</v>
      </c>
      <c r="I1480" s="6" t="str">
        <f t="shared" si="75"/>
        <v>-</v>
      </c>
      <c r="J1480" s="6" t="str">
        <f t="shared" si="76"/>
        <v>-</v>
      </c>
      <c r="AG1480" s="6" t="str">
        <f t="shared" si="74"/>
        <v>-</v>
      </c>
    </row>
    <row r="1481" spans="8:33">
      <c r="H1481" s="108" t="str">
        <f>IF(B1481="","-",VLOOKUP(B1481,為替レート!A:CQ,MATCH($D$2,為替レート!$2:$2,0),0))</f>
        <v>-</v>
      </c>
      <c r="I1481" s="6" t="str">
        <f t="shared" si="75"/>
        <v>-</v>
      </c>
      <c r="J1481" s="6" t="str">
        <f t="shared" si="76"/>
        <v>-</v>
      </c>
      <c r="AG1481" s="6" t="str">
        <f t="shared" si="74"/>
        <v>-</v>
      </c>
    </row>
    <row r="1482" spans="8:33">
      <c r="H1482" s="108" t="str">
        <f>IF(B1482="","-",VLOOKUP(B1482,為替レート!A:CQ,MATCH($D$2,為替レート!$2:$2,0),0))</f>
        <v>-</v>
      </c>
      <c r="I1482" s="6" t="str">
        <f t="shared" si="75"/>
        <v>-</v>
      </c>
      <c r="J1482" s="6" t="str">
        <f t="shared" si="76"/>
        <v>-</v>
      </c>
      <c r="AG1482" s="6" t="str">
        <f t="shared" si="74"/>
        <v>-</v>
      </c>
    </row>
    <row r="1483" spans="8:33">
      <c r="H1483" s="108" t="str">
        <f>IF(B1483="","-",VLOOKUP(B1483,為替レート!A:CQ,MATCH($D$2,為替レート!$2:$2,0),0))</f>
        <v>-</v>
      </c>
      <c r="I1483" s="6" t="str">
        <f t="shared" si="75"/>
        <v>-</v>
      </c>
      <c r="J1483" s="6" t="str">
        <f t="shared" si="76"/>
        <v>-</v>
      </c>
      <c r="AG1483" s="6" t="str">
        <f t="shared" si="74"/>
        <v>-</v>
      </c>
    </row>
    <row r="1484" spans="8:33">
      <c r="H1484" s="108" t="str">
        <f>IF(B1484="","-",VLOOKUP(B1484,為替レート!A:CQ,MATCH($D$2,為替レート!$2:$2,0),0))</f>
        <v>-</v>
      </c>
      <c r="I1484" s="6" t="str">
        <f t="shared" si="75"/>
        <v>-</v>
      </c>
      <c r="J1484" s="6" t="str">
        <f t="shared" si="76"/>
        <v>-</v>
      </c>
      <c r="AG1484" s="6" t="str">
        <f t="shared" si="74"/>
        <v>-</v>
      </c>
    </row>
    <row r="1485" spans="8:33">
      <c r="H1485" s="108" t="str">
        <f>IF(B1485="","-",VLOOKUP(B1485,為替レート!A:CQ,MATCH($D$2,為替レート!$2:$2,0),0))</f>
        <v>-</v>
      </c>
      <c r="I1485" s="6" t="str">
        <f t="shared" si="75"/>
        <v>-</v>
      </c>
      <c r="J1485" s="6" t="str">
        <f t="shared" si="76"/>
        <v>-</v>
      </c>
      <c r="AG1485" s="6" t="str">
        <f t="shared" si="74"/>
        <v>-</v>
      </c>
    </row>
    <row r="1486" spans="8:33">
      <c r="H1486" s="108" t="str">
        <f>IF(B1486="","-",VLOOKUP(B1486,為替レート!A:CQ,MATCH($D$2,為替レート!$2:$2,0),0))</f>
        <v>-</v>
      </c>
      <c r="I1486" s="6" t="str">
        <f t="shared" si="75"/>
        <v>-</v>
      </c>
      <c r="J1486" s="6" t="str">
        <f t="shared" si="76"/>
        <v>-</v>
      </c>
      <c r="AG1486" s="6" t="str">
        <f t="shared" si="74"/>
        <v>-</v>
      </c>
    </row>
    <row r="1487" spans="8:33">
      <c r="H1487" s="108" t="str">
        <f>IF(B1487="","-",VLOOKUP(B1487,為替レート!A:CQ,MATCH($D$2,為替レート!$2:$2,0),0))</f>
        <v>-</v>
      </c>
      <c r="I1487" s="6" t="str">
        <f t="shared" si="75"/>
        <v>-</v>
      </c>
      <c r="J1487" s="6" t="str">
        <f t="shared" si="76"/>
        <v>-</v>
      </c>
      <c r="AG1487" s="6" t="str">
        <f t="shared" si="74"/>
        <v>-</v>
      </c>
    </row>
    <row r="1488" spans="8:33">
      <c r="H1488" s="108" t="str">
        <f>IF(B1488="","-",VLOOKUP(B1488,為替レート!A:CQ,MATCH($D$2,為替レート!$2:$2,0),0))</f>
        <v>-</v>
      </c>
      <c r="I1488" s="6" t="str">
        <f t="shared" si="75"/>
        <v>-</v>
      </c>
      <c r="J1488" s="6" t="str">
        <f t="shared" si="76"/>
        <v>-</v>
      </c>
      <c r="AG1488" s="6" t="str">
        <f t="shared" si="74"/>
        <v>-</v>
      </c>
    </row>
    <row r="1489" spans="8:33">
      <c r="H1489" s="108" t="str">
        <f>IF(B1489="","-",VLOOKUP(B1489,為替レート!A:CQ,MATCH($D$2,為替レート!$2:$2,0),0))</f>
        <v>-</v>
      </c>
      <c r="I1489" s="6" t="str">
        <f t="shared" si="75"/>
        <v>-</v>
      </c>
      <c r="J1489" s="6" t="str">
        <f t="shared" si="76"/>
        <v>-</v>
      </c>
      <c r="AG1489" s="6" t="str">
        <f t="shared" si="74"/>
        <v>-</v>
      </c>
    </row>
    <row r="1490" spans="8:33">
      <c r="H1490" s="108" t="str">
        <f>IF(B1490="","-",VLOOKUP(B1490,為替レート!A:CQ,MATCH($D$2,為替レート!$2:$2,0),0))</f>
        <v>-</v>
      </c>
      <c r="I1490" s="6" t="str">
        <f t="shared" si="75"/>
        <v>-</v>
      </c>
      <c r="J1490" s="6" t="str">
        <f t="shared" si="76"/>
        <v>-</v>
      </c>
      <c r="AG1490" s="6" t="str">
        <f t="shared" si="74"/>
        <v>-</v>
      </c>
    </row>
    <row r="1491" spans="8:33">
      <c r="H1491" s="108" t="str">
        <f>IF(B1491="","-",VLOOKUP(B1491,為替レート!A:CQ,MATCH($D$2,為替レート!$2:$2,0),0))</f>
        <v>-</v>
      </c>
      <c r="I1491" s="6" t="str">
        <f t="shared" si="75"/>
        <v>-</v>
      </c>
      <c r="J1491" s="6" t="str">
        <f t="shared" si="76"/>
        <v>-</v>
      </c>
      <c r="AG1491" s="6" t="str">
        <f t="shared" si="74"/>
        <v>-</v>
      </c>
    </row>
    <row r="1492" spans="8:33">
      <c r="H1492" s="108" t="str">
        <f>IF(B1492="","-",VLOOKUP(B1492,為替レート!A:CQ,MATCH($D$2,為替レート!$2:$2,0),0))</f>
        <v>-</v>
      </c>
      <c r="I1492" s="6" t="str">
        <f t="shared" si="75"/>
        <v>-</v>
      </c>
      <c r="J1492" s="6" t="str">
        <f t="shared" si="76"/>
        <v>-</v>
      </c>
      <c r="AG1492" s="6" t="str">
        <f t="shared" si="74"/>
        <v>-</v>
      </c>
    </row>
    <row r="1493" spans="8:33">
      <c r="H1493" s="108" t="str">
        <f>IF(B1493="","-",VLOOKUP(B1493,為替レート!A:CQ,MATCH($D$2,為替レート!$2:$2,0),0))</f>
        <v>-</v>
      </c>
      <c r="I1493" s="6" t="str">
        <f t="shared" si="75"/>
        <v>-</v>
      </c>
      <c r="J1493" s="6" t="str">
        <f t="shared" si="76"/>
        <v>-</v>
      </c>
      <c r="AG1493" s="6" t="str">
        <f t="shared" si="74"/>
        <v>-</v>
      </c>
    </row>
    <row r="1494" spans="8:33">
      <c r="H1494" s="108" t="str">
        <f>IF(B1494="","-",VLOOKUP(B1494,為替レート!A:CQ,MATCH($D$2,為替レート!$2:$2,0),0))</f>
        <v>-</v>
      </c>
      <c r="I1494" s="6" t="str">
        <f t="shared" si="75"/>
        <v>-</v>
      </c>
      <c r="J1494" s="6" t="str">
        <f t="shared" si="76"/>
        <v>-</v>
      </c>
      <c r="AG1494" s="6" t="str">
        <f t="shared" si="74"/>
        <v>-</v>
      </c>
    </row>
    <row r="1495" spans="8:33">
      <c r="H1495" s="108" t="str">
        <f>IF(B1495="","-",VLOOKUP(B1495,為替レート!A:CQ,MATCH($D$2,為替レート!$2:$2,0),0))</f>
        <v>-</v>
      </c>
      <c r="I1495" s="6" t="str">
        <f t="shared" si="75"/>
        <v>-</v>
      </c>
      <c r="J1495" s="6" t="str">
        <f t="shared" si="76"/>
        <v>-</v>
      </c>
      <c r="AG1495" s="6" t="str">
        <f t="shared" si="74"/>
        <v>-</v>
      </c>
    </row>
    <row r="1496" spans="8:33">
      <c r="H1496" s="108" t="str">
        <f>IF(B1496="","-",VLOOKUP(B1496,為替レート!A:CQ,MATCH($D$2,為替レート!$2:$2,0),0))</f>
        <v>-</v>
      </c>
      <c r="I1496" s="6" t="str">
        <f t="shared" si="75"/>
        <v>-</v>
      </c>
      <c r="J1496" s="6" t="str">
        <f t="shared" si="76"/>
        <v>-</v>
      </c>
      <c r="AG1496" s="6" t="str">
        <f t="shared" si="74"/>
        <v>-</v>
      </c>
    </row>
    <row r="1497" spans="8:33">
      <c r="H1497" s="108" t="str">
        <f>IF(B1497="","-",VLOOKUP(B1497,為替レート!A:CQ,MATCH($D$2,為替レート!$2:$2,0),0))</f>
        <v>-</v>
      </c>
      <c r="I1497" s="6" t="str">
        <f t="shared" si="75"/>
        <v>-</v>
      </c>
      <c r="J1497" s="6" t="str">
        <f t="shared" si="76"/>
        <v>-</v>
      </c>
      <c r="AG1497" s="6" t="str">
        <f t="shared" si="74"/>
        <v>-</v>
      </c>
    </row>
    <row r="1498" spans="8:33">
      <c r="H1498" s="108" t="str">
        <f>IF(B1498="","-",VLOOKUP(B1498,為替レート!A:CQ,MATCH($D$2,為替レート!$2:$2,0),0))</f>
        <v>-</v>
      </c>
      <c r="I1498" s="6" t="str">
        <f t="shared" si="75"/>
        <v>-</v>
      </c>
      <c r="J1498" s="6" t="str">
        <f t="shared" si="76"/>
        <v>-</v>
      </c>
      <c r="AG1498" s="6" t="str">
        <f t="shared" si="74"/>
        <v>-</v>
      </c>
    </row>
    <row r="1499" spans="8:33">
      <c r="H1499" s="108" t="str">
        <f>IF(B1499="","-",VLOOKUP(B1499,為替レート!A:CQ,MATCH($D$2,為替レート!$2:$2,0),0))</f>
        <v>-</v>
      </c>
      <c r="I1499" s="6" t="str">
        <f t="shared" si="75"/>
        <v>-</v>
      </c>
      <c r="J1499" s="6" t="str">
        <f t="shared" si="76"/>
        <v>-</v>
      </c>
      <c r="AG1499" s="6" t="str">
        <f t="shared" si="74"/>
        <v>-</v>
      </c>
    </row>
    <row r="1500" spans="8:33">
      <c r="H1500" s="108" t="str">
        <f>IF(B1500="","-",VLOOKUP(B1500,為替レート!A:CQ,MATCH($D$2,為替レート!$2:$2,0),0))</f>
        <v>-</v>
      </c>
      <c r="I1500" s="6" t="str">
        <f t="shared" si="75"/>
        <v>-</v>
      </c>
      <c r="J1500" s="6" t="str">
        <f t="shared" si="76"/>
        <v>-</v>
      </c>
      <c r="AG1500" s="6" t="str">
        <f t="shared" si="74"/>
        <v>-</v>
      </c>
    </row>
    <row r="1501" spans="8:33">
      <c r="H1501" s="108" t="str">
        <f>IF(B1501="","-",VLOOKUP(B1501,為替レート!A:CQ,MATCH($D$2,為替レート!$2:$2,0),0))</f>
        <v>-</v>
      </c>
      <c r="I1501" s="6" t="str">
        <f t="shared" si="75"/>
        <v>-</v>
      </c>
      <c r="J1501" s="6" t="str">
        <f t="shared" si="76"/>
        <v>-</v>
      </c>
      <c r="AG1501" s="6" t="str">
        <f t="shared" si="74"/>
        <v>-</v>
      </c>
    </row>
    <row r="1502" spans="8:33">
      <c r="H1502" s="108" t="str">
        <f>IF(B1502="","-",VLOOKUP(B1502,為替レート!A:CQ,MATCH($D$2,為替レート!$2:$2,0),0))</f>
        <v>-</v>
      </c>
      <c r="I1502" s="6" t="str">
        <f t="shared" si="75"/>
        <v>-</v>
      </c>
      <c r="J1502" s="6" t="str">
        <f t="shared" si="76"/>
        <v>-</v>
      </c>
      <c r="AG1502" s="6" t="str">
        <f t="shared" si="74"/>
        <v>-</v>
      </c>
    </row>
    <row r="1503" spans="8:33">
      <c r="H1503" s="108" t="str">
        <f>IF(B1503="","-",VLOOKUP(B1503,為替レート!A:CQ,MATCH($D$2,為替レート!$2:$2,0),0))</f>
        <v>-</v>
      </c>
      <c r="I1503" s="6" t="str">
        <f t="shared" si="75"/>
        <v>-</v>
      </c>
      <c r="J1503" s="6" t="str">
        <f t="shared" si="76"/>
        <v>-</v>
      </c>
      <c r="AG1503" s="6" t="str">
        <f t="shared" si="74"/>
        <v>-</v>
      </c>
    </row>
    <row r="1504" spans="8:33">
      <c r="H1504" s="108" t="str">
        <f>IF(B1504="","-",VLOOKUP(B1504,為替レート!A:CQ,MATCH($D$2,為替レート!$2:$2,0),0))</f>
        <v>-</v>
      </c>
      <c r="I1504" s="6" t="str">
        <f t="shared" si="75"/>
        <v>-</v>
      </c>
      <c r="J1504" s="6" t="str">
        <f t="shared" si="76"/>
        <v>-</v>
      </c>
      <c r="AG1504" s="6" t="str">
        <f t="shared" si="74"/>
        <v>-</v>
      </c>
    </row>
    <row r="1505" spans="8:33">
      <c r="H1505" s="108" t="str">
        <f>IF(B1505="","-",VLOOKUP(B1505,為替レート!A:CQ,MATCH($D$2,為替レート!$2:$2,0),0))</f>
        <v>-</v>
      </c>
      <c r="I1505" s="6" t="str">
        <f t="shared" si="75"/>
        <v>-</v>
      </c>
      <c r="J1505" s="6" t="str">
        <f t="shared" si="76"/>
        <v>-</v>
      </c>
      <c r="AG1505" s="6" t="str">
        <f t="shared" si="74"/>
        <v>-</v>
      </c>
    </row>
    <row r="1506" spans="8:33">
      <c r="H1506" s="108" t="str">
        <f>IF(B1506="","-",VLOOKUP(B1506,為替レート!A:CQ,MATCH($D$2,為替レート!$2:$2,0),0))</f>
        <v>-</v>
      </c>
      <c r="I1506" s="6" t="str">
        <f t="shared" si="75"/>
        <v>-</v>
      </c>
      <c r="J1506" s="6" t="str">
        <f t="shared" si="76"/>
        <v>-</v>
      </c>
      <c r="AG1506" s="6" t="str">
        <f t="shared" si="74"/>
        <v>-</v>
      </c>
    </row>
    <row r="1507" spans="8:33">
      <c r="H1507" s="108" t="str">
        <f>IF(B1507="","-",VLOOKUP(B1507,為替レート!A:CQ,MATCH($D$2,為替レート!$2:$2,0),0))</f>
        <v>-</v>
      </c>
      <c r="I1507" s="6" t="str">
        <f t="shared" si="75"/>
        <v>-</v>
      </c>
      <c r="J1507" s="6" t="str">
        <f t="shared" si="76"/>
        <v>-</v>
      </c>
      <c r="AG1507" s="6" t="str">
        <f t="shared" si="74"/>
        <v>-</v>
      </c>
    </row>
    <row r="1508" spans="8:33">
      <c r="H1508" s="108" t="str">
        <f>IF(B1508="","-",VLOOKUP(B1508,為替レート!A:CQ,MATCH($D$2,為替レート!$2:$2,0),0))</f>
        <v>-</v>
      </c>
      <c r="I1508" s="6" t="str">
        <f t="shared" si="75"/>
        <v>-</v>
      </c>
      <c r="J1508" s="6" t="str">
        <f t="shared" si="76"/>
        <v>-</v>
      </c>
      <c r="AG1508" s="6" t="str">
        <f t="shared" si="74"/>
        <v>-</v>
      </c>
    </row>
    <row r="1509" spans="8:33">
      <c r="H1509" s="108" t="str">
        <f>IF(B1509="","-",VLOOKUP(B1509,為替レート!A:CQ,MATCH($D$2,為替レート!$2:$2,0),0))</f>
        <v>-</v>
      </c>
      <c r="I1509" s="6" t="str">
        <f t="shared" si="75"/>
        <v>-</v>
      </c>
      <c r="J1509" s="6" t="str">
        <f t="shared" si="76"/>
        <v>-</v>
      </c>
      <c r="AG1509" s="6" t="str">
        <f t="shared" si="74"/>
        <v>-</v>
      </c>
    </row>
    <row r="1510" spans="8:33">
      <c r="H1510" s="108" t="str">
        <f>IF(B1510="","-",VLOOKUP(B1510,為替レート!A:CQ,MATCH($D$2,為替レート!$2:$2,0),0))</f>
        <v>-</v>
      </c>
      <c r="I1510" s="6" t="str">
        <f t="shared" si="75"/>
        <v>-</v>
      </c>
      <c r="J1510" s="6" t="str">
        <f t="shared" si="76"/>
        <v>-</v>
      </c>
      <c r="AG1510" s="6" t="str">
        <f t="shared" si="74"/>
        <v>-</v>
      </c>
    </row>
    <row r="1511" spans="8:33">
      <c r="H1511" s="108" t="str">
        <f>IF(B1511="","-",VLOOKUP(B1511,為替レート!A:CQ,MATCH($D$2,為替レート!$2:$2,0),0))</f>
        <v>-</v>
      </c>
      <c r="I1511" s="6" t="str">
        <f t="shared" si="75"/>
        <v>-</v>
      </c>
      <c r="J1511" s="6" t="str">
        <f t="shared" si="76"/>
        <v>-</v>
      </c>
      <c r="AG1511" s="6" t="str">
        <f t="shared" si="74"/>
        <v>-</v>
      </c>
    </row>
    <row r="1512" spans="8:33">
      <c r="H1512" s="108" t="str">
        <f>IF(B1512="","-",VLOOKUP(B1512,為替レート!A:CQ,MATCH($D$2,為替レート!$2:$2,0),0))</f>
        <v>-</v>
      </c>
      <c r="I1512" s="6" t="str">
        <f t="shared" si="75"/>
        <v>-</v>
      </c>
      <c r="J1512" s="6" t="str">
        <f t="shared" si="76"/>
        <v>-</v>
      </c>
      <c r="AG1512" s="6" t="str">
        <f t="shared" si="74"/>
        <v>-</v>
      </c>
    </row>
    <row r="1513" spans="8:33">
      <c r="H1513" s="108" t="str">
        <f>IF(B1513="","-",VLOOKUP(B1513,為替レート!A:CQ,MATCH($D$2,為替レート!$2:$2,0),0))</f>
        <v>-</v>
      </c>
      <c r="I1513" s="6" t="str">
        <f t="shared" si="75"/>
        <v>-</v>
      </c>
      <c r="J1513" s="6" t="str">
        <f t="shared" si="76"/>
        <v>-</v>
      </c>
      <c r="AG1513" s="6" t="str">
        <f t="shared" si="74"/>
        <v>-</v>
      </c>
    </row>
    <row r="1514" spans="8:33">
      <c r="H1514" s="108" t="str">
        <f>IF(B1514="","-",VLOOKUP(B1514,為替レート!A:CQ,MATCH($D$2,為替レート!$2:$2,0),0))</f>
        <v>-</v>
      </c>
      <c r="I1514" s="6" t="str">
        <f t="shared" si="75"/>
        <v>-</v>
      </c>
      <c r="J1514" s="6" t="str">
        <f t="shared" si="76"/>
        <v>-</v>
      </c>
      <c r="AG1514" s="6" t="str">
        <f t="shared" si="74"/>
        <v>-</v>
      </c>
    </row>
    <row r="1515" spans="8:33">
      <c r="H1515" s="108" t="str">
        <f>IF(B1515="","-",VLOOKUP(B1515,為替レート!A:CQ,MATCH($D$2,為替レート!$2:$2,0),0))</f>
        <v>-</v>
      </c>
      <c r="I1515" s="6" t="str">
        <f t="shared" si="75"/>
        <v>-</v>
      </c>
      <c r="J1515" s="6" t="str">
        <f t="shared" si="76"/>
        <v>-</v>
      </c>
      <c r="AG1515" s="6" t="str">
        <f t="shared" si="74"/>
        <v>-</v>
      </c>
    </row>
    <row r="1516" spans="8:33">
      <c r="H1516" s="108" t="str">
        <f>IF(B1516="","-",VLOOKUP(B1516,為替レート!A:CQ,MATCH($D$2,為替レート!$2:$2,0),0))</f>
        <v>-</v>
      </c>
      <c r="I1516" s="6" t="str">
        <f t="shared" si="75"/>
        <v>-</v>
      </c>
      <c r="J1516" s="6" t="str">
        <f t="shared" si="76"/>
        <v>-</v>
      </c>
      <c r="AG1516" s="6" t="str">
        <f t="shared" si="74"/>
        <v>-</v>
      </c>
    </row>
    <row r="1517" spans="8:33">
      <c r="H1517" s="108" t="str">
        <f>IF(B1517="","-",VLOOKUP(B1517,為替レート!A:CQ,MATCH($D$2,為替レート!$2:$2,0),0))</f>
        <v>-</v>
      </c>
      <c r="I1517" s="6" t="str">
        <f t="shared" si="75"/>
        <v>-</v>
      </c>
      <c r="J1517" s="6" t="str">
        <f t="shared" si="76"/>
        <v>-</v>
      </c>
      <c r="AG1517" s="6" t="str">
        <f t="shared" si="74"/>
        <v>-</v>
      </c>
    </row>
    <row r="1518" spans="8:33">
      <c r="H1518" s="108" t="str">
        <f>IF(B1518="","-",VLOOKUP(B1518,為替レート!A:CQ,MATCH($D$2,為替レート!$2:$2,0),0))</f>
        <v>-</v>
      </c>
      <c r="I1518" s="6" t="str">
        <f t="shared" si="75"/>
        <v>-</v>
      </c>
      <c r="J1518" s="6" t="str">
        <f t="shared" si="76"/>
        <v>-</v>
      </c>
      <c r="AG1518" s="6" t="str">
        <f t="shared" si="74"/>
        <v>-</v>
      </c>
    </row>
    <row r="1519" spans="8:33">
      <c r="H1519" s="108" t="str">
        <f>IF(B1519="","-",VLOOKUP(B1519,為替レート!A:CQ,MATCH($D$2,為替レート!$2:$2,0),0))</f>
        <v>-</v>
      </c>
      <c r="I1519" s="6" t="str">
        <f t="shared" si="75"/>
        <v>-</v>
      </c>
      <c r="J1519" s="6" t="str">
        <f t="shared" si="76"/>
        <v>-</v>
      </c>
      <c r="AG1519" s="6" t="str">
        <f t="shared" si="74"/>
        <v>-</v>
      </c>
    </row>
    <row r="1520" spans="8:33">
      <c r="H1520" s="108" t="str">
        <f>IF(B1520="","-",VLOOKUP(B1520,為替レート!A:CQ,MATCH($D$2,為替レート!$2:$2,0),0))</f>
        <v>-</v>
      </c>
      <c r="I1520" s="6" t="str">
        <f t="shared" si="75"/>
        <v>-</v>
      </c>
      <c r="J1520" s="6" t="str">
        <f t="shared" si="76"/>
        <v>-</v>
      </c>
      <c r="AG1520" s="6" t="str">
        <f t="shared" si="74"/>
        <v>-</v>
      </c>
    </row>
    <row r="1521" spans="8:33">
      <c r="H1521" s="108" t="str">
        <f>IF(B1521="","-",VLOOKUP(B1521,為替レート!A:CQ,MATCH($D$2,為替レート!$2:$2,0),0))</f>
        <v>-</v>
      </c>
      <c r="I1521" s="6" t="str">
        <f t="shared" si="75"/>
        <v>-</v>
      </c>
      <c r="J1521" s="6" t="str">
        <f t="shared" si="76"/>
        <v>-</v>
      </c>
      <c r="AG1521" s="6" t="str">
        <f t="shared" si="74"/>
        <v>-</v>
      </c>
    </row>
    <row r="1522" spans="8:33">
      <c r="H1522" s="108" t="str">
        <f>IF(B1522="","-",VLOOKUP(B1522,為替レート!A:CQ,MATCH($D$2,為替レート!$2:$2,0),0))</f>
        <v>-</v>
      </c>
      <c r="I1522" s="6" t="str">
        <f t="shared" si="75"/>
        <v>-</v>
      </c>
      <c r="J1522" s="6" t="str">
        <f t="shared" si="76"/>
        <v>-</v>
      </c>
      <c r="AG1522" s="6" t="str">
        <f t="shared" si="74"/>
        <v>-</v>
      </c>
    </row>
    <row r="1523" spans="8:33">
      <c r="H1523" s="108" t="str">
        <f>IF(B1523="","-",VLOOKUP(B1523,為替レート!A:CQ,MATCH($D$2,為替レート!$2:$2,0),0))</f>
        <v>-</v>
      </c>
      <c r="I1523" s="6" t="str">
        <f t="shared" si="75"/>
        <v>-</v>
      </c>
      <c r="J1523" s="6" t="str">
        <f t="shared" si="76"/>
        <v>-</v>
      </c>
      <c r="AG1523" s="6" t="str">
        <f t="shared" si="74"/>
        <v>-</v>
      </c>
    </row>
    <row r="1524" spans="8:33">
      <c r="H1524" s="108" t="str">
        <f>IF(B1524="","-",VLOOKUP(B1524,為替レート!A:CQ,MATCH($D$2,為替レート!$2:$2,0),0))</f>
        <v>-</v>
      </c>
      <c r="I1524" s="6" t="str">
        <f t="shared" si="75"/>
        <v>-</v>
      </c>
      <c r="J1524" s="6" t="str">
        <f t="shared" si="76"/>
        <v>-</v>
      </c>
      <c r="AG1524" s="6" t="str">
        <f t="shared" si="74"/>
        <v>-</v>
      </c>
    </row>
    <row r="1525" spans="8:33">
      <c r="H1525" s="108" t="str">
        <f>IF(B1525="","-",VLOOKUP(B1525,為替レート!A:CQ,MATCH($D$2,為替レート!$2:$2,0),0))</f>
        <v>-</v>
      </c>
      <c r="I1525" s="6" t="str">
        <f t="shared" si="75"/>
        <v>-</v>
      </c>
      <c r="J1525" s="6" t="str">
        <f t="shared" si="76"/>
        <v>-</v>
      </c>
      <c r="AG1525" s="6" t="str">
        <f t="shared" si="74"/>
        <v>-</v>
      </c>
    </row>
    <row r="1526" spans="8:33">
      <c r="H1526" s="108" t="str">
        <f>IF(B1526="","-",VLOOKUP(B1526,為替レート!A:CQ,MATCH($D$2,為替レート!$2:$2,0),0))</f>
        <v>-</v>
      </c>
      <c r="I1526" s="6" t="str">
        <f t="shared" si="75"/>
        <v>-</v>
      </c>
      <c r="J1526" s="6" t="str">
        <f t="shared" si="76"/>
        <v>-</v>
      </c>
      <c r="AG1526" s="6" t="str">
        <f t="shared" si="74"/>
        <v>-</v>
      </c>
    </row>
    <row r="1527" spans="8:33">
      <c r="H1527" s="108" t="str">
        <f>IF(B1527="","-",VLOOKUP(B1527,為替レート!A:CQ,MATCH($D$2,為替レート!$2:$2,0),0))</f>
        <v>-</v>
      </c>
      <c r="I1527" s="6" t="str">
        <f t="shared" si="75"/>
        <v>-</v>
      </c>
      <c r="J1527" s="6" t="str">
        <f t="shared" si="76"/>
        <v>-</v>
      </c>
      <c r="AG1527" s="6" t="str">
        <f t="shared" si="74"/>
        <v>-</v>
      </c>
    </row>
    <row r="1528" spans="8:33">
      <c r="H1528" s="108" t="str">
        <f>IF(B1528="","-",VLOOKUP(B1528,為替レート!A:CQ,MATCH($D$2,為替レート!$2:$2,0),0))</f>
        <v>-</v>
      </c>
      <c r="I1528" s="6" t="str">
        <f t="shared" si="75"/>
        <v>-</v>
      </c>
      <c r="J1528" s="6" t="str">
        <f t="shared" si="76"/>
        <v>-</v>
      </c>
      <c r="AG1528" s="6" t="str">
        <f t="shared" si="74"/>
        <v>-</v>
      </c>
    </row>
    <row r="1529" spans="8:33">
      <c r="H1529" s="108" t="str">
        <f>IF(B1529="","-",VLOOKUP(B1529,為替レート!A:CQ,MATCH($D$2,為替レート!$2:$2,0),0))</f>
        <v>-</v>
      </c>
      <c r="I1529" s="6" t="str">
        <f t="shared" si="75"/>
        <v>-</v>
      </c>
      <c r="J1529" s="6" t="str">
        <f t="shared" si="76"/>
        <v>-</v>
      </c>
      <c r="AG1529" s="6" t="str">
        <f t="shared" si="74"/>
        <v>-</v>
      </c>
    </row>
    <row r="1530" spans="8:33">
      <c r="H1530" s="108" t="str">
        <f>IF(B1530="","-",VLOOKUP(B1530,為替レート!A:CQ,MATCH($D$2,為替レート!$2:$2,0),0))</f>
        <v>-</v>
      </c>
      <c r="I1530" s="6" t="str">
        <f t="shared" si="75"/>
        <v>-</v>
      </c>
      <c r="J1530" s="6" t="str">
        <f t="shared" si="76"/>
        <v>-</v>
      </c>
      <c r="AG1530" s="6" t="str">
        <f t="shared" si="74"/>
        <v>-</v>
      </c>
    </row>
    <row r="1531" spans="8:33">
      <c r="H1531" s="108" t="str">
        <f>IF(B1531="","-",VLOOKUP(B1531,為替レート!A:CQ,MATCH($D$2,為替レート!$2:$2,0),0))</f>
        <v>-</v>
      </c>
      <c r="I1531" s="6" t="str">
        <f t="shared" si="75"/>
        <v>-</v>
      </c>
      <c r="J1531" s="6" t="str">
        <f t="shared" si="76"/>
        <v>-</v>
      </c>
      <c r="AG1531" s="6" t="str">
        <f t="shared" si="74"/>
        <v>-</v>
      </c>
    </row>
    <row r="1532" spans="8:33">
      <c r="H1532" s="108" t="str">
        <f>IF(B1532="","-",VLOOKUP(B1532,為替レート!A:CQ,MATCH($D$2,為替レート!$2:$2,0),0))</f>
        <v>-</v>
      </c>
      <c r="I1532" s="6" t="str">
        <f t="shared" si="75"/>
        <v>-</v>
      </c>
      <c r="J1532" s="6" t="str">
        <f t="shared" si="76"/>
        <v>-</v>
      </c>
      <c r="AG1532" s="6" t="str">
        <f t="shared" si="74"/>
        <v>-</v>
      </c>
    </row>
    <row r="1533" spans="8:33">
      <c r="H1533" s="108" t="str">
        <f>IF(B1533="","-",VLOOKUP(B1533,為替レート!A:CQ,MATCH($D$2,為替レート!$2:$2,0),0))</f>
        <v>-</v>
      </c>
      <c r="I1533" s="6" t="str">
        <f t="shared" si="75"/>
        <v>-</v>
      </c>
      <c r="J1533" s="6" t="str">
        <f t="shared" si="76"/>
        <v>-</v>
      </c>
      <c r="AG1533" s="6" t="str">
        <f t="shared" si="74"/>
        <v>-</v>
      </c>
    </row>
    <row r="1534" spans="8:33">
      <c r="H1534" s="108" t="str">
        <f>IF(B1534="","-",VLOOKUP(B1534,為替レート!A:CQ,MATCH($D$2,為替レート!$2:$2,0),0))</f>
        <v>-</v>
      </c>
      <c r="I1534" s="6" t="str">
        <f t="shared" si="75"/>
        <v>-</v>
      </c>
      <c r="J1534" s="6" t="str">
        <f t="shared" si="76"/>
        <v>-</v>
      </c>
      <c r="AG1534" s="6" t="str">
        <f t="shared" si="74"/>
        <v>-</v>
      </c>
    </row>
    <row r="1535" spans="8:33">
      <c r="H1535" s="108" t="str">
        <f>IF(B1535="","-",VLOOKUP(B1535,為替レート!A:CQ,MATCH($D$2,為替レート!$2:$2,0),0))</f>
        <v>-</v>
      </c>
      <c r="I1535" s="6" t="str">
        <f t="shared" si="75"/>
        <v>-</v>
      </c>
      <c r="J1535" s="6" t="str">
        <f t="shared" si="76"/>
        <v>-</v>
      </c>
      <c r="AG1535" s="6" t="str">
        <f t="shared" si="74"/>
        <v>-</v>
      </c>
    </row>
    <row r="1536" spans="8:33">
      <c r="H1536" s="108" t="str">
        <f>IF(B1536="","-",VLOOKUP(B1536,為替レート!A:CQ,MATCH($D$2,為替レート!$2:$2,0),0))</f>
        <v>-</v>
      </c>
      <c r="I1536" s="6" t="str">
        <f t="shared" si="75"/>
        <v>-</v>
      </c>
      <c r="J1536" s="6" t="str">
        <f t="shared" si="76"/>
        <v>-</v>
      </c>
      <c r="AG1536" s="6" t="str">
        <f t="shared" si="74"/>
        <v>-</v>
      </c>
    </row>
    <row r="1537" spans="8:33">
      <c r="H1537" s="108" t="str">
        <f>IF(B1537="","-",VLOOKUP(B1537,為替レート!A:CQ,MATCH($D$2,為替レート!$2:$2,0),0))</f>
        <v>-</v>
      </c>
      <c r="I1537" s="6" t="str">
        <f t="shared" si="75"/>
        <v>-</v>
      </c>
      <c r="J1537" s="6" t="str">
        <f t="shared" si="76"/>
        <v>-</v>
      </c>
      <c r="AG1537" s="6" t="str">
        <f t="shared" si="74"/>
        <v>-</v>
      </c>
    </row>
    <row r="1538" spans="8:33">
      <c r="H1538" s="108" t="str">
        <f>IF(B1538="","-",VLOOKUP(B1538,為替レート!A:CQ,MATCH($D$2,為替レート!$2:$2,0),0))</f>
        <v>-</v>
      </c>
      <c r="I1538" s="6" t="str">
        <f t="shared" si="75"/>
        <v>-</v>
      </c>
      <c r="J1538" s="6" t="str">
        <f t="shared" si="76"/>
        <v>-</v>
      </c>
      <c r="AG1538" s="6" t="str">
        <f t="shared" si="74"/>
        <v>-</v>
      </c>
    </row>
    <row r="1539" spans="8:33">
      <c r="H1539" s="108" t="str">
        <f>IF(B1539="","-",VLOOKUP(B1539,為替レート!A:CQ,MATCH($D$2,為替レート!$2:$2,0),0))</f>
        <v>-</v>
      </c>
      <c r="I1539" s="6" t="str">
        <f t="shared" si="75"/>
        <v>-</v>
      </c>
      <c r="J1539" s="6" t="str">
        <f t="shared" si="76"/>
        <v>-</v>
      </c>
      <c r="AG1539" s="6" t="str">
        <f t="shared" si="74"/>
        <v>-</v>
      </c>
    </row>
    <row r="1540" spans="8:33">
      <c r="H1540" s="108" t="str">
        <f>IF(B1540="","-",VLOOKUP(B1540,為替レート!A:CQ,MATCH($D$2,為替レート!$2:$2,0),0))</f>
        <v>-</v>
      </c>
      <c r="I1540" s="6" t="str">
        <f t="shared" si="75"/>
        <v>-</v>
      </c>
      <c r="J1540" s="6" t="str">
        <f t="shared" si="76"/>
        <v>-</v>
      </c>
      <c r="AG1540" s="6" t="str">
        <f t="shared" si="74"/>
        <v>-</v>
      </c>
    </row>
    <row r="1541" spans="8:33">
      <c r="H1541" s="108" t="str">
        <f>IF(B1541="","-",VLOOKUP(B1541,為替レート!A:CQ,MATCH($D$2,為替レート!$2:$2,0),0))</f>
        <v>-</v>
      </c>
      <c r="I1541" s="6" t="str">
        <f t="shared" si="75"/>
        <v>-</v>
      </c>
      <c r="J1541" s="6" t="str">
        <f t="shared" si="76"/>
        <v>-</v>
      </c>
      <c r="AG1541" s="6" t="str">
        <f t="shared" si="74"/>
        <v>-</v>
      </c>
    </row>
    <row r="1542" spans="8:33">
      <c r="H1542" s="108" t="str">
        <f>IF(B1542="","-",VLOOKUP(B1542,為替レート!A:CQ,MATCH($D$2,為替レート!$2:$2,0),0))</f>
        <v>-</v>
      </c>
      <c r="I1542" s="6" t="str">
        <f t="shared" si="75"/>
        <v>-</v>
      </c>
      <c r="J1542" s="6" t="str">
        <f t="shared" si="76"/>
        <v>-</v>
      </c>
      <c r="AG1542" s="6" t="str">
        <f t="shared" ref="AG1542:AG1605" si="77">IFERROR(IF(SUM(M1542:AF1542)-I1542=0,"-","NG"),"-")</f>
        <v>-</v>
      </c>
    </row>
    <row r="1543" spans="8:33">
      <c r="H1543" s="108" t="str">
        <f>IF(B1543="","-",VLOOKUP(B1543,為替レート!A:CQ,MATCH($D$2,為替レート!$2:$2,0),0))</f>
        <v>-</v>
      </c>
      <c r="I1543" s="6" t="str">
        <f t="shared" ref="I1543:I1606" si="78">IF(B1543="","-",IF(F1543="-",ROUNDDOWN(G1543*H1543-J1542,0),IF(D1543-E1543=0,"-",ROUNDDOWN((D1543-E1543)*H1543,0))))</f>
        <v>-</v>
      </c>
      <c r="J1543" s="6" t="str">
        <f t="shared" ref="J1543:J1606" si="79">IF(B1543="","-",IFERROR(J1542+I1543,J1542))</f>
        <v>-</v>
      </c>
      <c r="AG1543" s="6" t="str">
        <f t="shared" si="77"/>
        <v>-</v>
      </c>
    </row>
    <row r="1544" spans="8:33">
      <c r="H1544" s="108" t="str">
        <f>IF(B1544="","-",VLOOKUP(B1544,為替レート!A:CQ,MATCH($D$2,為替レート!$2:$2,0),0))</f>
        <v>-</v>
      </c>
      <c r="I1544" s="6" t="str">
        <f t="shared" si="78"/>
        <v>-</v>
      </c>
      <c r="J1544" s="6" t="str">
        <f t="shared" si="79"/>
        <v>-</v>
      </c>
      <c r="AG1544" s="6" t="str">
        <f t="shared" si="77"/>
        <v>-</v>
      </c>
    </row>
    <row r="1545" spans="8:33">
      <c r="H1545" s="108" t="str">
        <f>IF(B1545="","-",VLOOKUP(B1545,為替レート!A:CQ,MATCH($D$2,為替レート!$2:$2,0),0))</f>
        <v>-</v>
      </c>
      <c r="I1545" s="6" t="str">
        <f t="shared" si="78"/>
        <v>-</v>
      </c>
      <c r="J1545" s="6" t="str">
        <f t="shared" si="79"/>
        <v>-</v>
      </c>
      <c r="AG1545" s="6" t="str">
        <f t="shared" si="77"/>
        <v>-</v>
      </c>
    </row>
    <row r="1546" spans="8:33">
      <c r="H1546" s="108" t="str">
        <f>IF(B1546="","-",VLOOKUP(B1546,為替レート!A:CQ,MATCH($D$2,為替レート!$2:$2,0),0))</f>
        <v>-</v>
      </c>
      <c r="I1546" s="6" t="str">
        <f t="shared" si="78"/>
        <v>-</v>
      </c>
      <c r="J1546" s="6" t="str">
        <f t="shared" si="79"/>
        <v>-</v>
      </c>
      <c r="AG1546" s="6" t="str">
        <f t="shared" si="77"/>
        <v>-</v>
      </c>
    </row>
    <row r="1547" spans="8:33">
      <c r="H1547" s="108" t="str">
        <f>IF(B1547="","-",VLOOKUP(B1547,為替レート!A:CQ,MATCH($D$2,為替レート!$2:$2,0),0))</f>
        <v>-</v>
      </c>
      <c r="I1547" s="6" t="str">
        <f t="shared" si="78"/>
        <v>-</v>
      </c>
      <c r="J1547" s="6" t="str">
        <f t="shared" si="79"/>
        <v>-</v>
      </c>
      <c r="AG1547" s="6" t="str">
        <f t="shared" si="77"/>
        <v>-</v>
      </c>
    </row>
    <row r="1548" spans="8:33">
      <c r="H1548" s="108" t="str">
        <f>IF(B1548="","-",VLOOKUP(B1548,為替レート!A:CQ,MATCH($D$2,為替レート!$2:$2,0),0))</f>
        <v>-</v>
      </c>
      <c r="I1548" s="6" t="str">
        <f t="shared" si="78"/>
        <v>-</v>
      </c>
      <c r="J1548" s="6" t="str">
        <f t="shared" si="79"/>
        <v>-</v>
      </c>
      <c r="AG1548" s="6" t="str">
        <f t="shared" si="77"/>
        <v>-</v>
      </c>
    </row>
    <row r="1549" spans="8:33">
      <c r="H1549" s="108" t="str">
        <f>IF(B1549="","-",VLOOKUP(B1549,為替レート!A:CQ,MATCH($D$2,為替レート!$2:$2,0),0))</f>
        <v>-</v>
      </c>
      <c r="I1549" s="6" t="str">
        <f t="shared" si="78"/>
        <v>-</v>
      </c>
      <c r="J1549" s="6" t="str">
        <f t="shared" si="79"/>
        <v>-</v>
      </c>
      <c r="AG1549" s="6" t="str">
        <f t="shared" si="77"/>
        <v>-</v>
      </c>
    </row>
    <row r="1550" spans="8:33">
      <c r="H1550" s="108" t="str">
        <f>IF(B1550="","-",VLOOKUP(B1550,為替レート!A:CQ,MATCH($D$2,為替レート!$2:$2,0),0))</f>
        <v>-</v>
      </c>
      <c r="I1550" s="6" t="str">
        <f t="shared" si="78"/>
        <v>-</v>
      </c>
      <c r="J1550" s="6" t="str">
        <f t="shared" si="79"/>
        <v>-</v>
      </c>
      <c r="AG1550" s="6" t="str">
        <f t="shared" si="77"/>
        <v>-</v>
      </c>
    </row>
    <row r="1551" spans="8:33">
      <c r="H1551" s="108" t="str">
        <f>IF(B1551="","-",VLOOKUP(B1551,為替レート!A:CQ,MATCH($D$2,為替レート!$2:$2,0),0))</f>
        <v>-</v>
      </c>
      <c r="I1551" s="6" t="str">
        <f t="shared" si="78"/>
        <v>-</v>
      </c>
      <c r="J1551" s="6" t="str">
        <f t="shared" si="79"/>
        <v>-</v>
      </c>
      <c r="AG1551" s="6" t="str">
        <f t="shared" si="77"/>
        <v>-</v>
      </c>
    </row>
    <row r="1552" spans="8:33">
      <c r="H1552" s="108" t="str">
        <f>IF(B1552="","-",VLOOKUP(B1552,為替レート!A:CQ,MATCH($D$2,為替レート!$2:$2,0),0))</f>
        <v>-</v>
      </c>
      <c r="I1552" s="6" t="str">
        <f t="shared" si="78"/>
        <v>-</v>
      </c>
      <c r="J1552" s="6" t="str">
        <f t="shared" si="79"/>
        <v>-</v>
      </c>
      <c r="AG1552" s="6" t="str">
        <f t="shared" si="77"/>
        <v>-</v>
      </c>
    </row>
    <row r="1553" spans="8:33">
      <c r="H1553" s="108" t="str">
        <f>IF(B1553="","-",VLOOKUP(B1553,為替レート!A:CQ,MATCH($D$2,為替レート!$2:$2,0),0))</f>
        <v>-</v>
      </c>
      <c r="I1553" s="6" t="str">
        <f t="shared" si="78"/>
        <v>-</v>
      </c>
      <c r="J1553" s="6" t="str">
        <f t="shared" si="79"/>
        <v>-</v>
      </c>
      <c r="AG1553" s="6" t="str">
        <f t="shared" si="77"/>
        <v>-</v>
      </c>
    </row>
    <row r="1554" spans="8:33">
      <c r="H1554" s="108" t="str">
        <f>IF(B1554="","-",VLOOKUP(B1554,為替レート!A:CQ,MATCH($D$2,為替レート!$2:$2,0),0))</f>
        <v>-</v>
      </c>
      <c r="I1554" s="6" t="str">
        <f t="shared" si="78"/>
        <v>-</v>
      </c>
      <c r="J1554" s="6" t="str">
        <f t="shared" si="79"/>
        <v>-</v>
      </c>
      <c r="AG1554" s="6" t="str">
        <f t="shared" si="77"/>
        <v>-</v>
      </c>
    </row>
    <row r="1555" spans="8:33">
      <c r="H1555" s="108" t="str">
        <f>IF(B1555="","-",VLOOKUP(B1555,為替レート!A:CQ,MATCH($D$2,為替レート!$2:$2,0),0))</f>
        <v>-</v>
      </c>
      <c r="I1555" s="6" t="str">
        <f t="shared" si="78"/>
        <v>-</v>
      </c>
      <c r="J1555" s="6" t="str">
        <f t="shared" si="79"/>
        <v>-</v>
      </c>
      <c r="AG1555" s="6" t="str">
        <f t="shared" si="77"/>
        <v>-</v>
      </c>
    </row>
    <row r="1556" spans="8:33">
      <c r="H1556" s="108" t="str">
        <f>IF(B1556="","-",VLOOKUP(B1556,為替レート!A:CQ,MATCH($D$2,為替レート!$2:$2,0),0))</f>
        <v>-</v>
      </c>
      <c r="I1556" s="6" t="str">
        <f t="shared" si="78"/>
        <v>-</v>
      </c>
      <c r="J1556" s="6" t="str">
        <f t="shared" si="79"/>
        <v>-</v>
      </c>
      <c r="AG1556" s="6" t="str">
        <f t="shared" si="77"/>
        <v>-</v>
      </c>
    </row>
    <row r="1557" spans="8:33">
      <c r="H1557" s="108" t="str">
        <f>IF(B1557="","-",VLOOKUP(B1557,為替レート!A:CQ,MATCH($D$2,為替レート!$2:$2,0),0))</f>
        <v>-</v>
      </c>
      <c r="I1557" s="6" t="str">
        <f t="shared" si="78"/>
        <v>-</v>
      </c>
      <c r="J1557" s="6" t="str">
        <f t="shared" si="79"/>
        <v>-</v>
      </c>
      <c r="AG1557" s="6" t="str">
        <f t="shared" si="77"/>
        <v>-</v>
      </c>
    </row>
    <row r="1558" spans="8:33">
      <c r="H1558" s="108" t="str">
        <f>IF(B1558="","-",VLOOKUP(B1558,為替レート!A:CQ,MATCH($D$2,為替レート!$2:$2,0),0))</f>
        <v>-</v>
      </c>
      <c r="I1558" s="6" t="str">
        <f t="shared" si="78"/>
        <v>-</v>
      </c>
      <c r="J1558" s="6" t="str">
        <f t="shared" si="79"/>
        <v>-</v>
      </c>
      <c r="AG1558" s="6" t="str">
        <f t="shared" si="77"/>
        <v>-</v>
      </c>
    </row>
    <row r="1559" spans="8:33">
      <c r="H1559" s="108" t="str">
        <f>IF(B1559="","-",VLOOKUP(B1559,為替レート!A:CQ,MATCH($D$2,為替レート!$2:$2,0),0))</f>
        <v>-</v>
      </c>
      <c r="I1559" s="6" t="str">
        <f t="shared" si="78"/>
        <v>-</v>
      </c>
      <c r="J1559" s="6" t="str">
        <f t="shared" si="79"/>
        <v>-</v>
      </c>
      <c r="AG1559" s="6" t="str">
        <f t="shared" si="77"/>
        <v>-</v>
      </c>
    </row>
    <row r="1560" spans="8:33">
      <c r="H1560" s="108" t="str">
        <f>IF(B1560="","-",VLOOKUP(B1560,為替レート!A:CQ,MATCH($D$2,為替レート!$2:$2,0),0))</f>
        <v>-</v>
      </c>
      <c r="I1560" s="6" t="str">
        <f t="shared" si="78"/>
        <v>-</v>
      </c>
      <c r="J1560" s="6" t="str">
        <f t="shared" si="79"/>
        <v>-</v>
      </c>
      <c r="AG1560" s="6" t="str">
        <f t="shared" si="77"/>
        <v>-</v>
      </c>
    </row>
    <row r="1561" spans="8:33">
      <c r="H1561" s="108" t="str">
        <f>IF(B1561="","-",VLOOKUP(B1561,為替レート!A:CQ,MATCH($D$2,為替レート!$2:$2,0),0))</f>
        <v>-</v>
      </c>
      <c r="I1561" s="6" t="str">
        <f t="shared" si="78"/>
        <v>-</v>
      </c>
      <c r="J1561" s="6" t="str">
        <f t="shared" si="79"/>
        <v>-</v>
      </c>
      <c r="AG1561" s="6" t="str">
        <f t="shared" si="77"/>
        <v>-</v>
      </c>
    </row>
    <row r="1562" spans="8:33">
      <c r="H1562" s="108" t="str">
        <f>IF(B1562="","-",VLOOKUP(B1562,為替レート!A:CQ,MATCH($D$2,為替レート!$2:$2,0),0))</f>
        <v>-</v>
      </c>
      <c r="I1562" s="6" t="str">
        <f t="shared" si="78"/>
        <v>-</v>
      </c>
      <c r="J1562" s="6" t="str">
        <f t="shared" si="79"/>
        <v>-</v>
      </c>
      <c r="AG1562" s="6" t="str">
        <f t="shared" si="77"/>
        <v>-</v>
      </c>
    </row>
    <row r="1563" spans="8:33">
      <c r="H1563" s="108" t="str">
        <f>IF(B1563="","-",VLOOKUP(B1563,為替レート!A:CQ,MATCH($D$2,為替レート!$2:$2,0),0))</f>
        <v>-</v>
      </c>
      <c r="I1563" s="6" t="str">
        <f t="shared" si="78"/>
        <v>-</v>
      </c>
      <c r="J1563" s="6" t="str">
        <f t="shared" si="79"/>
        <v>-</v>
      </c>
      <c r="AG1563" s="6" t="str">
        <f t="shared" si="77"/>
        <v>-</v>
      </c>
    </row>
    <row r="1564" spans="8:33">
      <c r="H1564" s="108" t="str">
        <f>IF(B1564="","-",VLOOKUP(B1564,為替レート!A:CQ,MATCH($D$2,為替レート!$2:$2,0),0))</f>
        <v>-</v>
      </c>
      <c r="I1564" s="6" t="str">
        <f t="shared" si="78"/>
        <v>-</v>
      </c>
      <c r="J1564" s="6" t="str">
        <f t="shared" si="79"/>
        <v>-</v>
      </c>
      <c r="AG1564" s="6" t="str">
        <f t="shared" si="77"/>
        <v>-</v>
      </c>
    </row>
    <row r="1565" spans="8:33">
      <c r="H1565" s="108" t="str">
        <f>IF(B1565="","-",VLOOKUP(B1565,為替レート!A:CQ,MATCH($D$2,為替レート!$2:$2,0),0))</f>
        <v>-</v>
      </c>
      <c r="I1565" s="6" t="str">
        <f t="shared" si="78"/>
        <v>-</v>
      </c>
      <c r="J1565" s="6" t="str">
        <f t="shared" si="79"/>
        <v>-</v>
      </c>
      <c r="AG1565" s="6" t="str">
        <f t="shared" si="77"/>
        <v>-</v>
      </c>
    </row>
    <row r="1566" spans="8:33">
      <c r="H1566" s="108" t="str">
        <f>IF(B1566="","-",VLOOKUP(B1566,為替レート!A:CQ,MATCH($D$2,為替レート!$2:$2,0),0))</f>
        <v>-</v>
      </c>
      <c r="I1566" s="6" t="str">
        <f t="shared" si="78"/>
        <v>-</v>
      </c>
      <c r="J1566" s="6" t="str">
        <f t="shared" si="79"/>
        <v>-</v>
      </c>
      <c r="AG1566" s="6" t="str">
        <f t="shared" si="77"/>
        <v>-</v>
      </c>
    </row>
    <row r="1567" spans="8:33">
      <c r="H1567" s="108" t="str">
        <f>IF(B1567="","-",VLOOKUP(B1567,為替レート!A:CQ,MATCH($D$2,為替レート!$2:$2,0),0))</f>
        <v>-</v>
      </c>
      <c r="I1567" s="6" t="str">
        <f t="shared" si="78"/>
        <v>-</v>
      </c>
      <c r="J1567" s="6" t="str">
        <f t="shared" si="79"/>
        <v>-</v>
      </c>
      <c r="AG1567" s="6" t="str">
        <f t="shared" si="77"/>
        <v>-</v>
      </c>
    </row>
    <row r="1568" spans="8:33">
      <c r="H1568" s="108" t="str">
        <f>IF(B1568="","-",VLOOKUP(B1568,為替レート!A:CQ,MATCH($D$2,為替レート!$2:$2,0),0))</f>
        <v>-</v>
      </c>
      <c r="I1568" s="6" t="str">
        <f t="shared" si="78"/>
        <v>-</v>
      </c>
      <c r="J1568" s="6" t="str">
        <f t="shared" si="79"/>
        <v>-</v>
      </c>
      <c r="AG1568" s="6" t="str">
        <f t="shared" si="77"/>
        <v>-</v>
      </c>
    </row>
    <row r="1569" spans="8:33">
      <c r="H1569" s="108" t="str">
        <f>IF(B1569="","-",VLOOKUP(B1569,為替レート!A:CQ,MATCH($D$2,為替レート!$2:$2,0),0))</f>
        <v>-</v>
      </c>
      <c r="I1569" s="6" t="str">
        <f t="shared" si="78"/>
        <v>-</v>
      </c>
      <c r="J1569" s="6" t="str">
        <f t="shared" si="79"/>
        <v>-</v>
      </c>
      <c r="AG1569" s="6" t="str">
        <f t="shared" si="77"/>
        <v>-</v>
      </c>
    </row>
    <row r="1570" spans="8:33">
      <c r="H1570" s="108" t="str">
        <f>IF(B1570="","-",VLOOKUP(B1570,為替レート!A:CQ,MATCH($D$2,為替レート!$2:$2,0),0))</f>
        <v>-</v>
      </c>
      <c r="I1570" s="6" t="str">
        <f t="shared" si="78"/>
        <v>-</v>
      </c>
      <c r="J1570" s="6" t="str">
        <f t="shared" si="79"/>
        <v>-</v>
      </c>
      <c r="AG1570" s="6" t="str">
        <f t="shared" si="77"/>
        <v>-</v>
      </c>
    </row>
    <row r="1571" spans="8:33">
      <c r="H1571" s="108" t="str">
        <f>IF(B1571="","-",VLOOKUP(B1571,為替レート!A:CQ,MATCH($D$2,為替レート!$2:$2,0),0))</f>
        <v>-</v>
      </c>
      <c r="I1571" s="6" t="str">
        <f t="shared" si="78"/>
        <v>-</v>
      </c>
      <c r="J1571" s="6" t="str">
        <f t="shared" si="79"/>
        <v>-</v>
      </c>
      <c r="AG1571" s="6" t="str">
        <f t="shared" si="77"/>
        <v>-</v>
      </c>
    </row>
    <row r="1572" spans="8:33">
      <c r="H1572" s="108" t="str">
        <f>IF(B1572="","-",VLOOKUP(B1572,為替レート!A:CQ,MATCH($D$2,為替レート!$2:$2,0),0))</f>
        <v>-</v>
      </c>
      <c r="I1572" s="6" t="str">
        <f t="shared" si="78"/>
        <v>-</v>
      </c>
      <c r="J1572" s="6" t="str">
        <f t="shared" si="79"/>
        <v>-</v>
      </c>
      <c r="AG1572" s="6" t="str">
        <f t="shared" si="77"/>
        <v>-</v>
      </c>
    </row>
    <row r="1573" spans="8:33">
      <c r="H1573" s="108" t="str">
        <f>IF(B1573="","-",VLOOKUP(B1573,為替レート!A:CQ,MATCH($D$2,為替レート!$2:$2,0),0))</f>
        <v>-</v>
      </c>
      <c r="I1573" s="6" t="str">
        <f t="shared" si="78"/>
        <v>-</v>
      </c>
      <c r="J1573" s="6" t="str">
        <f t="shared" si="79"/>
        <v>-</v>
      </c>
      <c r="AG1573" s="6" t="str">
        <f t="shared" si="77"/>
        <v>-</v>
      </c>
    </row>
    <row r="1574" spans="8:33">
      <c r="H1574" s="108" t="str">
        <f>IF(B1574="","-",VLOOKUP(B1574,為替レート!A:CQ,MATCH($D$2,為替レート!$2:$2,0),0))</f>
        <v>-</v>
      </c>
      <c r="I1574" s="6" t="str">
        <f t="shared" si="78"/>
        <v>-</v>
      </c>
      <c r="J1574" s="6" t="str">
        <f t="shared" si="79"/>
        <v>-</v>
      </c>
      <c r="AG1574" s="6" t="str">
        <f t="shared" si="77"/>
        <v>-</v>
      </c>
    </row>
    <row r="1575" spans="8:33">
      <c r="H1575" s="108" t="str">
        <f>IF(B1575="","-",VLOOKUP(B1575,為替レート!A:CQ,MATCH($D$2,為替レート!$2:$2,0),0))</f>
        <v>-</v>
      </c>
      <c r="I1575" s="6" t="str">
        <f t="shared" si="78"/>
        <v>-</v>
      </c>
      <c r="J1575" s="6" t="str">
        <f t="shared" si="79"/>
        <v>-</v>
      </c>
      <c r="AG1575" s="6" t="str">
        <f t="shared" si="77"/>
        <v>-</v>
      </c>
    </row>
    <row r="1576" spans="8:33">
      <c r="H1576" s="108" t="str">
        <f>IF(B1576="","-",VLOOKUP(B1576,為替レート!A:CQ,MATCH($D$2,為替レート!$2:$2,0),0))</f>
        <v>-</v>
      </c>
      <c r="I1576" s="6" t="str">
        <f t="shared" si="78"/>
        <v>-</v>
      </c>
      <c r="J1576" s="6" t="str">
        <f t="shared" si="79"/>
        <v>-</v>
      </c>
      <c r="AG1576" s="6" t="str">
        <f t="shared" si="77"/>
        <v>-</v>
      </c>
    </row>
    <row r="1577" spans="8:33">
      <c r="H1577" s="108" t="str">
        <f>IF(B1577="","-",VLOOKUP(B1577,為替レート!A:CQ,MATCH($D$2,為替レート!$2:$2,0),0))</f>
        <v>-</v>
      </c>
      <c r="I1577" s="6" t="str">
        <f t="shared" si="78"/>
        <v>-</v>
      </c>
      <c r="J1577" s="6" t="str">
        <f t="shared" si="79"/>
        <v>-</v>
      </c>
      <c r="AG1577" s="6" t="str">
        <f t="shared" si="77"/>
        <v>-</v>
      </c>
    </row>
    <row r="1578" spans="8:33">
      <c r="H1578" s="108" t="str">
        <f>IF(B1578="","-",VLOOKUP(B1578,為替レート!A:CQ,MATCH($D$2,為替レート!$2:$2,0),0))</f>
        <v>-</v>
      </c>
      <c r="I1578" s="6" t="str">
        <f t="shared" si="78"/>
        <v>-</v>
      </c>
      <c r="J1578" s="6" t="str">
        <f t="shared" si="79"/>
        <v>-</v>
      </c>
      <c r="AG1578" s="6" t="str">
        <f t="shared" si="77"/>
        <v>-</v>
      </c>
    </row>
    <row r="1579" spans="8:33">
      <c r="H1579" s="108" t="str">
        <f>IF(B1579="","-",VLOOKUP(B1579,為替レート!A:CQ,MATCH($D$2,為替レート!$2:$2,0),0))</f>
        <v>-</v>
      </c>
      <c r="I1579" s="6" t="str">
        <f t="shared" si="78"/>
        <v>-</v>
      </c>
      <c r="J1579" s="6" t="str">
        <f t="shared" si="79"/>
        <v>-</v>
      </c>
      <c r="AG1579" s="6" t="str">
        <f t="shared" si="77"/>
        <v>-</v>
      </c>
    </row>
    <row r="1580" spans="8:33">
      <c r="H1580" s="108" t="str">
        <f>IF(B1580="","-",VLOOKUP(B1580,為替レート!A:CQ,MATCH($D$2,為替レート!$2:$2,0),0))</f>
        <v>-</v>
      </c>
      <c r="I1580" s="6" t="str">
        <f t="shared" si="78"/>
        <v>-</v>
      </c>
      <c r="J1580" s="6" t="str">
        <f t="shared" si="79"/>
        <v>-</v>
      </c>
      <c r="AG1580" s="6" t="str">
        <f t="shared" si="77"/>
        <v>-</v>
      </c>
    </row>
    <row r="1581" spans="8:33">
      <c r="H1581" s="108" t="str">
        <f>IF(B1581="","-",VLOOKUP(B1581,為替レート!A:CQ,MATCH($D$2,為替レート!$2:$2,0),0))</f>
        <v>-</v>
      </c>
      <c r="I1581" s="6" t="str">
        <f t="shared" si="78"/>
        <v>-</v>
      </c>
      <c r="J1581" s="6" t="str">
        <f t="shared" si="79"/>
        <v>-</v>
      </c>
      <c r="AG1581" s="6" t="str">
        <f t="shared" si="77"/>
        <v>-</v>
      </c>
    </row>
    <row r="1582" spans="8:33">
      <c r="H1582" s="108" t="str">
        <f>IF(B1582="","-",VLOOKUP(B1582,為替レート!A:CQ,MATCH($D$2,為替レート!$2:$2,0),0))</f>
        <v>-</v>
      </c>
      <c r="I1582" s="6" t="str">
        <f t="shared" si="78"/>
        <v>-</v>
      </c>
      <c r="J1582" s="6" t="str">
        <f t="shared" si="79"/>
        <v>-</v>
      </c>
      <c r="AG1582" s="6" t="str">
        <f t="shared" si="77"/>
        <v>-</v>
      </c>
    </row>
    <row r="1583" spans="8:33">
      <c r="H1583" s="108" t="str">
        <f>IF(B1583="","-",VLOOKUP(B1583,為替レート!A:CQ,MATCH($D$2,為替レート!$2:$2,0),0))</f>
        <v>-</v>
      </c>
      <c r="I1583" s="6" t="str">
        <f t="shared" si="78"/>
        <v>-</v>
      </c>
      <c r="J1583" s="6" t="str">
        <f t="shared" si="79"/>
        <v>-</v>
      </c>
      <c r="AG1583" s="6" t="str">
        <f t="shared" si="77"/>
        <v>-</v>
      </c>
    </row>
    <row r="1584" spans="8:33">
      <c r="H1584" s="108" t="str">
        <f>IF(B1584="","-",VLOOKUP(B1584,為替レート!A:CQ,MATCH($D$2,為替レート!$2:$2,0),0))</f>
        <v>-</v>
      </c>
      <c r="I1584" s="6" t="str">
        <f t="shared" si="78"/>
        <v>-</v>
      </c>
      <c r="J1584" s="6" t="str">
        <f t="shared" si="79"/>
        <v>-</v>
      </c>
      <c r="AG1584" s="6" t="str">
        <f t="shared" si="77"/>
        <v>-</v>
      </c>
    </row>
    <row r="1585" spans="8:33">
      <c r="H1585" s="108" t="str">
        <f>IF(B1585="","-",VLOOKUP(B1585,為替レート!A:CQ,MATCH($D$2,為替レート!$2:$2,0),0))</f>
        <v>-</v>
      </c>
      <c r="I1585" s="6" t="str">
        <f t="shared" si="78"/>
        <v>-</v>
      </c>
      <c r="J1585" s="6" t="str">
        <f t="shared" si="79"/>
        <v>-</v>
      </c>
      <c r="AG1585" s="6" t="str">
        <f t="shared" si="77"/>
        <v>-</v>
      </c>
    </row>
    <row r="1586" spans="8:33">
      <c r="H1586" s="108" t="str">
        <f>IF(B1586="","-",VLOOKUP(B1586,為替レート!A:CQ,MATCH($D$2,為替レート!$2:$2,0),0))</f>
        <v>-</v>
      </c>
      <c r="I1586" s="6" t="str">
        <f t="shared" si="78"/>
        <v>-</v>
      </c>
      <c r="J1586" s="6" t="str">
        <f t="shared" si="79"/>
        <v>-</v>
      </c>
      <c r="AG1586" s="6" t="str">
        <f t="shared" si="77"/>
        <v>-</v>
      </c>
    </row>
    <row r="1587" spans="8:33">
      <c r="H1587" s="108" t="str">
        <f>IF(B1587="","-",VLOOKUP(B1587,為替レート!A:CQ,MATCH($D$2,為替レート!$2:$2,0),0))</f>
        <v>-</v>
      </c>
      <c r="I1587" s="6" t="str">
        <f t="shared" si="78"/>
        <v>-</v>
      </c>
      <c r="J1587" s="6" t="str">
        <f t="shared" si="79"/>
        <v>-</v>
      </c>
      <c r="AG1587" s="6" t="str">
        <f t="shared" si="77"/>
        <v>-</v>
      </c>
    </row>
    <row r="1588" spans="8:33">
      <c r="H1588" s="108" t="str">
        <f>IF(B1588="","-",VLOOKUP(B1588,為替レート!A:CQ,MATCH($D$2,為替レート!$2:$2,0),0))</f>
        <v>-</v>
      </c>
      <c r="I1588" s="6" t="str">
        <f t="shared" si="78"/>
        <v>-</v>
      </c>
      <c r="J1588" s="6" t="str">
        <f t="shared" si="79"/>
        <v>-</v>
      </c>
      <c r="AG1588" s="6" t="str">
        <f t="shared" si="77"/>
        <v>-</v>
      </c>
    </row>
    <row r="1589" spans="8:33">
      <c r="H1589" s="108" t="str">
        <f>IF(B1589="","-",VLOOKUP(B1589,為替レート!A:CQ,MATCH($D$2,為替レート!$2:$2,0),0))</f>
        <v>-</v>
      </c>
      <c r="I1589" s="6" t="str">
        <f t="shared" si="78"/>
        <v>-</v>
      </c>
      <c r="J1589" s="6" t="str">
        <f t="shared" si="79"/>
        <v>-</v>
      </c>
      <c r="AG1589" s="6" t="str">
        <f t="shared" si="77"/>
        <v>-</v>
      </c>
    </row>
    <row r="1590" spans="8:33">
      <c r="H1590" s="108" t="str">
        <f>IF(B1590="","-",VLOOKUP(B1590,為替レート!A:CQ,MATCH($D$2,為替レート!$2:$2,0),0))</f>
        <v>-</v>
      </c>
      <c r="I1590" s="6" t="str">
        <f t="shared" si="78"/>
        <v>-</v>
      </c>
      <c r="J1590" s="6" t="str">
        <f t="shared" si="79"/>
        <v>-</v>
      </c>
      <c r="AG1590" s="6" t="str">
        <f t="shared" si="77"/>
        <v>-</v>
      </c>
    </row>
    <row r="1591" spans="8:33">
      <c r="H1591" s="108" t="str">
        <f>IF(B1591="","-",VLOOKUP(B1591,為替レート!A:CQ,MATCH($D$2,為替レート!$2:$2,0),0))</f>
        <v>-</v>
      </c>
      <c r="I1591" s="6" t="str">
        <f t="shared" si="78"/>
        <v>-</v>
      </c>
      <c r="J1591" s="6" t="str">
        <f t="shared" si="79"/>
        <v>-</v>
      </c>
      <c r="AG1591" s="6" t="str">
        <f t="shared" si="77"/>
        <v>-</v>
      </c>
    </row>
    <row r="1592" spans="8:33">
      <c r="H1592" s="108" t="str">
        <f>IF(B1592="","-",VLOOKUP(B1592,為替レート!A:CQ,MATCH($D$2,為替レート!$2:$2,0),0))</f>
        <v>-</v>
      </c>
      <c r="I1592" s="6" t="str">
        <f t="shared" si="78"/>
        <v>-</v>
      </c>
      <c r="J1592" s="6" t="str">
        <f t="shared" si="79"/>
        <v>-</v>
      </c>
      <c r="AG1592" s="6" t="str">
        <f t="shared" si="77"/>
        <v>-</v>
      </c>
    </row>
    <row r="1593" spans="8:33">
      <c r="H1593" s="108" t="str">
        <f>IF(B1593="","-",VLOOKUP(B1593,為替レート!A:CQ,MATCH($D$2,為替レート!$2:$2,0),0))</f>
        <v>-</v>
      </c>
      <c r="I1593" s="6" t="str">
        <f t="shared" si="78"/>
        <v>-</v>
      </c>
      <c r="J1593" s="6" t="str">
        <f t="shared" si="79"/>
        <v>-</v>
      </c>
      <c r="AG1593" s="6" t="str">
        <f t="shared" si="77"/>
        <v>-</v>
      </c>
    </row>
    <row r="1594" spans="8:33">
      <c r="H1594" s="108" t="str">
        <f>IF(B1594="","-",VLOOKUP(B1594,為替レート!A:CQ,MATCH($D$2,為替レート!$2:$2,0),0))</f>
        <v>-</v>
      </c>
      <c r="I1594" s="6" t="str">
        <f t="shared" si="78"/>
        <v>-</v>
      </c>
      <c r="J1594" s="6" t="str">
        <f t="shared" si="79"/>
        <v>-</v>
      </c>
      <c r="AG1594" s="6" t="str">
        <f t="shared" si="77"/>
        <v>-</v>
      </c>
    </row>
    <row r="1595" spans="8:33">
      <c r="H1595" s="108" t="str">
        <f>IF(B1595="","-",VLOOKUP(B1595,為替レート!A:CQ,MATCH($D$2,為替レート!$2:$2,0),0))</f>
        <v>-</v>
      </c>
      <c r="I1595" s="6" t="str">
        <f t="shared" si="78"/>
        <v>-</v>
      </c>
      <c r="J1595" s="6" t="str">
        <f t="shared" si="79"/>
        <v>-</v>
      </c>
      <c r="AG1595" s="6" t="str">
        <f t="shared" si="77"/>
        <v>-</v>
      </c>
    </row>
    <row r="1596" spans="8:33">
      <c r="H1596" s="108" t="str">
        <f>IF(B1596="","-",VLOOKUP(B1596,為替レート!A:CQ,MATCH($D$2,為替レート!$2:$2,0),0))</f>
        <v>-</v>
      </c>
      <c r="I1596" s="6" t="str">
        <f t="shared" si="78"/>
        <v>-</v>
      </c>
      <c r="J1596" s="6" t="str">
        <f t="shared" si="79"/>
        <v>-</v>
      </c>
      <c r="AG1596" s="6" t="str">
        <f t="shared" si="77"/>
        <v>-</v>
      </c>
    </row>
    <row r="1597" spans="8:33">
      <c r="H1597" s="108" t="str">
        <f>IF(B1597="","-",VLOOKUP(B1597,為替レート!A:CQ,MATCH($D$2,為替レート!$2:$2,0),0))</f>
        <v>-</v>
      </c>
      <c r="I1597" s="6" t="str">
        <f t="shared" si="78"/>
        <v>-</v>
      </c>
      <c r="J1597" s="6" t="str">
        <f t="shared" si="79"/>
        <v>-</v>
      </c>
      <c r="AG1597" s="6" t="str">
        <f t="shared" si="77"/>
        <v>-</v>
      </c>
    </row>
    <row r="1598" spans="8:33">
      <c r="H1598" s="108" t="str">
        <f>IF(B1598="","-",VLOOKUP(B1598,為替レート!A:CQ,MATCH($D$2,為替レート!$2:$2,0),0))</f>
        <v>-</v>
      </c>
      <c r="I1598" s="6" t="str">
        <f t="shared" si="78"/>
        <v>-</v>
      </c>
      <c r="J1598" s="6" t="str">
        <f t="shared" si="79"/>
        <v>-</v>
      </c>
      <c r="AG1598" s="6" t="str">
        <f t="shared" si="77"/>
        <v>-</v>
      </c>
    </row>
    <row r="1599" spans="8:33">
      <c r="H1599" s="108" t="str">
        <f>IF(B1599="","-",VLOOKUP(B1599,為替レート!A:CQ,MATCH($D$2,為替レート!$2:$2,0),0))</f>
        <v>-</v>
      </c>
      <c r="I1599" s="6" t="str">
        <f t="shared" si="78"/>
        <v>-</v>
      </c>
      <c r="J1599" s="6" t="str">
        <f t="shared" si="79"/>
        <v>-</v>
      </c>
      <c r="AG1599" s="6" t="str">
        <f t="shared" si="77"/>
        <v>-</v>
      </c>
    </row>
    <row r="1600" spans="8:33">
      <c r="H1600" s="108" t="str">
        <f>IF(B1600="","-",VLOOKUP(B1600,為替レート!A:CQ,MATCH($D$2,為替レート!$2:$2,0),0))</f>
        <v>-</v>
      </c>
      <c r="I1600" s="6" t="str">
        <f t="shared" si="78"/>
        <v>-</v>
      </c>
      <c r="J1600" s="6" t="str">
        <f t="shared" si="79"/>
        <v>-</v>
      </c>
      <c r="AG1600" s="6" t="str">
        <f t="shared" si="77"/>
        <v>-</v>
      </c>
    </row>
    <row r="1601" spans="8:33">
      <c r="H1601" s="108" t="str">
        <f>IF(B1601="","-",VLOOKUP(B1601,為替レート!A:CQ,MATCH($D$2,為替レート!$2:$2,0),0))</f>
        <v>-</v>
      </c>
      <c r="I1601" s="6" t="str">
        <f t="shared" si="78"/>
        <v>-</v>
      </c>
      <c r="J1601" s="6" t="str">
        <f t="shared" si="79"/>
        <v>-</v>
      </c>
      <c r="AG1601" s="6" t="str">
        <f t="shared" si="77"/>
        <v>-</v>
      </c>
    </row>
    <row r="1602" spans="8:33">
      <c r="H1602" s="108" t="str">
        <f>IF(B1602="","-",VLOOKUP(B1602,為替レート!A:CQ,MATCH($D$2,為替レート!$2:$2,0),0))</f>
        <v>-</v>
      </c>
      <c r="I1602" s="6" t="str">
        <f t="shared" si="78"/>
        <v>-</v>
      </c>
      <c r="J1602" s="6" t="str">
        <f t="shared" si="79"/>
        <v>-</v>
      </c>
      <c r="AG1602" s="6" t="str">
        <f t="shared" si="77"/>
        <v>-</v>
      </c>
    </row>
    <row r="1603" spans="8:33">
      <c r="H1603" s="108" t="str">
        <f>IF(B1603="","-",VLOOKUP(B1603,為替レート!A:CQ,MATCH($D$2,為替レート!$2:$2,0),0))</f>
        <v>-</v>
      </c>
      <c r="I1603" s="6" t="str">
        <f t="shared" si="78"/>
        <v>-</v>
      </c>
      <c r="J1603" s="6" t="str">
        <f t="shared" si="79"/>
        <v>-</v>
      </c>
      <c r="AG1603" s="6" t="str">
        <f t="shared" si="77"/>
        <v>-</v>
      </c>
    </row>
    <row r="1604" spans="8:33">
      <c r="H1604" s="108" t="str">
        <f>IF(B1604="","-",VLOOKUP(B1604,為替レート!A:CQ,MATCH($D$2,為替レート!$2:$2,0),0))</f>
        <v>-</v>
      </c>
      <c r="I1604" s="6" t="str">
        <f t="shared" si="78"/>
        <v>-</v>
      </c>
      <c r="J1604" s="6" t="str">
        <f t="shared" si="79"/>
        <v>-</v>
      </c>
      <c r="AG1604" s="6" t="str">
        <f t="shared" si="77"/>
        <v>-</v>
      </c>
    </row>
    <row r="1605" spans="8:33">
      <c r="H1605" s="108" t="str">
        <f>IF(B1605="","-",VLOOKUP(B1605,為替レート!A:CQ,MATCH($D$2,為替レート!$2:$2,0),0))</f>
        <v>-</v>
      </c>
      <c r="I1605" s="6" t="str">
        <f t="shared" si="78"/>
        <v>-</v>
      </c>
      <c r="J1605" s="6" t="str">
        <f t="shared" si="79"/>
        <v>-</v>
      </c>
      <c r="AG1605" s="6" t="str">
        <f t="shared" si="77"/>
        <v>-</v>
      </c>
    </row>
    <row r="1606" spans="8:33">
      <c r="H1606" s="108" t="str">
        <f>IF(B1606="","-",VLOOKUP(B1606,為替レート!A:CQ,MATCH($D$2,為替レート!$2:$2,0),0))</f>
        <v>-</v>
      </c>
      <c r="I1606" s="6" t="str">
        <f t="shared" si="78"/>
        <v>-</v>
      </c>
      <c r="J1606" s="6" t="str">
        <f t="shared" si="79"/>
        <v>-</v>
      </c>
      <c r="AG1606" s="6" t="str">
        <f t="shared" ref="AG1606:AG1669" si="80">IFERROR(IF(SUM(M1606:AF1606)-I1606=0,"-","NG"),"-")</f>
        <v>-</v>
      </c>
    </row>
    <row r="1607" spans="8:33">
      <c r="H1607" s="108" t="str">
        <f>IF(B1607="","-",VLOOKUP(B1607,為替レート!A:CQ,MATCH($D$2,為替レート!$2:$2,0),0))</f>
        <v>-</v>
      </c>
      <c r="I1607" s="6" t="str">
        <f t="shared" ref="I1607:I1670" si="81">IF(B1607="","-",IF(F1607="-",ROUNDDOWN(G1607*H1607-J1606,0),IF(D1607-E1607=0,"-",ROUNDDOWN((D1607-E1607)*H1607,0))))</f>
        <v>-</v>
      </c>
      <c r="J1607" s="6" t="str">
        <f t="shared" ref="J1607:J1670" si="82">IF(B1607="","-",IFERROR(J1606+I1607,J1606))</f>
        <v>-</v>
      </c>
      <c r="AG1607" s="6" t="str">
        <f t="shared" si="80"/>
        <v>-</v>
      </c>
    </row>
    <row r="1608" spans="8:33">
      <c r="H1608" s="108" t="str">
        <f>IF(B1608="","-",VLOOKUP(B1608,為替レート!A:CQ,MATCH($D$2,為替レート!$2:$2,0),0))</f>
        <v>-</v>
      </c>
      <c r="I1608" s="6" t="str">
        <f t="shared" si="81"/>
        <v>-</v>
      </c>
      <c r="J1608" s="6" t="str">
        <f t="shared" si="82"/>
        <v>-</v>
      </c>
      <c r="AG1608" s="6" t="str">
        <f t="shared" si="80"/>
        <v>-</v>
      </c>
    </row>
    <row r="1609" spans="8:33">
      <c r="H1609" s="108" t="str">
        <f>IF(B1609="","-",VLOOKUP(B1609,為替レート!A:CQ,MATCH($D$2,為替レート!$2:$2,0),0))</f>
        <v>-</v>
      </c>
      <c r="I1609" s="6" t="str">
        <f t="shared" si="81"/>
        <v>-</v>
      </c>
      <c r="J1609" s="6" t="str">
        <f t="shared" si="82"/>
        <v>-</v>
      </c>
      <c r="AG1609" s="6" t="str">
        <f t="shared" si="80"/>
        <v>-</v>
      </c>
    </row>
    <row r="1610" spans="8:33">
      <c r="H1610" s="108" t="str">
        <f>IF(B1610="","-",VLOOKUP(B1610,為替レート!A:CQ,MATCH($D$2,為替レート!$2:$2,0),0))</f>
        <v>-</v>
      </c>
      <c r="I1610" s="6" t="str">
        <f t="shared" si="81"/>
        <v>-</v>
      </c>
      <c r="J1610" s="6" t="str">
        <f t="shared" si="82"/>
        <v>-</v>
      </c>
      <c r="AG1610" s="6" t="str">
        <f t="shared" si="80"/>
        <v>-</v>
      </c>
    </row>
    <row r="1611" spans="8:33">
      <c r="H1611" s="108" t="str">
        <f>IF(B1611="","-",VLOOKUP(B1611,為替レート!A:CQ,MATCH($D$2,為替レート!$2:$2,0),0))</f>
        <v>-</v>
      </c>
      <c r="I1611" s="6" t="str">
        <f t="shared" si="81"/>
        <v>-</v>
      </c>
      <c r="J1611" s="6" t="str">
        <f t="shared" si="82"/>
        <v>-</v>
      </c>
      <c r="AG1611" s="6" t="str">
        <f t="shared" si="80"/>
        <v>-</v>
      </c>
    </row>
    <row r="1612" spans="8:33">
      <c r="H1612" s="108" t="str">
        <f>IF(B1612="","-",VLOOKUP(B1612,為替レート!A:CQ,MATCH($D$2,為替レート!$2:$2,0),0))</f>
        <v>-</v>
      </c>
      <c r="I1612" s="6" t="str">
        <f t="shared" si="81"/>
        <v>-</v>
      </c>
      <c r="J1612" s="6" t="str">
        <f t="shared" si="82"/>
        <v>-</v>
      </c>
      <c r="AG1612" s="6" t="str">
        <f t="shared" si="80"/>
        <v>-</v>
      </c>
    </row>
    <row r="1613" spans="8:33">
      <c r="H1613" s="108" t="str">
        <f>IF(B1613="","-",VLOOKUP(B1613,為替レート!A:CQ,MATCH($D$2,為替レート!$2:$2,0),0))</f>
        <v>-</v>
      </c>
      <c r="I1613" s="6" t="str">
        <f t="shared" si="81"/>
        <v>-</v>
      </c>
      <c r="J1613" s="6" t="str">
        <f t="shared" si="82"/>
        <v>-</v>
      </c>
      <c r="AG1613" s="6" t="str">
        <f t="shared" si="80"/>
        <v>-</v>
      </c>
    </row>
    <row r="1614" spans="8:33">
      <c r="H1614" s="108" t="str">
        <f>IF(B1614="","-",VLOOKUP(B1614,為替レート!A:CQ,MATCH($D$2,為替レート!$2:$2,0),0))</f>
        <v>-</v>
      </c>
      <c r="I1614" s="6" t="str">
        <f t="shared" si="81"/>
        <v>-</v>
      </c>
      <c r="J1614" s="6" t="str">
        <f t="shared" si="82"/>
        <v>-</v>
      </c>
      <c r="AG1614" s="6" t="str">
        <f t="shared" si="80"/>
        <v>-</v>
      </c>
    </row>
    <row r="1615" spans="8:33">
      <c r="H1615" s="108" t="str">
        <f>IF(B1615="","-",VLOOKUP(B1615,為替レート!A:CQ,MATCH($D$2,為替レート!$2:$2,0),0))</f>
        <v>-</v>
      </c>
      <c r="I1615" s="6" t="str">
        <f t="shared" si="81"/>
        <v>-</v>
      </c>
      <c r="J1615" s="6" t="str">
        <f t="shared" si="82"/>
        <v>-</v>
      </c>
      <c r="AG1615" s="6" t="str">
        <f t="shared" si="80"/>
        <v>-</v>
      </c>
    </row>
    <row r="1616" spans="8:33">
      <c r="H1616" s="108" t="str">
        <f>IF(B1616="","-",VLOOKUP(B1616,為替レート!A:CQ,MATCH($D$2,為替レート!$2:$2,0),0))</f>
        <v>-</v>
      </c>
      <c r="I1616" s="6" t="str">
        <f t="shared" si="81"/>
        <v>-</v>
      </c>
      <c r="J1616" s="6" t="str">
        <f t="shared" si="82"/>
        <v>-</v>
      </c>
      <c r="AG1616" s="6" t="str">
        <f t="shared" si="80"/>
        <v>-</v>
      </c>
    </row>
    <row r="1617" spans="8:33">
      <c r="H1617" s="108" t="str">
        <f>IF(B1617="","-",VLOOKUP(B1617,為替レート!A:CQ,MATCH($D$2,為替レート!$2:$2,0),0))</f>
        <v>-</v>
      </c>
      <c r="I1617" s="6" t="str">
        <f t="shared" si="81"/>
        <v>-</v>
      </c>
      <c r="J1617" s="6" t="str">
        <f t="shared" si="82"/>
        <v>-</v>
      </c>
      <c r="AG1617" s="6" t="str">
        <f t="shared" si="80"/>
        <v>-</v>
      </c>
    </row>
    <row r="1618" spans="8:33">
      <c r="H1618" s="108" t="str">
        <f>IF(B1618="","-",VLOOKUP(B1618,為替レート!A:CQ,MATCH($D$2,為替レート!$2:$2,0),0))</f>
        <v>-</v>
      </c>
      <c r="I1618" s="6" t="str">
        <f t="shared" si="81"/>
        <v>-</v>
      </c>
      <c r="J1618" s="6" t="str">
        <f t="shared" si="82"/>
        <v>-</v>
      </c>
      <c r="AG1618" s="6" t="str">
        <f t="shared" si="80"/>
        <v>-</v>
      </c>
    </row>
    <row r="1619" spans="8:33">
      <c r="H1619" s="108" t="str">
        <f>IF(B1619="","-",VLOOKUP(B1619,為替レート!A:CQ,MATCH($D$2,為替レート!$2:$2,0),0))</f>
        <v>-</v>
      </c>
      <c r="I1619" s="6" t="str">
        <f t="shared" si="81"/>
        <v>-</v>
      </c>
      <c r="J1619" s="6" t="str">
        <f t="shared" si="82"/>
        <v>-</v>
      </c>
      <c r="AG1619" s="6" t="str">
        <f t="shared" si="80"/>
        <v>-</v>
      </c>
    </row>
    <row r="1620" spans="8:33">
      <c r="H1620" s="108" t="str">
        <f>IF(B1620="","-",VLOOKUP(B1620,為替レート!A:CQ,MATCH($D$2,為替レート!$2:$2,0),0))</f>
        <v>-</v>
      </c>
      <c r="I1620" s="6" t="str">
        <f t="shared" si="81"/>
        <v>-</v>
      </c>
      <c r="J1620" s="6" t="str">
        <f t="shared" si="82"/>
        <v>-</v>
      </c>
      <c r="AG1620" s="6" t="str">
        <f t="shared" si="80"/>
        <v>-</v>
      </c>
    </row>
    <row r="1621" spans="8:33">
      <c r="H1621" s="108" t="str">
        <f>IF(B1621="","-",VLOOKUP(B1621,為替レート!A:CQ,MATCH($D$2,為替レート!$2:$2,0),0))</f>
        <v>-</v>
      </c>
      <c r="I1621" s="6" t="str">
        <f t="shared" si="81"/>
        <v>-</v>
      </c>
      <c r="J1621" s="6" t="str">
        <f t="shared" si="82"/>
        <v>-</v>
      </c>
      <c r="AG1621" s="6" t="str">
        <f t="shared" si="80"/>
        <v>-</v>
      </c>
    </row>
    <row r="1622" spans="8:33">
      <c r="H1622" s="108" t="str">
        <f>IF(B1622="","-",VLOOKUP(B1622,為替レート!A:CQ,MATCH($D$2,為替レート!$2:$2,0),0))</f>
        <v>-</v>
      </c>
      <c r="I1622" s="6" t="str">
        <f t="shared" si="81"/>
        <v>-</v>
      </c>
      <c r="J1622" s="6" t="str">
        <f t="shared" si="82"/>
        <v>-</v>
      </c>
      <c r="AG1622" s="6" t="str">
        <f t="shared" si="80"/>
        <v>-</v>
      </c>
    </row>
    <row r="1623" spans="8:33">
      <c r="H1623" s="108" t="str">
        <f>IF(B1623="","-",VLOOKUP(B1623,為替レート!A:CQ,MATCH($D$2,為替レート!$2:$2,0),0))</f>
        <v>-</v>
      </c>
      <c r="I1623" s="6" t="str">
        <f t="shared" si="81"/>
        <v>-</v>
      </c>
      <c r="J1623" s="6" t="str">
        <f t="shared" si="82"/>
        <v>-</v>
      </c>
      <c r="AG1623" s="6" t="str">
        <f t="shared" si="80"/>
        <v>-</v>
      </c>
    </row>
    <row r="1624" spans="8:33">
      <c r="H1624" s="108" t="str">
        <f>IF(B1624="","-",VLOOKUP(B1624,為替レート!A:CQ,MATCH($D$2,為替レート!$2:$2,0),0))</f>
        <v>-</v>
      </c>
      <c r="I1624" s="6" t="str">
        <f t="shared" si="81"/>
        <v>-</v>
      </c>
      <c r="J1624" s="6" t="str">
        <f t="shared" si="82"/>
        <v>-</v>
      </c>
      <c r="AG1624" s="6" t="str">
        <f t="shared" si="80"/>
        <v>-</v>
      </c>
    </row>
    <row r="1625" spans="8:33">
      <c r="H1625" s="108" t="str">
        <f>IF(B1625="","-",VLOOKUP(B1625,為替レート!A:CQ,MATCH($D$2,為替レート!$2:$2,0),0))</f>
        <v>-</v>
      </c>
      <c r="I1625" s="6" t="str">
        <f t="shared" si="81"/>
        <v>-</v>
      </c>
      <c r="J1625" s="6" t="str">
        <f t="shared" si="82"/>
        <v>-</v>
      </c>
      <c r="AG1625" s="6" t="str">
        <f t="shared" si="80"/>
        <v>-</v>
      </c>
    </row>
    <row r="1626" spans="8:33">
      <c r="H1626" s="108" t="str">
        <f>IF(B1626="","-",VLOOKUP(B1626,為替レート!A:CQ,MATCH($D$2,為替レート!$2:$2,0),0))</f>
        <v>-</v>
      </c>
      <c r="I1626" s="6" t="str">
        <f t="shared" si="81"/>
        <v>-</v>
      </c>
      <c r="J1626" s="6" t="str">
        <f t="shared" si="82"/>
        <v>-</v>
      </c>
      <c r="AG1626" s="6" t="str">
        <f t="shared" si="80"/>
        <v>-</v>
      </c>
    </row>
    <row r="1627" spans="8:33">
      <c r="H1627" s="108" t="str">
        <f>IF(B1627="","-",VLOOKUP(B1627,為替レート!A:CQ,MATCH($D$2,為替レート!$2:$2,0),0))</f>
        <v>-</v>
      </c>
      <c r="I1627" s="6" t="str">
        <f t="shared" si="81"/>
        <v>-</v>
      </c>
      <c r="J1627" s="6" t="str">
        <f t="shared" si="82"/>
        <v>-</v>
      </c>
      <c r="AG1627" s="6" t="str">
        <f t="shared" si="80"/>
        <v>-</v>
      </c>
    </row>
    <row r="1628" spans="8:33">
      <c r="H1628" s="108" t="str">
        <f>IF(B1628="","-",VLOOKUP(B1628,為替レート!A:CQ,MATCH($D$2,為替レート!$2:$2,0),0))</f>
        <v>-</v>
      </c>
      <c r="I1628" s="6" t="str">
        <f t="shared" si="81"/>
        <v>-</v>
      </c>
      <c r="J1628" s="6" t="str">
        <f t="shared" si="82"/>
        <v>-</v>
      </c>
      <c r="AG1628" s="6" t="str">
        <f t="shared" si="80"/>
        <v>-</v>
      </c>
    </row>
    <row r="1629" spans="8:33">
      <c r="H1629" s="108" t="str">
        <f>IF(B1629="","-",VLOOKUP(B1629,為替レート!A:CQ,MATCH($D$2,為替レート!$2:$2,0),0))</f>
        <v>-</v>
      </c>
      <c r="I1629" s="6" t="str">
        <f t="shared" si="81"/>
        <v>-</v>
      </c>
      <c r="J1629" s="6" t="str">
        <f t="shared" si="82"/>
        <v>-</v>
      </c>
      <c r="AG1629" s="6" t="str">
        <f t="shared" si="80"/>
        <v>-</v>
      </c>
    </row>
    <row r="1630" spans="8:33">
      <c r="H1630" s="108" t="str">
        <f>IF(B1630="","-",VLOOKUP(B1630,為替レート!A:CQ,MATCH($D$2,為替レート!$2:$2,0),0))</f>
        <v>-</v>
      </c>
      <c r="I1630" s="6" t="str">
        <f t="shared" si="81"/>
        <v>-</v>
      </c>
      <c r="J1630" s="6" t="str">
        <f t="shared" si="82"/>
        <v>-</v>
      </c>
      <c r="AG1630" s="6" t="str">
        <f t="shared" si="80"/>
        <v>-</v>
      </c>
    </row>
    <row r="1631" spans="8:33">
      <c r="H1631" s="108" t="str">
        <f>IF(B1631="","-",VLOOKUP(B1631,為替レート!A:CQ,MATCH($D$2,為替レート!$2:$2,0),0))</f>
        <v>-</v>
      </c>
      <c r="I1631" s="6" t="str">
        <f t="shared" si="81"/>
        <v>-</v>
      </c>
      <c r="J1631" s="6" t="str">
        <f t="shared" si="82"/>
        <v>-</v>
      </c>
      <c r="AG1631" s="6" t="str">
        <f t="shared" si="80"/>
        <v>-</v>
      </c>
    </row>
    <row r="1632" spans="8:33">
      <c r="H1632" s="108" t="str">
        <f>IF(B1632="","-",VLOOKUP(B1632,為替レート!A:CQ,MATCH($D$2,為替レート!$2:$2,0),0))</f>
        <v>-</v>
      </c>
      <c r="I1632" s="6" t="str">
        <f t="shared" si="81"/>
        <v>-</v>
      </c>
      <c r="J1632" s="6" t="str">
        <f t="shared" si="82"/>
        <v>-</v>
      </c>
      <c r="AG1632" s="6" t="str">
        <f t="shared" si="80"/>
        <v>-</v>
      </c>
    </row>
    <row r="1633" spans="8:33">
      <c r="H1633" s="108" t="str">
        <f>IF(B1633="","-",VLOOKUP(B1633,為替レート!A:CQ,MATCH($D$2,為替レート!$2:$2,0),0))</f>
        <v>-</v>
      </c>
      <c r="I1633" s="6" t="str">
        <f t="shared" si="81"/>
        <v>-</v>
      </c>
      <c r="J1633" s="6" t="str">
        <f t="shared" si="82"/>
        <v>-</v>
      </c>
      <c r="AG1633" s="6" t="str">
        <f t="shared" si="80"/>
        <v>-</v>
      </c>
    </row>
    <row r="1634" spans="8:33">
      <c r="H1634" s="108" t="str">
        <f>IF(B1634="","-",VLOOKUP(B1634,為替レート!A:CQ,MATCH($D$2,為替レート!$2:$2,0),0))</f>
        <v>-</v>
      </c>
      <c r="I1634" s="6" t="str">
        <f t="shared" si="81"/>
        <v>-</v>
      </c>
      <c r="J1634" s="6" t="str">
        <f t="shared" si="82"/>
        <v>-</v>
      </c>
      <c r="AG1634" s="6" t="str">
        <f t="shared" si="80"/>
        <v>-</v>
      </c>
    </row>
    <row r="1635" spans="8:33">
      <c r="H1635" s="108" t="str">
        <f>IF(B1635="","-",VLOOKUP(B1635,為替レート!A:CQ,MATCH($D$2,為替レート!$2:$2,0),0))</f>
        <v>-</v>
      </c>
      <c r="I1635" s="6" t="str">
        <f t="shared" si="81"/>
        <v>-</v>
      </c>
      <c r="J1635" s="6" t="str">
        <f t="shared" si="82"/>
        <v>-</v>
      </c>
      <c r="AG1635" s="6" t="str">
        <f t="shared" si="80"/>
        <v>-</v>
      </c>
    </row>
    <row r="1636" spans="8:33">
      <c r="H1636" s="108" t="str">
        <f>IF(B1636="","-",VLOOKUP(B1636,為替レート!A:CQ,MATCH($D$2,為替レート!$2:$2,0),0))</f>
        <v>-</v>
      </c>
      <c r="I1636" s="6" t="str">
        <f t="shared" si="81"/>
        <v>-</v>
      </c>
      <c r="J1636" s="6" t="str">
        <f t="shared" si="82"/>
        <v>-</v>
      </c>
      <c r="AG1636" s="6" t="str">
        <f t="shared" si="80"/>
        <v>-</v>
      </c>
    </row>
    <row r="1637" spans="8:33">
      <c r="H1637" s="108" t="str">
        <f>IF(B1637="","-",VLOOKUP(B1637,為替レート!A:CQ,MATCH($D$2,為替レート!$2:$2,0),0))</f>
        <v>-</v>
      </c>
      <c r="I1637" s="6" t="str">
        <f t="shared" si="81"/>
        <v>-</v>
      </c>
      <c r="J1637" s="6" t="str">
        <f t="shared" si="82"/>
        <v>-</v>
      </c>
      <c r="AG1637" s="6" t="str">
        <f t="shared" si="80"/>
        <v>-</v>
      </c>
    </row>
    <row r="1638" spans="8:33">
      <c r="H1638" s="108" t="str">
        <f>IF(B1638="","-",VLOOKUP(B1638,為替レート!A:CQ,MATCH($D$2,為替レート!$2:$2,0),0))</f>
        <v>-</v>
      </c>
      <c r="I1638" s="6" t="str">
        <f t="shared" si="81"/>
        <v>-</v>
      </c>
      <c r="J1638" s="6" t="str">
        <f t="shared" si="82"/>
        <v>-</v>
      </c>
      <c r="AG1638" s="6" t="str">
        <f t="shared" si="80"/>
        <v>-</v>
      </c>
    </row>
    <row r="1639" spans="8:33">
      <c r="H1639" s="108" t="str">
        <f>IF(B1639="","-",VLOOKUP(B1639,為替レート!A:CQ,MATCH($D$2,為替レート!$2:$2,0),0))</f>
        <v>-</v>
      </c>
      <c r="I1639" s="6" t="str">
        <f t="shared" si="81"/>
        <v>-</v>
      </c>
      <c r="J1639" s="6" t="str">
        <f t="shared" si="82"/>
        <v>-</v>
      </c>
      <c r="AG1639" s="6" t="str">
        <f t="shared" si="80"/>
        <v>-</v>
      </c>
    </row>
    <row r="1640" spans="8:33">
      <c r="H1640" s="108" t="str">
        <f>IF(B1640="","-",VLOOKUP(B1640,為替レート!A:CQ,MATCH($D$2,為替レート!$2:$2,0),0))</f>
        <v>-</v>
      </c>
      <c r="I1640" s="6" t="str">
        <f t="shared" si="81"/>
        <v>-</v>
      </c>
      <c r="J1640" s="6" t="str">
        <f t="shared" si="82"/>
        <v>-</v>
      </c>
      <c r="AG1640" s="6" t="str">
        <f t="shared" si="80"/>
        <v>-</v>
      </c>
    </row>
    <row r="1641" spans="8:33">
      <c r="H1641" s="108" t="str">
        <f>IF(B1641="","-",VLOOKUP(B1641,為替レート!A:CQ,MATCH($D$2,為替レート!$2:$2,0),0))</f>
        <v>-</v>
      </c>
      <c r="I1641" s="6" t="str">
        <f t="shared" si="81"/>
        <v>-</v>
      </c>
      <c r="J1641" s="6" t="str">
        <f t="shared" si="82"/>
        <v>-</v>
      </c>
      <c r="AG1641" s="6" t="str">
        <f t="shared" si="80"/>
        <v>-</v>
      </c>
    </row>
    <row r="1642" spans="8:33">
      <c r="H1642" s="108" t="str">
        <f>IF(B1642="","-",VLOOKUP(B1642,為替レート!A:CQ,MATCH($D$2,為替レート!$2:$2,0),0))</f>
        <v>-</v>
      </c>
      <c r="I1642" s="6" t="str">
        <f t="shared" si="81"/>
        <v>-</v>
      </c>
      <c r="J1642" s="6" t="str">
        <f t="shared" si="82"/>
        <v>-</v>
      </c>
      <c r="AG1642" s="6" t="str">
        <f t="shared" si="80"/>
        <v>-</v>
      </c>
    </row>
    <row r="1643" spans="8:33">
      <c r="H1643" s="108" t="str">
        <f>IF(B1643="","-",VLOOKUP(B1643,為替レート!A:CQ,MATCH($D$2,為替レート!$2:$2,0),0))</f>
        <v>-</v>
      </c>
      <c r="I1643" s="6" t="str">
        <f t="shared" si="81"/>
        <v>-</v>
      </c>
      <c r="J1643" s="6" t="str">
        <f t="shared" si="82"/>
        <v>-</v>
      </c>
      <c r="AG1643" s="6" t="str">
        <f t="shared" si="80"/>
        <v>-</v>
      </c>
    </row>
    <row r="1644" spans="8:33">
      <c r="H1644" s="108" t="str">
        <f>IF(B1644="","-",VLOOKUP(B1644,為替レート!A:CQ,MATCH($D$2,為替レート!$2:$2,0),0))</f>
        <v>-</v>
      </c>
      <c r="I1644" s="6" t="str">
        <f t="shared" si="81"/>
        <v>-</v>
      </c>
      <c r="J1644" s="6" t="str">
        <f t="shared" si="82"/>
        <v>-</v>
      </c>
      <c r="AG1644" s="6" t="str">
        <f t="shared" si="80"/>
        <v>-</v>
      </c>
    </row>
    <row r="1645" spans="8:33">
      <c r="H1645" s="108" t="str">
        <f>IF(B1645="","-",VLOOKUP(B1645,為替レート!A:CQ,MATCH($D$2,為替レート!$2:$2,0),0))</f>
        <v>-</v>
      </c>
      <c r="I1645" s="6" t="str">
        <f t="shared" si="81"/>
        <v>-</v>
      </c>
      <c r="J1645" s="6" t="str">
        <f t="shared" si="82"/>
        <v>-</v>
      </c>
      <c r="AG1645" s="6" t="str">
        <f t="shared" si="80"/>
        <v>-</v>
      </c>
    </row>
    <row r="1646" spans="8:33">
      <c r="H1646" s="108" t="str">
        <f>IF(B1646="","-",VLOOKUP(B1646,為替レート!A:CQ,MATCH($D$2,為替レート!$2:$2,0),0))</f>
        <v>-</v>
      </c>
      <c r="I1646" s="6" t="str">
        <f t="shared" si="81"/>
        <v>-</v>
      </c>
      <c r="J1646" s="6" t="str">
        <f t="shared" si="82"/>
        <v>-</v>
      </c>
      <c r="AG1646" s="6" t="str">
        <f t="shared" si="80"/>
        <v>-</v>
      </c>
    </row>
    <row r="1647" spans="8:33">
      <c r="H1647" s="108" t="str">
        <f>IF(B1647="","-",VLOOKUP(B1647,為替レート!A:CQ,MATCH($D$2,為替レート!$2:$2,0),0))</f>
        <v>-</v>
      </c>
      <c r="I1647" s="6" t="str">
        <f t="shared" si="81"/>
        <v>-</v>
      </c>
      <c r="J1647" s="6" t="str">
        <f t="shared" si="82"/>
        <v>-</v>
      </c>
      <c r="AG1647" s="6" t="str">
        <f t="shared" si="80"/>
        <v>-</v>
      </c>
    </row>
    <row r="1648" spans="8:33">
      <c r="H1648" s="108" t="str">
        <f>IF(B1648="","-",VLOOKUP(B1648,為替レート!A:CQ,MATCH($D$2,為替レート!$2:$2,0),0))</f>
        <v>-</v>
      </c>
      <c r="I1648" s="6" t="str">
        <f t="shared" si="81"/>
        <v>-</v>
      </c>
      <c r="J1648" s="6" t="str">
        <f t="shared" si="82"/>
        <v>-</v>
      </c>
      <c r="AG1648" s="6" t="str">
        <f t="shared" si="80"/>
        <v>-</v>
      </c>
    </row>
    <row r="1649" spans="8:33">
      <c r="H1649" s="108" t="str">
        <f>IF(B1649="","-",VLOOKUP(B1649,為替レート!A:CQ,MATCH($D$2,為替レート!$2:$2,0),0))</f>
        <v>-</v>
      </c>
      <c r="I1649" s="6" t="str">
        <f t="shared" si="81"/>
        <v>-</v>
      </c>
      <c r="J1649" s="6" t="str">
        <f t="shared" si="82"/>
        <v>-</v>
      </c>
      <c r="AG1649" s="6" t="str">
        <f t="shared" si="80"/>
        <v>-</v>
      </c>
    </row>
    <row r="1650" spans="8:33">
      <c r="H1650" s="108" t="str">
        <f>IF(B1650="","-",VLOOKUP(B1650,為替レート!A:CQ,MATCH($D$2,為替レート!$2:$2,0),0))</f>
        <v>-</v>
      </c>
      <c r="I1650" s="6" t="str">
        <f t="shared" si="81"/>
        <v>-</v>
      </c>
      <c r="J1650" s="6" t="str">
        <f t="shared" si="82"/>
        <v>-</v>
      </c>
      <c r="AG1650" s="6" t="str">
        <f t="shared" si="80"/>
        <v>-</v>
      </c>
    </row>
    <row r="1651" spans="8:33">
      <c r="H1651" s="108" t="str">
        <f>IF(B1651="","-",VLOOKUP(B1651,為替レート!A:CQ,MATCH($D$2,為替レート!$2:$2,0),0))</f>
        <v>-</v>
      </c>
      <c r="I1651" s="6" t="str">
        <f t="shared" si="81"/>
        <v>-</v>
      </c>
      <c r="J1651" s="6" t="str">
        <f t="shared" si="82"/>
        <v>-</v>
      </c>
      <c r="AG1651" s="6" t="str">
        <f t="shared" si="80"/>
        <v>-</v>
      </c>
    </row>
    <row r="1652" spans="8:33">
      <c r="H1652" s="108" t="str">
        <f>IF(B1652="","-",VLOOKUP(B1652,為替レート!A:CQ,MATCH($D$2,為替レート!$2:$2,0),0))</f>
        <v>-</v>
      </c>
      <c r="I1652" s="6" t="str">
        <f t="shared" si="81"/>
        <v>-</v>
      </c>
      <c r="J1652" s="6" t="str">
        <f t="shared" si="82"/>
        <v>-</v>
      </c>
      <c r="AG1652" s="6" t="str">
        <f t="shared" si="80"/>
        <v>-</v>
      </c>
    </row>
    <row r="1653" spans="8:33">
      <c r="H1653" s="108" t="str">
        <f>IF(B1653="","-",VLOOKUP(B1653,為替レート!A:CQ,MATCH($D$2,為替レート!$2:$2,0),0))</f>
        <v>-</v>
      </c>
      <c r="I1653" s="6" t="str">
        <f t="shared" si="81"/>
        <v>-</v>
      </c>
      <c r="J1653" s="6" t="str">
        <f t="shared" si="82"/>
        <v>-</v>
      </c>
      <c r="AG1653" s="6" t="str">
        <f t="shared" si="80"/>
        <v>-</v>
      </c>
    </row>
    <row r="1654" spans="8:33">
      <c r="H1654" s="108" t="str">
        <f>IF(B1654="","-",VLOOKUP(B1654,為替レート!A:CQ,MATCH($D$2,為替レート!$2:$2,0),0))</f>
        <v>-</v>
      </c>
      <c r="I1654" s="6" t="str">
        <f t="shared" si="81"/>
        <v>-</v>
      </c>
      <c r="J1654" s="6" t="str">
        <f t="shared" si="82"/>
        <v>-</v>
      </c>
      <c r="AG1654" s="6" t="str">
        <f t="shared" si="80"/>
        <v>-</v>
      </c>
    </row>
    <row r="1655" spans="8:33">
      <c r="H1655" s="108" t="str">
        <f>IF(B1655="","-",VLOOKUP(B1655,為替レート!A:CQ,MATCH($D$2,為替レート!$2:$2,0),0))</f>
        <v>-</v>
      </c>
      <c r="I1655" s="6" t="str">
        <f t="shared" si="81"/>
        <v>-</v>
      </c>
      <c r="J1655" s="6" t="str">
        <f t="shared" si="82"/>
        <v>-</v>
      </c>
      <c r="AG1655" s="6" t="str">
        <f t="shared" si="80"/>
        <v>-</v>
      </c>
    </row>
    <row r="1656" spans="8:33">
      <c r="H1656" s="108" t="str">
        <f>IF(B1656="","-",VLOOKUP(B1656,為替レート!A:CQ,MATCH($D$2,為替レート!$2:$2,0),0))</f>
        <v>-</v>
      </c>
      <c r="I1656" s="6" t="str">
        <f t="shared" si="81"/>
        <v>-</v>
      </c>
      <c r="J1656" s="6" t="str">
        <f t="shared" si="82"/>
        <v>-</v>
      </c>
      <c r="AG1656" s="6" t="str">
        <f t="shared" si="80"/>
        <v>-</v>
      </c>
    </row>
    <row r="1657" spans="8:33">
      <c r="H1657" s="108" t="str">
        <f>IF(B1657="","-",VLOOKUP(B1657,為替レート!A:CQ,MATCH($D$2,為替レート!$2:$2,0),0))</f>
        <v>-</v>
      </c>
      <c r="I1657" s="6" t="str">
        <f t="shared" si="81"/>
        <v>-</v>
      </c>
      <c r="J1657" s="6" t="str">
        <f t="shared" si="82"/>
        <v>-</v>
      </c>
      <c r="AG1657" s="6" t="str">
        <f t="shared" si="80"/>
        <v>-</v>
      </c>
    </row>
    <row r="1658" spans="8:33">
      <c r="H1658" s="108" t="str">
        <f>IF(B1658="","-",VLOOKUP(B1658,為替レート!A:CQ,MATCH($D$2,為替レート!$2:$2,0),0))</f>
        <v>-</v>
      </c>
      <c r="I1658" s="6" t="str">
        <f t="shared" si="81"/>
        <v>-</v>
      </c>
      <c r="J1658" s="6" t="str">
        <f t="shared" si="82"/>
        <v>-</v>
      </c>
      <c r="AG1658" s="6" t="str">
        <f t="shared" si="80"/>
        <v>-</v>
      </c>
    </row>
    <row r="1659" spans="8:33">
      <c r="H1659" s="108" t="str">
        <f>IF(B1659="","-",VLOOKUP(B1659,為替レート!A:CQ,MATCH($D$2,為替レート!$2:$2,0),0))</f>
        <v>-</v>
      </c>
      <c r="I1659" s="6" t="str">
        <f t="shared" si="81"/>
        <v>-</v>
      </c>
      <c r="J1659" s="6" t="str">
        <f t="shared" si="82"/>
        <v>-</v>
      </c>
      <c r="AG1659" s="6" t="str">
        <f t="shared" si="80"/>
        <v>-</v>
      </c>
    </row>
    <row r="1660" spans="8:33">
      <c r="H1660" s="108" t="str">
        <f>IF(B1660="","-",VLOOKUP(B1660,為替レート!A:CQ,MATCH($D$2,為替レート!$2:$2,0),0))</f>
        <v>-</v>
      </c>
      <c r="I1660" s="6" t="str">
        <f t="shared" si="81"/>
        <v>-</v>
      </c>
      <c r="J1660" s="6" t="str">
        <f t="shared" si="82"/>
        <v>-</v>
      </c>
      <c r="AG1660" s="6" t="str">
        <f t="shared" si="80"/>
        <v>-</v>
      </c>
    </row>
    <row r="1661" spans="8:33">
      <c r="H1661" s="108" t="str">
        <f>IF(B1661="","-",VLOOKUP(B1661,為替レート!A:CQ,MATCH($D$2,為替レート!$2:$2,0),0))</f>
        <v>-</v>
      </c>
      <c r="I1661" s="6" t="str">
        <f t="shared" si="81"/>
        <v>-</v>
      </c>
      <c r="J1661" s="6" t="str">
        <f t="shared" si="82"/>
        <v>-</v>
      </c>
      <c r="AG1661" s="6" t="str">
        <f t="shared" si="80"/>
        <v>-</v>
      </c>
    </row>
    <row r="1662" spans="8:33">
      <c r="H1662" s="108" t="str">
        <f>IF(B1662="","-",VLOOKUP(B1662,為替レート!A:CQ,MATCH($D$2,為替レート!$2:$2,0),0))</f>
        <v>-</v>
      </c>
      <c r="I1662" s="6" t="str">
        <f t="shared" si="81"/>
        <v>-</v>
      </c>
      <c r="J1662" s="6" t="str">
        <f t="shared" si="82"/>
        <v>-</v>
      </c>
      <c r="AG1662" s="6" t="str">
        <f t="shared" si="80"/>
        <v>-</v>
      </c>
    </row>
    <row r="1663" spans="8:33">
      <c r="H1663" s="108" t="str">
        <f>IF(B1663="","-",VLOOKUP(B1663,為替レート!A:CQ,MATCH($D$2,為替レート!$2:$2,0),0))</f>
        <v>-</v>
      </c>
      <c r="I1663" s="6" t="str">
        <f t="shared" si="81"/>
        <v>-</v>
      </c>
      <c r="J1663" s="6" t="str">
        <f t="shared" si="82"/>
        <v>-</v>
      </c>
      <c r="AG1663" s="6" t="str">
        <f t="shared" si="80"/>
        <v>-</v>
      </c>
    </row>
    <row r="1664" spans="8:33">
      <c r="H1664" s="108" t="str">
        <f>IF(B1664="","-",VLOOKUP(B1664,為替レート!A:CQ,MATCH($D$2,為替レート!$2:$2,0),0))</f>
        <v>-</v>
      </c>
      <c r="I1664" s="6" t="str">
        <f t="shared" si="81"/>
        <v>-</v>
      </c>
      <c r="J1664" s="6" t="str">
        <f t="shared" si="82"/>
        <v>-</v>
      </c>
      <c r="AG1664" s="6" t="str">
        <f t="shared" si="80"/>
        <v>-</v>
      </c>
    </row>
    <row r="1665" spans="8:33">
      <c r="H1665" s="108" t="str">
        <f>IF(B1665="","-",VLOOKUP(B1665,為替レート!A:CQ,MATCH($D$2,為替レート!$2:$2,0),0))</f>
        <v>-</v>
      </c>
      <c r="I1665" s="6" t="str">
        <f t="shared" si="81"/>
        <v>-</v>
      </c>
      <c r="J1665" s="6" t="str">
        <f t="shared" si="82"/>
        <v>-</v>
      </c>
      <c r="AG1665" s="6" t="str">
        <f t="shared" si="80"/>
        <v>-</v>
      </c>
    </row>
    <row r="1666" spans="8:33">
      <c r="H1666" s="108" t="str">
        <f>IF(B1666="","-",VLOOKUP(B1666,為替レート!A:CQ,MATCH($D$2,為替レート!$2:$2,0),0))</f>
        <v>-</v>
      </c>
      <c r="I1666" s="6" t="str">
        <f t="shared" si="81"/>
        <v>-</v>
      </c>
      <c r="J1666" s="6" t="str">
        <f t="shared" si="82"/>
        <v>-</v>
      </c>
      <c r="AG1666" s="6" t="str">
        <f t="shared" si="80"/>
        <v>-</v>
      </c>
    </row>
    <row r="1667" spans="8:33">
      <c r="H1667" s="108" t="str">
        <f>IF(B1667="","-",VLOOKUP(B1667,為替レート!A:CQ,MATCH($D$2,為替レート!$2:$2,0),0))</f>
        <v>-</v>
      </c>
      <c r="I1667" s="6" t="str">
        <f t="shared" si="81"/>
        <v>-</v>
      </c>
      <c r="J1667" s="6" t="str">
        <f t="shared" si="82"/>
        <v>-</v>
      </c>
      <c r="AG1667" s="6" t="str">
        <f t="shared" si="80"/>
        <v>-</v>
      </c>
    </row>
    <row r="1668" spans="8:33">
      <c r="H1668" s="108" t="str">
        <f>IF(B1668="","-",VLOOKUP(B1668,為替レート!A:CQ,MATCH($D$2,為替レート!$2:$2,0),0))</f>
        <v>-</v>
      </c>
      <c r="I1668" s="6" t="str">
        <f t="shared" si="81"/>
        <v>-</v>
      </c>
      <c r="J1668" s="6" t="str">
        <f t="shared" si="82"/>
        <v>-</v>
      </c>
      <c r="AG1668" s="6" t="str">
        <f t="shared" si="80"/>
        <v>-</v>
      </c>
    </row>
    <row r="1669" spans="8:33">
      <c r="H1669" s="108" t="str">
        <f>IF(B1669="","-",VLOOKUP(B1669,為替レート!A:CQ,MATCH($D$2,為替レート!$2:$2,0),0))</f>
        <v>-</v>
      </c>
      <c r="I1669" s="6" t="str">
        <f t="shared" si="81"/>
        <v>-</v>
      </c>
      <c r="J1669" s="6" t="str">
        <f t="shared" si="82"/>
        <v>-</v>
      </c>
      <c r="AG1669" s="6" t="str">
        <f t="shared" si="80"/>
        <v>-</v>
      </c>
    </row>
    <row r="1670" spans="8:33">
      <c r="H1670" s="108" t="str">
        <f>IF(B1670="","-",VLOOKUP(B1670,為替レート!A:CQ,MATCH($D$2,為替レート!$2:$2,0),0))</f>
        <v>-</v>
      </c>
      <c r="I1670" s="6" t="str">
        <f t="shared" si="81"/>
        <v>-</v>
      </c>
      <c r="J1670" s="6" t="str">
        <f t="shared" si="82"/>
        <v>-</v>
      </c>
      <c r="AG1670" s="6" t="str">
        <f t="shared" ref="AG1670:AG1733" si="83">IFERROR(IF(SUM(M1670:AF1670)-I1670=0,"-","NG"),"-")</f>
        <v>-</v>
      </c>
    </row>
    <row r="1671" spans="8:33">
      <c r="H1671" s="108" t="str">
        <f>IF(B1671="","-",VLOOKUP(B1671,為替レート!A:CQ,MATCH($D$2,為替レート!$2:$2,0),0))</f>
        <v>-</v>
      </c>
      <c r="I1671" s="6" t="str">
        <f t="shared" ref="I1671:I1734" si="84">IF(B1671="","-",IF(F1671="-",ROUNDDOWN(G1671*H1671-J1670,0),IF(D1671-E1671=0,"-",ROUNDDOWN((D1671-E1671)*H1671,0))))</f>
        <v>-</v>
      </c>
      <c r="J1671" s="6" t="str">
        <f t="shared" ref="J1671:J1734" si="85">IF(B1671="","-",IFERROR(J1670+I1671,J1670))</f>
        <v>-</v>
      </c>
      <c r="AG1671" s="6" t="str">
        <f t="shared" si="83"/>
        <v>-</v>
      </c>
    </row>
    <row r="1672" spans="8:33">
      <c r="H1672" s="108" t="str">
        <f>IF(B1672="","-",VLOOKUP(B1672,為替レート!A:CQ,MATCH($D$2,為替レート!$2:$2,0),0))</f>
        <v>-</v>
      </c>
      <c r="I1672" s="6" t="str">
        <f t="shared" si="84"/>
        <v>-</v>
      </c>
      <c r="J1672" s="6" t="str">
        <f t="shared" si="85"/>
        <v>-</v>
      </c>
      <c r="AG1672" s="6" t="str">
        <f t="shared" si="83"/>
        <v>-</v>
      </c>
    </row>
    <row r="1673" spans="8:33">
      <c r="H1673" s="108" t="str">
        <f>IF(B1673="","-",VLOOKUP(B1673,為替レート!A:CQ,MATCH($D$2,為替レート!$2:$2,0),0))</f>
        <v>-</v>
      </c>
      <c r="I1673" s="6" t="str">
        <f t="shared" si="84"/>
        <v>-</v>
      </c>
      <c r="J1673" s="6" t="str">
        <f t="shared" si="85"/>
        <v>-</v>
      </c>
      <c r="AG1673" s="6" t="str">
        <f t="shared" si="83"/>
        <v>-</v>
      </c>
    </row>
    <row r="1674" spans="8:33">
      <c r="H1674" s="108" t="str">
        <f>IF(B1674="","-",VLOOKUP(B1674,為替レート!A:CQ,MATCH($D$2,為替レート!$2:$2,0),0))</f>
        <v>-</v>
      </c>
      <c r="I1674" s="6" t="str">
        <f t="shared" si="84"/>
        <v>-</v>
      </c>
      <c r="J1674" s="6" t="str">
        <f t="shared" si="85"/>
        <v>-</v>
      </c>
      <c r="AG1674" s="6" t="str">
        <f t="shared" si="83"/>
        <v>-</v>
      </c>
    </row>
    <row r="1675" spans="8:33">
      <c r="H1675" s="108" t="str">
        <f>IF(B1675="","-",VLOOKUP(B1675,為替レート!A:CQ,MATCH($D$2,為替レート!$2:$2,0),0))</f>
        <v>-</v>
      </c>
      <c r="I1675" s="6" t="str">
        <f t="shared" si="84"/>
        <v>-</v>
      </c>
      <c r="J1675" s="6" t="str">
        <f t="shared" si="85"/>
        <v>-</v>
      </c>
      <c r="AG1675" s="6" t="str">
        <f t="shared" si="83"/>
        <v>-</v>
      </c>
    </row>
    <row r="1676" spans="8:33">
      <c r="H1676" s="108" t="str">
        <f>IF(B1676="","-",VLOOKUP(B1676,為替レート!A:CQ,MATCH($D$2,為替レート!$2:$2,0),0))</f>
        <v>-</v>
      </c>
      <c r="I1676" s="6" t="str">
        <f t="shared" si="84"/>
        <v>-</v>
      </c>
      <c r="J1676" s="6" t="str">
        <f t="shared" si="85"/>
        <v>-</v>
      </c>
      <c r="AG1676" s="6" t="str">
        <f t="shared" si="83"/>
        <v>-</v>
      </c>
    </row>
    <row r="1677" spans="8:33">
      <c r="H1677" s="108" t="str">
        <f>IF(B1677="","-",VLOOKUP(B1677,為替レート!A:CQ,MATCH($D$2,為替レート!$2:$2,0),0))</f>
        <v>-</v>
      </c>
      <c r="I1677" s="6" t="str">
        <f t="shared" si="84"/>
        <v>-</v>
      </c>
      <c r="J1677" s="6" t="str">
        <f t="shared" si="85"/>
        <v>-</v>
      </c>
      <c r="AG1677" s="6" t="str">
        <f t="shared" si="83"/>
        <v>-</v>
      </c>
    </row>
    <row r="1678" spans="8:33">
      <c r="H1678" s="108" t="str">
        <f>IF(B1678="","-",VLOOKUP(B1678,為替レート!A:CQ,MATCH($D$2,為替レート!$2:$2,0),0))</f>
        <v>-</v>
      </c>
      <c r="I1678" s="6" t="str">
        <f t="shared" si="84"/>
        <v>-</v>
      </c>
      <c r="J1678" s="6" t="str">
        <f t="shared" si="85"/>
        <v>-</v>
      </c>
      <c r="AG1678" s="6" t="str">
        <f t="shared" si="83"/>
        <v>-</v>
      </c>
    </row>
    <row r="1679" spans="8:33">
      <c r="H1679" s="108" t="str">
        <f>IF(B1679="","-",VLOOKUP(B1679,為替レート!A:CQ,MATCH($D$2,為替レート!$2:$2,0),0))</f>
        <v>-</v>
      </c>
      <c r="I1679" s="6" t="str">
        <f t="shared" si="84"/>
        <v>-</v>
      </c>
      <c r="J1679" s="6" t="str">
        <f t="shared" si="85"/>
        <v>-</v>
      </c>
      <c r="AG1679" s="6" t="str">
        <f t="shared" si="83"/>
        <v>-</v>
      </c>
    </row>
    <row r="1680" spans="8:33">
      <c r="H1680" s="108" t="str">
        <f>IF(B1680="","-",VLOOKUP(B1680,為替レート!A:CQ,MATCH($D$2,為替レート!$2:$2,0),0))</f>
        <v>-</v>
      </c>
      <c r="I1680" s="6" t="str">
        <f t="shared" si="84"/>
        <v>-</v>
      </c>
      <c r="J1680" s="6" t="str">
        <f t="shared" si="85"/>
        <v>-</v>
      </c>
      <c r="AG1680" s="6" t="str">
        <f t="shared" si="83"/>
        <v>-</v>
      </c>
    </row>
    <row r="1681" spans="8:33">
      <c r="H1681" s="108" t="str">
        <f>IF(B1681="","-",VLOOKUP(B1681,為替レート!A:CQ,MATCH($D$2,為替レート!$2:$2,0),0))</f>
        <v>-</v>
      </c>
      <c r="I1681" s="6" t="str">
        <f t="shared" si="84"/>
        <v>-</v>
      </c>
      <c r="J1681" s="6" t="str">
        <f t="shared" si="85"/>
        <v>-</v>
      </c>
      <c r="AG1681" s="6" t="str">
        <f t="shared" si="83"/>
        <v>-</v>
      </c>
    </row>
    <row r="1682" spans="8:33">
      <c r="H1682" s="108" t="str">
        <f>IF(B1682="","-",VLOOKUP(B1682,為替レート!A:CQ,MATCH($D$2,為替レート!$2:$2,0),0))</f>
        <v>-</v>
      </c>
      <c r="I1682" s="6" t="str">
        <f t="shared" si="84"/>
        <v>-</v>
      </c>
      <c r="J1682" s="6" t="str">
        <f t="shared" si="85"/>
        <v>-</v>
      </c>
      <c r="AG1682" s="6" t="str">
        <f t="shared" si="83"/>
        <v>-</v>
      </c>
    </row>
    <row r="1683" spans="8:33">
      <c r="H1683" s="108" t="str">
        <f>IF(B1683="","-",VLOOKUP(B1683,為替レート!A:CQ,MATCH($D$2,為替レート!$2:$2,0),0))</f>
        <v>-</v>
      </c>
      <c r="I1683" s="6" t="str">
        <f t="shared" si="84"/>
        <v>-</v>
      </c>
      <c r="J1683" s="6" t="str">
        <f t="shared" si="85"/>
        <v>-</v>
      </c>
      <c r="AG1683" s="6" t="str">
        <f t="shared" si="83"/>
        <v>-</v>
      </c>
    </row>
    <row r="1684" spans="8:33">
      <c r="H1684" s="108" t="str">
        <f>IF(B1684="","-",VLOOKUP(B1684,為替レート!A:CQ,MATCH($D$2,為替レート!$2:$2,0),0))</f>
        <v>-</v>
      </c>
      <c r="I1684" s="6" t="str">
        <f t="shared" si="84"/>
        <v>-</v>
      </c>
      <c r="J1684" s="6" t="str">
        <f t="shared" si="85"/>
        <v>-</v>
      </c>
      <c r="AG1684" s="6" t="str">
        <f t="shared" si="83"/>
        <v>-</v>
      </c>
    </row>
    <row r="1685" spans="8:33">
      <c r="H1685" s="108" t="str">
        <f>IF(B1685="","-",VLOOKUP(B1685,為替レート!A:CQ,MATCH($D$2,為替レート!$2:$2,0),0))</f>
        <v>-</v>
      </c>
      <c r="I1685" s="6" t="str">
        <f t="shared" si="84"/>
        <v>-</v>
      </c>
      <c r="J1685" s="6" t="str">
        <f t="shared" si="85"/>
        <v>-</v>
      </c>
      <c r="AG1685" s="6" t="str">
        <f t="shared" si="83"/>
        <v>-</v>
      </c>
    </row>
    <row r="1686" spans="8:33">
      <c r="H1686" s="108" t="str">
        <f>IF(B1686="","-",VLOOKUP(B1686,為替レート!A:CQ,MATCH($D$2,為替レート!$2:$2,0),0))</f>
        <v>-</v>
      </c>
      <c r="I1686" s="6" t="str">
        <f t="shared" si="84"/>
        <v>-</v>
      </c>
      <c r="J1686" s="6" t="str">
        <f t="shared" si="85"/>
        <v>-</v>
      </c>
      <c r="AG1686" s="6" t="str">
        <f t="shared" si="83"/>
        <v>-</v>
      </c>
    </row>
    <row r="1687" spans="8:33">
      <c r="H1687" s="108" t="str">
        <f>IF(B1687="","-",VLOOKUP(B1687,為替レート!A:CQ,MATCH($D$2,為替レート!$2:$2,0),0))</f>
        <v>-</v>
      </c>
      <c r="I1687" s="6" t="str">
        <f t="shared" si="84"/>
        <v>-</v>
      </c>
      <c r="J1687" s="6" t="str">
        <f t="shared" si="85"/>
        <v>-</v>
      </c>
      <c r="AG1687" s="6" t="str">
        <f t="shared" si="83"/>
        <v>-</v>
      </c>
    </row>
    <row r="1688" spans="8:33">
      <c r="H1688" s="108" t="str">
        <f>IF(B1688="","-",VLOOKUP(B1688,為替レート!A:CQ,MATCH($D$2,為替レート!$2:$2,0),0))</f>
        <v>-</v>
      </c>
      <c r="I1688" s="6" t="str">
        <f t="shared" si="84"/>
        <v>-</v>
      </c>
      <c r="J1688" s="6" t="str">
        <f t="shared" si="85"/>
        <v>-</v>
      </c>
      <c r="AG1688" s="6" t="str">
        <f t="shared" si="83"/>
        <v>-</v>
      </c>
    </row>
    <row r="1689" spans="8:33">
      <c r="H1689" s="108" t="str">
        <f>IF(B1689="","-",VLOOKUP(B1689,為替レート!A:CQ,MATCH($D$2,為替レート!$2:$2,0),0))</f>
        <v>-</v>
      </c>
      <c r="I1689" s="6" t="str">
        <f t="shared" si="84"/>
        <v>-</v>
      </c>
      <c r="J1689" s="6" t="str">
        <f t="shared" si="85"/>
        <v>-</v>
      </c>
      <c r="AG1689" s="6" t="str">
        <f t="shared" si="83"/>
        <v>-</v>
      </c>
    </row>
    <row r="1690" spans="8:33">
      <c r="H1690" s="108" t="str">
        <f>IF(B1690="","-",VLOOKUP(B1690,為替レート!A:CQ,MATCH($D$2,為替レート!$2:$2,0),0))</f>
        <v>-</v>
      </c>
      <c r="I1690" s="6" t="str">
        <f t="shared" si="84"/>
        <v>-</v>
      </c>
      <c r="J1690" s="6" t="str">
        <f t="shared" si="85"/>
        <v>-</v>
      </c>
      <c r="AG1690" s="6" t="str">
        <f t="shared" si="83"/>
        <v>-</v>
      </c>
    </row>
    <row r="1691" spans="8:33">
      <c r="H1691" s="108" t="str">
        <f>IF(B1691="","-",VLOOKUP(B1691,為替レート!A:CQ,MATCH($D$2,為替レート!$2:$2,0),0))</f>
        <v>-</v>
      </c>
      <c r="I1691" s="6" t="str">
        <f t="shared" si="84"/>
        <v>-</v>
      </c>
      <c r="J1691" s="6" t="str">
        <f t="shared" si="85"/>
        <v>-</v>
      </c>
      <c r="AG1691" s="6" t="str">
        <f t="shared" si="83"/>
        <v>-</v>
      </c>
    </row>
    <row r="1692" spans="8:33">
      <c r="H1692" s="108" t="str">
        <f>IF(B1692="","-",VLOOKUP(B1692,為替レート!A:CQ,MATCH($D$2,為替レート!$2:$2,0),0))</f>
        <v>-</v>
      </c>
      <c r="I1692" s="6" t="str">
        <f t="shared" si="84"/>
        <v>-</v>
      </c>
      <c r="J1692" s="6" t="str">
        <f t="shared" si="85"/>
        <v>-</v>
      </c>
      <c r="AG1692" s="6" t="str">
        <f t="shared" si="83"/>
        <v>-</v>
      </c>
    </row>
    <row r="1693" spans="8:33">
      <c r="H1693" s="108" t="str">
        <f>IF(B1693="","-",VLOOKUP(B1693,為替レート!A:CQ,MATCH($D$2,為替レート!$2:$2,0),0))</f>
        <v>-</v>
      </c>
      <c r="I1693" s="6" t="str">
        <f t="shared" si="84"/>
        <v>-</v>
      </c>
      <c r="J1693" s="6" t="str">
        <f t="shared" si="85"/>
        <v>-</v>
      </c>
      <c r="AG1693" s="6" t="str">
        <f t="shared" si="83"/>
        <v>-</v>
      </c>
    </row>
    <row r="1694" spans="8:33">
      <c r="H1694" s="108" t="str">
        <f>IF(B1694="","-",VLOOKUP(B1694,為替レート!A:CQ,MATCH($D$2,為替レート!$2:$2,0),0))</f>
        <v>-</v>
      </c>
      <c r="I1694" s="6" t="str">
        <f t="shared" si="84"/>
        <v>-</v>
      </c>
      <c r="J1694" s="6" t="str">
        <f t="shared" si="85"/>
        <v>-</v>
      </c>
      <c r="AG1694" s="6" t="str">
        <f t="shared" si="83"/>
        <v>-</v>
      </c>
    </row>
    <row r="1695" spans="8:33">
      <c r="H1695" s="108" t="str">
        <f>IF(B1695="","-",VLOOKUP(B1695,為替レート!A:CQ,MATCH($D$2,為替レート!$2:$2,0),0))</f>
        <v>-</v>
      </c>
      <c r="I1695" s="6" t="str">
        <f t="shared" si="84"/>
        <v>-</v>
      </c>
      <c r="J1695" s="6" t="str">
        <f t="shared" si="85"/>
        <v>-</v>
      </c>
      <c r="AG1695" s="6" t="str">
        <f t="shared" si="83"/>
        <v>-</v>
      </c>
    </row>
    <row r="1696" spans="8:33">
      <c r="H1696" s="108" t="str">
        <f>IF(B1696="","-",VLOOKUP(B1696,為替レート!A:CQ,MATCH($D$2,為替レート!$2:$2,0),0))</f>
        <v>-</v>
      </c>
      <c r="I1696" s="6" t="str">
        <f t="shared" si="84"/>
        <v>-</v>
      </c>
      <c r="J1696" s="6" t="str">
        <f t="shared" si="85"/>
        <v>-</v>
      </c>
      <c r="AG1696" s="6" t="str">
        <f t="shared" si="83"/>
        <v>-</v>
      </c>
    </row>
    <row r="1697" spans="8:33">
      <c r="H1697" s="108" t="str">
        <f>IF(B1697="","-",VLOOKUP(B1697,為替レート!A:CQ,MATCH($D$2,為替レート!$2:$2,0),0))</f>
        <v>-</v>
      </c>
      <c r="I1697" s="6" t="str">
        <f t="shared" si="84"/>
        <v>-</v>
      </c>
      <c r="J1697" s="6" t="str">
        <f t="shared" si="85"/>
        <v>-</v>
      </c>
      <c r="AG1697" s="6" t="str">
        <f t="shared" si="83"/>
        <v>-</v>
      </c>
    </row>
    <row r="1698" spans="8:33">
      <c r="H1698" s="108" t="str">
        <f>IF(B1698="","-",VLOOKUP(B1698,為替レート!A:CQ,MATCH($D$2,為替レート!$2:$2,0),0))</f>
        <v>-</v>
      </c>
      <c r="I1698" s="6" t="str">
        <f t="shared" si="84"/>
        <v>-</v>
      </c>
      <c r="J1698" s="6" t="str">
        <f t="shared" si="85"/>
        <v>-</v>
      </c>
      <c r="AG1698" s="6" t="str">
        <f t="shared" si="83"/>
        <v>-</v>
      </c>
    </row>
    <row r="1699" spans="8:33">
      <c r="H1699" s="108" t="str">
        <f>IF(B1699="","-",VLOOKUP(B1699,為替レート!A:CQ,MATCH($D$2,為替レート!$2:$2,0),0))</f>
        <v>-</v>
      </c>
      <c r="I1699" s="6" t="str">
        <f t="shared" si="84"/>
        <v>-</v>
      </c>
      <c r="J1699" s="6" t="str">
        <f t="shared" si="85"/>
        <v>-</v>
      </c>
      <c r="AG1699" s="6" t="str">
        <f t="shared" si="83"/>
        <v>-</v>
      </c>
    </row>
    <row r="1700" spans="8:33">
      <c r="H1700" s="108" t="str">
        <f>IF(B1700="","-",VLOOKUP(B1700,為替レート!A:CQ,MATCH($D$2,為替レート!$2:$2,0),0))</f>
        <v>-</v>
      </c>
      <c r="I1700" s="6" t="str">
        <f t="shared" si="84"/>
        <v>-</v>
      </c>
      <c r="J1700" s="6" t="str">
        <f t="shared" si="85"/>
        <v>-</v>
      </c>
      <c r="AG1700" s="6" t="str">
        <f t="shared" si="83"/>
        <v>-</v>
      </c>
    </row>
    <row r="1701" spans="8:33">
      <c r="H1701" s="108" t="str">
        <f>IF(B1701="","-",VLOOKUP(B1701,為替レート!A:CQ,MATCH($D$2,為替レート!$2:$2,0),0))</f>
        <v>-</v>
      </c>
      <c r="I1701" s="6" t="str">
        <f t="shared" si="84"/>
        <v>-</v>
      </c>
      <c r="J1701" s="6" t="str">
        <f t="shared" si="85"/>
        <v>-</v>
      </c>
      <c r="AG1701" s="6" t="str">
        <f t="shared" si="83"/>
        <v>-</v>
      </c>
    </row>
    <row r="1702" spans="8:33">
      <c r="H1702" s="108" t="str">
        <f>IF(B1702="","-",VLOOKUP(B1702,為替レート!A:CQ,MATCH($D$2,為替レート!$2:$2,0),0))</f>
        <v>-</v>
      </c>
      <c r="I1702" s="6" t="str">
        <f t="shared" si="84"/>
        <v>-</v>
      </c>
      <c r="J1702" s="6" t="str">
        <f t="shared" si="85"/>
        <v>-</v>
      </c>
      <c r="AG1702" s="6" t="str">
        <f t="shared" si="83"/>
        <v>-</v>
      </c>
    </row>
    <row r="1703" spans="8:33">
      <c r="H1703" s="108" t="str">
        <f>IF(B1703="","-",VLOOKUP(B1703,為替レート!A:CQ,MATCH($D$2,為替レート!$2:$2,0),0))</f>
        <v>-</v>
      </c>
      <c r="I1703" s="6" t="str">
        <f t="shared" si="84"/>
        <v>-</v>
      </c>
      <c r="J1703" s="6" t="str">
        <f t="shared" si="85"/>
        <v>-</v>
      </c>
      <c r="AG1703" s="6" t="str">
        <f t="shared" si="83"/>
        <v>-</v>
      </c>
    </row>
    <row r="1704" spans="8:33">
      <c r="H1704" s="108" t="str">
        <f>IF(B1704="","-",VLOOKUP(B1704,為替レート!A:CQ,MATCH($D$2,為替レート!$2:$2,0),0))</f>
        <v>-</v>
      </c>
      <c r="I1704" s="6" t="str">
        <f t="shared" si="84"/>
        <v>-</v>
      </c>
      <c r="J1704" s="6" t="str">
        <f t="shared" si="85"/>
        <v>-</v>
      </c>
      <c r="AG1704" s="6" t="str">
        <f t="shared" si="83"/>
        <v>-</v>
      </c>
    </row>
    <row r="1705" spans="8:33">
      <c r="H1705" s="108" t="str">
        <f>IF(B1705="","-",VLOOKUP(B1705,為替レート!A:CQ,MATCH($D$2,為替レート!$2:$2,0),0))</f>
        <v>-</v>
      </c>
      <c r="I1705" s="6" t="str">
        <f t="shared" si="84"/>
        <v>-</v>
      </c>
      <c r="J1705" s="6" t="str">
        <f t="shared" si="85"/>
        <v>-</v>
      </c>
      <c r="AG1705" s="6" t="str">
        <f t="shared" si="83"/>
        <v>-</v>
      </c>
    </row>
    <row r="1706" spans="8:33">
      <c r="H1706" s="108" t="str">
        <f>IF(B1706="","-",VLOOKUP(B1706,為替レート!A:CQ,MATCH($D$2,為替レート!$2:$2,0),0))</f>
        <v>-</v>
      </c>
      <c r="I1706" s="6" t="str">
        <f t="shared" si="84"/>
        <v>-</v>
      </c>
      <c r="J1706" s="6" t="str">
        <f t="shared" si="85"/>
        <v>-</v>
      </c>
      <c r="AG1706" s="6" t="str">
        <f t="shared" si="83"/>
        <v>-</v>
      </c>
    </row>
    <row r="1707" spans="8:33">
      <c r="H1707" s="108" t="str">
        <f>IF(B1707="","-",VLOOKUP(B1707,為替レート!A:CQ,MATCH($D$2,為替レート!$2:$2,0),0))</f>
        <v>-</v>
      </c>
      <c r="I1707" s="6" t="str">
        <f t="shared" si="84"/>
        <v>-</v>
      </c>
      <c r="J1707" s="6" t="str">
        <f t="shared" si="85"/>
        <v>-</v>
      </c>
      <c r="AG1707" s="6" t="str">
        <f t="shared" si="83"/>
        <v>-</v>
      </c>
    </row>
    <row r="1708" spans="8:33">
      <c r="H1708" s="108" t="str">
        <f>IF(B1708="","-",VLOOKUP(B1708,為替レート!A:CQ,MATCH($D$2,為替レート!$2:$2,0),0))</f>
        <v>-</v>
      </c>
      <c r="I1708" s="6" t="str">
        <f t="shared" si="84"/>
        <v>-</v>
      </c>
      <c r="J1708" s="6" t="str">
        <f t="shared" si="85"/>
        <v>-</v>
      </c>
      <c r="AG1708" s="6" t="str">
        <f t="shared" si="83"/>
        <v>-</v>
      </c>
    </row>
    <row r="1709" spans="8:33">
      <c r="H1709" s="108" t="str">
        <f>IF(B1709="","-",VLOOKUP(B1709,為替レート!A:CQ,MATCH($D$2,為替レート!$2:$2,0),0))</f>
        <v>-</v>
      </c>
      <c r="I1709" s="6" t="str">
        <f t="shared" si="84"/>
        <v>-</v>
      </c>
      <c r="J1709" s="6" t="str">
        <f t="shared" si="85"/>
        <v>-</v>
      </c>
      <c r="AG1709" s="6" t="str">
        <f t="shared" si="83"/>
        <v>-</v>
      </c>
    </row>
    <row r="1710" spans="8:33">
      <c r="H1710" s="108" t="str">
        <f>IF(B1710="","-",VLOOKUP(B1710,為替レート!A:CQ,MATCH($D$2,為替レート!$2:$2,0),0))</f>
        <v>-</v>
      </c>
      <c r="I1710" s="6" t="str">
        <f t="shared" si="84"/>
        <v>-</v>
      </c>
      <c r="J1710" s="6" t="str">
        <f t="shared" si="85"/>
        <v>-</v>
      </c>
      <c r="AG1710" s="6" t="str">
        <f t="shared" si="83"/>
        <v>-</v>
      </c>
    </row>
    <row r="1711" spans="8:33">
      <c r="H1711" s="108" t="str">
        <f>IF(B1711="","-",VLOOKUP(B1711,為替レート!A:CQ,MATCH($D$2,為替レート!$2:$2,0),0))</f>
        <v>-</v>
      </c>
      <c r="I1711" s="6" t="str">
        <f t="shared" si="84"/>
        <v>-</v>
      </c>
      <c r="J1711" s="6" t="str">
        <f t="shared" si="85"/>
        <v>-</v>
      </c>
      <c r="AG1711" s="6" t="str">
        <f t="shared" si="83"/>
        <v>-</v>
      </c>
    </row>
    <row r="1712" spans="8:33">
      <c r="H1712" s="108" t="str">
        <f>IF(B1712="","-",VLOOKUP(B1712,為替レート!A:CQ,MATCH($D$2,為替レート!$2:$2,0),0))</f>
        <v>-</v>
      </c>
      <c r="I1712" s="6" t="str">
        <f t="shared" si="84"/>
        <v>-</v>
      </c>
      <c r="J1712" s="6" t="str">
        <f t="shared" si="85"/>
        <v>-</v>
      </c>
      <c r="AG1712" s="6" t="str">
        <f t="shared" si="83"/>
        <v>-</v>
      </c>
    </row>
    <row r="1713" spans="8:33">
      <c r="H1713" s="108" t="str">
        <f>IF(B1713="","-",VLOOKUP(B1713,為替レート!A:CQ,MATCH($D$2,為替レート!$2:$2,0),0))</f>
        <v>-</v>
      </c>
      <c r="I1713" s="6" t="str">
        <f t="shared" si="84"/>
        <v>-</v>
      </c>
      <c r="J1713" s="6" t="str">
        <f t="shared" si="85"/>
        <v>-</v>
      </c>
      <c r="AG1713" s="6" t="str">
        <f t="shared" si="83"/>
        <v>-</v>
      </c>
    </row>
    <row r="1714" spans="8:33">
      <c r="H1714" s="108" t="str">
        <f>IF(B1714="","-",VLOOKUP(B1714,為替レート!A:CQ,MATCH($D$2,為替レート!$2:$2,0),0))</f>
        <v>-</v>
      </c>
      <c r="I1714" s="6" t="str">
        <f t="shared" si="84"/>
        <v>-</v>
      </c>
      <c r="J1714" s="6" t="str">
        <f t="shared" si="85"/>
        <v>-</v>
      </c>
      <c r="AG1714" s="6" t="str">
        <f t="shared" si="83"/>
        <v>-</v>
      </c>
    </row>
    <row r="1715" spans="8:33">
      <c r="H1715" s="108" t="str">
        <f>IF(B1715="","-",VLOOKUP(B1715,為替レート!A:CQ,MATCH($D$2,為替レート!$2:$2,0),0))</f>
        <v>-</v>
      </c>
      <c r="I1715" s="6" t="str">
        <f t="shared" si="84"/>
        <v>-</v>
      </c>
      <c r="J1715" s="6" t="str">
        <f t="shared" si="85"/>
        <v>-</v>
      </c>
      <c r="AG1715" s="6" t="str">
        <f t="shared" si="83"/>
        <v>-</v>
      </c>
    </row>
    <row r="1716" spans="8:33">
      <c r="H1716" s="108" t="str">
        <f>IF(B1716="","-",VLOOKUP(B1716,為替レート!A:CQ,MATCH($D$2,為替レート!$2:$2,0),0))</f>
        <v>-</v>
      </c>
      <c r="I1716" s="6" t="str">
        <f t="shared" si="84"/>
        <v>-</v>
      </c>
      <c r="J1716" s="6" t="str">
        <f t="shared" si="85"/>
        <v>-</v>
      </c>
      <c r="AG1716" s="6" t="str">
        <f t="shared" si="83"/>
        <v>-</v>
      </c>
    </row>
    <row r="1717" spans="8:33">
      <c r="H1717" s="108" t="str">
        <f>IF(B1717="","-",VLOOKUP(B1717,為替レート!A:CQ,MATCH($D$2,為替レート!$2:$2,0),0))</f>
        <v>-</v>
      </c>
      <c r="I1717" s="6" t="str">
        <f t="shared" si="84"/>
        <v>-</v>
      </c>
      <c r="J1717" s="6" t="str">
        <f t="shared" si="85"/>
        <v>-</v>
      </c>
      <c r="AG1717" s="6" t="str">
        <f t="shared" si="83"/>
        <v>-</v>
      </c>
    </row>
    <row r="1718" spans="8:33">
      <c r="H1718" s="108" t="str">
        <f>IF(B1718="","-",VLOOKUP(B1718,為替レート!A:CQ,MATCH($D$2,為替レート!$2:$2,0),0))</f>
        <v>-</v>
      </c>
      <c r="I1718" s="6" t="str">
        <f t="shared" si="84"/>
        <v>-</v>
      </c>
      <c r="J1718" s="6" t="str">
        <f t="shared" si="85"/>
        <v>-</v>
      </c>
      <c r="AG1718" s="6" t="str">
        <f t="shared" si="83"/>
        <v>-</v>
      </c>
    </row>
    <row r="1719" spans="8:33">
      <c r="H1719" s="108" t="str">
        <f>IF(B1719="","-",VLOOKUP(B1719,為替レート!A:CQ,MATCH($D$2,為替レート!$2:$2,0),0))</f>
        <v>-</v>
      </c>
      <c r="I1719" s="6" t="str">
        <f t="shared" si="84"/>
        <v>-</v>
      </c>
      <c r="J1719" s="6" t="str">
        <f t="shared" si="85"/>
        <v>-</v>
      </c>
      <c r="AG1719" s="6" t="str">
        <f t="shared" si="83"/>
        <v>-</v>
      </c>
    </row>
    <row r="1720" spans="8:33">
      <c r="H1720" s="108" t="str">
        <f>IF(B1720="","-",VLOOKUP(B1720,為替レート!A:CQ,MATCH($D$2,為替レート!$2:$2,0),0))</f>
        <v>-</v>
      </c>
      <c r="I1720" s="6" t="str">
        <f t="shared" si="84"/>
        <v>-</v>
      </c>
      <c r="J1720" s="6" t="str">
        <f t="shared" si="85"/>
        <v>-</v>
      </c>
      <c r="AG1720" s="6" t="str">
        <f t="shared" si="83"/>
        <v>-</v>
      </c>
    </row>
    <row r="1721" spans="8:33">
      <c r="H1721" s="108" t="str">
        <f>IF(B1721="","-",VLOOKUP(B1721,為替レート!A:CQ,MATCH($D$2,為替レート!$2:$2,0),0))</f>
        <v>-</v>
      </c>
      <c r="I1721" s="6" t="str">
        <f t="shared" si="84"/>
        <v>-</v>
      </c>
      <c r="J1721" s="6" t="str">
        <f t="shared" si="85"/>
        <v>-</v>
      </c>
      <c r="AG1721" s="6" t="str">
        <f t="shared" si="83"/>
        <v>-</v>
      </c>
    </row>
    <row r="1722" spans="8:33">
      <c r="H1722" s="108" t="str">
        <f>IF(B1722="","-",VLOOKUP(B1722,為替レート!A:CQ,MATCH($D$2,為替レート!$2:$2,0),0))</f>
        <v>-</v>
      </c>
      <c r="I1722" s="6" t="str">
        <f t="shared" si="84"/>
        <v>-</v>
      </c>
      <c r="J1722" s="6" t="str">
        <f t="shared" si="85"/>
        <v>-</v>
      </c>
      <c r="AG1722" s="6" t="str">
        <f t="shared" si="83"/>
        <v>-</v>
      </c>
    </row>
    <row r="1723" spans="8:33">
      <c r="H1723" s="108" t="str">
        <f>IF(B1723="","-",VLOOKUP(B1723,為替レート!A:CQ,MATCH($D$2,為替レート!$2:$2,0),0))</f>
        <v>-</v>
      </c>
      <c r="I1723" s="6" t="str">
        <f t="shared" si="84"/>
        <v>-</v>
      </c>
      <c r="J1723" s="6" t="str">
        <f t="shared" si="85"/>
        <v>-</v>
      </c>
      <c r="AG1723" s="6" t="str">
        <f t="shared" si="83"/>
        <v>-</v>
      </c>
    </row>
    <row r="1724" spans="8:33">
      <c r="H1724" s="108" t="str">
        <f>IF(B1724="","-",VLOOKUP(B1724,為替レート!A:CQ,MATCH($D$2,為替レート!$2:$2,0),0))</f>
        <v>-</v>
      </c>
      <c r="I1724" s="6" t="str">
        <f t="shared" si="84"/>
        <v>-</v>
      </c>
      <c r="J1724" s="6" t="str">
        <f t="shared" si="85"/>
        <v>-</v>
      </c>
      <c r="AG1724" s="6" t="str">
        <f t="shared" si="83"/>
        <v>-</v>
      </c>
    </row>
    <row r="1725" spans="8:33">
      <c r="H1725" s="108" t="str">
        <f>IF(B1725="","-",VLOOKUP(B1725,為替レート!A:CQ,MATCH($D$2,為替レート!$2:$2,0),0))</f>
        <v>-</v>
      </c>
      <c r="I1725" s="6" t="str">
        <f t="shared" si="84"/>
        <v>-</v>
      </c>
      <c r="J1725" s="6" t="str">
        <f t="shared" si="85"/>
        <v>-</v>
      </c>
      <c r="AG1725" s="6" t="str">
        <f t="shared" si="83"/>
        <v>-</v>
      </c>
    </row>
    <row r="1726" spans="8:33">
      <c r="H1726" s="108" t="str">
        <f>IF(B1726="","-",VLOOKUP(B1726,為替レート!A:CQ,MATCH($D$2,為替レート!$2:$2,0),0))</f>
        <v>-</v>
      </c>
      <c r="I1726" s="6" t="str">
        <f t="shared" si="84"/>
        <v>-</v>
      </c>
      <c r="J1726" s="6" t="str">
        <f t="shared" si="85"/>
        <v>-</v>
      </c>
      <c r="AG1726" s="6" t="str">
        <f t="shared" si="83"/>
        <v>-</v>
      </c>
    </row>
    <row r="1727" spans="8:33">
      <c r="H1727" s="108" t="str">
        <f>IF(B1727="","-",VLOOKUP(B1727,為替レート!A:CQ,MATCH($D$2,為替レート!$2:$2,0),0))</f>
        <v>-</v>
      </c>
      <c r="I1727" s="6" t="str">
        <f t="shared" si="84"/>
        <v>-</v>
      </c>
      <c r="J1727" s="6" t="str">
        <f t="shared" si="85"/>
        <v>-</v>
      </c>
      <c r="AG1727" s="6" t="str">
        <f t="shared" si="83"/>
        <v>-</v>
      </c>
    </row>
    <row r="1728" spans="8:33">
      <c r="H1728" s="108" t="str">
        <f>IF(B1728="","-",VLOOKUP(B1728,為替レート!A:CQ,MATCH($D$2,為替レート!$2:$2,0),0))</f>
        <v>-</v>
      </c>
      <c r="I1728" s="6" t="str">
        <f t="shared" si="84"/>
        <v>-</v>
      </c>
      <c r="J1728" s="6" t="str">
        <f t="shared" si="85"/>
        <v>-</v>
      </c>
      <c r="AG1728" s="6" t="str">
        <f t="shared" si="83"/>
        <v>-</v>
      </c>
    </row>
    <row r="1729" spans="8:33">
      <c r="H1729" s="108" t="str">
        <f>IF(B1729="","-",VLOOKUP(B1729,為替レート!A:CQ,MATCH($D$2,為替レート!$2:$2,0),0))</f>
        <v>-</v>
      </c>
      <c r="I1729" s="6" t="str">
        <f t="shared" si="84"/>
        <v>-</v>
      </c>
      <c r="J1729" s="6" t="str">
        <f t="shared" si="85"/>
        <v>-</v>
      </c>
      <c r="AG1729" s="6" t="str">
        <f t="shared" si="83"/>
        <v>-</v>
      </c>
    </row>
    <row r="1730" spans="8:33">
      <c r="H1730" s="108" t="str">
        <f>IF(B1730="","-",VLOOKUP(B1730,為替レート!A:CQ,MATCH($D$2,為替レート!$2:$2,0),0))</f>
        <v>-</v>
      </c>
      <c r="I1730" s="6" t="str">
        <f t="shared" si="84"/>
        <v>-</v>
      </c>
      <c r="J1730" s="6" t="str">
        <f t="shared" si="85"/>
        <v>-</v>
      </c>
      <c r="AG1730" s="6" t="str">
        <f t="shared" si="83"/>
        <v>-</v>
      </c>
    </row>
    <row r="1731" spans="8:33">
      <c r="H1731" s="108" t="str">
        <f>IF(B1731="","-",VLOOKUP(B1731,為替レート!A:CQ,MATCH($D$2,為替レート!$2:$2,0),0))</f>
        <v>-</v>
      </c>
      <c r="I1731" s="6" t="str">
        <f t="shared" si="84"/>
        <v>-</v>
      </c>
      <c r="J1731" s="6" t="str">
        <f t="shared" si="85"/>
        <v>-</v>
      </c>
      <c r="AG1731" s="6" t="str">
        <f t="shared" si="83"/>
        <v>-</v>
      </c>
    </row>
    <row r="1732" spans="8:33">
      <c r="H1732" s="108" t="str">
        <f>IF(B1732="","-",VLOOKUP(B1732,為替レート!A:CQ,MATCH($D$2,為替レート!$2:$2,0),0))</f>
        <v>-</v>
      </c>
      <c r="I1732" s="6" t="str">
        <f t="shared" si="84"/>
        <v>-</v>
      </c>
      <c r="J1732" s="6" t="str">
        <f t="shared" si="85"/>
        <v>-</v>
      </c>
      <c r="AG1732" s="6" t="str">
        <f t="shared" si="83"/>
        <v>-</v>
      </c>
    </row>
    <row r="1733" spans="8:33">
      <c r="H1733" s="108" t="str">
        <f>IF(B1733="","-",VLOOKUP(B1733,為替レート!A:CQ,MATCH($D$2,為替レート!$2:$2,0),0))</f>
        <v>-</v>
      </c>
      <c r="I1733" s="6" t="str">
        <f t="shared" si="84"/>
        <v>-</v>
      </c>
      <c r="J1733" s="6" t="str">
        <f t="shared" si="85"/>
        <v>-</v>
      </c>
      <c r="AG1733" s="6" t="str">
        <f t="shared" si="83"/>
        <v>-</v>
      </c>
    </row>
    <row r="1734" spans="8:33">
      <c r="H1734" s="108" t="str">
        <f>IF(B1734="","-",VLOOKUP(B1734,為替レート!A:CQ,MATCH($D$2,為替レート!$2:$2,0),0))</f>
        <v>-</v>
      </c>
      <c r="I1734" s="6" t="str">
        <f t="shared" si="84"/>
        <v>-</v>
      </c>
      <c r="J1734" s="6" t="str">
        <f t="shared" si="85"/>
        <v>-</v>
      </c>
      <c r="AG1734" s="6" t="str">
        <f t="shared" ref="AG1734:AG1797" si="86">IFERROR(IF(SUM(M1734:AF1734)-I1734=0,"-","NG"),"-")</f>
        <v>-</v>
      </c>
    </row>
    <row r="1735" spans="8:33">
      <c r="H1735" s="108" t="str">
        <f>IF(B1735="","-",VLOOKUP(B1735,為替レート!A:CQ,MATCH($D$2,為替レート!$2:$2,0),0))</f>
        <v>-</v>
      </c>
      <c r="I1735" s="6" t="str">
        <f t="shared" ref="I1735:I1798" si="87">IF(B1735="","-",IF(F1735="-",ROUNDDOWN(G1735*H1735-J1734,0),IF(D1735-E1735=0,"-",ROUNDDOWN((D1735-E1735)*H1735,0))))</f>
        <v>-</v>
      </c>
      <c r="J1735" s="6" t="str">
        <f t="shared" ref="J1735:J1798" si="88">IF(B1735="","-",IFERROR(J1734+I1735,J1734))</f>
        <v>-</v>
      </c>
      <c r="AG1735" s="6" t="str">
        <f t="shared" si="86"/>
        <v>-</v>
      </c>
    </row>
    <row r="1736" spans="8:33">
      <c r="H1736" s="108" t="str">
        <f>IF(B1736="","-",VLOOKUP(B1736,為替レート!A:CQ,MATCH($D$2,為替レート!$2:$2,0),0))</f>
        <v>-</v>
      </c>
      <c r="I1736" s="6" t="str">
        <f t="shared" si="87"/>
        <v>-</v>
      </c>
      <c r="J1736" s="6" t="str">
        <f t="shared" si="88"/>
        <v>-</v>
      </c>
      <c r="AG1736" s="6" t="str">
        <f t="shared" si="86"/>
        <v>-</v>
      </c>
    </row>
    <row r="1737" spans="8:33">
      <c r="H1737" s="108" t="str">
        <f>IF(B1737="","-",VLOOKUP(B1737,為替レート!A:CQ,MATCH($D$2,為替レート!$2:$2,0),0))</f>
        <v>-</v>
      </c>
      <c r="I1737" s="6" t="str">
        <f t="shared" si="87"/>
        <v>-</v>
      </c>
      <c r="J1737" s="6" t="str">
        <f t="shared" si="88"/>
        <v>-</v>
      </c>
      <c r="AG1737" s="6" t="str">
        <f t="shared" si="86"/>
        <v>-</v>
      </c>
    </row>
    <row r="1738" spans="8:33">
      <c r="H1738" s="108" t="str">
        <f>IF(B1738="","-",VLOOKUP(B1738,為替レート!A:CQ,MATCH($D$2,為替レート!$2:$2,0),0))</f>
        <v>-</v>
      </c>
      <c r="I1738" s="6" t="str">
        <f t="shared" si="87"/>
        <v>-</v>
      </c>
      <c r="J1738" s="6" t="str">
        <f t="shared" si="88"/>
        <v>-</v>
      </c>
      <c r="AG1738" s="6" t="str">
        <f t="shared" si="86"/>
        <v>-</v>
      </c>
    </row>
    <row r="1739" spans="8:33">
      <c r="H1739" s="108" t="str">
        <f>IF(B1739="","-",VLOOKUP(B1739,為替レート!A:CQ,MATCH($D$2,為替レート!$2:$2,0),0))</f>
        <v>-</v>
      </c>
      <c r="I1739" s="6" t="str">
        <f t="shared" si="87"/>
        <v>-</v>
      </c>
      <c r="J1739" s="6" t="str">
        <f t="shared" si="88"/>
        <v>-</v>
      </c>
      <c r="AG1739" s="6" t="str">
        <f t="shared" si="86"/>
        <v>-</v>
      </c>
    </row>
    <row r="1740" spans="8:33">
      <c r="H1740" s="108" t="str">
        <f>IF(B1740="","-",VLOOKUP(B1740,為替レート!A:CQ,MATCH($D$2,為替レート!$2:$2,0),0))</f>
        <v>-</v>
      </c>
      <c r="I1740" s="6" t="str">
        <f t="shared" si="87"/>
        <v>-</v>
      </c>
      <c r="J1740" s="6" t="str">
        <f t="shared" si="88"/>
        <v>-</v>
      </c>
      <c r="AG1740" s="6" t="str">
        <f t="shared" si="86"/>
        <v>-</v>
      </c>
    </row>
    <row r="1741" spans="8:33">
      <c r="H1741" s="108" t="str">
        <f>IF(B1741="","-",VLOOKUP(B1741,為替レート!A:CQ,MATCH($D$2,為替レート!$2:$2,0),0))</f>
        <v>-</v>
      </c>
      <c r="I1741" s="6" t="str">
        <f t="shared" si="87"/>
        <v>-</v>
      </c>
      <c r="J1741" s="6" t="str">
        <f t="shared" si="88"/>
        <v>-</v>
      </c>
      <c r="AG1741" s="6" t="str">
        <f t="shared" si="86"/>
        <v>-</v>
      </c>
    </row>
    <row r="1742" spans="8:33">
      <c r="H1742" s="108" t="str">
        <f>IF(B1742="","-",VLOOKUP(B1742,為替レート!A:CQ,MATCH($D$2,為替レート!$2:$2,0),0))</f>
        <v>-</v>
      </c>
      <c r="I1742" s="6" t="str">
        <f t="shared" si="87"/>
        <v>-</v>
      </c>
      <c r="J1742" s="6" t="str">
        <f t="shared" si="88"/>
        <v>-</v>
      </c>
      <c r="AG1742" s="6" t="str">
        <f t="shared" si="86"/>
        <v>-</v>
      </c>
    </row>
    <row r="1743" spans="8:33">
      <c r="H1743" s="108" t="str">
        <f>IF(B1743="","-",VLOOKUP(B1743,為替レート!A:CQ,MATCH($D$2,為替レート!$2:$2,0),0))</f>
        <v>-</v>
      </c>
      <c r="I1743" s="6" t="str">
        <f t="shared" si="87"/>
        <v>-</v>
      </c>
      <c r="J1743" s="6" t="str">
        <f t="shared" si="88"/>
        <v>-</v>
      </c>
      <c r="AG1743" s="6" t="str">
        <f t="shared" si="86"/>
        <v>-</v>
      </c>
    </row>
    <row r="1744" spans="8:33">
      <c r="H1744" s="108" t="str">
        <f>IF(B1744="","-",VLOOKUP(B1744,為替レート!A:CQ,MATCH($D$2,為替レート!$2:$2,0),0))</f>
        <v>-</v>
      </c>
      <c r="I1744" s="6" t="str">
        <f t="shared" si="87"/>
        <v>-</v>
      </c>
      <c r="J1744" s="6" t="str">
        <f t="shared" si="88"/>
        <v>-</v>
      </c>
      <c r="AG1744" s="6" t="str">
        <f t="shared" si="86"/>
        <v>-</v>
      </c>
    </row>
    <row r="1745" spans="8:33">
      <c r="H1745" s="108" t="str">
        <f>IF(B1745="","-",VLOOKUP(B1745,為替レート!A:CQ,MATCH($D$2,為替レート!$2:$2,0),0))</f>
        <v>-</v>
      </c>
      <c r="I1745" s="6" t="str">
        <f t="shared" si="87"/>
        <v>-</v>
      </c>
      <c r="J1745" s="6" t="str">
        <f t="shared" si="88"/>
        <v>-</v>
      </c>
      <c r="AG1745" s="6" t="str">
        <f t="shared" si="86"/>
        <v>-</v>
      </c>
    </row>
    <row r="1746" spans="8:33">
      <c r="H1746" s="108" t="str">
        <f>IF(B1746="","-",VLOOKUP(B1746,為替レート!A:CQ,MATCH($D$2,為替レート!$2:$2,0),0))</f>
        <v>-</v>
      </c>
      <c r="I1746" s="6" t="str">
        <f t="shared" si="87"/>
        <v>-</v>
      </c>
      <c r="J1746" s="6" t="str">
        <f t="shared" si="88"/>
        <v>-</v>
      </c>
      <c r="AG1746" s="6" t="str">
        <f t="shared" si="86"/>
        <v>-</v>
      </c>
    </row>
    <row r="1747" spans="8:33">
      <c r="H1747" s="108" t="str">
        <f>IF(B1747="","-",VLOOKUP(B1747,為替レート!A:CQ,MATCH($D$2,為替レート!$2:$2,0),0))</f>
        <v>-</v>
      </c>
      <c r="I1747" s="6" t="str">
        <f t="shared" si="87"/>
        <v>-</v>
      </c>
      <c r="J1747" s="6" t="str">
        <f t="shared" si="88"/>
        <v>-</v>
      </c>
      <c r="AG1747" s="6" t="str">
        <f t="shared" si="86"/>
        <v>-</v>
      </c>
    </row>
    <row r="1748" spans="8:33">
      <c r="H1748" s="108" t="str">
        <f>IF(B1748="","-",VLOOKUP(B1748,為替レート!A:CQ,MATCH($D$2,為替レート!$2:$2,0),0))</f>
        <v>-</v>
      </c>
      <c r="I1748" s="6" t="str">
        <f t="shared" si="87"/>
        <v>-</v>
      </c>
      <c r="J1748" s="6" t="str">
        <f t="shared" si="88"/>
        <v>-</v>
      </c>
      <c r="AG1748" s="6" t="str">
        <f t="shared" si="86"/>
        <v>-</v>
      </c>
    </row>
    <row r="1749" spans="8:33">
      <c r="H1749" s="108" t="str">
        <f>IF(B1749="","-",VLOOKUP(B1749,為替レート!A:CQ,MATCH($D$2,為替レート!$2:$2,0),0))</f>
        <v>-</v>
      </c>
      <c r="I1749" s="6" t="str">
        <f t="shared" si="87"/>
        <v>-</v>
      </c>
      <c r="J1749" s="6" t="str">
        <f t="shared" si="88"/>
        <v>-</v>
      </c>
      <c r="AG1749" s="6" t="str">
        <f t="shared" si="86"/>
        <v>-</v>
      </c>
    </row>
    <row r="1750" spans="8:33">
      <c r="H1750" s="108" t="str">
        <f>IF(B1750="","-",VLOOKUP(B1750,為替レート!A:CQ,MATCH($D$2,為替レート!$2:$2,0),0))</f>
        <v>-</v>
      </c>
      <c r="I1750" s="6" t="str">
        <f t="shared" si="87"/>
        <v>-</v>
      </c>
      <c r="J1750" s="6" t="str">
        <f t="shared" si="88"/>
        <v>-</v>
      </c>
      <c r="AG1750" s="6" t="str">
        <f t="shared" si="86"/>
        <v>-</v>
      </c>
    </row>
    <row r="1751" spans="8:33">
      <c r="H1751" s="108" t="str">
        <f>IF(B1751="","-",VLOOKUP(B1751,為替レート!A:CQ,MATCH($D$2,為替レート!$2:$2,0),0))</f>
        <v>-</v>
      </c>
      <c r="I1751" s="6" t="str">
        <f t="shared" si="87"/>
        <v>-</v>
      </c>
      <c r="J1751" s="6" t="str">
        <f t="shared" si="88"/>
        <v>-</v>
      </c>
      <c r="AG1751" s="6" t="str">
        <f t="shared" si="86"/>
        <v>-</v>
      </c>
    </row>
    <row r="1752" spans="8:33">
      <c r="H1752" s="108" t="str">
        <f>IF(B1752="","-",VLOOKUP(B1752,為替レート!A:CQ,MATCH($D$2,為替レート!$2:$2,0),0))</f>
        <v>-</v>
      </c>
      <c r="I1752" s="6" t="str">
        <f t="shared" si="87"/>
        <v>-</v>
      </c>
      <c r="J1752" s="6" t="str">
        <f t="shared" si="88"/>
        <v>-</v>
      </c>
      <c r="AG1752" s="6" t="str">
        <f t="shared" si="86"/>
        <v>-</v>
      </c>
    </row>
    <row r="1753" spans="8:33">
      <c r="H1753" s="108" t="str">
        <f>IF(B1753="","-",VLOOKUP(B1753,為替レート!A:CQ,MATCH($D$2,為替レート!$2:$2,0),0))</f>
        <v>-</v>
      </c>
      <c r="I1753" s="6" t="str">
        <f t="shared" si="87"/>
        <v>-</v>
      </c>
      <c r="J1753" s="6" t="str">
        <f t="shared" si="88"/>
        <v>-</v>
      </c>
      <c r="AG1753" s="6" t="str">
        <f t="shared" si="86"/>
        <v>-</v>
      </c>
    </row>
    <row r="1754" spans="8:33">
      <c r="H1754" s="108" t="str">
        <f>IF(B1754="","-",VLOOKUP(B1754,為替レート!A:CQ,MATCH($D$2,為替レート!$2:$2,0),0))</f>
        <v>-</v>
      </c>
      <c r="I1754" s="6" t="str">
        <f t="shared" si="87"/>
        <v>-</v>
      </c>
      <c r="J1754" s="6" t="str">
        <f t="shared" si="88"/>
        <v>-</v>
      </c>
      <c r="AG1754" s="6" t="str">
        <f t="shared" si="86"/>
        <v>-</v>
      </c>
    </row>
    <row r="1755" spans="8:33">
      <c r="H1755" s="108" t="str">
        <f>IF(B1755="","-",VLOOKUP(B1755,為替レート!A:CQ,MATCH($D$2,為替レート!$2:$2,0),0))</f>
        <v>-</v>
      </c>
      <c r="I1755" s="6" t="str">
        <f t="shared" si="87"/>
        <v>-</v>
      </c>
      <c r="J1755" s="6" t="str">
        <f t="shared" si="88"/>
        <v>-</v>
      </c>
      <c r="AG1755" s="6" t="str">
        <f t="shared" si="86"/>
        <v>-</v>
      </c>
    </row>
    <row r="1756" spans="8:33">
      <c r="H1756" s="108" t="str">
        <f>IF(B1756="","-",VLOOKUP(B1756,為替レート!A:CQ,MATCH($D$2,為替レート!$2:$2,0),0))</f>
        <v>-</v>
      </c>
      <c r="I1756" s="6" t="str">
        <f t="shared" si="87"/>
        <v>-</v>
      </c>
      <c r="J1756" s="6" t="str">
        <f t="shared" si="88"/>
        <v>-</v>
      </c>
      <c r="AG1756" s="6" t="str">
        <f t="shared" si="86"/>
        <v>-</v>
      </c>
    </row>
    <row r="1757" spans="8:33">
      <c r="H1757" s="108" t="str">
        <f>IF(B1757="","-",VLOOKUP(B1757,為替レート!A:CQ,MATCH($D$2,為替レート!$2:$2,0),0))</f>
        <v>-</v>
      </c>
      <c r="I1757" s="6" t="str">
        <f t="shared" si="87"/>
        <v>-</v>
      </c>
      <c r="J1757" s="6" t="str">
        <f t="shared" si="88"/>
        <v>-</v>
      </c>
      <c r="AG1757" s="6" t="str">
        <f t="shared" si="86"/>
        <v>-</v>
      </c>
    </row>
    <row r="1758" spans="8:33">
      <c r="H1758" s="108" t="str">
        <f>IF(B1758="","-",VLOOKUP(B1758,為替レート!A:CQ,MATCH($D$2,為替レート!$2:$2,0),0))</f>
        <v>-</v>
      </c>
      <c r="I1758" s="6" t="str">
        <f t="shared" si="87"/>
        <v>-</v>
      </c>
      <c r="J1758" s="6" t="str">
        <f t="shared" si="88"/>
        <v>-</v>
      </c>
      <c r="AG1758" s="6" t="str">
        <f t="shared" si="86"/>
        <v>-</v>
      </c>
    </row>
    <row r="1759" spans="8:33">
      <c r="H1759" s="108" t="str">
        <f>IF(B1759="","-",VLOOKUP(B1759,為替レート!A:CQ,MATCH($D$2,為替レート!$2:$2,0),0))</f>
        <v>-</v>
      </c>
      <c r="I1759" s="6" t="str">
        <f t="shared" si="87"/>
        <v>-</v>
      </c>
      <c r="J1759" s="6" t="str">
        <f t="shared" si="88"/>
        <v>-</v>
      </c>
      <c r="AG1759" s="6" t="str">
        <f t="shared" si="86"/>
        <v>-</v>
      </c>
    </row>
    <row r="1760" spans="8:33">
      <c r="H1760" s="108" t="str">
        <f>IF(B1760="","-",VLOOKUP(B1760,為替レート!A:CQ,MATCH($D$2,為替レート!$2:$2,0),0))</f>
        <v>-</v>
      </c>
      <c r="I1760" s="6" t="str">
        <f t="shared" si="87"/>
        <v>-</v>
      </c>
      <c r="J1760" s="6" t="str">
        <f t="shared" si="88"/>
        <v>-</v>
      </c>
      <c r="AG1760" s="6" t="str">
        <f t="shared" si="86"/>
        <v>-</v>
      </c>
    </row>
    <row r="1761" spans="8:33">
      <c r="H1761" s="108" t="str">
        <f>IF(B1761="","-",VLOOKUP(B1761,為替レート!A:CQ,MATCH($D$2,為替レート!$2:$2,0),0))</f>
        <v>-</v>
      </c>
      <c r="I1761" s="6" t="str">
        <f t="shared" si="87"/>
        <v>-</v>
      </c>
      <c r="J1761" s="6" t="str">
        <f t="shared" si="88"/>
        <v>-</v>
      </c>
      <c r="AG1761" s="6" t="str">
        <f t="shared" si="86"/>
        <v>-</v>
      </c>
    </row>
    <row r="1762" spans="8:33">
      <c r="H1762" s="108" t="str">
        <f>IF(B1762="","-",VLOOKUP(B1762,為替レート!A:CQ,MATCH($D$2,為替レート!$2:$2,0),0))</f>
        <v>-</v>
      </c>
      <c r="I1762" s="6" t="str">
        <f t="shared" si="87"/>
        <v>-</v>
      </c>
      <c r="J1762" s="6" t="str">
        <f t="shared" si="88"/>
        <v>-</v>
      </c>
      <c r="AG1762" s="6" t="str">
        <f t="shared" si="86"/>
        <v>-</v>
      </c>
    </row>
    <row r="1763" spans="8:33">
      <c r="H1763" s="108" t="str">
        <f>IF(B1763="","-",VLOOKUP(B1763,為替レート!A:CQ,MATCH($D$2,為替レート!$2:$2,0),0))</f>
        <v>-</v>
      </c>
      <c r="I1763" s="6" t="str">
        <f t="shared" si="87"/>
        <v>-</v>
      </c>
      <c r="J1763" s="6" t="str">
        <f t="shared" si="88"/>
        <v>-</v>
      </c>
      <c r="AG1763" s="6" t="str">
        <f t="shared" si="86"/>
        <v>-</v>
      </c>
    </row>
    <row r="1764" spans="8:33">
      <c r="H1764" s="108" t="str">
        <f>IF(B1764="","-",VLOOKUP(B1764,為替レート!A:CQ,MATCH($D$2,為替レート!$2:$2,0),0))</f>
        <v>-</v>
      </c>
      <c r="I1764" s="6" t="str">
        <f t="shared" si="87"/>
        <v>-</v>
      </c>
      <c r="J1764" s="6" t="str">
        <f t="shared" si="88"/>
        <v>-</v>
      </c>
      <c r="AG1764" s="6" t="str">
        <f t="shared" si="86"/>
        <v>-</v>
      </c>
    </row>
    <row r="1765" spans="8:33">
      <c r="H1765" s="108" t="str">
        <f>IF(B1765="","-",VLOOKUP(B1765,為替レート!A:CQ,MATCH($D$2,為替レート!$2:$2,0),0))</f>
        <v>-</v>
      </c>
      <c r="I1765" s="6" t="str">
        <f t="shared" si="87"/>
        <v>-</v>
      </c>
      <c r="J1765" s="6" t="str">
        <f t="shared" si="88"/>
        <v>-</v>
      </c>
      <c r="AG1765" s="6" t="str">
        <f t="shared" si="86"/>
        <v>-</v>
      </c>
    </row>
    <row r="1766" spans="8:33">
      <c r="H1766" s="108" t="str">
        <f>IF(B1766="","-",VLOOKUP(B1766,為替レート!A:CQ,MATCH($D$2,為替レート!$2:$2,0),0))</f>
        <v>-</v>
      </c>
      <c r="I1766" s="6" t="str">
        <f t="shared" si="87"/>
        <v>-</v>
      </c>
      <c r="J1766" s="6" t="str">
        <f t="shared" si="88"/>
        <v>-</v>
      </c>
      <c r="AG1766" s="6" t="str">
        <f t="shared" si="86"/>
        <v>-</v>
      </c>
    </row>
    <row r="1767" spans="8:33">
      <c r="H1767" s="108" t="str">
        <f>IF(B1767="","-",VLOOKUP(B1767,為替レート!A:CQ,MATCH($D$2,為替レート!$2:$2,0),0))</f>
        <v>-</v>
      </c>
      <c r="I1767" s="6" t="str">
        <f t="shared" si="87"/>
        <v>-</v>
      </c>
      <c r="J1767" s="6" t="str">
        <f t="shared" si="88"/>
        <v>-</v>
      </c>
      <c r="AG1767" s="6" t="str">
        <f t="shared" si="86"/>
        <v>-</v>
      </c>
    </row>
    <row r="1768" spans="8:33">
      <c r="H1768" s="108" t="str">
        <f>IF(B1768="","-",VLOOKUP(B1768,為替レート!A:CQ,MATCH($D$2,為替レート!$2:$2,0),0))</f>
        <v>-</v>
      </c>
      <c r="I1768" s="6" t="str">
        <f t="shared" si="87"/>
        <v>-</v>
      </c>
      <c r="J1768" s="6" t="str">
        <f t="shared" si="88"/>
        <v>-</v>
      </c>
      <c r="AG1768" s="6" t="str">
        <f t="shared" si="86"/>
        <v>-</v>
      </c>
    </row>
    <row r="1769" spans="8:33">
      <c r="H1769" s="108" t="str">
        <f>IF(B1769="","-",VLOOKUP(B1769,為替レート!A:CQ,MATCH($D$2,為替レート!$2:$2,0),0))</f>
        <v>-</v>
      </c>
      <c r="I1769" s="6" t="str">
        <f t="shared" si="87"/>
        <v>-</v>
      </c>
      <c r="J1769" s="6" t="str">
        <f t="shared" si="88"/>
        <v>-</v>
      </c>
      <c r="AG1769" s="6" t="str">
        <f t="shared" si="86"/>
        <v>-</v>
      </c>
    </row>
    <row r="1770" spans="8:33">
      <c r="H1770" s="108" t="str">
        <f>IF(B1770="","-",VLOOKUP(B1770,為替レート!A:CQ,MATCH($D$2,為替レート!$2:$2,0),0))</f>
        <v>-</v>
      </c>
      <c r="I1770" s="6" t="str">
        <f t="shared" si="87"/>
        <v>-</v>
      </c>
      <c r="J1770" s="6" t="str">
        <f t="shared" si="88"/>
        <v>-</v>
      </c>
      <c r="AG1770" s="6" t="str">
        <f t="shared" si="86"/>
        <v>-</v>
      </c>
    </row>
    <row r="1771" spans="8:33">
      <c r="H1771" s="108" t="str">
        <f>IF(B1771="","-",VLOOKUP(B1771,為替レート!A:CQ,MATCH($D$2,為替レート!$2:$2,0),0))</f>
        <v>-</v>
      </c>
      <c r="I1771" s="6" t="str">
        <f t="shared" si="87"/>
        <v>-</v>
      </c>
      <c r="J1771" s="6" t="str">
        <f t="shared" si="88"/>
        <v>-</v>
      </c>
      <c r="AG1771" s="6" t="str">
        <f t="shared" si="86"/>
        <v>-</v>
      </c>
    </row>
    <row r="1772" spans="8:33">
      <c r="H1772" s="108" t="str">
        <f>IF(B1772="","-",VLOOKUP(B1772,為替レート!A:CQ,MATCH($D$2,為替レート!$2:$2,0),0))</f>
        <v>-</v>
      </c>
      <c r="I1772" s="6" t="str">
        <f t="shared" si="87"/>
        <v>-</v>
      </c>
      <c r="J1772" s="6" t="str">
        <f t="shared" si="88"/>
        <v>-</v>
      </c>
      <c r="AG1772" s="6" t="str">
        <f t="shared" si="86"/>
        <v>-</v>
      </c>
    </row>
    <row r="1773" spans="8:33">
      <c r="H1773" s="108" t="str">
        <f>IF(B1773="","-",VLOOKUP(B1773,為替レート!A:CQ,MATCH($D$2,為替レート!$2:$2,0),0))</f>
        <v>-</v>
      </c>
      <c r="I1773" s="6" t="str">
        <f t="shared" si="87"/>
        <v>-</v>
      </c>
      <c r="J1773" s="6" t="str">
        <f t="shared" si="88"/>
        <v>-</v>
      </c>
      <c r="AG1773" s="6" t="str">
        <f t="shared" si="86"/>
        <v>-</v>
      </c>
    </row>
    <row r="1774" spans="8:33">
      <c r="H1774" s="108" t="str">
        <f>IF(B1774="","-",VLOOKUP(B1774,為替レート!A:CQ,MATCH($D$2,為替レート!$2:$2,0),0))</f>
        <v>-</v>
      </c>
      <c r="I1774" s="6" t="str">
        <f t="shared" si="87"/>
        <v>-</v>
      </c>
      <c r="J1774" s="6" t="str">
        <f t="shared" si="88"/>
        <v>-</v>
      </c>
      <c r="AG1774" s="6" t="str">
        <f t="shared" si="86"/>
        <v>-</v>
      </c>
    </row>
    <row r="1775" spans="8:33">
      <c r="H1775" s="108" t="str">
        <f>IF(B1775="","-",VLOOKUP(B1775,為替レート!A:CQ,MATCH($D$2,為替レート!$2:$2,0),0))</f>
        <v>-</v>
      </c>
      <c r="I1775" s="6" t="str">
        <f t="shared" si="87"/>
        <v>-</v>
      </c>
      <c r="J1775" s="6" t="str">
        <f t="shared" si="88"/>
        <v>-</v>
      </c>
      <c r="AG1775" s="6" t="str">
        <f t="shared" si="86"/>
        <v>-</v>
      </c>
    </row>
    <row r="1776" spans="8:33">
      <c r="H1776" s="108" t="str">
        <f>IF(B1776="","-",VLOOKUP(B1776,為替レート!A:CQ,MATCH($D$2,為替レート!$2:$2,0),0))</f>
        <v>-</v>
      </c>
      <c r="I1776" s="6" t="str">
        <f t="shared" si="87"/>
        <v>-</v>
      </c>
      <c r="J1776" s="6" t="str">
        <f t="shared" si="88"/>
        <v>-</v>
      </c>
      <c r="AG1776" s="6" t="str">
        <f t="shared" si="86"/>
        <v>-</v>
      </c>
    </row>
    <row r="1777" spans="8:33">
      <c r="H1777" s="108" t="str">
        <f>IF(B1777="","-",VLOOKUP(B1777,為替レート!A:CQ,MATCH($D$2,為替レート!$2:$2,0),0))</f>
        <v>-</v>
      </c>
      <c r="I1777" s="6" t="str">
        <f t="shared" si="87"/>
        <v>-</v>
      </c>
      <c r="J1777" s="6" t="str">
        <f t="shared" si="88"/>
        <v>-</v>
      </c>
      <c r="AG1777" s="6" t="str">
        <f t="shared" si="86"/>
        <v>-</v>
      </c>
    </row>
    <row r="1778" spans="8:33">
      <c r="H1778" s="108" t="str">
        <f>IF(B1778="","-",VLOOKUP(B1778,為替レート!A:CQ,MATCH($D$2,為替レート!$2:$2,0),0))</f>
        <v>-</v>
      </c>
      <c r="I1778" s="6" t="str">
        <f t="shared" si="87"/>
        <v>-</v>
      </c>
      <c r="J1778" s="6" t="str">
        <f t="shared" si="88"/>
        <v>-</v>
      </c>
      <c r="AG1778" s="6" t="str">
        <f t="shared" si="86"/>
        <v>-</v>
      </c>
    </row>
    <row r="1779" spans="8:33">
      <c r="H1779" s="108" t="str">
        <f>IF(B1779="","-",VLOOKUP(B1779,為替レート!A:CQ,MATCH($D$2,為替レート!$2:$2,0),0))</f>
        <v>-</v>
      </c>
      <c r="I1779" s="6" t="str">
        <f t="shared" si="87"/>
        <v>-</v>
      </c>
      <c r="J1779" s="6" t="str">
        <f t="shared" si="88"/>
        <v>-</v>
      </c>
      <c r="AG1779" s="6" t="str">
        <f t="shared" si="86"/>
        <v>-</v>
      </c>
    </row>
    <row r="1780" spans="8:33">
      <c r="H1780" s="108" t="str">
        <f>IF(B1780="","-",VLOOKUP(B1780,為替レート!A:CQ,MATCH($D$2,為替レート!$2:$2,0),0))</f>
        <v>-</v>
      </c>
      <c r="I1780" s="6" t="str">
        <f t="shared" si="87"/>
        <v>-</v>
      </c>
      <c r="J1780" s="6" t="str">
        <f t="shared" si="88"/>
        <v>-</v>
      </c>
      <c r="AG1780" s="6" t="str">
        <f t="shared" si="86"/>
        <v>-</v>
      </c>
    </row>
    <row r="1781" spans="8:33">
      <c r="H1781" s="108" t="str">
        <f>IF(B1781="","-",VLOOKUP(B1781,為替レート!A:CQ,MATCH($D$2,為替レート!$2:$2,0),0))</f>
        <v>-</v>
      </c>
      <c r="I1781" s="6" t="str">
        <f t="shared" si="87"/>
        <v>-</v>
      </c>
      <c r="J1781" s="6" t="str">
        <f t="shared" si="88"/>
        <v>-</v>
      </c>
      <c r="AG1781" s="6" t="str">
        <f t="shared" si="86"/>
        <v>-</v>
      </c>
    </row>
    <row r="1782" spans="8:33">
      <c r="H1782" s="108" t="str">
        <f>IF(B1782="","-",VLOOKUP(B1782,為替レート!A:CQ,MATCH($D$2,為替レート!$2:$2,0),0))</f>
        <v>-</v>
      </c>
      <c r="I1782" s="6" t="str">
        <f t="shared" si="87"/>
        <v>-</v>
      </c>
      <c r="J1782" s="6" t="str">
        <f t="shared" si="88"/>
        <v>-</v>
      </c>
      <c r="AG1782" s="6" t="str">
        <f t="shared" si="86"/>
        <v>-</v>
      </c>
    </row>
    <row r="1783" spans="8:33">
      <c r="H1783" s="108" t="str">
        <f>IF(B1783="","-",VLOOKUP(B1783,為替レート!A:CQ,MATCH($D$2,為替レート!$2:$2,0),0))</f>
        <v>-</v>
      </c>
      <c r="I1783" s="6" t="str">
        <f t="shared" si="87"/>
        <v>-</v>
      </c>
      <c r="J1783" s="6" t="str">
        <f t="shared" si="88"/>
        <v>-</v>
      </c>
      <c r="AG1783" s="6" t="str">
        <f t="shared" si="86"/>
        <v>-</v>
      </c>
    </row>
    <row r="1784" spans="8:33">
      <c r="H1784" s="108" t="str">
        <f>IF(B1784="","-",VLOOKUP(B1784,為替レート!A:CQ,MATCH($D$2,為替レート!$2:$2,0),0))</f>
        <v>-</v>
      </c>
      <c r="I1784" s="6" t="str">
        <f t="shared" si="87"/>
        <v>-</v>
      </c>
      <c r="J1784" s="6" t="str">
        <f t="shared" si="88"/>
        <v>-</v>
      </c>
      <c r="AG1784" s="6" t="str">
        <f t="shared" si="86"/>
        <v>-</v>
      </c>
    </row>
    <row r="1785" spans="8:33">
      <c r="H1785" s="108" t="str">
        <f>IF(B1785="","-",VLOOKUP(B1785,為替レート!A:CQ,MATCH($D$2,為替レート!$2:$2,0),0))</f>
        <v>-</v>
      </c>
      <c r="I1785" s="6" t="str">
        <f t="shared" si="87"/>
        <v>-</v>
      </c>
      <c r="J1785" s="6" t="str">
        <f t="shared" si="88"/>
        <v>-</v>
      </c>
      <c r="AG1785" s="6" t="str">
        <f t="shared" si="86"/>
        <v>-</v>
      </c>
    </row>
    <row r="1786" spans="8:33">
      <c r="H1786" s="108" t="str">
        <f>IF(B1786="","-",VLOOKUP(B1786,為替レート!A:CQ,MATCH($D$2,為替レート!$2:$2,0),0))</f>
        <v>-</v>
      </c>
      <c r="I1786" s="6" t="str">
        <f t="shared" si="87"/>
        <v>-</v>
      </c>
      <c r="J1786" s="6" t="str">
        <f t="shared" si="88"/>
        <v>-</v>
      </c>
      <c r="AG1786" s="6" t="str">
        <f t="shared" si="86"/>
        <v>-</v>
      </c>
    </row>
    <row r="1787" spans="8:33">
      <c r="H1787" s="108" t="str">
        <f>IF(B1787="","-",VLOOKUP(B1787,為替レート!A:CQ,MATCH($D$2,為替レート!$2:$2,0),0))</f>
        <v>-</v>
      </c>
      <c r="I1787" s="6" t="str">
        <f t="shared" si="87"/>
        <v>-</v>
      </c>
      <c r="J1787" s="6" t="str">
        <f t="shared" si="88"/>
        <v>-</v>
      </c>
      <c r="AG1787" s="6" t="str">
        <f t="shared" si="86"/>
        <v>-</v>
      </c>
    </row>
    <row r="1788" spans="8:33">
      <c r="H1788" s="108" t="str">
        <f>IF(B1788="","-",VLOOKUP(B1788,為替レート!A:CQ,MATCH($D$2,為替レート!$2:$2,0),0))</f>
        <v>-</v>
      </c>
      <c r="I1788" s="6" t="str">
        <f t="shared" si="87"/>
        <v>-</v>
      </c>
      <c r="J1788" s="6" t="str">
        <f t="shared" si="88"/>
        <v>-</v>
      </c>
      <c r="AG1788" s="6" t="str">
        <f t="shared" si="86"/>
        <v>-</v>
      </c>
    </row>
    <row r="1789" spans="8:33">
      <c r="H1789" s="108" t="str">
        <f>IF(B1789="","-",VLOOKUP(B1789,為替レート!A:CQ,MATCH($D$2,為替レート!$2:$2,0),0))</f>
        <v>-</v>
      </c>
      <c r="I1789" s="6" t="str">
        <f t="shared" si="87"/>
        <v>-</v>
      </c>
      <c r="J1789" s="6" t="str">
        <f t="shared" si="88"/>
        <v>-</v>
      </c>
      <c r="AG1789" s="6" t="str">
        <f t="shared" si="86"/>
        <v>-</v>
      </c>
    </row>
    <row r="1790" spans="8:33">
      <c r="H1790" s="108" t="str">
        <f>IF(B1790="","-",VLOOKUP(B1790,為替レート!A:CQ,MATCH($D$2,為替レート!$2:$2,0),0))</f>
        <v>-</v>
      </c>
      <c r="I1790" s="6" t="str">
        <f t="shared" si="87"/>
        <v>-</v>
      </c>
      <c r="J1790" s="6" t="str">
        <f t="shared" si="88"/>
        <v>-</v>
      </c>
      <c r="AG1790" s="6" t="str">
        <f t="shared" si="86"/>
        <v>-</v>
      </c>
    </row>
    <row r="1791" spans="8:33">
      <c r="H1791" s="108" t="str">
        <f>IF(B1791="","-",VLOOKUP(B1791,為替レート!A:CQ,MATCH($D$2,為替レート!$2:$2,0),0))</f>
        <v>-</v>
      </c>
      <c r="I1791" s="6" t="str">
        <f t="shared" si="87"/>
        <v>-</v>
      </c>
      <c r="J1791" s="6" t="str">
        <f t="shared" si="88"/>
        <v>-</v>
      </c>
      <c r="AG1791" s="6" t="str">
        <f t="shared" si="86"/>
        <v>-</v>
      </c>
    </row>
    <row r="1792" spans="8:33">
      <c r="H1792" s="108" t="str">
        <f>IF(B1792="","-",VLOOKUP(B1792,為替レート!A:CQ,MATCH($D$2,為替レート!$2:$2,0),0))</f>
        <v>-</v>
      </c>
      <c r="I1792" s="6" t="str">
        <f t="shared" si="87"/>
        <v>-</v>
      </c>
      <c r="J1792" s="6" t="str">
        <f t="shared" si="88"/>
        <v>-</v>
      </c>
      <c r="AG1792" s="6" t="str">
        <f t="shared" si="86"/>
        <v>-</v>
      </c>
    </row>
    <row r="1793" spans="8:33">
      <c r="H1793" s="108" t="str">
        <f>IF(B1793="","-",VLOOKUP(B1793,為替レート!A:CQ,MATCH($D$2,為替レート!$2:$2,0),0))</f>
        <v>-</v>
      </c>
      <c r="I1793" s="6" t="str">
        <f t="shared" si="87"/>
        <v>-</v>
      </c>
      <c r="J1793" s="6" t="str">
        <f t="shared" si="88"/>
        <v>-</v>
      </c>
      <c r="AG1793" s="6" t="str">
        <f t="shared" si="86"/>
        <v>-</v>
      </c>
    </row>
    <row r="1794" spans="8:33">
      <c r="H1794" s="108" t="str">
        <f>IF(B1794="","-",VLOOKUP(B1794,為替レート!A:CQ,MATCH($D$2,為替レート!$2:$2,0),0))</f>
        <v>-</v>
      </c>
      <c r="I1794" s="6" t="str">
        <f t="shared" si="87"/>
        <v>-</v>
      </c>
      <c r="J1794" s="6" t="str">
        <f t="shared" si="88"/>
        <v>-</v>
      </c>
      <c r="AG1794" s="6" t="str">
        <f t="shared" si="86"/>
        <v>-</v>
      </c>
    </row>
    <row r="1795" spans="8:33">
      <c r="H1795" s="108" t="str">
        <f>IF(B1795="","-",VLOOKUP(B1795,為替レート!A:CQ,MATCH($D$2,為替レート!$2:$2,0),0))</f>
        <v>-</v>
      </c>
      <c r="I1795" s="6" t="str">
        <f t="shared" si="87"/>
        <v>-</v>
      </c>
      <c r="J1795" s="6" t="str">
        <f t="shared" si="88"/>
        <v>-</v>
      </c>
      <c r="AG1795" s="6" t="str">
        <f t="shared" si="86"/>
        <v>-</v>
      </c>
    </row>
    <row r="1796" spans="8:33">
      <c r="H1796" s="108" t="str">
        <f>IF(B1796="","-",VLOOKUP(B1796,為替レート!A:CQ,MATCH($D$2,為替レート!$2:$2,0),0))</f>
        <v>-</v>
      </c>
      <c r="I1796" s="6" t="str">
        <f t="shared" si="87"/>
        <v>-</v>
      </c>
      <c r="J1796" s="6" t="str">
        <f t="shared" si="88"/>
        <v>-</v>
      </c>
      <c r="AG1796" s="6" t="str">
        <f t="shared" si="86"/>
        <v>-</v>
      </c>
    </row>
    <row r="1797" spans="8:33">
      <c r="H1797" s="108" t="str">
        <f>IF(B1797="","-",VLOOKUP(B1797,為替レート!A:CQ,MATCH($D$2,為替レート!$2:$2,0),0))</f>
        <v>-</v>
      </c>
      <c r="I1797" s="6" t="str">
        <f t="shared" si="87"/>
        <v>-</v>
      </c>
      <c r="J1797" s="6" t="str">
        <f t="shared" si="88"/>
        <v>-</v>
      </c>
      <c r="AG1797" s="6" t="str">
        <f t="shared" si="86"/>
        <v>-</v>
      </c>
    </row>
    <row r="1798" spans="8:33">
      <c r="H1798" s="108" t="str">
        <f>IF(B1798="","-",VLOOKUP(B1798,為替レート!A:CQ,MATCH($D$2,為替レート!$2:$2,0),0))</f>
        <v>-</v>
      </c>
      <c r="I1798" s="6" t="str">
        <f t="shared" si="87"/>
        <v>-</v>
      </c>
      <c r="J1798" s="6" t="str">
        <f t="shared" si="88"/>
        <v>-</v>
      </c>
      <c r="AG1798" s="6" t="str">
        <f t="shared" ref="AG1798:AG1861" si="89">IFERROR(IF(SUM(M1798:AF1798)-I1798=0,"-","NG"),"-")</f>
        <v>-</v>
      </c>
    </row>
    <row r="1799" spans="8:33">
      <c r="H1799" s="108" t="str">
        <f>IF(B1799="","-",VLOOKUP(B1799,為替レート!A:CQ,MATCH($D$2,為替レート!$2:$2,0),0))</f>
        <v>-</v>
      </c>
      <c r="I1799" s="6" t="str">
        <f t="shared" ref="I1799:I1862" si="90">IF(B1799="","-",IF(F1799="-",ROUNDDOWN(G1799*H1799-J1798,0),IF(D1799-E1799=0,"-",ROUNDDOWN((D1799-E1799)*H1799,0))))</f>
        <v>-</v>
      </c>
      <c r="J1799" s="6" t="str">
        <f t="shared" ref="J1799:J1862" si="91">IF(B1799="","-",IFERROR(J1798+I1799,J1798))</f>
        <v>-</v>
      </c>
      <c r="AG1799" s="6" t="str">
        <f t="shared" si="89"/>
        <v>-</v>
      </c>
    </row>
    <row r="1800" spans="8:33">
      <c r="H1800" s="108" t="str">
        <f>IF(B1800="","-",VLOOKUP(B1800,為替レート!A:CQ,MATCH($D$2,為替レート!$2:$2,0),0))</f>
        <v>-</v>
      </c>
      <c r="I1800" s="6" t="str">
        <f t="shared" si="90"/>
        <v>-</v>
      </c>
      <c r="J1800" s="6" t="str">
        <f t="shared" si="91"/>
        <v>-</v>
      </c>
      <c r="AG1800" s="6" t="str">
        <f t="shared" si="89"/>
        <v>-</v>
      </c>
    </row>
    <row r="1801" spans="8:33">
      <c r="H1801" s="108" t="str">
        <f>IF(B1801="","-",VLOOKUP(B1801,為替レート!A:CQ,MATCH($D$2,為替レート!$2:$2,0),0))</f>
        <v>-</v>
      </c>
      <c r="I1801" s="6" t="str">
        <f t="shared" si="90"/>
        <v>-</v>
      </c>
      <c r="J1801" s="6" t="str">
        <f t="shared" si="91"/>
        <v>-</v>
      </c>
      <c r="AG1801" s="6" t="str">
        <f t="shared" si="89"/>
        <v>-</v>
      </c>
    </row>
    <row r="1802" spans="8:33">
      <c r="H1802" s="108" t="str">
        <f>IF(B1802="","-",VLOOKUP(B1802,為替レート!A:CQ,MATCH($D$2,為替レート!$2:$2,0),0))</f>
        <v>-</v>
      </c>
      <c r="I1802" s="6" t="str">
        <f t="shared" si="90"/>
        <v>-</v>
      </c>
      <c r="J1802" s="6" t="str">
        <f t="shared" si="91"/>
        <v>-</v>
      </c>
      <c r="AG1802" s="6" t="str">
        <f t="shared" si="89"/>
        <v>-</v>
      </c>
    </row>
    <row r="1803" spans="8:33">
      <c r="H1803" s="108" t="str">
        <f>IF(B1803="","-",VLOOKUP(B1803,為替レート!A:CQ,MATCH($D$2,為替レート!$2:$2,0),0))</f>
        <v>-</v>
      </c>
      <c r="I1803" s="6" t="str">
        <f t="shared" si="90"/>
        <v>-</v>
      </c>
      <c r="J1803" s="6" t="str">
        <f t="shared" si="91"/>
        <v>-</v>
      </c>
      <c r="AG1803" s="6" t="str">
        <f t="shared" si="89"/>
        <v>-</v>
      </c>
    </row>
    <row r="1804" spans="8:33">
      <c r="H1804" s="108" t="str">
        <f>IF(B1804="","-",VLOOKUP(B1804,為替レート!A:CQ,MATCH($D$2,為替レート!$2:$2,0),0))</f>
        <v>-</v>
      </c>
      <c r="I1804" s="6" t="str">
        <f t="shared" si="90"/>
        <v>-</v>
      </c>
      <c r="J1804" s="6" t="str">
        <f t="shared" si="91"/>
        <v>-</v>
      </c>
      <c r="AG1804" s="6" t="str">
        <f t="shared" si="89"/>
        <v>-</v>
      </c>
    </row>
    <row r="1805" spans="8:33">
      <c r="H1805" s="108" t="str">
        <f>IF(B1805="","-",VLOOKUP(B1805,為替レート!A:CQ,MATCH($D$2,為替レート!$2:$2,0),0))</f>
        <v>-</v>
      </c>
      <c r="I1805" s="6" t="str">
        <f t="shared" si="90"/>
        <v>-</v>
      </c>
      <c r="J1805" s="6" t="str">
        <f t="shared" si="91"/>
        <v>-</v>
      </c>
      <c r="AG1805" s="6" t="str">
        <f t="shared" si="89"/>
        <v>-</v>
      </c>
    </row>
    <row r="1806" spans="8:33">
      <c r="H1806" s="108" t="str">
        <f>IF(B1806="","-",VLOOKUP(B1806,為替レート!A:CQ,MATCH($D$2,為替レート!$2:$2,0),0))</f>
        <v>-</v>
      </c>
      <c r="I1806" s="6" t="str">
        <f t="shared" si="90"/>
        <v>-</v>
      </c>
      <c r="J1806" s="6" t="str">
        <f t="shared" si="91"/>
        <v>-</v>
      </c>
      <c r="AG1806" s="6" t="str">
        <f t="shared" si="89"/>
        <v>-</v>
      </c>
    </row>
    <row r="1807" spans="8:33">
      <c r="H1807" s="108" t="str">
        <f>IF(B1807="","-",VLOOKUP(B1807,為替レート!A:CQ,MATCH($D$2,為替レート!$2:$2,0),0))</f>
        <v>-</v>
      </c>
      <c r="I1807" s="6" t="str">
        <f t="shared" si="90"/>
        <v>-</v>
      </c>
      <c r="J1807" s="6" t="str">
        <f t="shared" si="91"/>
        <v>-</v>
      </c>
      <c r="AG1807" s="6" t="str">
        <f t="shared" si="89"/>
        <v>-</v>
      </c>
    </row>
    <row r="1808" spans="8:33">
      <c r="H1808" s="108" t="str">
        <f>IF(B1808="","-",VLOOKUP(B1808,為替レート!A:CQ,MATCH($D$2,為替レート!$2:$2,0),0))</f>
        <v>-</v>
      </c>
      <c r="I1808" s="6" t="str">
        <f t="shared" si="90"/>
        <v>-</v>
      </c>
      <c r="J1808" s="6" t="str">
        <f t="shared" si="91"/>
        <v>-</v>
      </c>
      <c r="AG1808" s="6" t="str">
        <f t="shared" si="89"/>
        <v>-</v>
      </c>
    </row>
    <row r="1809" spans="8:33">
      <c r="H1809" s="108" t="str">
        <f>IF(B1809="","-",VLOOKUP(B1809,為替レート!A:CQ,MATCH($D$2,為替レート!$2:$2,0),0))</f>
        <v>-</v>
      </c>
      <c r="I1809" s="6" t="str">
        <f t="shared" si="90"/>
        <v>-</v>
      </c>
      <c r="J1809" s="6" t="str">
        <f t="shared" si="91"/>
        <v>-</v>
      </c>
      <c r="AG1809" s="6" t="str">
        <f t="shared" si="89"/>
        <v>-</v>
      </c>
    </row>
    <row r="1810" spans="8:33">
      <c r="H1810" s="108" t="str">
        <f>IF(B1810="","-",VLOOKUP(B1810,為替レート!A:CQ,MATCH($D$2,為替レート!$2:$2,0),0))</f>
        <v>-</v>
      </c>
      <c r="I1810" s="6" t="str">
        <f t="shared" si="90"/>
        <v>-</v>
      </c>
      <c r="J1810" s="6" t="str">
        <f t="shared" si="91"/>
        <v>-</v>
      </c>
      <c r="AG1810" s="6" t="str">
        <f t="shared" si="89"/>
        <v>-</v>
      </c>
    </row>
    <row r="1811" spans="8:33">
      <c r="H1811" s="108" t="str">
        <f>IF(B1811="","-",VLOOKUP(B1811,為替レート!A:CQ,MATCH($D$2,為替レート!$2:$2,0),0))</f>
        <v>-</v>
      </c>
      <c r="I1811" s="6" t="str">
        <f t="shared" si="90"/>
        <v>-</v>
      </c>
      <c r="J1811" s="6" t="str">
        <f t="shared" si="91"/>
        <v>-</v>
      </c>
      <c r="AG1811" s="6" t="str">
        <f t="shared" si="89"/>
        <v>-</v>
      </c>
    </row>
    <row r="1812" spans="8:33">
      <c r="H1812" s="108" t="str">
        <f>IF(B1812="","-",VLOOKUP(B1812,為替レート!A:CQ,MATCH($D$2,為替レート!$2:$2,0),0))</f>
        <v>-</v>
      </c>
      <c r="I1812" s="6" t="str">
        <f t="shared" si="90"/>
        <v>-</v>
      </c>
      <c r="J1812" s="6" t="str">
        <f t="shared" si="91"/>
        <v>-</v>
      </c>
      <c r="AG1812" s="6" t="str">
        <f t="shared" si="89"/>
        <v>-</v>
      </c>
    </row>
    <row r="1813" spans="8:33">
      <c r="H1813" s="108" t="str">
        <f>IF(B1813="","-",VLOOKUP(B1813,為替レート!A:CQ,MATCH($D$2,為替レート!$2:$2,0),0))</f>
        <v>-</v>
      </c>
      <c r="I1813" s="6" t="str">
        <f t="shared" si="90"/>
        <v>-</v>
      </c>
      <c r="J1813" s="6" t="str">
        <f t="shared" si="91"/>
        <v>-</v>
      </c>
      <c r="AG1813" s="6" t="str">
        <f t="shared" si="89"/>
        <v>-</v>
      </c>
    </row>
    <row r="1814" spans="8:33">
      <c r="H1814" s="108" t="str">
        <f>IF(B1814="","-",VLOOKUP(B1814,為替レート!A:CQ,MATCH($D$2,為替レート!$2:$2,0),0))</f>
        <v>-</v>
      </c>
      <c r="I1814" s="6" t="str">
        <f t="shared" si="90"/>
        <v>-</v>
      </c>
      <c r="J1814" s="6" t="str">
        <f t="shared" si="91"/>
        <v>-</v>
      </c>
      <c r="AG1814" s="6" t="str">
        <f t="shared" si="89"/>
        <v>-</v>
      </c>
    </row>
    <row r="1815" spans="8:33">
      <c r="H1815" s="108" t="str">
        <f>IF(B1815="","-",VLOOKUP(B1815,為替レート!A:CQ,MATCH($D$2,為替レート!$2:$2,0),0))</f>
        <v>-</v>
      </c>
      <c r="I1815" s="6" t="str">
        <f t="shared" si="90"/>
        <v>-</v>
      </c>
      <c r="J1815" s="6" t="str">
        <f t="shared" si="91"/>
        <v>-</v>
      </c>
      <c r="AG1815" s="6" t="str">
        <f t="shared" si="89"/>
        <v>-</v>
      </c>
    </row>
    <row r="1816" spans="8:33">
      <c r="H1816" s="108" t="str">
        <f>IF(B1816="","-",VLOOKUP(B1816,為替レート!A:CQ,MATCH($D$2,為替レート!$2:$2,0),0))</f>
        <v>-</v>
      </c>
      <c r="I1816" s="6" t="str">
        <f t="shared" si="90"/>
        <v>-</v>
      </c>
      <c r="J1816" s="6" t="str">
        <f t="shared" si="91"/>
        <v>-</v>
      </c>
      <c r="AG1816" s="6" t="str">
        <f t="shared" si="89"/>
        <v>-</v>
      </c>
    </row>
    <row r="1817" spans="8:33">
      <c r="H1817" s="108" t="str">
        <f>IF(B1817="","-",VLOOKUP(B1817,為替レート!A:CQ,MATCH($D$2,為替レート!$2:$2,0),0))</f>
        <v>-</v>
      </c>
      <c r="I1817" s="6" t="str">
        <f t="shared" si="90"/>
        <v>-</v>
      </c>
      <c r="J1817" s="6" t="str">
        <f t="shared" si="91"/>
        <v>-</v>
      </c>
      <c r="AG1817" s="6" t="str">
        <f t="shared" si="89"/>
        <v>-</v>
      </c>
    </row>
    <row r="1818" spans="8:33">
      <c r="H1818" s="108" t="str">
        <f>IF(B1818="","-",VLOOKUP(B1818,為替レート!A:CQ,MATCH($D$2,為替レート!$2:$2,0),0))</f>
        <v>-</v>
      </c>
      <c r="I1818" s="6" t="str">
        <f t="shared" si="90"/>
        <v>-</v>
      </c>
      <c r="J1818" s="6" t="str">
        <f t="shared" si="91"/>
        <v>-</v>
      </c>
      <c r="AG1818" s="6" t="str">
        <f t="shared" si="89"/>
        <v>-</v>
      </c>
    </row>
    <row r="1819" spans="8:33">
      <c r="H1819" s="108" t="str">
        <f>IF(B1819="","-",VLOOKUP(B1819,為替レート!A:CQ,MATCH($D$2,為替レート!$2:$2,0),0))</f>
        <v>-</v>
      </c>
      <c r="I1819" s="6" t="str">
        <f t="shared" si="90"/>
        <v>-</v>
      </c>
      <c r="J1819" s="6" t="str">
        <f t="shared" si="91"/>
        <v>-</v>
      </c>
      <c r="AG1819" s="6" t="str">
        <f t="shared" si="89"/>
        <v>-</v>
      </c>
    </row>
    <row r="1820" spans="8:33">
      <c r="H1820" s="108" t="str">
        <f>IF(B1820="","-",VLOOKUP(B1820,為替レート!A:CQ,MATCH($D$2,為替レート!$2:$2,0),0))</f>
        <v>-</v>
      </c>
      <c r="I1820" s="6" t="str">
        <f t="shared" si="90"/>
        <v>-</v>
      </c>
      <c r="J1820" s="6" t="str">
        <f t="shared" si="91"/>
        <v>-</v>
      </c>
      <c r="AG1820" s="6" t="str">
        <f t="shared" si="89"/>
        <v>-</v>
      </c>
    </row>
    <row r="1821" spans="8:33">
      <c r="H1821" s="108" t="str">
        <f>IF(B1821="","-",VLOOKUP(B1821,為替レート!A:CQ,MATCH($D$2,為替レート!$2:$2,0),0))</f>
        <v>-</v>
      </c>
      <c r="I1821" s="6" t="str">
        <f t="shared" si="90"/>
        <v>-</v>
      </c>
      <c r="J1821" s="6" t="str">
        <f t="shared" si="91"/>
        <v>-</v>
      </c>
      <c r="AG1821" s="6" t="str">
        <f t="shared" si="89"/>
        <v>-</v>
      </c>
    </row>
    <row r="1822" spans="8:33">
      <c r="H1822" s="108" t="str">
        <f>IF(B1822="","-",VLOOKUP(B1822,為替レート!A:CQ,MATCH($D$2,為替レート!$2:$2,0),0))</f>
        <v>-</v>
      </c>
      <c r="I1822" s="6" t="str">
        <f t="shared" si="90"/>
        <v>-</v>
      </c>
      <c r="J1822" s="6" t="str">
        <f t="shared" si="91"/>
        <v>-</v>
      </c>
      <c r="AG1822" s="6" t="str">
        <f t="shared" si="89"/>
        <v>-</v>
      </c>
    </row>
    <row r="1823" spans="8:33">
      <c r="H1823" s="108" t="str">
        <f>IF(B1823="","-",VLOOKUP(B1823,為替レート!A:CQ,MATCH($D$2,為替レート!$2:$2,0),0))</f>
        <v>-</v>
      </c>
      <c r="I1823" s="6" t="str">
        <f t="shared" si="90"/>
        <v>-</v>
      </c>
      <c r="J1823" s="6" t="str">
        <f t="shared" si="91"/>
        <v>-</v>
      </c>
      <c r="AG1823" s="6" t="str">
        <f t="shared" si="89"/>
        <v>-</v>
      </c>
    </row>
    <row r="1824" spans="8:33">
      <c r="H1824" s="108" t="str">
        <f>IF(B1824="","-",VLOOKUP(B1824,為替レート!A:CQ,MATCH($D$2,為替レート!$2:$2,0),0))</f>
        <v>-</v>
      </c>
      <c r="I1824" s="6" t="str">
        <f t="shared" si="90"/>
        <v>-</v>
      </c>
      <c r="J1824" s="6" t="str">
        <f t="shared" si="91"/>
        <v>-</v>
      </c>
      <c r="AG1824" s="6" t="str">
        <f t="shared" si="89"/>
        <v>-</v>
      </c>
    </row>
    <row r="1825" spans="8:33">
      <c r="H1825" s="108" t="str">
        <f>IF(B1825="","-",VLOOKUP(B1825,為替レート!A:CQ,MATCH($D$2,為替レート!$2:$2,0),0))</f>
        <v>-</v>
      </c>
      <c r="I1825" s="6" t="str">
        <f t="shared" si="90"/>
        <v>-</v>
      </c>
      <c r="J1825" s="6" t="str">
        <f t="shared" si="91"/>
        <v>-</v>
      </c>
      <c r="AG1825" s="6" t="str">
        <f t="shared" si="89"/>
        <v>-</v>
      </c>
    </row>
    <row r="1826" spans="8:33">
      <c r="H1826" s="108" t="str">
        <f>IF(B1826="","-",VLOOKUP(B1826,為替レート!A:CQ,MATCH($D$2,為替レート!$2:$2,0),0))</f>
        <v>-</v>
      </c>
      <c r="I1826" s="6" t="str">
        <f t="shared" si="90"/>
        <v>-</v>
      </c>
      <c r="J1826" s="6" t="str">
        <f t="shared" si="91"/>
        <v>-</v>
      </c>
      <c r="AG1826" s="6" t="str">
        <f t="shared" si="89"/>
        <v>-</v>
      </c>
    </row>
    <row r="1827" spans="8:33">
      <c r="H1827" s="108" t="str">
        <f>IF(B1827="","-",VLOOKUP(B1827,為替レート!A:CQ,MATCH($D$2,為替レート!$2:$2,0),0))</f>
        <v>-</v>
      </c>
      <c r="I1827" s="6" t="str">
        <f t="shared" si="90"/>
        <v>-</v>
      </c>
      <c r="J1827" s="6" t="str">
        <f t="shared" si="91"/>
        <v>-</v>
      </c>
      <c r="AG1827" s="6" t="str">
        <f t="shared" si="89"/>
        <v>-</v>
      </c>
    </row>
    <row r="1828" spans="8:33">
      <c r="H1828" s="108" t="str">
        <f>IF(B1828="","-",VLOOKUP(B1828,為替レート!A:CQ,MATCH($D$2,為替レート!$2:$2,0),0))</f>
        <v>-</v>
      </c>
      <c r="I1828" s="6" t="str">
        <f t="shared" si="90"/>
        <v>-</v>
      </c>
      <c r="J1828" s="6" t="str">
        <f t="shared" si="91"/>
        <v>-</v>
      </c>
      <c r="AG1828" s="6" t="str">
        <f t="shared" si="89"/>
        <v>-</v>
      </c>
    </row>
    <row r="1829" spans="8:33">
      <c r="H1829" s="108" t="str">
        <f>IF(B1829="","-",VLOOKUP(B1829,為替レート!A:CQ,MATCH($D$2,為替レート!$2:$2,0),0))</f>
        <v>-</v>
      </c>
      <c r="I1829" s="6" t="str">
        <f t="shared" si="90"/>
        <v>-</v>
      </c>
      <c r="J1829" s="6" t="str">
        <f t="shared" si="91"/>
        <v>-</v>
      </c>
      <c r="AG1829" s="6" t="str">
        <f t="shared" si="89"/>
        <v>-</v>
      </c>
    </row>
    <row r="1830" spans="8:33">
      <c r="H1830" s="108" t="str">
        <f>IF(B1830="","-",VLOOKUP(B1830,為替レート!A:CQ,MATCH($D$2,為替レート!$2:$2,0),0))</f>
        <v>-</v>
      </c>
      <c r="I1830" s="6" t="str">
        <f t="shared" si="90"/>
        <v>-</v>
      </c>
      <c r="J1830" s="6" t="str">
        <f t="shared" si="91"/>
        <v>-</v>
      </c>
      <c r="AG1830" s="6" t="str">
        <f t="shared" si="89"/>
        <v>-</v>
      </c>
    </row>
    <row r="1831" spans="8:33">
      <c r="H1831" s="108" t="str">
        <f>IF(B1831="","-",VLOOKUP(B1831,為替レート!A:CQ,MATCH($D$2,為替レート!$2:$2,0),0))</f>
        <v>-</v>
      </c>
      <c r="I1831" s="6" t="str">
        <f t="shared" si="90"/>
        <v>-</v>
      </c>
      <c r="J1831" s="6" t="str">
        <f t="shared" si="91"/>
        <v>-</v>
      </c>
      <c r="AG1831" s="6" t="str">
        <f t="shared" si="89"/>
        <v>-</v>
      </c>
    </row>
    <row r="1832" spans="8:33">
      <c r="H1832" s="108" t="str">
        <f>IF(B1832="","-",VLOOKUP(B1832,為替レート!A:CQ,MATCH($D$2,為替レート!$2:$2,0),0))</f>
        <v>-</v>
      </c>
      <c r="I1832" s="6" t="str">
        <f t="shared" si="90"/>
        <v>-</v>
      </c>
      <c r="J1832" s="6" t="str">
        <f t="shared" si="91"/>
        <v>-</v>
      </c>
      <c r="AG1832" s="6" t="str">
        <f t="shared" si="89"/>
        <v>-</v>
      </c>
    </row>
    <row r="1833" spans="8:33">
      <c r="H1833" s="108" t="str">
        <f>IF(B1833="","-",VLOOKUP(B1833,為替レート!A:CQ,MATCH($D$2,為替レート!$2:$2,0),0))</f>
        <v>-</v>
      </c>
      <c r="I1833" s="6" t="str">
        <f t="shared" si="90"/>
        <v>-</v>
      </c>
      <c r="J1833" s="6" t="str">
        <f t="shared" si="91"/>
        <v>-</v>
      </c>
      <c r="AG1833" s="6" t="str">
        <f t="shared" si="89"/>
        <v>-</v>
      </c>
    </row>
    <row r="1834" spans="8:33">
      <c r="H1834" s="108" t="str">
        <f>IF(B1834="","-",VLOOKUP(B1834,為替レート!A:CQ,MATCH($D$2,為替レート!$2:$2,0),0))</f>
        <v>-</v>
      </c>
      <c r="I1834" s="6" t="str">
        <f t="shared" si="90"/>
        <v>-</v>
      </c>
      <c r="J1834" s="6" t="str">
        <f t="shared" si="91"/>
        <v>-</v>
      </c>
      <c r="AG1834" s="6" t="str">
        <f t="shared" si="89"/>
        <v>-</v>
      </c>
    </row>
    <row r="1835" spans="8:33">
      <c r="H1835" s="108" t="str">
        <f>IF(B1835="","-",VLOOKUP(B1835,為替レート!A:CQ,MATCH($D$2,為替レート!$2:$2,0),0))</f>
        <v>-</v>
      </c>
      <c r="I1835" s="6" t="str">
        <f t="shared" si="90"/>
        <v>-</v>
      </c>
      <c r="J1835" s="6" t="str">
        <f t="shared" si="91"/>
        <v>-</v>
      </c>
      <c r="AG1835" s="6" t="str">
        <f t="shared" si="89"/>
        <v>-</v>
      </c>
    </row>
    <row r="1836" spans="8:33">
      <c r="H1836" s="108" t="str">
        <f>IF(B1836="","-",VLOOKUP(B1836,為替レート!A:CQ,MATCH($D$2,為替レート!$2:$2,0),0))</f>
        <v>-</v>
      </c>
      <c r="I1836" s="6" t="str">
        <f t="shared" si="90"/>
        <v>-</v>
      </c>
      <c r="J1836" s="6" t="str">
        <f t="shared" si="91"/>
        <v>-</v>
      </c>
      <c r="AG1836" s="6" t="str">
        <f t="shared" si="89"/>
        <v>-</v>
      </c>
    </row>
    <row r="1837" spans="8:33">
      <c r="H1837" s="108" t="str">
        <f>IF(B1837="","-",VLOOKUP(B1837,為替レート!A:CQ,MATCH($D$2,為替レート!$2:$2,0),0))</f>
        <v>-</v>
      </c>
      <c r="I1837" s="6" t="str">
        <f t="shared" si="90"/>
        <v>-</v>
      </c>
      <c r="J1837" s="6" t="str">
        <f t="shared" si="91"/>
        <v>-</v>
      </c>
      <c r="AG1837" s="6" t="str">
        <f t="shared" si="89"/>
        <v>-</v>
      </c>
    </row>
    <row r="1838" spans="8:33">
      <c r="H1838" s="108" t="str">
        <f>IF(B1838="","-",VLOOKUP(B1838,為替レート!A:CQ,MATCH($D$2,為替レート!$2:$2,0),0))</f>
        <v>-</v>
      </c>
      <c r="I1838" s="6" t="str">
        <f t="shared" si="90"/>
        <v>-</v>
      </c>
      <c r="J1838" s="6" t="str">
        <f t="shared" si="91"/>
        <v>-</v>
      </c>
      <c r="AG1838" s="6" t="str">
        <f t="shared" si="89"/>
        <v>-</v>
      </c>
    </row>
    <row r="1839" spans="8:33">
      <c r="H1839" s="108" t="str">
        <f>IF(B1839="","-",VLOOKUP(B1839,為替レート!A:CQ,MATCH($D$2,為替レート!$2:$2,0),0))</f>
        <v>-</v>
      </c>
      <c r="I1839" s="6" t="str">
        <f t="shared" si="90"/>
        <v>-</v>
      </c>
      <c r="J1839" s="6" t="str">
        <f t="shared" si="91"/>
        <v>-</v>
      </c>
      <c r="AG1839" s="6" t="str">
        <f t="shared" si="89"/>
        <v>-</v>
      </c>
    </row>
    <row r="1840" spans="8:33">
      <c r="H1840" s="108" t="str">
        <f>IF(B1840="","-",VLOOKUP(B1840,為替レート!A:CQ,MATCH($D$2,為替レート!$2:$2,0),0))</f>
        <v>-</v>
      </c>
      <c r="I1840" s="6" t="str">
        <f t="shared" si="90"/>
        <v>-</v>
      </c>
      <c r="J1840" s="6" t="str">
        <f t="shared" si="91"/>
        <v>-</v>
      </c>
      <c r="AG1840" s="6" t="str">
        <f t="shared" si="89"/>
        <v>-</v>
      </c>
    </row>
    <row r="1841" spans="8:33">
      <c r="H1841" s="108" t="str">
        <f>IF(B1841="","-",VLOOKUP(B1841,為替レート!A:CQ,MATCH($D$2,為替レート!$2:$2,0),0))</f>
        <v>-</v>
      </c>
      <c r="I1841" s="6" t="str">
        <f t="shared" si="90"/>
        <v>-</v>
      </c>
      <c r="J1841" s="6" t="str">
        <f t="shared" si="91"/>
        <v>-</v>
      </c>
      <c r="AG1841" s="6" t="str">
        <f t="shared" si="89"/>
        <v>-</v>
      </c>
    </row>
    <row r="1842" spans="8:33">
      <c r="H1842" s="108" t="str">
        <f>IF(B1842="","-",VLOOKUP(B1842,為替レート!A:CQ,MATCH($D$2,為替レート!$2:$2,0),0))</f>
        <v>-</v>
      </c>
      <c r="I1842" s="6" t="str">
        <f t="shared" si="90"/>
        <v>-</v>
      </c>
      <c r="J1842" s="6" t="str">
        <f t="shared" si="91"/>
        <v>-</v>
      </c>
      <c r="AG1842" s="6" t="str">
        <f t="shared" si="89"/>
        <v>-</v>
      </c>
    </row>
    <row r="1843" spans="8:33">
      <c r="H1843" s="108" t="str">
        <f>IF(B1843="","-",VLOOKUP(B1843,為替レート!A:CQ,MATCH($D$2,為替レート!$2:$2,0),0))</f>
        <v>-</v>
      </c>
      <c r="I1843" s="6" t="str">
        <f t="shared" si="90"/>
        <v>-</v>
      </c>
      <c r="J1843" s="6" t="str">
        <f t="shared" si="91"/>
        <v>-</v>
      </c>
      <c r="AG1843" s="6" t="str">
        <f t="shared" si="89"/>
        <v>-</v>
      </c>
    </row>
    <row r="1844" spans="8:33">
      <c r="H1844" s="108" t="str">
        <f>IF(B1844="","-",VLOOKUP(B1844,為替レート!A:CQ,MATCH($D$2,為替レート!$2:$2,0),0))</f>
        <v>-</v>
      </c>
      <c r="I1844" s="6" t="str">
        <f t="shared" si="90"/>
        <v>-</v>
      </c>
      <c r="J1844" s="6" t="str">
        <f t="shared" si="91"/>
        <v>-</v>
      </c>
      <c r="AG1844" s="6" t="str">
        <f t="shared" si="89"/>
        <v>-</v>
      </c>
    </row>
    <row r="1845" spans="8:33">
      <c r="H1845" s="108" t="str">
        <f>IF(B1845="","-",VLOOKUP(B1845,為替レート!A:CQ,MATCH($D$2,為替レート!$2:$2,0),0))</f>
        <v>-</v>
      </c>
      <c r="I1845" s="6" t="str">
        <f t="shared" si="90"/>
        <v>-</v>
      </c>
      <c r="J1845" s="6" t="str">
        <f t="shared" si="91"/>
        <v>-</v>
      </c>
      <c r="AG1845" s="6" t="str">
        <f t="shared" si="89"/>
        <v>-</v>
      </c>
    </row>
    <row r="1846" spans="8:33">
      <c r="H1846" s="108" t="str">
        <f>IF(B1846="","-",VLOOKUP(B1846,為替レート!A:CQ,MATCH($D$2,為替レート!$2:$2,0),0))</f>
        <v>-</v>
      </c>
      <c r="I1846" s="6" t="str">
        <f t="shared" si="90"/>
        <v>-</v>
      </c>
      <c r="J1846" s="6" t="str">
        <f t="shared" si="91"/>
        <v>-</v>
      </c>
      <c r="AG1846" s="6" t="str">
        <f t="shared" si="89"/>
        <v>-</v>
      </c>
    </row>
    <row r="1847" spans="8:33">
      <c r="H1847" s="108" t="str">
        <f>IF(B1847="","-",VLOOKUP(B1847,為替レート!A:CQ,MATCH($D$2,為替レート!$2:$2,0),0))</f>
        <v>-</v>
      </c>
      <c r="I1847" s="6" t="str">
        <f t="shared" si="90"/>
        <v>-</v>
      </c>
      <c r="J1847" s="6" t="str">
        <f t="shared" si="91"/>
        <v>-</v>
      </c>
      <c r="AG1847" s="6" t="str">
        <f t="shared" si="89"/>
        <v>-</v>
      </c>
    </row>
    <row r="1848" spans="8:33">
      <c r="H1848" s="108" t="str">
        <f>IF(B1848="","-",VLOOKUP(B1848,為替レート!A:CQ,MATCH($D$2,為替レート!$2:$2,0),0))</f>
        <v>-</v>
      </c>
      <c r="I1848" s="6" t="str">
        <f t="shared" si="90"/>
        <v>-</v>
      </c>
      <c r="J1848" s="6" t="str">
        <f t="shared" si="91"/>
        <v>-</v>
      </c>
      <c r="AG1848" s="6" t="str">
        <f t="shared" si="89"/>
        <v>-</v>
      </c>
    </row>
    <row r="1849" spans="8:33">
      <c r="H1849" s="108" t="str">
        <f>IF(B1849="","-",VLOOKUP(B1849,為替レート!A:CQ,MATCH($D$2,為替レート!$2:$2,0),0))</f>
        <v>-</v>
      </c>
      <c r="I1849" s="6" t="str">
        <f t="shared" si="90"/>
        <v>-</v>
      </c>
      <c r="J1849" s="6" t="str">
        <f t="shared" si="91"/>
        <v>-</v>
      </c>
      <c r="AG1849" s="6" t="str">
        <f t="shared" si="89"/>
        <v>-</v>
      </c>
    </row>
    <row r="1850" spans="8:33">
      <c r="H1850" s="108" t="str">
        <f>IF(B1850="","-",VLOOKUP(B1850,為替レート!A:CQ,MATCH($D$2,為替レート!$2:$2,0),0))</f>
        <v>-</v>
      </c>
      <c r="I1850" s="6" t="str">
        <f t="shared" si="90"/>
        <v>-</v>
      </c>
      <c r="J1850" s="6" t="str">
        <f t="shared" si="91"/>
        <v>-</v>
      </c>
      <c r="AG1850" s="6" t="str">
        <f t="shared" si="89"/>
        <v>-</v>
      </c>
    </row>
    <row r="1851" spans="8:33">
      <c r="H1851" s="108" t="str">
        <f>IF(B1851="","-",VLOOKUP(B1851,為替レート!A:CQ,MATCH($D$2,為替レート!$2:$2,0),0))</f>
        <v>-</v>
      </c>
      <c r="I1851" s="6" t="str">
        <f t="shared" si="90"/>
        <v>-</v>
      </c>
      <c r="J1851" s="6" t="str">
        <f t="shared" si="91"/>
        <v>-</v>
      </c>
      <c r="AG1851" s="6" t="str">
        <f t="shared" si="89"/>
        <v>-</v>
      </c>
    </row>
    <row r="1852" spans="8:33">
      <c r="H1852" s="108" t="str">
        <f>IF(B1852="","-",VLOOKUP(B1852,為替レート!A:CQ,MATCH($D$2,為替レート!$2:$2,0),0))</f>
        <v>-</v>
      </c>
      <c r="I1852" s="6" t="str">
        <f t="shared" si="90"/>
        <v>-</v>
      </c>
      <c r="J1852" s="6" t="str">
        <f t="shared" si="91"/>
        <v>-</v>
      </c>
      <c r="AG1852" s="6" t="str">
        <f t="shared" si="89"/>
        <v>-</v>
      </c>
    </row>
    <row r="1853" spans="8:33">
      <c r="H1853" s="108" t="str">
        <f>IF(B1853="","-",VLOOKUP(B1853,為替レート!A:CQ,MATCH($D$2,為替レート!$2:$2,0),0))</f>
        <v>-</v>
      </c>
      <c r="I1853" s="6" t="str">
        <f t="shared" si="90"/>
        <v>-</v>
      </c>
      <c r="J1853" s="6" t="str">
        <f t="shared" si="91"/>
        <v>-</v>
      </c>
      <c r="AG1853" s="6" t="str">
        <f t="shared" si="89"/>
        <v>-</v>
      </c>
    </row>
    <row r="1854" spans="8:33">
      <c r="H1854" s="108" t="str">
        <f>IF(B1854="","-",VLOOKUP(B1854,為替レート!A:CQ,MATCH($D$2,為替レート!$2:$2,0),0))</f>
        <v>-</v>
      </c>
      <c r="I1854" s="6" t="str">
        <f t="shared" si="90"/>
        <v>-</v>
      </c>
      <c r="J1854" s="6" t="str">
        <f t="shared" si="91"/>
        <v>-</v>
      </c>
      <c r="AG1854" s="6" t="str">
        <f t="shared" si="89"/>
        <v>-</v>
      </c>
    </row>
    <row r="1855" spans="8:33">
      <c r="H1855" s="108" t="str">
        <f>IF(B1855="","-",VLOOKUP(B1855,為替レート!A:CQ,MATCH($D$2,為替レート!$2:$2,0),0))</f>
        <v>-</v>
      </c>
      <c r="I1855" s="6" t="str">
        <f t="shared" si="90"/>
        <v>-</v>
      </c>
      <c r="J1855" s="6" t="str">
        <f t="shared" si="91"/>
        <v>-</v>
      </c>
      <c r="AG1855" s="6" t="str">
        <f t="shared" si="89"/>
        <v>-</v>
      </c>
    </row>
    <row r="1856" spans="8:33">
      <c r="H1856" s="108" t="str">
        <f>IF(B1856="","-",VLOOKUP(B1856,為替レート!A:CQ,MATCH($D$2,為替レート!$2:$2,0),0))</f>
        <v>-</v>
      </c>
      <c r="I1856" s="6" t="str">
        <f t="shared" si="90"/>
        <v>-</v>
      </c>
      <c r="J1856" s="6" t="str">
        <f t="shared" si="91"/>
        <v>-</v>
      </c>
      <c r="AG1856" s="6" t="str">
        <f t="shared" si="89"/>
        <v>-</v>
      </c>
    </row>
    <row r="1857" spans="8:33">
      <c r="H1857" s="108" t="str">
        <f>IF(B1857="","-",VLOOKUP(B1857,為替レート!A:CQ,MATCH($D$2,為替レート!$2:$2,0),0))</f>
        <v>-</v>
      </c>
      <c r="I1857" s="6" t="str">
        <f t="shared" si="90"/>
        <v>-</v>
      </c>
      <c r="J1857" s="6" t="str">
        <f t="shared" si="91"/>
        <v>-</v>
      </c>
      <c r="AG1857" s="6" t="str">
        <f t="shared" si="89"/>
        <v>-</v>
      </c>
    </row>
    <row r="1858" spans="8:33">
      <c r="H1858" s="108" t="str">
        <f>IF(B1858="","-",VLOOKUP(B1858,為替レート!A:CQ,MATCH($D$2,為替レート!$2:$2,0),0))</f>
        <v>-</v>
      </c>
      <c r="I1858" s="6" t="str">
        <f t="shared" si="90"/>
        <v>-</v>
      </c>
      <c r="J1858" s="6" t="str">
        <f t="shared" si="91"/>
        <v>-</v>
      </c>
      <c r="AG1858" s="6" t="str">
        <f t="shared" si="89"/>
        <v>-</v>
      </c>
    </row>
    <row r="1859" spans="8:33">
      <c r="H1859" s="108" t="str">
        <f>IF(B1859="","-",VLOOKUP(B1859,為替レート!A:CQ,MATCH($D$2,為替レート!$2:$2,0),0))</f>
        <v>-</v>
      </c>
      <c r="I1859" s="6" t="str">
        <f t="shared" si="90"/>
        <v>-</v>
      </c>
      <c r="J1859" s="6" t="str">
        <f t="shared" si="91"/>
        <v>-</v>
      </c>
      <c r="AG1859" s="6" t="str">
        <f t="shared" si="89"/>
        <v>-</v>
      </c>
    </row>
    <row r="1860" spans="8:33">
      <c r="H1860" s="108" t="str">
        <f>IF(B1860="","-",VLOOKUP(B1860,為替レート!A:CQ,MATCH($D$2,為替レート!$2:$2,0),0))</f>
        <v>-</v>
      </c>
      <c r="I1860" s="6" t="str">
        <f t="shared" si="90"/>
        <v>-</v>
      </c>
      <c r="J1860" s="6" t="str">
        <f t="shared" si="91"/>
        <v>-</v>
      </c>
      <c r="AG1860" s="6" t="str">
        <f t="shared" si="89"/>
        <v>-</v>
      </c>
    </row>
    <row r="1861" spans="8:33">
      <c r="H1861" s="108" t="str">
        <f>IF(B1861="","-",VLOOKUP(B1861,為替レート!A:CQ,MATCH($D$2,為替レート!$2:$2,0),0))</f>
        <v>-</v>
      </c>
      <c r="I1861" s="6" t="str">
        <f t="shared" si="90"/>
        <v>-</v>
      </c>
      <c r="J1861" s="6" t="str">
        <f t="shared" si="91"/>
        <v>-</v>
      </c>
      <c r="AG1861" s="6" t="str">
        <f t="shared" si="89"/>
        <v>-</v>
      </c>
    </row>
    <row r="1862" spans="8:33">
      <c r="H1862" s="108" t="str">
        <f>IF(B1862="","-",VLOOKUP(B1862,為替レート!A:CQ,MATCH($D$2,為替レート!$2:$2,0),0))</f>
        <v>-</v>
      </c>
      <c r="I1862" s="6" t="str">
        <f t="shared" si="90"/>
        <v>-</v>
      </c>
      <c r="J1862" s="6" t="str">
        <f t="shared" si="91"/>
        <v>-</v>
      </c>
      <c r="AG1862" s="6" t="str">
        <f t="shared" ref="AG1862:AG1925" si="92">IFERROR(IF(SUM(M1862:AF1862)-I1862=0,"-","NG"),"-")</f>
        <v>-</v>
      </c>
    </row>
    <row r="1863" spans="8:33">
      <c r="H1863" s="108" t="str">
        <f>IF(B1863="","-",VLOOKUP(B1863,為替レート!A:CQ,MATCH($D$2,為替レート!$2:$2,0),0))</f>
        <v>-</v>
      </c>
      <c r="I1863" s="6" t="str">
        <f t="shared" ref="I1863:I1926" si="93">IF(B1863="","-",IF(F1863="-",ROUNDDOWN(G1863*H1863-J1862,0),IF(D1863-E1863=0,"-",ROUNDDOWN((D1863-E1863)*H1863,0))))</f>
        <v>-</v>
      </c>
      <c r="J1863" s="6" t="str">
        <f t="shared" ref="J1863:J1926" si="94">IF(B1863="","-",IFERROR(J1862+I1863,J1862))</f>
        <v>-</v>
      </c>
      <c r="AG1863" s="6" t="str">
        <f t="shared" si="92"/>
        <v>-</v>
      </c>
    </row>
    <row r="1864" spans="8:33">
      <c r="H1864" s="108" t="str">
        <f>IF(B1864="","-",VLOOKUP(B1864,為替レート!A:CQ,MATCH($D$2,為替レート!$2:$2,0),0))</f>
        <v>-</v>
      </c>
      <c r="I1864" s="6" t="str">
        <f t="shared" si="93"/>
        <v>-</v>
      </c>
      <c r="J1864" s="6" t="str">
        <f t="shared" si="94"/>
        <v>-</v>
      </c>
      <c r="AG1864" s="6" t="str">
        <f t="shared" si="92"/>
        <v>-</v>
      </c>
    </row>
    <row r="1865" spans="8:33">
      <c r="H1865" s="108" t="str">
        <f>IF(B1865="","-",VLOOKUP(B1865,為替レート!A:CQ,MATCH($D$2,為替レート!$2:$2,0),0))</f>
        <v>-</v>
      </c>
      <c r="I1865" s="6" t="str">
        <f t="shared" si="93"/>
        <v>-</v>
      </c>
      <c r="J1865" s="6" t="str">
        <f t="shared" si="94"/>
        <v>-</v>
      </c>
      <c r="AG1865" s="6" t="str">
        <f t="shared" si="92"/>
        <v>-</v>
      </c>
    </row>
    <row r="1866" spans="8:33">
      <c r="H1866" s="108" t="str">
        <f>IF(B1866="","-",VLOOKUP(B1866,為替レート!A:CQ,MATCH($D$2,為替レート!$2:$2,0),0))</f>
        <v>-</v>
      </c>
      <c r="I1866" s="6" t="str">
        <f t="shared" si="93"/>
        <v>-</v>
      </c>
      <c r="J1866" s="6" t="str">
        <f t="shared" si="94"/>
        <v>-</v>
      </c>
      <c r="AG1866" s="6" t="str">
        <f t="shared" si="92"/>
        <v>-</v>
      </c>
    </row>
    <row r="1867" spans="8:33">
      <c r="H1867" s="108" t="str">
        <f>IF(B1867="","-",VLOOKUP(B1867,為替レート!A:CQ,MATCH($D$2,為替レート!$2:$2,0),0))</f>
        <v>-</v>
      </c>
      <c r="I1867" s="6" t="str">
        <f t="shared" si="93"/>
        <v>-</v>
      </c>
      <c r="J1867" s="6" t="str">
        <f t="shared" si="94"/>
        <v>-</v>
      </c>
      <c r="AG1867" s="6" t="str">
        <f t="shared" si="92"/>
        <v>-</v>
      </c>
    </row>
    <row r="1868" spans="8:33">
      <c r="H1868" s="108" t="str">
        <f>IF(B1868="","-",VLOOKUP(B1868,為替レート!A:CQ,MATCH($D$2,為替レート!$2:$2,0),0))</f>
        <v>-</v>
      </c>
      <c r="I1868" s="6" t="str">
        <f t="shared" si="93"/>
        <v>-</v>
      </c>
      <c r="J1868" s="6" t="str">
        <f t="shared" si="94"/>
        <v>-</v>
      </c>
      <c r="AG1868" s="6" t="str">
        <f t="shared" si="92"/>
        <v>-</v>
      </c>
    </row>
    <row r="1869" spans="8:33">
      <c r="H1869" s="108" t="str">
        <f>IF(B1869="","-",VLOOKUP(B1869,為替レート!A:CQ,MATCH($D$2,為替レート!$2:$2,0),0))</f>
        <v>-</v>
      </c>
      <c r="I1869" s="6" t="str">
        <f t="shared" si="93"/>
        <v>-</v>
      </c>
      <c r="J1869" s="6" t="str">
        <f t="shared" si="94"/>
        <v>-</v>
      </c>
      <c r="AG1869" s="6" t="str">
        <f t="shared" si="92"/>
        <v>-</v>
      </c>
    </row>
    <row r="1870" spans="8:33">
      <c r="H1870" s="108" t="str">
        <f>IF(B1870="","-",VLOOKUP(B1870,為替レート!A:CQ,MATCH($D$2,為替レート!$2:$2,0),0))</f>
        <v>-</v>
      </c>
      <c r="I1870" s="6" t="str">
        <f t="shared" si="93"/>
        <v>-</v>
      </c>
      <c r="J1870" s="6" t="str">
        <f t="shared" si="94"/>
        <v>-</v>
      </c>
      <c r="AG1870" s="6" t="str">
        <f t="shared" si="92"/>
        <v>-</v>
      </c>
    </row>
    <row r="1871" spans="8:33">
      <c r="H1871" s="108" t="str">
        <f>IF(B1871="","-",VLOOKUP(B1871,為替レート!A:CQ,MATCH($D$2,為替レート!$2:$2,0),0))</f>
        <v>-</v>
      </c>
      <c r="I1871" s="6" t="str">
        <f t="shared" si="93"/>
        <v>-</v>
      </c>
      <c r="J1871" s="6" t="str">
        <f t="shared" si="94"/>
        <v>-</v>
      </c>
      <c r="AG1871" s="6" t="str">
        <f t="shared" si="92"/>
        <v>-</v>
      </c>
    </row>
    <row r="1872" spans="8:33">
      <c r="H1872" s="108" t="str">
        <f>IF(B1872="","-",VLOOKUP(B1872,為替レート!A:CQ,MATCH($D$2,為替レート!$2:$2,0),0))</f>
        <v>-</v>
      </c>
      <c r="I1872" s="6" t="str">
        <f t="shared" si="93"/>
        <v>-</v>
      </c>
      <c r="J1872" s="6" t="str">
        <f t="shared" si="94"/>
        <v>-</v>
      </c>
      <c r="AG1872" s="6" t="str">
        <f t="shared" si="92"/>
        <v>-</v>
      </c>
    </row>
    <row r="1873" spans="8:33">
      <c r="H1873" s="108" t="str">
        <f>IF(B1873="","-",VLOOKUP(B1873,為替レート!A:CQ,MATCH($D$2,為替レート!$2:$2,0),0))</f>
        <v>-</v>
      </c>
      <c r="I1873" s="6" t="str">
        <f t="shared" si="93"/>
        <v>-</v>
      </c>
      <c r="J1873" s="6" t="str">
        <f t="shared" si="94"/>
        <v>-</v>
      </c>
      <c r="AG1873" s="6" t="str">
        <f t="shared" si="92"/>
        <v>-</v>
      </c>
    </row>
    <row r="1874" spans="8:33">
      <c r="H1874" s="108" t="str">
        <f>IF(B1874="","-",VLOOKUP(B1874,為替レート!A:CQ,MATCH($D$2,為替レート!$2:$2,0),0))</f>
        <v>-</v>
      </c>
      <c r="I1874" s="6" t="str">
        <f t="shared" si="93"/>
        <v>-</v>
      </c>
      <c r="J1874" s="6" t="str">
        <f t="shared" si="94"/>
        <v>-</v>
      </c>
      <c r="AG1874" s="6" t="str">
        <f t="shared" si="92"/>
        <v>-</v>
      </c>
    </row>
    <row r="1875" spans="8:33">
      <c r="H1875" s="108" t="str">
        <f>IF(B1875="","-",VLOOKUP(B1875,為替レート!A:CQ,MATCH($D$2,為替レート!$2:$2,0),0))</f>
        <v>-</v>
      </c>
      <c r="I1875" s="6" t="str">
        <f t="shared" si="93"/>
        <v>-</v>
      </c>
      <c r="J1875" s="6" t="str">
        <f t="shared" si="94"/>
        <v>-</v>
      </c>
      <c r="AG1875" s="6" t="str">
        <f t="shared" si="92"/>
        <v>-</v>
      </c>
    </row>
    <row r="1876" spans="8:33">
      <c r="H1876" s="108" t="str">
        <f>IF(B1876="","-",VLOOKUP(B1876,為替レート!A:CQ,MATCH($D$2,為替レート!$2:$2,0),0))</f>
        <v>-</v>
      </c>
      <c r="I1876" s="6" t="str">
        <f t="shared" si="93"/>
        <v>-</v>
      </c>
      <c r="J1876" s="6" t="str">
        <f t="shared" si="94"/>
        <v>-</v>
      </c>
      <c r="AG1876" s="6" t="str">
        <f t="shared" si="92"/>
        <v>-</v>
      </c>
    </row>
    <row r="1877" spans="8:33">
      <c r="H1877" s="108" t="str">
        <f>IF(B1877="","-",VLOOKUP(B1877,為替レート!A:CQ,MATCH($D$2,為替レート!$2:$2,0),0))</f>
        <v>-</v>
      </c>
      <c r="I1877" s="6" t="str">
        <f t="shared" si="93"/>
        <v>-</v>
      </c>
      <c r="J1877" s="6" t="str">
        <f t="shared" si="94"/>
        <v>-</v>
      </c>
      <c r="AG1877" s="6" t="str">
        <f t="shared" si="92"/>
        <v>-</v>
      </c>
    </row>
    <row r="1878" spans="8:33">
      <c r="H1878" s="108" t="str">
        <f>IF(B1878="","-",VLOOKUP(B1878,為替レート!A:CQ,MATCH($D$2,為替レート!$2:$2,0),0))</f>
        <v>-</v>
      </c>
      <c r="I1878" s="6" t="str">
        <f t="shared" si="93"/>
        <v>-</v>
      </c>
      <c r="J1878" s="6" t="str">
        <f t="shared" si="94"/>
        <v>-</v>
      </c>
      <c r="AG1878" s="6" t="str">
        <f t="shared" si="92"/>
        <v>-</v>
      </c>
    </row>
    <row r="1879" spans="8:33">
      <c r="H1879" s="108" t="str">
        <f>IF(B1879="","-",VLOOKUP(B1879,為替レート!A:CQ,MATCH($D$2,為替レート!$2:$2,0),0))</f>
        <v>-</v>
      </c>
      <c r="I1879" s="6" t="str">
        <f t="shared" si="93"/>
        <v>-</v>
      </c>
      <c r="J1879" s="6" t="str">
        <f t="shared" si="94"/>
        <v>-</v>
      </c>
      <c r="AG1879" s="6" t="str">
        <f t="shared" si="92"/>
        <v>-</v>
      </c>
    </row>
    <row r="1880" spans="8:33">
      <c r="H1880" s="108" t="str">
        <f>IF(B1880="","-",VLOOKUP(B1880,為替レート!A:CQ,MATCH($D$2,為替レート!$2:$2,0),0))</f>
        <v>-</v>
      </c>
      <c r="I1880" s="6" t="str">
        <f t="shared" si="93"/>
        <v>-</v>
      </c>
      <c r="J1880" s="6" t="str">
        <f t="shared" si="94"/>
        <v>-</v>
      </c>
      <c r="AG1880" s="6" t="str">
        <f t="shared" si="92"/>
        <v>-</v>
      </c>
    </row>
    <row r="1881" spans="8:33">
      <c r="H1881" s="108" t="str">
        <f>IF(B1881="","-",VLOOKUP(B1881,為替レート!A:CQ,MATCH($D$2,為替レート!$2:$2,0),0))</f>
        <v>-</v>
      </c>
      <c r="I1881" s="6" t="str">
        <f t="shared" si="93"/>
        <v>-</v>
      </c>
      <c r="J1881" s="6" t="str">
        <f t="shared" si="94"/>
        <v>-</v>
      </c>
      <c r="AG1881" s="6" t="str">
        <f t="shared" si="92"/>
        <v>-</v>
      </c>
    </row>
    <row r="1882" spans="8:33">
      <c r="H1882" s="108" t="str">
        <f>IF(B1882="","-",VLOOKUP(B1882,為替レート!A:CQ,MATCH($D$2,為替レート!$2:$2,0),0))</f>
        <v>-</v>
      </c>
      <c r="I1882" s="6" t="str">
        <f t="shared" si="93"/>
        <v>-</v>
      </c>
      <c r="J1882" s="6" t="str">
        <f t="shared" si="94"/>
        <v>-</v>
      </c>
      <c r="AG1882" s="6" t="str">
        <f t="shared" si="92"/>
        <v>-</v>
      </c>
    </row>
    <row r="1883" spans="8:33">
      <c r="H1883" s="108" t="str">
        <f>IF(B1883="","-",VLOOKUP(B1883,為替レート!A:CQ,MATCH($D$2,為替レート!$2:$2,0),0))</f>
        <v>-</v>
      </c>
      <c r="I1883" s="6" t="str">
        <f t="shared" si="93"/>
        <v>-</v>
      </c>
      <c r="J1883" s="6" t="str">
        <f t="shared" si="94"/>
        <v>-</v>
      </c>
      <c r="AG1883" s="6" t="str">
        <f t="shared" si="92"/>
        <v>-</v>
      </c>
    </row>
    <row r="1884" spans="8:33">
      <c r="H1884" s="108" t="str">
        <f>IF(B1884="","-",VLOOKUP(B1884,為替レート!A:CQ,MATCH($D$2,為替レート!$2:$2,0),0))</f>
        <v>-</v>
      </c>
      <c r="I1884" s="6" t="str">
        <f t="shared" si="93"/>
        <v>-</v>
      </c>
      <c r="J1884" s="6" t="str">
        <f t="shared" si="94"/>
        <v>-</v>
      </c>
      <c r="AG1884" s="6" t="str">
        <f t="shared" si="92"/>
        <v>-</v>
      </c>
    </row>
    <row r="1885" spans="8:33">
      <c r="H1885" s="108" t="str">
        <f>IF(B1885="","-",VLOOKUP(B1885,為替レート!A:CQ,MATCH($D$2,為替レート!$2:$2,0),0))</f>
        <v>-</v>
      </c>
      <c r="I1885" s="6" t="str">
        <f t="shared" si="93"/>
        <v>-</v>
      </c>
      <c r="J1885" s="6" t="str">
        <f t="shared" si="94"/>
        <v>-</v>
      </c>
      <c r="AG1885" s="6" t="str">
        <f t="shared" si="92"/>
        <v>-</v>
      </c>
    </row>
    <row r="1886" spans="8:33">
      <c r="H1886" s="108" t="str">
        <f>IF(B1886="","-",VLOOKUP(B1886,為替レート!A:CQ,MATCH($D$2,為替レート!$2:$2,0),0))</f>
        <v>-</v>
      </c>
      <c r="I1886" s="6" t="str">
        <f t="shared" si="93"/>
        <v>-</v>
      </c>
      <c r="J1886" s="6" t="str">
        <f t="shared" si="94"/>
        <v>-</v>
      </c>
      <c r="AG1886" s="6" t="str">
        <f t="shared" si="92"/>
        <v>-</v>
      </c>
    </row>
    <row r="1887" spans="8:33">
      <c r="H1887" s="108" t="str">
        <f>IF(B1887="","-",VLOOKUP(B1887,為替レート!A:CQ,MATCH($D$2,為替レート!$2:$2,0),0))</f>
        <v>-</v>
      </c>
      <c r="I1887" s="6" t="str">
        <f t="shared" si="93"/>
        <v>-</v>
      </c>
      <c r="J1887" s="6" t="str">
        <f t="shared" si="94"/>
        <v>-</v>
      </c>
      <c r="AG1887" s="6" t="str">
        <f t="shared" si="92"/>
        <v>-</v>
      </c>
    </row>
    <row r="1888" spans="8:33">
      <c r="H1888" s="108" t="str">
        <f>IF(B1888="","-",VLOOKUP(B1888,為替レート!A:CQ,MATCH($D$2,為替レート!$2:$2,0),0))</f>
        <v>-</v>
      </c>
      <c r="I1888" s="6" t="str">
        <f t="shared" si="93"/>
        <v>-</v>
      </c>
      <c r="J1888" s="6" t="str">
        <f t="shared" si="94"/>
        <v>-</v>
      </c>
      <c r="AG1888" s="6" t="str">
        <f t="shared" si="92"/>
        <v>-</v>
      </c>
    </row>
    <row r="1889" spans="8:33">
      <c r="H1889" s="108" t="str">
        <f>IF(B1889="","-",VLOOKUP(B1889,為替レート!A:CQ,MATCH($D$2,為替レート!$2:$2,0),0))</f>
        <v>-</v>
      </c>
      <c r="I1889" s="6" t="str">
        <f t="shared" si="93"/>
        <v>-</v>
      </c>
      <c r="J1889" s="6" t="str">
        <f t="shared" si="94"/>
        <v>-</v>
      </c>
      <c r="AG1889" s="6" t="str">
        <f t="shared" si="92"/>
        <v>-</v>
      </c>
    </row>
    <row r="1890" spans="8:33">
      <c r="H1890" s="108" t="str">
        <f>IF(B1890="","-",VLOOKUP(B1890,為替レート!A:CQ,MATCH($D$2,為替レート!$2:$2,0),0))</f>
        <v>-</v>
      </c>
      <c r="I1890" s="6" t="str">
        <f t="shared" si="93"/>
        <v>-</v>
      </c>
      <c r="J1890" s="6" t="str">
        <f t="shared" si="94"/>
        <v>-</v>
      </c>
      <c r="AG1890" s="6" t="str">
        <f t="shared" si="92"/>
        <v>-</v>
      </c>
    </row>
    <row r="1891" spans="8:33">
      <c r="H1891" s="108" t="str">
        <f>IF(B1891="","-",VLOOKUP(B1891,為替レート!A:CQ,MATCH($D$2,為替レート!$2:$2,0),0))</f>
        <v>-</v>
      </c>
      <c r="I1891" s="6" t="str">
        <f t="shared" si="93"/>
        <v>-</v>
      </c>
      <c r="J1891" s="6" t="str">
        <f t="shared" si="94"/>
        <v>-</v>
      </c>
      <c r="AG1891" s="6" t="str">
        <f t="shared" si="92"/>
        <v>-</v>
      </c>
    </row>
    <row r="1892" spans="8:33">
      <c r="H1892" s="108" t="str">
        <f>IF(B1892="","-",VLOOKUP(B1892,為替レート!A:CQ,MATCH($D$2,為替レート!$2:$2,0),0))</f>
        <v>-</v>
      </c>
      <c r="I1892" s="6" t="str">
        <f t="shared" si="93"/>
        <v>-</v>
      </c>
      <c r="J1892" s="6" t="str">
        <f t="shared" si="94"/>
        <v>-</v>
      </c>
      <c r="AG1892" s="6" t="str">
        <f t="shared" si="92"/>
        <v>-</v>
      </c>
    </row>
    <row r="1893" spans="8:33">
      <c r="H1893" s="108" t="str">
        <f>IF(B1893="","-",VLOOKUP(B1893,為替レート!A:CQ,MATCH($D$2,為替レート!$2:$2,0),0))</f>
        <v>-</v>
      </c>
      <c r="I1893" s="6" t="str">
        <f t="shared" si="93"/>
        <v>-</v>
      </c>
      <c r="J1893" s="6" t="str">
        <f t="shared" si="94"/>
        <v>-</v>
      </c>
      <c r="AG1893" s="6" t="str">
        <f t="shared" si="92"/>
        <v>-</v>
      </c>
    </row>
    <row r="1894" spans="8:33">
      <c r="H1894" s="108" t="str">
        <f>IF(B1894="","-",VLOOKUP(B1894,為替レート!A:CQ,MATCH($D$2,為替レート!$2:$2,0),0))</f>
        <v>-</v>
      </c>
      <c r="I1894" s="6" t="str">
        <f t="shared" si="93"/>
        <v>-</v>
      </c>
      <c r="J1894" s="6" t="str">
        <f t="shared" si="94"/>
        <v>-</v>
      </c>
      <c r="AG1894" s="6" t="str">
        <f t="shared" si="92"/>
        <v>-</v>
      </c>
    </row>
    <row r="1895" spans="8:33">
      <c r="H1895" s="108" t="str">
        <f>IF(B1895="","-",VLOOKUP(B1895,為替レート!A:CQ,MATCH($D$2,為替レート!$2:$2,0),0))</f>
        <v>-</v>
      </c>
      <c r="I1895" s="6" t="str">
        <f t="shared" si="93"/>
        <v>-</v>
      </c>
      <c r="J1895" s="6" t="str">
        <f t="shared" si="94"/>
        <v>-</v>
      </c>
      <c r="AG1895" s="6" t="str">
        <f t="shared" si="92"/>
        <v>-</v>
      </c>
    </row>
    <row r="1896" spans="8:33">
      <c r="H1896" s="108" t="str">
        <f>IF(B1896="","-",VLOOKUP(B1896,為替レート!A:CQ,MATCH($D$2,為替レート!$2:$2,0),0))</f>
        <v>-</v>
      </c>
      <c r="I1896" s="6" t="str">
        <f t="shared" si="93"/>
        <v>-</v>
      </c>
      <c r="J1896" s="6" t="str">
        <f t="shared" si="94"/>
        <v>-</v>
      </c>
      <c r="AG1896" s="6" t="str">
        <f t="shared" si="92"/>
        <v>-</v>
      </c>
    </row>
    <row r="1897" spans="8:33">
      <c r="H1897" s="108" t="str">
        <f>IF(B1897="","-",VLOOKUP(B1897,為替レート!A:CQ,MATCH($D$2,為替レート!$2:$2,0),0))</f>
        <v>-</v>
      </c>
      <c r="I1897" s="6" t="str">
        <f t="shared" si="93"/>
        <v>-</v>
      </c>
      <c r="J1897" s="6" t="str">
        <f t="shared" si="94"/>
        <v>-</v>
      </c>
      <c r="AG1897" s="6" t="str">
        <f t="shared" si="92"/>
        <v>-</v>
      </c>
    </row>
    <row r="1898" spans="8:33">
      <c r="H1898" s="108" t="str">
        <f>IF(B1898="","-",VLOOKUP(B1898,為替レート!A:CQ,MATCH($D$2,為替レート!$2:$2,0),0))</f>
        <v>-</v>
      </c>
      <c r="I1898" s="6" t="str">
        <f t="shared" si="93"/>
        <v>-</v>
      </c>
      <c r="J1898" s="6" t="str">
        <f t="shared" si="94"/>
        <v>-</v>
      </c>
      <c r="AG1898" s="6" t="str">
        <f t="shared" si="92"/>
        <v>-</v>
      </c>
    </row>
    <row r="1899" spans="8:33">
      <c r="H1899" s="108" t="str">
        <f>IF(B1899="","-",VLOOKUP(B1899,為替レート!A:CQ,MATCH($D$2,為替レート!$2:$2,0),0))</f>
        <v>-</v>
      </c>
      <c r="I1899" s="6" t="str">
        <f t="shared" si="93"/>
        <v>-</v>
      </c>
      <c r="J1899" s="6" t="str">
        <f t="shared" si="94"/>
        <v>-</v>
      </c>
      <c r="AG1899" s="6" t="str">
        <f t="shared" si="92"/>
        <v>-</v>
      </c>
    </row>
    <row r="1900" spans="8:33">
      <c r="H1900" s="108" t="str">
        <f>IF(B1900="","-",VLOOKUP(B1900,為替レート!A:CQ,MATCH($D$2,為替レート!$2:$2,0),0))</f>
        <v>-</v>
      </c>
      <c r="I1900" s="6" t="str">
        <f t="shared" si="93"/>
        <v>-</v>
      </c>
      <c r="J1900" s="6" t="str">
        <f t="shared" si="94"/>
        <v>-</v>
      </c>
      <c r="AG1900" s="6" t="str">
        <f t="shared" si="92"/>
        <v>-</v>
      </c>
    </row>
    <row r="1901" spans="8:33">
      <c r="H1901" s="108" t="str">
        <f>IF(B1901="","-",VLOOKUP(B1901,為替レート!A:CQ,MATCH($D$2,為替レート!$2:$2,0),0))</f>
        <v>-</v>
      </c>
      <c r="I1901" s="6" t="str">
        <f t="shared" si="93"/>
        <v>-</v>
      </c>
      <c r="J1901" s="6" t="str">
        <f t="shared" si="94"/>
        <v>-</v>
      </c>
      <c r="AG1901" s="6" t="str">
        <f t="shared" si="92"/>
        <v>-</v>
      </c>
    </row>
    <row r="1902" spans="8:33">
      <c r="H1902" s="108" t="str">
        <f>IF(B1902="","-",VLOOKUP(B1902,為替レート!A:CQ,MATCH($D$2,為替レート!$2:$2,0),0))</f>
        <v>-</v>
      </c>
      <c r="I1902" s="6" t="str">
        <f t="shared" si="93"/>
        <v>-</v>
      </c>
      <c r="J1902" s="6" t="str">
        <f t="shared" si="94"/>
        <v>-</v>
      </c>
      <c r="AG1902" s="6" t="str">
        <f t="shared" si="92"/>
        <v>-</v>
      </c>
    </row>
    <row r="1903" spans="8:33">
      <c r="H1903" s="108" t="str">
        <f>IF(B1903="","-",VLOOKUP(B1903,為替レート!A:CQ,MATCH($D$2,為替レート!$2:$2,0),0))</f>
        <v>-</v>
      </c>
      <c r="I1903" s="6" t="str">
        <f t="shared" si="93"/>
        <v>-</v>
      </c>
      <c r="J1903" s="6" t="str">
        <f t="shared" si="94"/>
        <v>-</v>
      </c>
      <c r="AG1903" s="6" t="str">
        <f t="shared" si="92"/>
        <v>-</v>
      </c>
    </row>
    <row r="1904" spans="8:33">
      <c r="H1904" s="108" t="str">
        <f>IF(B1904="","-",VLOOKUP(B1904,為替レート!A:CQ,MATCH($D$2,為替レート!$2:$2,0),0))</f>
        <v>-</v>
      </c>
      <c r="I1904" s="6" t="str">
        <f t="shared" si="93"/>
        <v>-</v>
      </c>
      <c r="J1904" s="6" t="str">
        <f t="shared" si="94"/>
        <v>-</v>
      </c>
      <c r="AG1904" s="6" t="str">
        <f t="shared" si="92"/>
        <v>-</v>
      </c>
    </row>
    <row r="1905" spans="8:33">
      <c r="H1905" s="108" t="str">
        <f>IF(B1905="","-",VLOOKUP(B1905,為替レート!A:CQ,MATCH($D$2,為替レート!$2:$2,0),0))</f>
        <v>-</v>
      </c>
      <c r="I1905" s="6" t="str">
        <f t="shared" si="93"/>
        <v>-</v>
      </c>
      <c r="J1905" s="6" t="str">
        <f t="shared" si="94"/>
        <v>-</v>
      </c>
      <c r="AG1905" s="6" t="str">
        <f t="shared" si="92"/>
        <v>-</v>
      </c>
    </row>
    <row r="1906" spans="8:33">
      <c r="H1906" s="108" t="str">
        <f>IF(B1906="","-",VLOOKUP(B1906,為替レート!A:CQ,MATCH($D$2,為替レート!$2:$2,0),0))</f>
        <v>-</v>
      </c>
      <c r="I1906" s="6" t="str">
        <f t="shared" si="93"/>
        <v>-</v>
      </c>
      <c r="J1906" s="6" t="str">
        <f t="shared" si="94"/>
        <v>-</v>
      </c>
      <c r="AG1906" s="6" t="str">
        <f t="shared" si="92"/>
        <v>-</v>
      </c>
    </row>
    <row r="1907" spans="8:33">
      <c r="H1907" s="108" t="str">
        <f>IF(B1907="","-",VLOOKUP(B1907,為替レート!A:CQ,MATCH($D$2,為替レート!$2:$2,0),0))</f>
        <v>-</v>
      </c>
      <c r="I1907" s="6" t="str">
        <f t="shared" si="93"/>
        <v>-</v>
      </c>
      <c r="J1907" s="6" t="str">
        <f t="shared" si="94"/>
        <v>-</v>
      </c>
      <c r="AG1907" s="6" t="str">
        <f t="shared" si="92"/>
        <v>-</v>
      </c>
    </row>
    <row r="1908" spans="8:33">
      <c r="H1908" s="108" t="str">
        <f>IF(B1908="","-",VLOOKUP(B1908,為替レート!A:CQ,MATCH($D$2,為替レート!$2:$2,0),0))</f>
        <v>-</v>
      </c>
      <c r="I1908" s="6" t="str">
        <f t="shared" si="93"/>
        <v>-</v>
      </c>
      <c r="J1908" s="6" t="str">
        <f t="shared" si="94"/>
        <v>-</v>
      </c>
      <c r="AG1908" s="6" t="str">
        <f t="shared" si="92"/>
        <v>-</v>
      </c>
    </row>
    <row r="1909" spans="8:33">
      <c r="H1909" s="108" t="str">
        <f>IF(B1909="","-",VLOOKUP(B1909,為替レート!A:CQ,MATCH($D$2,為替レート!$2:$2,0),0))</f>
        <v>-</v>
      </c>
      <c r="I1909" s="6" t="str">
        <f t="shared" si="93"/>
        <v>-</v>
      </c>
      <c r="J1909" s="6" t="str">
        <f t="shared" si="94"/>
        <v>-</v>
      </c>
      <c r="AG1909" s="6" t="str">
        <f t="shared" si="92"/>
        <v>-</v>
      </c>
    </row>
    <row r="1910" spans="8:33">
      <c r="H1910" s="108" t="str">
        <f>IF(B1910="","-",VLOOKUP(B1910,為替レート!A:CQ,MATCH($D$2,為替レート!$2:$2,0),0))</f>
        <v>-</v>
      </c>
      <c r="I1910" s="6" t="str">
        <f t="shared" si="93"/>
        <v>-</v>
      </c>
      <c r="J1910" s="6" t="str">
        <f t="shared" si="94"/>
        <v>-</v>
      </c>
      <c r="AG1910" s="6" t="str">
        <f t="shared" si="92"/>
        <v>-</v>
      </c>
    </row>
    <row r="1911" spans="8:33">
      <c r="H1911" s="108" t="str">
        <f>IF(B1911="","-",VLOOKUP(B1911,為替レート!A:CQ,MATCH($D$2,為替レート!$2:$2,0),0))</f>
        <v>-</v>
      </c>
      <c r="I1911" s="6" t="str">
        <f t="shared" si="93"/>
        <v>-</v>
      </c>
      <c r="J1911" s="6" t="str">
        <f t="shared" si="94"/>
        <v>-</v>
      </c>
      <c r="AG1911" s="6" t="str">
        <f t="shared" si="92"/>
        <v>-</v>
      </c>
    </row>
    <row r="1912" spans="8:33">
      <c r="H1912" s="108" t="str">
        <f>IF(B1912="","-",VLOOKUP(B1912,為替レート!A:CQ,MATCH($D$2,為替レート!$2:$2,0),0))</f>
        <v>-</v>
      </c>
      <c r="I1912" s="6" t="str">
        <f t="shared" si="93"/>
        <v>-</v>
      </c>
      <c r="J1912" s="6" t="str">
        <f t="shared" si="94"/>
        <v>-</v>
      </c>
      <c r="AG1912" s="6" t="str">
        <f t="shared" si="92"/>
        <v>-</v>
      </c>
    </row>
    <row r="1913" spans="8:33">
      <c r="H1913" s="108" t="str">
        <f>IF(B1913="","-",VLOOKUP(B1913,為替レート!A:CQ,MATCH($D$2,為替レート!$2:$2,0),0))</f>
        <v>-</v>
      </c>
      <c r="I1913" s="6" t="str">
        <f t="shared" si="93"/>
        <v>-</v>
      </c>
      <c r="J1913" s="6" t="str">
        <f t="shared" si="94"/>
        <v>-</v>
      </c>
      <c r="AG1913" s="6" t="str">
        <f t="shared" si="92"/>
        <v>-</v>
      </c>
    </row>
    <row r="1914" spans="8:33">
      <c r="H1914" s="108" t="str">
        <f>IF(B1914="","-",VLOOKUP(B1914,為替レート!A:CQ,MATCH($D$2,為替レート!$2:$2,0),0))</f>
        <v>-</v>
      </c>
      <c r="I1914" s="6" t="str">
        <f t="shared" si="93"/>
        <v>-</v>
      </c>
      <c r="J1914" s="6" t="str">
        <f t="shared" si="94"/>
        <v>-</v>
      </c>
      <c r="AG1914" s="6" t="str">
        <f t="shared" si="92"/>
        <v>-</v>
      </c>
    </row>
    <row r="1915" spans="8:33">
      <c r="H1915" s="108" t="str">
        <f>IF(B1915="","-",VLOOKUP(B1915,為替レート!A:CQ,MATCH($D$2,為替レート!$2:$2,0),0))</f>
        <v>-</v>
      </c>
      <c r="I1915" s="6" t="str">
        <f t="shared" si="93"/>
        <v>-</v>
      </c>
      <c r="J1915" s="6" t="str">
        <f t="shared" si="94"/>
        <v>-</v>
      </c>
      <c r="AG1915" s="6" t="str">
        <f t="shared" si="92"/>
        <v>-</v>
      </c>
    </row>
    <row r="1916" spans="8:33">
      <c r="H1916" s="108" t="str">
        <f>IF(B1916="","-",VLOOKUP(B1916,為替レート!A:CQ,MATCH($D$2,為替レート!$2:$2,0),0))</f>
        <v>-</v>
      </c>
      <c r="I1916" s="6" t="str">
        <f t="shared" si="93"/>
        <v>-</v>
      </c>
      <c r="J1916" s="6" t="str">
        <f t="shared" si="94"/>
        <v>-</v>
      </c>
      <c r="AG1916" s="6" t="str">
        <f t="shared" si="92"/>
        <v>-</v>
      </c>
    </row>
    <row r="1917" spans="8:33">
      <c r="H1917" s="108" t="str">
        <f>IF(B1917="","-",VLOOKUP(B1917,為替レート!A:CQ,MATCH($D$2,為替レート!$2:$2,0),0))</f>
        <v>-</v>
      </c>
      <c r="I1917" s="6" t="str">
        <f t="shared" si="93"/>
        <v>-</v>
      </c>
      <c r="J1917" s="6" t="str">
        <f t="shared" si="94"/>
        <v>-</v>
      </c>
      <c r="AG1917" s="6" t="str">
        <f t="shared" si="92"/>
        <v>-</v>
      </c>
    </row>
    <row r="1918" spans="8:33">
      <c r="H1918" s="108" t="str">
        <f>IF(B1918="","-",VLOOKUP(B1918,為替レート!A:CQ,MATCH($D$2,為替レート!$2:$2,0),0))</f>
        <v>-</v>
      </c>
      <c r="I1918" s="6" t="str">
        <f t="shared" si="93"/>
        <v>-</v>
      </c>
      <c r="J1918" s="6" t="str">
        <f t="shared" si="94"/>
        <v>-</v>
      </c>
      <c r="AG1918" s="6" t="str">
        <f t="shared" si="92"/>
        <v>-</v>
      </c>
    </row>
    <row r="1919" spans="8:33">
      <c r="H1919" s="108" t="str">
        <f>IF(B1919="","-",VLOOKUP(B1919,為替レート!A:CQ,MATCH($D$2,為替レート!$2:$2,0),0))</f>
        <v>-</v>
      </c>
      <c r="I1919" s="6" t="str">
        <f t="shared" si="93"/>
        <v>-</v>
      </c>
      <c r="J1919" s="6" t="str">
        <f t="shared" si="94"/>
        <v>-</v>
      </c>
      <c r="AG1919" s="6" t="str">
        <f t="shared" si="92"/>
        <v>-</v>
      </c>
    </row>
    <row r="1920" spans="8:33">
      <c r="H1920" s="108" t="str">
        <f>IF(B1920="","-",VLOOKUP(B1920,為替レート!A:CQ,MATCH($D$2,為替レート!$2:$2,0),0))</f>
        <v>-</v>
      </c>
      <c r="I1920" s="6" t="str">
        <f t="shared" si="93"/>
        <v>-</v>
      </c>
      <c r="J1920" s="6" t="str">
        <f t="shared" si="94"/>
        <v>-</v>
      </c>
      <c r="AG1920" s="6" t="str">
        <f t="shared" si="92"/>
        <v>-</v>
      </c>
    </row>
    <row r="1921" spans="8:33">
      <c r="H1921" s="108" t="str">
        <f>IF(B1921="","-",VLOOKUP(B1921,為替レート!A:CQ,MATCH($D$2,為替レート!$2:$2,0),0))</f>
        <v>-</v>
      </c>
      <c r="I1921" s="6" t="str">
        <f t="shared" si="93"/>
        <v>-</v>
      </c>
      <c r="J1921" s="6" t="str">
        <f t="shared" si="94"/>
        <v>-</v>
      </c>
      <c r="AG1921" s="6" t="str">
        <f t="shared" si="92"/>
        <v>-</v>
      </c>
    </row>
    <row r="1922" spans="8:33">
      <c r="H1922" s="108" t="str">
        <f>IF(B1922="","-",VLOOKUP(B1922,為替レート!A:CQ,MATCH($D$2,為替レート!$2:$2,0),0))</f>
        <v>-</v>
      </c>
      <c r="I1922" s="6" t="str">
        <f t="shared" si="93"/>
        <v>-</v>
      </c>
      <c r="J1922" s="6" t="str">
        <f t="shared" si="94"/>
        <v>-</v>
      </c>
      <c r="AG1922" s="6" t="str">
        <f t="shared" si="92"/>
        <v>-</v>
      </c>
    </row>
    <row r="1923" spans="8:33">
      <c r="H1923" s="108" t="str">
        <f>IF(B1923="","-",VLOOKUP(B1923,為替レート!A:CQ,MATCH($D$2,為替レート!$2:$2,0),0))</f>
        <v>-</v>
      </c>
      <c r="I1923" s="6" t="str">
        <f t="shared" si="93"/>
        <v>-</v>
      </c>
      <c r="J1923" s="6" t="str">
        <f t="shared" si="94"/>
        <v>-</v>
      </c>
      <c r="AG1923" s="6" t="str">
        <f t="shared" si="92"/>
        <v>-</v>
      </c>
    </row>
    <row r="1924" spans="8:33">
      <c r="H1924" s="108" t="str">
        <f>IF(B1924="","-",VLOOKUP(B1924,為替レート!A:CQ,MATCH($D$2,為替レート!$2:$2,0),0))</f>
        <v>-</v>
      </c>
      <c r="I1924" s="6" t="str">
        <f t="shared" si="93"/>
        <v>-</v>
      </c>
      <c r="J1924" s="6" t="str">
        <f t="shared" si="94"/>
        <v>-</v>
      </c>
      <c r="AG1924" s="6" t="str">
        <f t="shared" si="92"/>
        <v>-</v>
      </c>
    </row>
    <row r="1925" spans="8:33">
      <c r="H1925" s="108" t="str">
        <f>IF(B1925="","-",VLOOKUP(B1925,為替レート!A:CQ,MATCH($D$2,為替レート!$2:$2,0),0))</f>
        <v>-</v>
      </c>
      <c r="I1925" s="6" t="str">
        <f t="shared" si="93"/>
        <v>-</v>
      </c>
      <c r="J1925" s="6" t="str">
        <f t="shared" si="94"/>
        <v>-</v>
      </c>
      <c r="AG1925" s="6" t="str">
        <f t="shared" si="92"/>
        <v>-</v>
      </c>
    </row>
    <row r="1926" spans="8:33">
      <c r="H1926" s="108" t="str">
        <f>IF(B1926="","-",VLOOKUP(B1926,為替レート!A:CQ,MATCH($D$2,為替レート!$2:$2,0),0))</f>
        <v>-</v>
      </c>
      <c r="I1926" s="6" t="str">
        <f t="shared" si="93"/>
        <v>-</v>
      </c>
      <c r="J1926" s="6" t="str">
        <f t="shared" si="94"/>
        <v>-</v>
      </c>
      <c r="AG1926" s="6" t="str">
        <f t="shared" ref="AG1926:AG1989" si="95">IFERROR(IF(SUM(M1926:AF1926)-I1926=0,"-","NG"),"-")</f>
        <v>-</v>
      </c>
    </row>
    <row r="1927" spans="8:33">
      <c r="H1927" s="108" t="str">
        <f>IF(B1927="","-",VLOOKUP(B1927,為替レート!A:CQ,MATCH($D$2,為替レート!$2:$2,0),0))</f>
        <v>-</v>
      </c>
      <c r="I1927" s="6" t="str">
        <f t="shared" ref="I1927:I1990" si="96">IF(B1927="","-",IF(F1927="-",ROUNDDOWN(G1927*H1927-J1926,0),IF(D1927-E1927=0,"-",ROUNDDOWN((D1927-E1927)*H1927,0))))</f>
        <v>-</v>
      </c>
      <c r="J1927" s="6" t="str">
        <f t="shared" ref="J1927:J1990" si="97">IF(B1927="","-",IFERROR(J1926+I1927,J1926))</f>
        <v>-</v>
      </c>
      <c r="AG1927" s="6" t="str">
        <f t="shared" si="95"/>
        <v>-</v>
      </c>
    </row>
    <row r="1928" spans="8:33">
      <c r="H1928" s="108" t="str">
        <f>IF(B1928="","-",VLOOKUP(B1928,為替レート!A:CQ,MATCH($D$2,為替レート!$2:$2,0),0))</f>
        <v>-</v>
      </c>
      <c r="I1928" s="6" t="str">
        <f t="shared" si="96"/>
        <v>-</v>
      </c>
      <c r="J1928" s="6" t="str">
        <f t="shared" si="97"/>
        <v>-</v>
      </c>
      <c r="AG1928" s="6" t="str">
        <f t="shared" si="95"/>
        <v>-</v>
      </c>
    </row>
    <row r="1929" spans="8:33">
      <c r="H1929" s="108" t="str">
        <f>IF(B1929="","-",VLOOKUP(B1929,為替レート!A:CQ,MATCH($D$2,為替レート!$2:$2,0),0))</f>
        <v>-</v>
      </c>
      <c r="I1929" s="6" t="str">
        <f t="shared" si="96"/>
        <v>-</v>
      </c>
      <c r="J1929" s="6" t="str">
        <f t="shared" si="97"/>
        <v>-</v>
      </c>
      <c r="AG1929" s="6" t="str">
        <f t="shared" si="95"/>
        <v>-</v>
      </c>
    </row>
    <row r="1930" spans="8:33">
      <c r="H1930" s="108" t="str">
        <f>IF(B1930="","-",VLOOKUP(B1930,為替レート!A:CQ,MATCH($D$2,為替レート!$2:$2,0),0))</f>
        <v>-</v>
      </c>
      <c r="I1930" s="6" t="str">
        <f t="shared" si="96"/>
        <v>-</v>
      </c>
      <c r="J1930" s="6" t="str">
        <f t="shared" si="97"/>
        <v>-</v>
      </c>
      <c r="AG1930" s="6" t="str">
        <f t="shared" si="95"/>
        <v>-</v>
      </c>
    </row>
    <row r="1931" spans="8:33">
      <c r="H1931" s="108" t="str">
        <f>IF(B1931="","-",VLOOKUP(B1931,為替レート!A:CQ,MATCH($D$2,為替レート!$2:$2,0),0))</f>
        <v>-</v>
      </c>
      <c r="I1931" s="6" t="str">
        <f t="shared" si="96"/>
        <v>-</v>
      </c>
      <c r="J1931" s="6" t="str">
        <f t="shared" si="97"/>
        <v>-</v>
      </c>
      <c r="AG1931" s="6" t="str">
        <f t="shared" si="95"/>
        <v>-</v>
      </c>
    </row>
    <row r="1932" spans="8:33">
      <c r="H1932" s="108" t="str">
        <f>IF(B1932="","-",VLOOKUP(B1932,為替レート!A:CQ,MATCH($D$2,為替レート!$2:$2,0),0))</f>
        <v>-</v>
      </c>
      <c r="I1932" s="6" t="str">
        <f t="shared" si="96"/>
        <v>-</v>
      </c>
      <c r="J1932" s="6" t="str">
        <f t="shared" si="97"/>
        <v>-</v>
      </c>
      <c r="AG1932" s="6" t="str">
        <f t="shared" si="95"/>
        <v>-</v>
      </c>
    </row>
    <row r="1933" spans="8:33">
      <c r="H1933" s="108" t="str">
        <f>IF(B1933="","-",VLOOKUP(B1933,為替レート!A:CQ,MATCH($D$2,為替レート!$2:$2,0),0))</f>
        <v>-</v>
      </c>
      <c r="I1933" s="6" t="str">
        <f t="shared" si="96"/>
        <v>-</v>
      </c>
      <c r="J1933" s="6" t="str">
        <f t="shared" si="97"/>
        <v>-</v>
      </c>
      <c r="AG1933" s="6" t="str">
        <f t="shared" si="95"/>
        <v>-</v>
      </c>
    </row>
    <row r="1934" spans="8:33">
      <c r="H1934" s="108" t="str">
        <f>IF(B1934="","-",VLOOKUP(B1934,為替レート!A:CQ,MATCH($D$2,為替レート!$2:$2,0),0))</f>
        <v>-</v>
      </c>
      <c r="I1934" s="6" t="str">
        <f t="shared" si="96"/>
        <v>-</v>
      </c>
      <c r="J1934" s="6" t="str">
        <f t="shared" si="97"/>
        <v>-</v>
      </c>
      <c r="AG1934" s="6" t="str">
        <f t="shared" si="95"/>
        <v>-</v>
      </c>
    </row>
    <row r="1935" spans="8:33">
      <c r="H1935" s="108" t="str">
        <f>IF(B1935="","-",VLOOKUP(B1935,為替レート!A:CQ,MATCH($D$2,為替レート!$2:$2,0),0))</f>
        <v>-</v>
      </c>
      <c r="I1935" s="6" t="str">
        <f t="shared" si="96"/>
        <v>-</v>
      </c>
      <c r="J1935" s="6" t="str">
        <f t="shared" si="97"/>
        <v>-</v>
      </c>
      <c r="AG1935" s="6" t="str">
        <f t="shared" si="95"/>
        <v>-</v>
      </c>
    </row>
    <row r="1936" spans="8:33">
      <c r="H1936" s="108" t="str">
        <f>IF(B1936="","-",VLOOKUP(B1936,為替レート!A:CQ,MATCH($D$2,為替レート!$2:$2,0),0))</f>
        <v>-</v>
      </c>
      <c r="I1936" s="6" t="str">
        <f t="shared" si="96"/>
        <v>-</v>
      </c>
      <c r="J1936" s="6" t="str">
        <f t="shared" si="97"/>
        <v>-</v>
      </c>
      <c r="AG1936" s="6" t="str">
        <f t="shared" si="95"/>
        <v>-</v>
      </c>
    </row>
    <row r="1937" spans="8:33">
      <c r="H1937" s="108" t="str">
        <f>IF(B1937="","-",VLOOKUP(B1937,為替レート!A:CQ,MATCH($D$2,為替レート!$2:$2,0),0))</f>
        <v>-</v>
      </c>
      <c r="I1937" s="6" t="str">
        <f t="shared" si="96"/>
        <v>-</v>
      </c>
      <c r="J1937" s="6" t="str">
        <f t="shared" si="97"/>
        <v>-</v>
      </c>
      <c r="AG1937" s="6" t="str">
        <f t="shared" si="95"/>
        <v>-</v>
      </c>
    </row>
    <row r="1938" spans="8:33">
      <c r="H1938" s="108" t="str">
        <f>IF(B1938="","-",VLOOKUP(B1938,為替レート!A:CQ,MATCH($D$2,為替レート!$2:$2,0),0))</f>
        <v>-</v>
      </c>
      <c r="I1938" s="6" t="str">
        <f t="shared" si="96"/>
        <v>-</v>
      </c>
      <c r="J1938" s="6" t="str">
        <f t="shared" si="97"/>
        <v>-</v>
      </c>
      <c r="AG1938" s="6" t="str">
        <f t="shared" si="95"/>
        <v>-</v>
      </c>
    </row>
    <row r="1939" spans="8:33">
      <c r="H1939" s="108" t="str">
        <f>IF(B1939="","-",VLOOKUP(B1939,為替レート!A:CQ,MATCH($D$2,為替レート!$2:$2,0),0))</f>
        <v>-</v>
      </c>
      <c r="I1939" s="6" t="str">
        <f t="shared" si="96"/>
        <v>-</v>
      </c>
      <c r="J1939" s="6" t="str">
        <f t="shared" si="97"/>
        <v>-</v>
      </c>
      <c r="AG1939" s="6" t="str">
        <f t="shared" si="95"/>
        <v>-</v>
      </c>
    </row>
    <row r="1940" spans="8:33">
      <c r="H1940" s="108" t="str">
        <f>IF(B1940="","-",VLOOKUP(B1940,為替レート!A:CQ,MATCH($D$2,為替レート!$2:$2,0),0))</f>
        <v>-</v>
      </c>
      <c r="I1940" s="6" t="str">
        <f t="shared" si="96"/>
        <v>-</v>
      </c>
      <c r="J1940" s="6" t="str">
        <f t="shared" si="97"/>
        <v>-</v>
      </c>
      <c r="AG1940" s="6" t="str">
        <f t="shared" si="95"/>
        <v>-</v>
      </c>
    </row>
    <row r="1941" spans="8:33">
      <c r="H1941" s="108" t="str">
        <f>IF(B1941="","-",VLOOKUP(B1941,為替レート!A:CQ,MATCH($D$2,為替レート!$2:$2,0),0))</f>
        <v>-</v>
      </c>
      <c r="I1941" s="6" t="str">
        <f t="shared" si="96"/>
        <v>-</v>
      </c>
      <c r="J1941" s="6" t="str">
        <f t="shared" si="97"/>
        <v>-</v>
      </c>
      <c r="AG1941" s="6" t="str">
        <f t="shared" si="95"/>
        <v>-</v>
      </c>
    </row>
    <row r="1942" spans="8:33">
      <c r="H1942" s="108" t="str">
        <f>IF(B1942="","-",VLOOKUP(B1942,為替レート!A:CQ,MATCH($D$2,為替レート!$2:$2,0),0))</f>
        <v>-</v>
      </c>
      <c r="I1942" s="6" t="str">
        <f t="shared" si="96"/>
        <v>-</v>
      </c>
      <c r="J1942" s="6" t="str">
        <f t="shared" si="97"/>
        <v>-</v>
      </c>
      <c r="AG1942" s="6" t="str">
        <f t="shared" si="95"/>
        <v>-</v>
      </c>
    </row>
    <row r="1943" spans="8:33">
      <c r="H1943" s="108" t="str">
        <f>IF(B1943="","-",VLOOKUP(B1943,為替レート!A:CQ,MATCH($D$2,為替レート!$2:$2,0),0))</f>
        <v>-</v>
      </c>
      <c r="I1943" s="6" t="str">
        <f t="shared" si="96"/>
        <v>-</v>
      </c>
      <c r="J1943" s="6" t="str">
        <f t="shared" si="97"/>
        <v>-</v>
      </c>
      <c r="AG1943" s="6" t="str">
        <f t="shared" si="95"/>
        <v>-</v>
      </c>
    </row>
    <row r="1944" spans="8:33">
      <c r="H1944" s="108" t="str">
        <f>IF(B1944="","-",VLOOKUP(B1944,為替レート!A:CQ,MATCH($D$2,為替レート!$2:$2,0),0))</f>
        <v>-</v>
      </c>
      <c r="I1944" s="6" t="str">
        <f t="shared" si="96"/>
        <v>-</v>
      </c>
      <c r="J1944" s="6" t="str">
        <f t="shared" si="97"/>
        <v>-</v>
      </c>
      <c r="AG1944" s="6" t="str">
        <f t="shared" si="95"/>
        <v>-</v>
      </c>
    </row>
    <row r="1945" spans="8:33">
      <c r="H1945" s="108" t="str">
        <f>IF(B1945="","-",VLOOKUP(B1945,為替レート!A:CQ,MATCH($D$2,為替レート!$2:$2,0),0))</f>
        <v>-</v>
      </c>
      <c r="I1945" s="6" t="str">
        <f t="shared" si="96"/>
        <v>-</v>
      </c>
      <c r="J1945" s="6" t="str">
        <f t="shared" si="97"/>
        <v>-</v>
      </c>
      <c r="AG1945" s="6" t="str">
        <f t="shared" si="95"/>
        <v>-</v>
      </c>
    </row>
    <row r="1946" spans="8:33">
      <c r="H1946" s="108" t="str">
        <f>IF(B1946="","-",VLOOKUP(B1946,為替レート!A:CQ,MATCH($D$2,為替レート!$2:$2,0),0))</f>
        <v>-</v>
      </c>
      <c r="I1946" s="6" t="str">
        <f t="shared" si="96"/>
        <v>-</v>
      </c>
      <c r="J1946" s="6" t="str">
        <f t="shared" si="97"/>
        <v>-</v>
      </c>
      <c r="AG1946" s="6" t="str">
        <f t="shared" si="95"/>
        <v>-</v>
      </c>
    </row>
    <row r="1947" spans="8:33">
      <c r="H1947" s="108" t="str">
        <f>IF(B1947="","-",VLOOKUP(B1947,為替レート!A:CQ,MATCH($D$2,為替レート!$2:$2,0),0))</f>
        <v>-</v>
      </c>
      <c r="I1947" s="6" t="str">
        <f t="shared" si="96"/>
        <v>-</v>
      </c>
      <c r="J1947" s="6" t="str">
        <f t="shared" si="97"/>
        <v>-</v>
      </c>
      <c r="AG1947" s="6" t="str">
        <f t="shared" si="95"/>
        <v>-</v>
      </c>
    </row>
    <row r="1948" spans="8:33">
      <c r="H1948" s="108" t="str">
        <f>IF(B1948="","-",VLOOKUP(B1948,為替レート!A:CQ,MATCH($D$2,為替レート!$2:$2,0),0))</f>
        <v>-</v>
      </c>
      <c r="I1948" s="6" t="str">
        <f t="shared" si="96"/>
        <v>-</v>
      </c>
      <c r="J1948" s="6" t="str">
        <f t="shared" si="97"/>
        <v>-</v>
      </c>
      <c r="AG1948" s="6" t="str">
        <f t="shared" si="95"/>
        <v>-</v>
      </c>
    </row>
    <row r="1949" spans="8:33">
      <c r="H1949" s="108" t="str">
        <f>IF(B1949="","-",VLOOKUP(B1949,為替レート!A:CQ,MATCH($D$2,為替レート!$2:$2,0),0))</f>
        <v>-</v>
      </c>
      <c r="I1949" s="6" t="str">
        <f t="shared" si="96"/>
        <v>-</v>
      </c>
      <c r="J1949" s="6" t="str">
        <f t="shared" si="97"/>
        <v>-</v>
      </c>
      <c r="AG1949" s="6" t="str">
        <f t="shared" si="95"/>
        <v>-</v>
      </c>
    </row>
    <row r="1950" spans="8:33">
      <c r="H1950" s="108" t="str">
        <f>IF(B1950="","-",VLOOKUP(B1950,為替レート!A:CQ,MATCH($D$2,為替レート!$2:$2,0),0))</f>
        <v>-</v>
      </c>
      <c r="I1950" s="6" t="str">
        <f t="shared" si="96"/>
        <v>-</v>
      </c>
      <c r="J1950" s="6" t="str">
        <f t="shared" si="97"/>
        <v>-</v>
      </c>
      <c r="AG1950" s="6" t="str">
        <f t="shared" si="95"/>
        <v>-</v>
      </c>
    </row>
    <row r="1951" spans="8:33">
      <c r="H1951" s="108" t="str">
        <f>IF(B1951="","-",VLOOKUP(B1951,為替レート!A:CQ,MATCH($D$2,為替レート!$2:$2,0),0))</f>
        <v>-</v>
      </c>
      <c r="I1951" s="6" t="str">
        <f t="shared" si="96"/>
        <v>-</v>
      </c>
      <c r="J1951" s="6" t="str">
        <f t="shared" si="97"/>
        <v>-</v>
      </c>
      <c r="AG1951" s="6" t="str">
        <f t="shared" si="95"/>
        <v>-</v>
      </c>
    </row>
    <row r="1952" spans="8:33">
      <c r="H1952" s="108" t="str">
        <f>IF(B1952="","-",VLOOKUP(B1952,為替レート!A:CQ,MATCH($D$2,為替レート!$2:$2,0),0))</f>
        <v>-</v>
      </c>
      <c r="I1952" s="6" t="str">
        <f t="shared" si="96"/>
        <v>-</v>
      </c>
      <c r="J1952" s="6" t="str">
        <f t="shared" si="97"/>
        <v>-</v>
      </c>
      <c r="AG1952" s="6" t="str">
        <f t="shared" si="95"/>
        <v>-</v>
      </c>
    </row>
    <row r="1953" spans="8:33">
      <c r="H1953" s="108" t="str">
        <f>IF(B1953="","-",VLOOKUP(B1953,為替レート!A:CQ,MATCH($D$2,為替レート!$2:$2,0),0))</f>
        <v>-</v>
      </c>
      <c r="I1953" s="6" t="str">
        <f t="shared" si="96"/>
        <v>-</v>
      </c>
      <c r="J1953" s="6" t="str">
        <f t="shared" si="97"/>
        <v>-</v>
      </c>
      <c r="AG1953" s="6" t="str">
        <f t="shared" si="95"/>
        <v>-</v>
      </c>
    </row>
    <row r="1954" spans="8:33">
      <c r="H1954" s="108" t="str">
        <f>IF(B1954="","-",VLOOKUP(B1954,為替レート!A:CQ,MATCH($D$2,為替レート!$2:$2,0),0))</f>
        <v>-</v>
      </c>
      <c r="I1954" s="6" t="str">
        <f t="shared" si="96"/>
        <v>-</v>
      </c>
      <c r="J1954" s="6" t="str">
        <f t="shared" si="97"/>
        <v>-</v>
      </c>
      <c r="AG1954" s="6" t="str">
        <f t="shared" si="95"/>
        <v>-</v>
      </c>
    </row>
    <row r="1955" spans="8:33">
      <c r="H1955" s="108" t="str">
        <f>IF(B1955="","-",VLOOKUP(B1955,為替レート!A:CQ,MATCH($D$2,為替レート!$2:$2,0),0))</f>
        <v>-</v>
      </c>
      <c r="I1955" s="6" t="str">
        <f t="shared" si="96"/>
        <v>-</v>
      </c>
      <c r="J1955" s="6" t="str">
        <f t="shared" si="97"/>
        <v>-</v>
      </c>
      <c r="AG1955" s="6" t="str">
        <f t="shared" si="95"/>
        <v>-</v>
      </c>
    </row>
    <row r="1956" spans="8:33">
      <c r="H1956" s="108" t="str">
        <f>IF(B1956="","-",VLOOKUP(B1956,為替レート!A:CQ,MATCH($D$2,為替レート!$2:$2,0),0))</f>
        <v>-</v>
      </c>
      <c r="I1956" s="6" t="str">
        <f t="shared" si="96"/>
        <v>-</v>
      </c>
      <c r="J1956" s="6" t="str">
        <f t="shared" si="97"/>
        <v>-</v>
      </c>
      <c r="AG1956" s="6" t="str">
        <f t="shared" si="95"/>
        <v>-</v>
      </c>
    </row>
    <row r="1957" spans="8:33">
      <c r="H1957" s="108" t="str">
        <f>IF(B1957="","-",VLOOKUP(B1957,為替レート!A:CQ,MATCH($D$2,為替レート!$2:$2,0),0))</f>
        <v>-</v>
      </c>
      <c r="I1957" s="6" t="str">
        <f t="shared" si="96"/>
        <v>-</v>
      </c>
      <c r="J1957" s="6" t="str">
        <f t="shared" si="97"/>
        <v>-</v>
      </c>
      <c r="AG1957" s="6" t="str">
        <f t="shared" si="95"/>
        <v>-</v>
      </c>
    </row>
    <row r="1958" spans="8:33">
      <c r="H1958" s="108" t="str">
        <f>IF(B1958="","-",VLOOKUP(B1958,為替レート!A:CQ,MATCH($D$2,為替レート!$2:$2,0),0))</f>
        <v>-</v>
      </c>
      <c r="I1958" s="6" t="str">
        <f t="shared" si="96"/>
        <v>-</v>
      </c>
      <c r="J1958" s="6" t="str">
        <f t="shared" si="97"/>
        <v>-</v>
      </c>
      <c r="AG1958" s="6" t="str">
        <f t="shared" si="95"/>
        <v>-</v>
      </c>
    </row>
    <row r="1959" spans="8:33">
      <c r="H1959" s="108" t="str">
        <f>IF(B1959="","-",VLOOKUP(B1959,為替レート!A:CQ,MATCH($D$2,為替レート!$2:$2,0),0))</f>
        <v>-</v>
      </c>
      <c r="I1959" s="6" t="str">
        <f t="shared" si="96"/>
        <v>-</v>
      </c>
      <c r="J1959" s="6" t="str">
        <f t="shared" si="97"/>
        <v>-</v>
      </c>
      <c r="AG1959" s="6" t="str">
        <f t="shared" si="95"/>
        <v>-</v>
      </c>
    </row>
    <row r="1960" spans="8:33">
      <c r="H1960" s="108" t="str">
        <f>IF(B1960="","-",VLOOKUP(B1960,為替レート!A:CQ,MATCH($D$2,為替レート!$2:$2,0),0))</f>
        <v>-</v>
      </c>
      <c r="I1960" s="6" t="str">
        <f t="shared" si="96"/>
        <v>-</v>
      </c>
      <c r="J1960" s="6" t="str">
        <f t="shared" si="97"/>
        <v>-</v>
      </c>
      <c r="AG1960" s="6" t="str">
        <f t="shared" si="95"/>
        <v>-</v>
      </c>
    </row>
    <row r="1961" spans="8:33">
      <c r="H1961" s="108" t="str">
        <f>IF(B1961="","-",VLOOKUP(B1961,為替レート!A:CQ,MATCH($D$2,為替レート!$2:$2,0),0))</f>
        <v>-</v>
      </c>
      <c r="I1961" s="6" t="str">
        <f t="shared" si="96"/>
        <v>-</v>
      </c>
      <c r="J1961" s="6" t="str">
        <f t="shared" si="97"/>
        <v>-</v>
      </c>
      <c r="AG1961" s="6" t="str">
        <f t="shared" si="95"/>
        <v>-</v>
      </c>
    </row>
    <row r="1962" spans="8:33">
      <c r="H1962" s="108" t="str">
        <f>IF(B1962="","-",VLOOKUP(B1962,為替レート!A:CQ,MATCH($D$2,為替レート!$2:$2,0),0))</f>
        <v>-</v>
      </c>
      <c r="I1962" s="6" t="str">
        <f t="shared" si="96"/>
        <v>-</v>
      </c>
      <c r="J1962" s="6" t="str">
        <f t="shared" si="97"/>
        <v>-</v>
      </c>
      <c r="AG1962" s="6" t="str">
        <f t="shared" si="95"/>
        <v>-</v>
      </c>
    </row>
    <row r="1963" spans="8:33">
      <c r="H1963" s="108" t="str">
        <f>IF(B1963="","-",VLOOKUP(B1963,為替レート!A:CQ,MATCH($D$2,為替レート!$2:$2,0),0))</f>
        <v>-</v>
      </c>
      <c r="I1963" s="6" t="str">
        <f t="shared" si="96"/>
        <v>-</v>
      </c>
      <c r="J1963" s="6" t="str">
        <f t="shared" si="97"/>
        <v>-</v>
      </c>
      <c r="AG1963" s="6" t="str">
        <f t="shared" si="95"/>
        <v>-</v>
      </c>
    </row>
    <row r="1964" spans="8:33">
      <c r="H1964" s="108" t="str">
        <f>IF(B1964="","-",VLOOKUP(B1964,為替レート!A:CQ,MATCH($D$2,為替レート!$2:$2,0),0))</f>
        <v>-</v>
      </c>
      <c r="I1964" s="6" t="str">
        <f t="shared" si="96"/>
        <v>-</v>
      </c>
      <c r="J1964" s="6" t="str">
        <f t="shared" si="97"/>
        <v>-</v>
      </c>
      <c r="AG1964" s="6" t="str">
        <f t="shared" si="95"/>
        <v>-</v>
      </c>
    </row>
    <row r="1965" spans="8:33">
      <c r="H1965" s="108" t="str">
        <f>IF(B1965="","-",VLOOKUP(B1965,為替レート!A:CQ,MATCH($D$2,為替レート!$2:$2,0),0))</f>
        <v>-</v>
      </c>
      <c r="I1965" s="6" t="str">
        <f t="shared" si="96"/>
        <v>-</v>
      </c>
      <c r="J1965" s="6" t="str">
        <f t="shared" si="97"/>
        <v>-</v>
      </c>
      <c r="AG1965" s="6" t="str">
        <f t="shared" si="95"/>
        <v>-</v>
      </c>
    </row>
    <row r="1966" spans="8:33">
      <c r="H1966" s="108" t="str">
        <f>IF(B1966="","-",VLOOKUP(B1966,為替レート!A:CQ,MATCH($D$2,為替レート!$2:$2,0),0))</f>
        <v>-</v>
      </c>
      <c r="I1966" s="6" t="str">
        <f t="shared" si="96"/>
        <v>-</v>
      </c>
      <c r="J1966" s="6" t="str">
        <f t="shared" si="97"/>
        <v>-</v>
      </c>
      <c r="AG1966" s="6" t="str">
        <f t="shared" si="95"/>
        <v>-</v>
      </c>
    </row>
    <row r="1967" spans="8:33">
      <c r="H1967" s="108" t="str">
        <f>IF(B1967="","-",VLOOKUP(B1967,為替レート!A:CQ,MATCH($D$2,為替レート!$2:$2,0),0))</f>
        <v>-</v>
      </c>
      <c r="I1967" s="6" t="str">
        <f t="shared" si="96"/>
        <v>-</v>
      </c>
      <c r="J1967" s="6" t="str">
        <f t="shared" si="97"/>
        <v>-</v>
      </c>
      <c r="AG1967" s="6" t="str">
        <f t="shared" si="95"/>
        <v>-</v>
      </c>
    </row>
    <row r="1968" spans="8:33">
      <c r="H1968" s="108" t="str">
        <f>IF(B1968="","-",VLOOKUP(B1968,為替レート!A:CQ,MATCH($D$2,為替レート!$2:$2,0),0))</f>
        <v>-</v>
      </c>
      <c r="I1968" s="6" t="str">
        <f t="shared" si="96"/>
        <v>-</v>
      </c>
      <c r="J1968" s="6" t="str">
        <f t="shared" si="97"/>
        <v>-</v>
      </c>
      <c r="AG1968" s="6" t="str">
        <f t="shared" si="95"/>
        <v>-</v>
      </c>
    </row>
    <row r="1969" spans="8:33">
      <c r="H1969" s="108" t="str">
        <f>IF(B1969="","-",VLOOKUP(B1969,為替レート!A:CQ,MATCH($D$2,為替レート!$2:$2,0),0))</f>
        <v>-</v>
      </c>
      <c r="I1969" s="6" t="str">
        <f t="shared" si="96"/>
        <v>-</v>
      </c>
      <c r="J1969" s="6" t="str">
        <f t="shared" si="97"/>
        <v>-</v>
      </c>
      <c r="AG1969" s="6" t="str">
        <f t="shared" si="95"/>
        <v>-</v>
      </c>
    </row>
    <row r="1970" spans="8:33">
      <c r="H1970" s="108" t="str">
        <f>IF(B1970="","-",VLOOKUP(B1970,為替レート!A:CQ,MATCH($D$2,為替レート!$2:$2,0),0))</f>
        <v>-</v>
      </c>
      <c r="I1970" s="6" t="str">
        <f t="shared" si="96"/>
        <v>-</v>
      </c>
      <c r="J1970" s="6" t="str">
        <f t="shared" si="97"/>
        <v>-</v>
      </c>
      <c r="AG1970" s="6" t="str">
        <f t="shared" si="95"/>
        <v>-</v>
      </c>
    </row>
    <row r="1971" spans="8:33">
      <c r="H1971" s="108" t="str">
        <f>IF(B1971="","-",VLOOKUP(B1971,為替レート!A:CQ,MATCH($D$2,為替レート!$2:$2,0),0))</f>
        <v>-</v>
      </c>
      <c r="I1971" s="6" t="str">
        <f t="shared" si="96"/>
        <v>-</v>
      </c>
      <c r="J1971" s="6" t="str">
        <f t="shared" si="97"/>
        <v>-</v>
      </c>
      <c r="AG1971" s="6" t="str">
        <f t="shared" si="95"/>
        <v>-</v>
      </c>
    </row>
    <row r="1972" spans="8:33">
      <c r="H1972" s="108" t="str">
        <f>IF(B1972="","-",VLOOKUP(B1972,為替レート!A:CQ,MATCH($D$2,為替レート!$2:$2,0),0))</f>
        <v>-</v>
      </c>
      <c r="I1972" s="6" t="str">
        <f t="shared" si="96"/>
        <v>-</v>
      </c>
      <c r="J1972" s="6" t="str">
        <f t="shared" si="97"/>
        <v>-</v>
      </c>
      <c r="AG1972" s="6" t="str">
        <f t="shared" si="95"/>
        <v>-</v>
      </c>
    </row>
    <row r="1973" spans="8:33">
      <c r="H1973" s="108" t="str">
        <f>IF(B1973="","-",VLOOKUP(B1973,為替レート!A:CQ,MATCH($D$2,為替レート!$2:$2,0),0))</f>
        <v>-</v>
      </c>
      <c r="I1973" s="6" t="str">
        <f t="shared" si="96"/>
        <v>-</v>
      </c>
      <c r="J1973" s="6" t="str">
        <f t="shared" si="97"/>
        <v>-</v>
      </c>
      <c r="AG1973" s="6" t="str">
        <f t="shared" si="95"/>
        <v>-</v>
      </c>
    </row>
    <row r="1974" spans="8:33">
      <c r="H1974" s="108" t="str">
        <f>IF(B1974="","-",VLOOKUP(B1974,為替レート!A:CQ,MATCH($D$2,為替レート!$2:$2,0),0))</f>
        <v>-</v>
      </c>
      <c r="I1974" s="6" t="str">
        <f t="shared" si="96"/>
        <v>-</v>
      </c>
      <c r="J1974" s="6" t="str">
        <f t="shared" si="97"/>
        <v>-</v>
      </c>
      <c r="AG1974" s="6" t="str">
        <f t="shared" si="95"/>
        <v>-</v>
      </c>
    </row>
    <row r="1975" spans="8:33">
      <c r="H1975" s="108" t="str">
        <f>IF(B1975="","-",VLOOKUP(B1975,為替レート!A:CQ,MATCH($D$2,為替レート!$2:$2,0),0))</f>
        <v>-</v>
      </c>
      <c r="I1975" s="6" t="str">
        <f t="shared" si="96"/>
        <v>-</v>
      </c>
      <c r="J1975" s="6" t="str">
        <f t="shared" si="97"/>
        <v>-</v>
      </c>
      <c r="AG1975" s="6" t="str">
        <f t="shared" si="95"/>
        <v>-</v>
      </c>
    </row>
    <row r="1976" spans="8:33">
      <c r="H1976" s="108" t="str">
        <f>IF(B1976="","-",VLOOKUP(B1976,為替レート!A:CQ,MATCH($D$2,為替レート!$2:$2,0),0))</f>
        <v>-</v>
      </c>
      <c r="I1976" s="6" t="str">
        <f t="shared" si="96"/>
        <v>-</v>
      </c>
      <c r="J1976" s="6" t="str">
        <f t="shared" si="97"/>
        <v>-</v>
      </c>
      <c r="AG1976" s="6" t="str">
        <f t="shared" si="95"/>
        <v>-</v>
      </c>
    </row>
    <row r="1977" spans="8:33">
      <c r="H1977" s="108" t="str">
        <f>IF(B1977="","-",VLOOKUP(B1977,為替レート!A:CQ,MATCH($D$2,為替レート!$2:$2,0),0))</f>
        <v>-</v>
      </c>
      <c r="I1977" s="6" t="str">
        <f t="shared" si="96"/>
        <v>-</v>
      </c>
      <c r="J1977" s="6" t="str">
        <f t="shared" si="97"/>
        <v>-</v>
      </c>
      <c r="AG1977" s="6" t="str">
        <f t="shared" si="95"/>
        <v>-</v>
      </c>
    </row>
    <row r="1978" spans="8:33">
      <c r="H1978" s="108" t="str">
        <f>IF(B1978="","-",VLOOKUP(B1978,為替レート!A:CQ,MATCH($D$2,為替レート!$2:$2,0),0))</f>
        <v>-</v>
      </c>
      <c r="I1978" s="6" t="str">
        <f t="shared" si="96"/>
        <v>-</v>
      </c>
      <c r="J1978" s="6" t="str">
        <f t="shared" si="97"/>
        <v>-</v>
      </c>
      <c r="AG1978" s="6" t="str">
        <f t="shared" si="95"/>
        <v>-</v>
      </c>
    </row>
    <row r="1979" spans="8:33">
      <c r="H1979" s="108" t="str">
        <f>IF(B1979="","-",VLOOKUP(B1979,為替レート!A:CQ,MATCH($D$2,為替レート!$2:$2,0),0))</f>
        <v>-</v>
      </c>
      <c r="I1979" s="6" t="str">
        <f t="shared" si="96"/>
        <v>-</v>
      </c>
      <c r="J1979" s="6" t="str">
        <f t="shared" si="97"/>
        <v>-</v>
      </c>
      <c r="AG1979" s="6" t="str">
        <f t="shared" si="95"/>
        <v>-</v>
      </c>
    </row>
    <row r="1980" spans="8:33">
      <c r="H1980" s="108" t="str">
        <f>IF(B1980="","-",VLOOKUP(B1980,為替レート!A:CQ,MATCH($D$2,為替レート!$2:$2,0),0))</f>
        <v>-</v>
      </c>
      <c r="I1980" s="6" t="str">
        <f t="shared" si="96"/>
        <v>-</v>
      </c>
      <c r="J1980" s="6" t="str">
        <f t="shared" si="97"/>
        <v>-</v>
      </c>
      <c r="AG1980" s="6" t="str">
        <f t="shared" si="95"/>
        <v>-</v>
      </c>
    </row>
    <row r="1981" spans="8:33">
      <c r="H1981" s="108" t="str">
        <f>IF(B1981="","-",VLOOKUP(B1981,為替レート!A:CQ,MATCH($D$2,為替レート!$2:$2,0),0))</f>
        <v>-</v>
      </c>
      <c r="I1981" s="6" t="str">
        <f t="shared" si="96"/>
        <v>-</v>
      </c>
      <c r="J1981" s="6" t="str">
        <f t="shared" si="97"/>
        <v>-</v>
      </c>
      <c r="AG1981" s="6" t="str">
        <f t="shared" si="95"/>
        <v>-</v>
      </c>
    </row>
    <row r="1982" spans="8:33">
      <c r="H1982" s="108" t="str">
        <f>IF(B1982="","-",VLOOKUP(B1982,為替レート!A:CQ,MATCH($D$2,為替レート!$2:$2,0),0))</f>
        <v>-</v>
      </c>
      <c r="I1982" s="6" t="str">
        <f t="shared" si="96"/>
        <v>-</v>
      </c>
      <c r="J1982" s="6" t="str">
        <f t="shared" si="97"/>
        <v>-</v>
      </c>
      <c r="AG1982" s="6" t="str">
        <f t="shared" si="95"/>
        <v>-</v>
      </c>
    </row>
    <row r="1983" spans="8:33">
      <c r="H1983" s="108" t="str">
        <f>IF(B1983="","-",VLOOKUP(B1983,為替レート!A:CQ,MATCH($D$2,為替レート!$2:$2,0),0))</f>
        <v>-</v>
      </c>
      <c r="I1983" s="6" t="str">
        <f t="shared" si="96"/>
        <v>-</v>
      </c>
      <c r="J1983" s="6" t="str">
        <f t="shared" si="97"/>
        <v>-</v>
      </c>
      <c r="AG1983" s="6" t="str">
        <f t="shared" si="95"/>
        <v>-</v>
      </c>
    </row>
    <row r="1984" spans="8:33">
      <c r="H1984" s="108" t="str">
        <f>IF(B1984="","-",VLOOKUP(B1984,為替レート!A:CQ,MATCH($D$2,為替レート!$2:$2,0),0))</f>
        <v>-</v>
      </c>
      <c r="I1984" s="6" t="str">
        <f t="shared" si="96"/>
        <v>-</v>
      </c>
      <c r="J1984" s="6" t="str">
        <f t="shared" si="97"/>
        <v>-</v>
      </c>
      <c r="AG1984" s="6" t="str">
        <f t="shared" si="95"/>
        <v>-</v>
      </c>
    </row>
    <row r="1985" spans="8:33">
      <c r="H1985" s="108" t="str">
        <f>IF(B1985="","-",VLOOKUP(B1985,為替レート!A:CQ,MATCH($D$2,為替レート!$2:$2,0),0))</f>
        <v>-</v>
      </c>
      <c r="I1985" s="6" t="str">
        <f t="shared" si="96"/>
        <v>-</v>
      </c>
      <c r="J1985" s="6" t="str">
        <f t="shared" si="97"/>
        <v>-</v>
      </c>
      <c r="AG1985" s="6" t="str">
        <f t="shared" si="95"/>
        <v>-</v>
      </c>
    </row>
    <row r="1986" spans="8:33">
      <c r="H1986" s="108" t="str">
        <f>IF(B1986="","-",VLOOKUP(B1986,為替レート!A:CQ,MATCH($D$2,為替レート!$2:$2,0),0))</f>
        <v>-</v>
      </c>
      <c r="I1986" s="6" t="str">
        <f t="shared" si="96"/>
        <v>-</v>
      </c>
      <c r="J1986" s="6" t="str">
        <f t="shared" si="97"/>
        <v>-</v>
      </c>
      <c r="AG1986" s="6" t="str">
        <f t="shared" si="95"/>
        <v>-</v>
      </c>
    </row>
    <row r="1987" spans="8:33">
      <c r="H1987" s="108" t="str">
        <f>IF(B1987="","-",VLOOKUP(B1987,為替レート!A:CQ,MATCH($D$2,為替レート!$2:$2,0),0))</f>
        <v>-</v>
      </c>
      <c r="I1987" s="6" t="str">
        <f t="shared" si="96"/>
        <v>-</v>
      </c>
      <c r="J1987" s="6" t="str">
        <f t="shared" si="97"/>
        <v>-</v>
      </c>
      <c r="AG1987" s="6" t="str">
        <f t="shared" si="95"/>
        <v>-</v>
      </c>
    </row>
    <row r="1988" spans="8:33">
      <c r="H1988" s="108" t="str">
        <f>IF(B1988="","-",VLOOKUP(B1988,為替レート!A:CQ,MATCH($D$2,為替レート!$2:$2,0),0))</f>
        <v>-</v>
      </c>
      <c r="I1988" s="6" t="str">
        <f t="shared" si="96"/>
        <v>-</v>
      </c>
      <c r="J1988" s="6" t="str">
        <f t="shared" si="97"/>
        <v>-</v>
      </c>
      <c r="AG1988" s="6" t="str">
        <f t="shared" si="95"/>
        <v>-</v>
      </c>
    </row>
    <row r="1989" spans="8:33">
      <c r="H1989" s="108" t="str">
        <f>IF(B1989="","-",VLOOKUP(B1989,為替レート!A:CQ,MATCH($D$2,為替レート!$2:$2,0),0))</f>
        <v>-</v>
      </c>
      <c r="I1989" s="6" t="str">
        <f t="shared" si="96"/>
        <v>-</v>
      </c>
      <c r="J1989" s="6" t="str">
        <f t="shared" si="97"/>
        <v>-</v>
      </c>
      <c r="AG1989" s="6" t="str">
        <f t="shared" si="95"/>
        <v>-</v>
      </c>
    </row>
    <row r="1990" spans="8:33">
      <c r="H1990" s="108" t="str">
        <f>IF(B1990="","-",VLOOKUP(B1990,為替レート!A:CQ,MATCH($D$2,為替レート!$2:$2,0),0))</f>
        <v>-</v>
      </c>
      <c r="I1990" s="6" t="str">
        <f t="shared" si="96"/>
        <v>-</v>
      </c>
      <c r="J1990" s="6" t="str">
        <f t="shared" si="97"/>
        <v>-</v>
      </c>
      <c r="AG1990" s="6" t="str">
        <f t="shared" ref="AG1990:AG2053" si="98">IFERROR(IF(SUM(M1990:AF1990)-I1990=0,"-","NG"),"-")</f>
        <v>-</v>
      </c>
    </row>
    <row r="1991" spans="8:33">
      <c r="H1991" s="108" t="str">
        <f>IF(B1991="","-",VLOOKUP(B1991,為替レート!A:CQ,MATCH($D$2,為替レート!$2:$2,0),0))</f>
        <v>-</v>
      </c>
      <c r="I1991" s="6" t="str">
        <f t="shared" ref="I1991:I2054" si="99">IF(B1991="","-",IF(F1991="-",ROUNDDOWN(G1991*H1991-J1990,0),IF(D1991-E1991=0,"-",ROUNDDOWN((D1991-E1991)*H1991,0))))</f>
        <v>-</v>
      </c>
      <c r="J1991" s="6" t="str">
        <f t="shared" ref="J1991:J2054" si="100">IF(B1991="","-",IFERROR(J1990+I1991,J1990))</f>
        <v>-</v>
      </c>
      <c r="AG1991" s="6" t="str">
        <f t="shared" si="98"/>
        <v>-</v>
      </c>
    </row>
    <row r="1992" spans="8:33">
      <c r="H1992" s="108" t="str">
        <f>IF(B1992="","-",VLOOKUP(B1992,為替レート!A:CQ,MATCH($D$2,為替レート!$2:$2,0),0))</f>
        <v>-</v>
      </c>
      <c r="I1992" s="6" t="str">
        <f t="shared" si="99"/>
        <v>-</v>
      </c>
      <c r="J1992" s="6" t="str">
        <f t="shared" si="100"/>
        <v>-</v>
      </c>
      <c r="AG1992" s="6" t="str">
        <f t="shared" si="98"/>
        <v>-</v>
      </c>
    </row>
    <row r="1993" spans="8:33">
      <c r="H1993" s="108" t="str">
        <f>IF(B1993="","-",VLOOKUP(B1993,為替レート!A:CQ,MATCH($D$2,為替レート!$2:$2,0),0))</f>
        <v>-</v>
      </c>
      <c r="I1993" s="6" t="str">
        <f t="shared" si="99"/>
        <v>-</v>
      </c>
      <c r="J1993" s="6" t="str">
        <f t="shared" si="100"/>
        <v>-</v>
      </c>
      <c r="AG1993" s="6" t="str">
        <f t="shared" si="98"/>
        <v>-</v>
      </c>
    </row>
    <row r="1994" spans="8:33">
      <c r="H1994" s="108" t="str">
        <f>IF(B1994="","-",VLOOKUP(B1994,為替レート!A:CQ,MATCH($D$2,為替レート!$2:$2,0),0))</f>
        <v>-</v>
      </c>
      <c r="I1994" s="6" t="str">
        <f t="shared" si="99"/>
        <v>-</v>
      </c>
      <c r="J1994" s="6" t="str">
        <f t="shared" si="100"/>
        <v>-</v>
      </c>
      <c r="AG1994" s="6" t="str">
        <f t="shared" si="98"/>
        <v>-</v>
      </c>
    </row>
    <row r="1995" spans="8:33">
      <c r="H1995" s="108" t="str">
        <f>IF(B1995="","-",VLOOKUP(B1995,為替レート!A:CQ,MATCH($D$2,為替レート!$2:$2,0),0))</f>
        <v>-</v>
      </c>
      <c r="I1995" s="6" t="str">
        <f t="shared" si="99"/>
        <v>-</v>
      </c>
      <c r="J1995" s="6" t="str">
        <f t="shared" si="100"/>
        <v>-</v>
      </c>
      <c r="AG1995" s="6" t="str">
        <f t="shared" si="98"/>
        <v>-</v>
      </c>
    </row>
    <row r="1996" spans="8:33">
      <c r="H1996" s="108" t="str">
        <f>IF(B1996="","-",VLOOKUP(B1996,為替レート!A:CQ,MATCH($D$2,為替レート!$2:$2,0),0))</f>
        <v>-</v>
      </c>
      <c r="I1996" s="6" t="str">
        <f t="shared" si="99"/>
        <v>-</v>
      </c>
      <c r="J1996" s="6" t="str">
        <f t="shared" si="100"/>
        <v>-</v>
      </c>
      <c r="AG1996" s="6" t="str">
        <f t="shared" si="98"/>
        <v>-</v>
      </c>
    </row>
    <row r="1997" spans="8:33">
      <c r="H1997" s="108" t="str">
        <f>IF(B1997="","-",VLOOKUP(B1997,為替レート!A:CQ,MATCH($D$2,為替レート!$2:$2,0),0))</f>
        <v>-</v>
      </c>
      <c r="I1997" s="6" t="str">
        <f t="shared" si="99"/>
        <v>-</v>
      </c>
      <c r="J1997" s="6" t="str">
        <f t="shared" si="100"/>
        <v>-</v>
      </c>
      <c r="AG1997" s="6" t="str">
        <f t="shared" si="98"/>
        <v>-</v>
      </c>
    </row>
    <row r="1998" spans="8:33">
      <c r="H1998" s="108" t="str">
        <f>IF(B1998="","-",VLOOKUP(B1998,為替レート!A:CQ,MATCH($D$2,為替レート!$2:$2,0),0))</f>
        <v>-</v>
      </c>
      <c r="I1998" s="6" t="str">
        <f t="shared" si="99"/>
        <v>-</v>
      </c>
      <c r="J1998" s="6" t="str">
        <f t="shared" si="100"/>
        <v>-</v>
      </c>
      <c r="AG1998" s="6" t="str">
        <f t="shared" si="98"/>
        <v>-</v>
      </c>
    </row>
    <row r="1999" spans="8:33">
      <c r="H1999" s="108" t="str">
        <f>IF(B1999="","-",VLOOKUP(B1999,為替レート!A:CQ,MATCH($D$2,為替レート!$2:$2,0),0))</f>
        <v>-</v>
      </c>
      <c r="I1999" s="6" t="str">
        <f t="shared" si="99"/>
        <v>-</v>
      </c>
      <c r="J1999" s="6" t="str">
        <f t="shared" si="100"/>
        <v>-</v>
      </c>
      <c r="AG1999" s="6" t="str">
        <f t="shared" si="98"/>
        <v>-</v>
      </c>
    </row>
    <row r="2000" spans="8:33">
      <c r="H2000" s="108" t="str">
        <f>IF(B2000="","-",VLOOKUP(B2000,為替レート!A:CQ,MATCH($D$2,為替レート!$2:$2,0),0))</f>
        <v>-</v>
      </c>
      <c r="I2000" s="6" t="str">
        <f t="shared" si="99"/>
        <v>-</v>
      </c>
      <c r="J2000" s="6" t="str">
        <f t="shared" si="100"/>
        <v>-</v>
      </c>
      <c r="AG2000" s="6" t="str">
        <f t="shared" si="98"/>
        <v>-</v>
      </c>
    </row>
    <row r="2001" spans="8:33">
      <c r="H2001" s="108" t="str">
        <f>IF(B2001="","-",VLOOKUP(B2001,為替レート!A:CQ,MATCH($D$2,為替レート!$2:$2,0),0))</f>
        <v>-</v>
      </c>
      <c r="I2001" s="6" t="str">
        <f t="shared" si="99"/>
        <v>-</v>
      </c>
      <c r="J2001" s="6" t="str">
        <f t="shared" si="100"/>
        <v>-</v>
      </c>
      <c r="AG2001" s="6" t="str">
        <f t="shared" si="98"/>
        <v>-</v>
      </c>
    </row>
    <row r="2002" spans="8:33">
      <c r="H2002" s="108" t="str">
        <f>IF(B2002="","-",VLOOKUP(B2002,為替レート!A:CQ,MATCH($D$2,為替レート!$2:$2,0),0))</f>
        <v>-</v>
      </c>
      <c r="I2002" s="6" t="str">
        <f t="shared" si="99"/>
        <v>-</v>
      </c>
      <c r="J2002" s="6" t="str">
        <f t="shared" si="100"/>
        <v>-</v>
      </c>
      <c r="AG2002" s="6" t="str">
        <f t="shared" si="98"/>
        <v>-</v>
      </c>
    </row>
    <row r="2003" spans="8:33">
      <c r="H2003" s="108" t="str">
        <f>IF(B2003="","-",VLOOKUP(B2003,為替レート!A:CQ,MATCH($D$2,為替レート!$2:$2,0),0))</f>
        <v>-</v>
      </c>
      <c r="I2003" s="6" t="str">
        <f t="shared" si="99"/>
        <v>-</v>
      </c>
      <c r="J2003" s="6" t="str">
        <f t="shared" si="100"/>
        <v>-</v>
      </c>
      <c r="AG2003" s="6" t="str">
        <f t="shared" si="98"/>
        <v>-</v>
      </c>
    </row>
    <row r="2004" spans="8:33">
      <c r="H2004" s="108" t="str">
        <f>IF(B2004="","-",VLOOKUP(B2004,為替レート!A:CQ,MATCH($D$2,為替レート!$2:$2,0),0))</f>
        <v>-</v>
      </c>
      <c r="I2004" s="6" t="str">
        <f t="shared" si="99"/>
        <v>-</v>
      </c>
      <c r="J2004" s="6" t="str">
        <f t="shared" si="100"/>
        <v>-</v>
      </c>
      <c r="AG2004" s="6" t="str">
        <f t="shared" si="98"/>
        <v>-</v>
      </c>
    </row>
    <row r="2005" spans="8:33">
      <c r="H2005" s="108" t="str">
        <f>IF(B2005="","-",VLOOKUP(B2005,為替レート!A:CQ,MATCH($D$2,為替レート!$2:$2,0),0))</f>
        <v>-</v>
      </c>
      <c r="I2005" s="6" t="str">
        <f t="shared" si="99"/>
        <v>-</v>
      </c>
      <c r="J2005" s="6" t="str">
        <f t="shared" si="100"/>
        <v>-</v>
      </c>
      <c r="AG2005" s="6" t="str">
        <f t="shared" si="98"/>
        <v>-</v>
      </c>
    </row>
    <row r="2006" spans="8:33">
      <c r="H2006" s="108" t="str">
        <f>IF(B2006="","-",VLOOKUP(B2006,為替レート!A:CQ,MATCH($D$2,為替レート!$2:$2,0),0))</f>
        <v>-</v>
      </c>
      <c r="I2006" s="6" t="str">
        <f t="shared" si="99"/>
        <v>-</v>
      </c>
      <c r="J2006" s="6" t="str">
        <f t="shared" si="100"/>
        <v>-</v>
      </c>
      <c r="AG2006" s="6" t="str">
        <f t="shared" si="98"/>
        <v>-</v>
      </c>
    </row>
    <row r="2007" spans="8:33">
      <c r="H2007" s="108" t="str">
        <f>IF(B2007="","-",VLOOKUP(B2007,為替レート!A:CQ,MATCH($D$2,為替レート!$2:$2,0),0))</f>
        <v>-</v>
      </c>
      <c r="I2007" s="6" t="str">
        <f t="shared" si="99"/>
        <v>-</v>
      </c>
      <c r="J2007" s="6" t="str">
        <f t="shared" si="100"/>
        <v>-</v>
      </c>
      <c r="AG2007" s="6" t="str">
        <f t="shared" si="98"/>
        <v>-</v>
      </c>
    </row>
    <row r="2008" spans="8:33">
      <c r="H2008" s="108" t="str">
        <f>IF(B2008="","-",VLOOKUP(B2008,為替レート!A:CQ,MATCH($D$2,為替レート!$2:$2,0),0))</f>
        <v>-</v>
      </c>
      <c r="I2008" s="6" t="str">
        <f t="shared" si="99"/>
        <v>-</v>
      </c>
      <c r="J2008" s="6" t="str">
        <f t="shared" si="100"/>
        <v>-</v>
      </c>
      <c r="AG2008" s="6" t="str">
        <f t="shared" si="98"/>
        <v>-</v>
      </c>
    </row>
    <row r="2009" spans="8:33">
      <c r="H2009" s="108" t="str">
        <f>IF(B2009="","-",VLOOKUP(B2009,為替レート!A:CQ,MATCH($D$2,為替レート!$2:$2,0),0))</f>
        <v>-</v>
      </c>
      <c r="I2009" s="6" t="str">
        <f t="shared" si="99"/>
        <v>-</v>
      </c>
      <c r="J2009" s="6" t="str">
        <f t="shared" si="100"/>
        <v>-</v>
      </c>
      <c r="AG2009" s="6" t="str">
        <f t="shared" si="98"/>
        <v>-</v>
      </c>
    </row>
    <row r="2010" spans="8:33">
      <c r="H2010" s="108" t="str">
        <f>IF(B2010="","-",VLOOKUP(B2010,為替レート!A:CQ,MATCH($D$2,為替レート!$2:$2,0),0))</f>
        <v>-</v>
      </c>
      <c r="I2010" s="6" t="str">
        <f t="shared" si="99"/>
        <v>-</v>
      </c>
      <c r="J2010" s="6" t="str">
        <f t="shared" si="100"/>
        <v>-</v>
      </c>
      <c r="AG2010" s="6" t="str">
        <f t="shared" si="98"/>
        <v>-</v>
      </c>
    </row>
    <row r="2011" spans="8:33">
      <c r="H2011" s="108" t="str">
        <f>IF(B2011="","-",VLOOKUP(B2011,為替レート!A:CQ,MATCH($D$2,為替レート!$2:$2,0),0))</f>
        <v>-</v>
      </c>
      <c r="I2011" s="6" t="str">
        <f t="shared" si="99"/>
        <v>-</v>
      </c>
      <c r="J2011" s="6" t="str">
        <f t="shared" si="100"/>
        <v>-</v>
      </c>
      <c r="AG2011" s="6" t="str">
        <f t="shared" si="98"/>
        <v>-</v>
      </c>
    </row>
    <row r="2012" spans="8:33">
      <c r="H2012" s="108" t="str">
        <f>IF(B2012="","-",VLOOKUP(B2012,為替レート!A:CQ,MATCH($D$2,為替レート!$2:$2,0),0))</f>
        <v>-</v>
      </c>
      <c r="I2012" s="6" t="str">
        <f t="shared" si="99"/>
        <v>-</v>
      </c>
      <c r="J2012" s="6" t="str">
        <f t="shared" si="100"/>
        <v>-</v>
      </c>
      <c r="AG2012" s="6" t="str">
        <f t="shared" si="98"/>
        <v>-</v>
      </c>
    </row>
    <row r="2013" spans="8:33">
      <c r="H2013" s="108" t="str">
        <f>IF(B2013="","-",VLOOKUP(B2013,為替レート!A:CQ,MATCH($D$2,為替レート!$2:$2,0),0))</f>
        <v>-</v>
      </c>
      <c r="I2013" s="6" t="str">
        <f t="shared" si="99"/>
        <v>-</v>
      </c>
      <c r="J2013" s="6" t="str">
        <f t="shared" si="100"/>
        <v>-</v>
      </c>
      <c r="AG2013" s="6" t="str">
        <f t="shared" si="98"/>
        <v>-</v>
      </c>
    </row>
    <row r="2014" spans="8:33">
      <c r="H2014" s="108" t="str">
        <f>IF(B2014="","-",VLOOKUP(B2014,為替レート!A:CQ,MATCH($D$2,為替レート!$2:$2,0),0))</f>
        <v>-</v>
      </c>
      <c r="I2014" s="6" t="str">
        <f t="shared" si="99"/>
        <v>-</v>
      </c>
      <c r="J2014" s="6" t="str">
        <f t="shared" si="100"/>
        <v>-</v>
      </c>
      <c r="AG2014" s="6" t="str">
        <f t="shared" si="98"/>
        <v>-</v>
      </c>
    </row>
    <row r="2015" spans="8:33">
      <c r="H2015" s="108" t="str">
        <f>IF(B2015="","-",VLOOKUP(B2015,為替レート!A:CQ,MATCH($D$2,為替レート!$2:$2,0),0))</f>
        <v>-</v>
      </c>
      <c r="I2015" s="6" t="str">
        <f t="shared" si="99"/>
        <v>-</v>
      </c>
      <c r="J2015" s="6" t="str">
        <f t="shared" si="100"/>
        <v>-</v>
      </c>
      <c r="AG2015" s="6" t="str">
        <f t="shared" si="98"/>
        <v>-</v>
      </c>
    </row>
    <row r="2016" spans="8:33">
      <c r="H2016" s="108" t="str">
        <f>IF(B2016="","-",VLOOKUP(B2016,為替レート!A:CQ,MATCH($D$2,為替レート!$2:$2,0),0))</f>
        <v>-</v>
      </c>
      <c r="I2016" s="6" t="str">
        <f t="shared" si="99"/>
        <v>-</v>
      </c>
      <c r="J2016" s="6" t="str">
        <f t="shared" si="100"/>
        <v>-</v>
      </c>
      <c r="AG2016" s="6" t="str">
        <f t="shared" si="98"/>
        <v>-</v>
      </c>
    </row>
    <row r="2017" spans="8:33">
      <c r="H2017" s="108" t="str">
        <f>IF(B2017="","-",VLOOKUP(B2017,為替レート!A:CQ,MATCH($D$2,為替レート!$2:$2,0),0))</f>
        <v>-</v>
      </c>
      <c r="I2017" s="6" t="str">
        <f t="shared" si="99"/>
        <v>-</v>
      </c>
      <c r="J2017" s="6" t="str">
        <f t="shared" si="100"/>
        <v>-</v>
      </c>
      <c r="AG2017" s="6" t="str">
        <f t="shared" si="98"/>
        <v>-</v>
      </c>
    </row>
    <row r="2018" spans="8:33">
      <c r="H2018" s="108" t="str">
        <f>IF(B2018="","-",VLOOKUP(B2018,為替レート!A:CQ,MATCH($D$2,為替レート!$2:$2,0),0))</f>
        <v>-</v>
      </c>
      <c r="I2018" s="6" t="str">
        <f t="shared" si="99"/>
        <v>-</v>
      </c>
      <c r="J2018" s="6" t="str">
        <f t="shared" si="100"/>
        <v>-</v>
      </c>
      <c r="AG2018" s="6" t="str">
        <f t="shared" si="98"/>
        <v>-</v>
      </c>
    </row>
    <row r="2019" spans="8:33">
      <c r="H2019" s="108" t="str">
        <f>IF(B2019="","-",VLOOKUP(B2019,為替レート!A:CQ,MATCH($D$2,為替レート!$2:$2,0),0))</f>
        <v>-</v>
      </c>
      <c r="I2019" s="6" t="str">
        <f t="shared" si="99"/>
        <v>-</v>
      </c>
      <c r="J2019" s="6" t="str">
        <f t="shared" si="100"/>
        <v>-</v>
      </c>
      <c r="AG2019" s="6" t="str">
        <f t="shared" si="98"/>
        <v>-</v>
      </c>
    </row>
    <row r="2020" spans="8:33">
      <c r="H2020" s="108" t="str">
        <f>IF(B2020="","-",VLOOKUP(B2020,為替レート!A:CQ,MATCH($D$2,為替レート!$2:$2,0),0))</f>
        <v>-</v>
      </c>
      <c r="I2020" s="6" t="str">
        <f t="shared" si="99"/>
        <v>-</v>
      </c>
      <c r="J2020" s="6" t="str">
        <f t="shared" si="100"/>
        <v>-</v>
      </c>
      <c r="AG2020" s="6" t="str">
        <f t="shared" si="98"/>
        <v>-</v>
      </c>
    </row>
    <row r="2021" spans="8:33">
      <c r="H2021" s="108" t="str">
        <f>IF(B2021="","-",VLOOKUP(B2021,為替レート!A:CQ,MATCH($D$2,為替レート!$2:$2,0),0))</f>
        <v>-</v>
      </c>
      <c r="I2021" s="6" t="str">
        <f t="shared" si="99"/>
        <v>-</v>
      </c>
      <c r="J2021" s="6" t="str">
        <f t="shared" si="100"/>
        <v>-</v>
      </c>
      <c r="AG2021" s="6" t="str">
        <f t="shared" si="98"/>
        <v>-</v>
      </c>
    </row>
    <row r="2022" spans="8:33">
      <c r="H2022" s="108" t="str">
        <f>IF(B2022="","-",VLOOKUP(B2022,為替レート!A:CQ,MATCH($D$2,為替レート!$2:$2,0),0))</f>
        <v>-</v>
      </c>
      <c r="I2022" s="6" t="str">
        <f t="shared" si="99"/>
        <v>-</v>
      </c>
      <c r="J2022" s="6" t="str">
        <f t="shared" si="100"/>
        <v>-</v>
      </c>
      <c r="AG2022" s="6" t="str">
        <f t="shared" si="98"/>
        <v>-</v>
      </c>
    </row>
    <row r="2023" spans="8:33">
      <c r="H2023" s="108" t="str">
        <f>IF(B2023="","-",VLOOKUP(B2023,為替レート!A:CQ,MATCH($D$2,為替レート!$2:$2,0),0))</f>
        <v>-</v>
      </c>
      <c r="I2023" s="6" t="str">
        <f t="shared" si="99"/>
        <v>-</v>
      </c>
      <c r="J2023" s="6" t="str">
        <f t="shared" si="100"/>
        <v>-</v>
      </c>
      <c r="AG2023" s="6" t="str">
        <f t="shared" si="98"/>
        <v>-</v>
      </c>
    </row>
    <row r="2024" spans="8:33">
      <c r="H2024" s="108" t="str">
        <f>IF(B2024="","-",VLOOKUP(B2024,為替レート!A:CQ,MATCH($D$2,為替レート!$2:$2,0),0))</f>
        <v>-</v>
      </c>
      <c r="I2024" s="6" t="str">
        <f t="shared" si="99"/>
        <v>-</v>
      </c>
      <c r="J2024" s="6" t="str">
        <f t="shared" si="100"/>
        <v>-</v>
      </c>
      <c r="AG2024" s="6" t="str">
        <f t="shared" si="98"/>
        <v>-</v>
      </c>
    </row>
    <row r="2025" spans="8:33">
      <c r="H2025" s="108" t="str">
        <f>IF(B2025="","-",VLOOKUP(B2025,為替レート!A:CQ,MATCH($D$2,為替レート!$2:$2,0),0))</f>
        <v>-</v>
      </c>
      <c r="I2025" s="6" t="str">
        <f t="shared" si="99"/>
        <v>-</v>
      </c>
      <c r="J2025" s="6" t="str">
        <f t="shared" si="100"/>
        <v>-</v>
      </c>
      <c r="AG2025" s="6" t="str">
        <f t="shared" si="98"/>
        <v>-</v>
      </c>
    </row>
    <row r="2026" spans="8:33">
      <c r="H2026" s="108" t="str">
        <f>IF(B2026="","-",VLOOKUP(B2026,為替レート!A:CQ,MATCH($D$2,為替レート!$2:$2,0),0))</f>
        <v>-</v>
      </c>
      <c r="I2026" s="6" t="str">
        <f t="shared" si="99"/>
        <v>-</v>
      </c>
      <c r="J2026" s="6" t="str">
        <f t="shared" si="100"/>
        <v>-</v>
      </c>
      <c r="AG2026" s="6" t="str">
        <f t="shared" si="98"/>
        <v>-</v>
      </c>
    </row>
    <row r="2027" spans="8:33">
      <c r="H2027" s="108" t="str">
        <f>IF(B2027="","-",VLOOKUP(B2027,為替レート!A:CQ,MATCH($D$2,為替レート!$2:$2,0),0))</f>
        <v>-</v>
      </c>
      <c r="I2027" s="6" t="str">
        <f t="shared" si="99"/>
        <v>-</v>
      </c>
      <c r="J2027" s="6" t="str">
        <f t="shared" si="100"/>
        <v>-</v>
      </c>
      <c r="AG2027" s="6" t="str">
        <f t="shared" si="98"/>
        <v>-</v>
      </c>
    </row>
    <row r="2028" spans="8:33">
      <c r="H2028" s="108" t="str">
        <f>IF(B2028="","-",VLOOKUP(B2028,為替レート!A:CQ,MATCH($D$2,為替レート!$2:$2,0),0))</f>
        <v>-</v>
      </c>
      <c r="I2028" s="6" t="str">
        <f t="shared" si="99"/>
        <v>-</v>
      </c>
      <c r="J2028" s="6" t="str">
        <f t="shared" si="100"/>
        <v>-</v>
      </c>
      <c r="AG2028" s="6" t="str">
        <f t="shared" si="98"/>
        <v>-</v>
      </c>
    </row>
    <row r="2029" spans="8:33">
      <c r="H2029" s="108" t="str">
        <f>IF(B2029="","-",VLOOKUP(B2029,為替レート!A:CQ,MATCH($D$2,為替レート!$2:$2,0),0))</f>
        <v>-</v>
      </c>
      <c r="I2029" s="6" t="str">
        <f t="shared" si="99"/>
        <v>-</v>
      </c>
      <c r="J2029" s="6" t="str">
        <f t="shared" si="100"/>
        <v>-</v>
      </c>
      <c r="AG2029" s="6" t="str">
        <f t="shared" si="98"/>
        <v>-</v>
      </c>
    </row>
    <row r="2030" spans="8:33">
      <c r="H2030" s="108" t="str">
        <f>IF(B2030="","-",VLOOKUP(B2030,為替レート!A:CQ,MATCH($D$2,為替レート!$2:$2,0),0))</f>
        <v>-</v>
      </c>
      <c r="I2030" s="6" t="str">
        <f t="shared" si="99"/>
        <v>-</v>
      </c>
      <c r="J2030" s="6" t="str">
        <f t="shared" si="100"/>
        <v>-</v>
      </c>
      <c r="AG2030" s="6" t="str">
        <f t="shared" si="98"/>
        <v>-</v>
      </c>
    </row>
    <row r="2031" spans="8:33">
      <c r="H2031" s="108" t="str">
        <f>IF(B2031="","-",VLOOKUP(B2031,為替レート!A:CQ,MATCH($D$2,為替レート!$2:$2,0),0))</f>
        <v>-</v>
      </c>
      <c r="I2031" s="6" t="str">
        <f t="shared" si="99"/>
        <v>-</v>
      </c>
      <c r="J2031" s="6" t="str">
        <f t="shared" si="100"/>
        <v>-</v>
      </c>
      <c r="AG2031" s="6" t="str">
        <f t="shared" si="98"/>
        <v>-</v>
      </c>
    </row>
    <row r="2032" spans="8:33">
      <c r="H2032" s="108" t="str">
        <f>IF(B2032="","-",VLOOKUP(B2032,為替レート!A:CQ,MATCH($D$2,為替レート!$2:$2,0),0))</f>
        <v>-</v>
      </c>
      <c r="I2032" s="6" t="str">
        <f t="shared" si="99"/>
        <v>-</v>
      </c>
      <c r="J2032" s="6" t="str">
        <f t="shared" si="100"/>
        <v>-</v>
      </c>
      <c r="AG2032" s="6" t="str">
        <f t="shared" si="98"/>
        <v>-</v>
      </c>
    </row>
    <row r="2033" spans="8:33">
      <c r="H2033" s="108" t="str">
        <f>IF(B2033="","-",VLOOKUP(B2033,為替レート!A:CQ,MATCH($D$2,為替レート!$2:$2,0),0))</f>
        <v>-</v>
      </c>
      <c r="I2033" s="6" t="str">
        <f t="shared" si="99"/>
        <v>-</v>
      </c>
      <c r="J2033" s="6" t="str">
        <f t="shared" si="100"/>
        <v>-</v>
      </c>
      <c r="AG2033" s="6" t="str">
        <f t="shared" si="98"/>
        <v>-</v>
      </c>
    </row>
    <row r="2034" spans="8:33">
      <c r="H2034" s="108" t="str">
        <f>IF(B2034="","-",VLOOKUP(B2034,為替レート!A:CQ,MATCH($D$2,為替レート!$2:$2,0),0))</f>
        <v>-</v>
      </c>
      <c r="I2034" s="6" t="str">
        <f t="shared" si="99"/>
        <v>-</v>
      </c>
      <c r="J2034" s="6" t="str">
        <f t="shared" si="100"/>
        <v>-</v>
      </c>
      <c r="AG2034" s="6" t="str">
        <f t="shared" si="98"/>
        <v>-</v>
      </c>
    </row>
    <row r="2035" spans="8:33">
      <c r="H2035" s="108" t="str">
        <f>IF(B2035="","-",VLOOKUP(B2035,為替レート!A:CQ,MATCH($D$2,為替レート!$2:$2,0),0))</f>
        <v>-</v>
      </c>
      <c r="I2035" s="6" t="str">
        <f t="shared" si="99"/>
        <v>-</v>
      </c>
      <c r="J2035" s="6" t="str">
        <f t="shared" si="100"/>
        <v>-</v>
      </c>
      <c r="AG2035" s="6" t="str">
        <f t="shared" si="98"/>
        <v>-</v>
      </c>
    </row>
    <row r="2036" spans="8:33">
      <c r="H2036" s="108" t="str">
        <f>IF(B2036="","-",VLOOKUP(B2036,為替レート!A:CQ,MATCH($D$2,為替レート!$2:$2,0),0))</f>
        <v>-</v>
      </c>
      <c r="I2036" s="6" t="str">
        <f t="shared" si="99"/>
        <v>-</v>
      </c>
      <c r="J2036" s="6" t="str">
        <f t="shared" si="100"/>
        <v>-</v>
      </c>
      <c r="AG2036" s="6" t="str">
        <f t="shared" si="98"/>
        <v>-</v>
      </c>
    </row>
    <row r="2037" spans="8:33">
      <c r="H2037" s="108" t="str">
        <f>IF(B2037="","-",VLOOKUP(B2037,為替レート!A:CQ,MATCH($D$2,為替レート!$2:$2,0),0))</f>
        <v>-</v>
      </c>
      <c r="I2037" s="6" t="str">
        <f t="shared" si="99"/>
        <v>-</v>
      </c>
      <c r="J2037" s="6" t="str">
        <f t="shared" si="100"/>
        <v>-</v>
      </c>
      <c r="AG2037" s="6" t="str">
        <f t="shared" si="98"/>
        <v>-</v>
      </c>
    </row>
    <row r="2038" spans="8:33">
      <c r="H2038" s="108" t="str">
        <f>IF(B2038="","-",VLOOKUP(B2038,為替レート!A:CQ,MATCH($D$2,為替レート!$2:$2,0),0))</f>
        <v>-</v>
      </c>
      <c r="I2038" s="6" t="str">
        <f t="shared" si="99"/>
        <v>-</v>
      </c>
      <c r="J2038" s="6" t="str">
        <f t="shared" si="100"/>
        <v>-</v>
      </c>
      <c r="AG2038" s="6" t="str">
        <f t="shared" si="98"/>
        <v>-</v>
      </c>
    </row>
    <row r="2039" spans="8:33">
      <c r="H2039" s="108" t="str">
        <f>IF(B2039="","-",VLOOKUP(B2039,為替レート!A:CQ,MATCH($D$2,為替レート!$2:$2,0),0))</f>
        <v>-</v>
      </c>
      <c r="I2039" s="6" t="str">
        <f t="shared" si="99"/>
        <v>-</v>
      </c>
      <c r="J2039" s="6" t="str">
        <f t="shared" si="100"/>
        <v>-</v>
      </c>
      <c r="AG2039" s="6" t="str">
        <f t="shared" si="98"/>
        <v>-</v>
      </c>
    </row>
    <row r="2040" spans="8:33">
      <c r="H2040" s="108" t="str">
        <f>IF(B2040="","-",VLOOKUP(B2040,為替レート!A:CQ,MATCH($D$2,為替レート!$2:$2,0),0))</f>
        <v>-</v>
      </c>
      <c r="I2040" s="6" t="str">
        <f t="shared" si="99"/>
        <v>-</v>
      </c>
      <c r="J2040" s="6" t="str">
        <f t="shared" si="100"/>
        <v>-</v>
      </c>
      <c r="AG2040" s="6" t="str">
        <f t="shared" si="98"/>
        <v>-</v>
      </c>
    </row>
    <row r="2041" spans="8:33">
      <c r="H2041" s="108" t="str">
        <f>IF(B2041="","-",VLOOKUP(B2041,為替レート!A:CQ,MATCH($D$2,為替レート!$2:$2,0),0))</f>
        <v>-</v>
      </c>
      <c r="I2041" s="6" t="str">
        <f t="shared" si="99"/>
        <v>-</v>
      </c>
      <c r="J2041" s="6" t="str">
        <f t="shared" si="100"/>
        <v>-</v>
      </c>
      <c r="AG2041" s="6" t="str">
        <f t="shared" si="98"/>
        <v>-</v>
      </c>
    </row>
    <row r="2042" spans="8:33">
      <c r="H2042" s="108" t="str">
        <f>IF(B2042="","-",VLOOKUP(B2042,為替レート!A:CQ,MATCH($D$2,為替レート!$2:$2,0),0))</f>
        <v>-</v>
      </c>
      <c r="I2042" s="6" t="str">
        <f t="shared" si="99"/>
        <v>-</v>
      </c>
      <c r="J2042" s="6" t="str">
        <f t="shared" si="100"/>
        <v>-</v>
      </c>
      <c r="AG2042" s="6" t="str">
        <f t="shared" si="98"/>
        <v>-</v>
      </c>
    </row>
    <row r="2043" spans="8:33">
      <c r="H2043" s="108" t="str">
        <f>IF(B2043="","-",VLOOKUP(B2043,為替レート!A:CQ,MATCH($D$2,為替レート!$2:$2,0),0))</f>
        <v>-</v>
      </c>
      <c r="I2043" s="6" t="str">
        <f t="shared" si="99"/>
        <v>-</v>
      </c>
      <c r="J2043" s="6" t="str">
        <f t="shared" si="100"/>
        <v>-</v>
      </c>
      <c r="AG2043" s="6" t="str">
        <f t="shared" si="98"/>
        <v>-</v>
      </c>
    </row>
    <row r="2044" spans="8:33">
      <c r="H2044" s="108" t="str">
        <f>IF(B2044="","-",VLOOKUP(B2044,為替レート!A:CQ,MATCH($D$2,為替レート!$2:$2,0),0))</f>
        <v>-</v>
      </c>
      <c r="I2044" s="6" t="str">
        <f t="shared" si="99"/>
        <v>-</v>
      </c>
      <c r="J2044" s="6" t="str">
        <f t="shared" si="100"/>
        <v>-</v>
      </c>
      <c r="AG2044" s="6" t="str">
        <f t="shared" si="98"/>
        <v>-</v>
      </c>
    </row>
    <row r="2045" spans="8:33">
      <c r="H2045" s="108" t="str">
        <f>IF(B2045="","-",VLOOKUP(B2045,為替レート!A:CQ,MATCH($D$2,為替レート!$2:$2,0),0))</f>
        <v>-</v>
      </c>
      <c r="I2045" s="6" t="str">
        <f t="shared" si="99"/>
        <v>-</v>
      </c>
      <c r="J2045" s="6" t="str">
        <f t="shared" si="100"/>
        <v>-</v>
      </c>
      <c r="AG2045" s="6" t="str">
        <f t="shared" si="98"/>
        <v>-</v>
      </c>
    </row>
    <row r="2046" spans="8:33">
      <c r="H2046" s="108" t="str">
        <f>IF(B2046="","-",VLOOKUP(B2046,為替レート!A:CQ,MATCH($D$2,為替レート!$2:$2,0),0))</f>
        <v>-</v>
      </c>
      <c r="I2046" s="6" t="str">
        <f t="shared" si="99"/>
        <v>-</v>
      </c>
      <c r="J2046" s="6" t="str">
        <f t="shared" si="100"/>
        <v>-</v>
      </c>
      <c r="AG2046" s="6" t="str">
        <f t="shared" si="98"/>
        <v>-</v>
      </c>
    </row>
    <row r="2047" spans="8:33">
      <c r="H2047" s="108" t="str">
        <f>IF(B2047="","-",VLOOKUP(B2047,為替レート!A:CQ,MATCH($D$2,為替レート!$2:$2,0),0))</f>
        <v>-</v>
      </c>
      <c r="I2047" s="6" t="str">
        <f t="shared" si="99"/>
        <v>-</v>
      </c>
      <c r="J2047" s="6" t="str">
        <f t="shared" si="100"/>
        <v>-</v>
      </c>
      <c r="AG2047" s="6" t="str">
        <f t="shared" si="98"/>
        <v>-</v>
      </c>
    </row>
    <row r="2048" spans="8:33">
      <c r="H2048" s="108" t="str">
        <f>IF(B2048="","-",VLOOKUP(B2048,為替レート!A:CQ,MATCH($D$2,為替レート!$2:$2,0),0))</f>
        <v>-</v>
      </c>
      <c r="I2048" s="6" t="str">
        <f t="shared" si="99"/>
        <v>-</v>
      </c>
      <c r="J2048" s="6" t="str">
        <f t="shared" si="100"/>
        <v>-</v>
      </c>
      <c r="AG2048" s="6" t="str">
        <f t="shared" si="98"/>
        <v>-</v>
      </c>
    </row>
    <row r="2049" spans="8:33">
      <c r="H2049" s="108" t="str">
        <f>IF(B2049="","-",VLOOKUP(B2049,為替レート!A:CQ,MATCH($D$2,為替レート!$2:$2,0),0))</f>
        <v>-</v>
      </c>
      <c r="I2049" s="6" t="str">
        <f t="shared" si="99"/>
        <v>-</v>
      </c>
      <c r="J2049" s="6" t="str">
        <f t="shared" si="100"/>
        <v>-</v>
      </c>
      <c r="AG2049" s="6" t="str">
        <f t="shared" si="98"/>
        <v>-</v>
      </c>
    </row>
    <row r="2050" spans="8:33">
      <c r="H2050" s="108" t="str">
        <f>IF(B2050="","-",VLOOKUP(B2050,為替レート!A:CQ,MATCH($D$2,為替レート!$2:$2,0),0))</f>
        <v>-</v>
      </c>
      <c r="I2050" s="6" t="str">
        <f t="shared" si="99"/>
        <v>-</v>
      </c>
      <c r="J2050" s="6" t="str">
        <f t="shared" si="100"/>
        <v>-</v>
      </c>
      <c r="AG2050" s="6" t="str">
        <f t="shared" si="98"/>
        <v>-</v>
      </c>
    </row>
    <row r="2051" spans="8:33">
      <c r="H2051" s="108" t="str">
        <f>IF(B2051="","-",VLOOKUP(B2051,為替レート!A:CQ,MATCH($D$2,為替レート!$2:$2,0),0))</f>
        <v>-</v>
      </c>
      <c r="I2051" s="6" t="str">
        <f t="shared" si="99"/>
        <v>-</v>
      </c>
      <c r="J2051" s="6" t="str">
        <f t="shared" si="100"/>
        <v>-</v>
      </c>
      <c r="AG2051" s="6" t="str">
        <f t="shared" si="98"/>
        <v>-</v>
      </c>
    </row>
    <row r="2052" spans="8:33">
      <c r="H2052" s="108" t="str">
        <f>IF(B2052="","-",VLOOKUP(B2052,為替レート!A:CQ,MATCH($D$2,為替レート!$2:$2,0),0))</f>
        <v>-</v>
      </c>
      <c r="I2052" s="6" t="str">
        <f t="shared" si="99"/>
        <v>-</v>
      </c>
      <c r="J2052" s="6" t="str">
        <f t="shared" si="100"/>
        <v>-</v>
      </c>
      <c r="AG2052" s="6" t="str">
        <f t="shared" si="98"/>
        <v>-</v>
      </c>
    </row>
    <row r="2053" spans="8:33">
      <c r="H2053" s="108" t="str">
        <f>IF(B2053="","-",VLOOKUP(B2053,為替レート!A:CQ,MATCH($D$2,為替レート!$2:$2,0),0))</f>
        <v>-</v>
      </c>
      <c r="I2053" s="6" t="str">
        <f t="shared" si="99"/>
        <v>-</v>
      </c>
      <c r="J2053" s="6" t="str">
        <f t="shared" si="100"/>
        <v>-</v>
      </c>
      <c r="AG2053" s="6" t="str">
        <f t="shared" si="98"/>
        <v>-</v>
      </c>
    </row>
    <row r="2054" spans="8:33">
      <c r="H2054" s="108" t="str">
        <f>IF(B2054="","-",VLOOKUP(B2054,為替レート!A:CQ,MATCH($D$2,為替レート!$2:$2,0),0))</f>
        <v>-</v>
      </c>
      <c r="I2054" s="6" t="str">
        <f t="shared" si="99"/>
        <v>-</v>
      </c>
      <c r="J2054" s="6" t="str">
        <f t="shared" si="100"/>
        <v>-</v>
      </c>
      <c r="AG2054" s="6" t="str">
        <f t="shared" ref="AG2054:AG2117" si="101">IFERROR(IF(SUM(M2054:AF2054)-I2054=0,"-","NG"),"-")</f>
        <v>-</v>
      </c>
    </row>
    <row r="2055" spans="8:33">
      <c r="H2055" s="108" t="str">
        <f>IF(B2055="","-",VLOOKUP(B2055,為替レート!A:CQ,MATCH($D$2,為替レート!$2:$2,0),0))</f>
        <v>-</v>
      </c>
      <c r="I2055" s="6" t="str">
        <f t="shared" ref="I2055:I2118" si="102">IF(B2055="","-",IF(F2055="-",ROUNDDOWN(G2055*H2055-J2054,0),IF(D2055-E2055=0,"-",ROUNDDOWN((D2055-E2055)*H2055,0))))</f>
        <v>-</v>
      </c>
      <c r="J2055" s="6" t="str">
        <f t="shared" ref="J2055:J2118" si="103">IF(B2055="","-",IFERROR(J2054+I2055,J2054))</f>
        <v>-</v>
      </c>
      <c r="AG2055" s="6" t="str">
        <f t="shared" si="101"/>
        <v>-</v>
      </c>
    </row>
    <row r="2056" spans="8:33">
      <c r="H2056" s="108" t="str">
        <f>IF(B2056="","-",VLOOKUP(B2056,為替レート!A:CQ,MATCH($D$2,為替レート!$2:$2,0),0))</f>
        <v>-</v>
      </c>
      <c r="I2056" s="6" t="str">
        <f t="shared" si="102"/>
        <v>-</v>
      </c>
      <c r="J2056" s="6" t="str">
        <f t="shared" si="103"/>
        <v>-</v>
      </c>
      <c r="AG2056" s="6" t="str">
        <f t="shared" si="101"/>
        <v>-</v>
      </c>
    </row>
    <row r="2057" spans="8:33">
      <c r="H2057" s="108" t="str">
        <f>IF(B2057="","-",VLOOKUP(B2057,為替レート!A:CQ,MATCH($D$2,為替レート!$2:$2,0),0))</f>
        <v>-</v>
      </c>
      <c r="I2057" s="6" t="str">
        <f t="shared" si="102"/>
        <v>-</v>
      </c>
      <c r="J2057" s="6" t="str">
        <f t="shared" si="103"/>
        <v>-</v>
      </c>
      <c r="AG2057" s="6" t="str">
        <f t="shared" si="101"/>
        <v>-</v>
      </c>
    </row>
    <row r="2058" spans="8:33">
      <c r="H2058" s="108" t="str">
        <f>IF(B2058="","-",VLOOKUP(B2058,為替レート!A:CQ,MATCH($D$2,為替レート!$2:$2,0),0))</f>
        <v>-</v>
      </c>
      <c r="I2058" s="6" t="str">
        <f t="shared" si="102"/>
        <v>-</v>
      </c>
      <c r="J2058" s="6" t="str">
        <f t="shared" si="103"/>
        <v>-</v>
      </c>
      <c r="AG2058" s="6" t="str">
        <f t="shared" si="101"/>
        <v>-</v>
      </c>
    </row>
    <row r="2059" spans="8:33">
      <c r="H2059" s="108" t="str">
        <f>IF(B2059="","-",VLOOKUP(B2059,為替レート!A:CQ,MATCH($D$2,為替レート!$2:$2,0),0))</f>
        <v>-</v>
      </c>
      <c r="I2059" s="6" t="str">
        <f t="shared" si="102"/>
        <v>-</v>
      </c>
      <c r="J2059" s="6" t="str">
        <f t="shared" si="103"/>
        <v>-</v>
      </c>
      <c r="AG2059" s="6" t="str">
        <f t="shared" si="101"/>
        <v>-</v>
      </c>
    </row>
    <row r="2060" spans="8:33">
      <c r="H2060" s="108" t="str">
        <f>IF(B2060="","-",VLOOKUP(B2060,為替レート!A:CQ,MATCH($D$2,為替レート!$2:$2,0),0))</f>
        <v>-</v>
      </c>
      <c r="I2060" s="6" t="str">
        <f t="shared" si="102"/>
        <v>-</v>
      </c>
      <c r="J2060" s="6" t="str">
        <f t="shared" si="103"/>
        <v>-</v>
      </c>
      <c r="AG2060" s="6" t="str">
        <f t="shared" si="101"/>
        <v>-</v>
      </c>
    </row>
    <row r="2061" spans="8:33">
      <c r="H2061" s="108" t="str">
        <f>IF(B2061="","-",VLOOKUP(B2061,為替レート!A:CQ,MATCH($D$2,為替レート!$2:$2,0),0))</f>
        <v>-</v>
      </c>
      <c r="I2061" s="6" t="str">
        <f t="shared" si="102"/>
        <v>-</v>
      </c>
      <c r="J2061" s="6" t="str">
        <f t="shared" si="103"/>
        <v>-</v>
      </c>
      <c r="AG2061" s="6" t="str">
        <f t="shared" si="101"/>
        <v>-</v>
      </c>
    </row>
    <row r="2062" spans="8:33">
      <c r="H2062" s="108" t="str">
        <f>IF(B2062="","-",VLOOKUP(B2062,為替レート!A:CQ,MATCH($D$2,為替レート!$2:$2,0),0))</f>
        <v>-</v>
      </c>
      <c r="I2062" s="6" t="str">
        <f t="shared" si="102"/>
        <v>-</v>
      </c>
      <c r="J2062" s="6" t="str">
        <f t="shared" si="103"/>
        <v>-</v>
      </c>
      <c r="AG2062" s="6" t="str">
        <f t="shared" si="101"/>
        <v>-</v>
      </c>
    </row>
    <row r="2063" spans="8:33">
      <c r="H2063" s="108" t="str">
        <f>IF(B2063="","-",VLOOKUP(B2063,為替レート!A:CQ,MATCH($D$2,為替レート!$2:$2,0),0))</f>
        <v>-</v>
      </c>
      <c r="I2063" s="6" t="str">
        <f t="shared" si="102"/>
        <v>-</v>
      </c>
      <c r="J2063" s="6" t="str">
        <f t="shared" si="103"/>
        <v>-</v>
      </c>
      <c r="AG2063" s="6" t="str">
        <f t="shared" si="101"/>
        <v>-</v>
      </c>
    </row>
    <row r="2064" spans="8:33">
      <c r="H2064" s="108" t="str">
        <f>IF(B2064="","-",VLOOKUP(B2064,為替レート!A:CQ,MATCH($D$2,為替レート!$2:$2,0),0))</f>
        <v>-</v>
      </c>
      <c r="I2064" s="6" t="str">
        <f t="shared" si="102"/>
        <v>-</v>
      </c>
      <c r="J2064" s="6" t="str">
        <f t="shared" si="103"/>
        <v>-</v>
      </c>
      <c r="AG2064" s="6" t="str">
        <f t="shared" si="101"/>
        <v>-</v>
      </c>
    </row>
    <row r="2065" spans="8:33">
      <c r="H2065" s="108" t="str">
        <f>IF(B2065="","-",VLOOKUP(B2065,為替レート!A:CQ,MATCH($D$2,為替レート!$2:$2,0),0))</f>
        <v>-</v>
      </c>
      <c r="I2065" s="6" t="str">
        <f t="shared" si="102"/>
        <v>-</v>
      </c>
      <c r="J2065" s="6" t="str">
        <f t="shared" si="103"/>
        <v>-</v>
      </c>
      <c r="AG2065" s="6" t="str">
        <f t="shared" si="101"/>
        <v>-</v>
      </c>
    </row>
    <row r="2066" spans="8:33">
      <c r="H2066" s="108" t="str">
        <f>IF(B2066="","-",VLOOKUP(B2066,為替レート!A:CQ,MATCH($D$2,為替レート!$2:$2,0),0))</f>
        <v>-</v>
      </c>
      <c r="I2066" s="6" t="str">
        <f t="shared" si="102"/>
        <v>-</v>
      </c>
      <c r="J2066" s="6" t="str">
        <f t="shared" si="103"/>
        <v>-</v>
      </c>
      <c r="AG2066" s="6" t="str">
        <f t="shared" si="101"/>
        <v>-</v>
      </c>
    </row>
    <row r="2067" spans="8:33">
      <c r="H2067" s="108" t="str">
        <f>IF(B2067="","-",VLOOKUP(B2067,為替レート!A:CQ,MATCH($D$2,為替レート!$2:$2,0),0))</f>
        <v>-</v>
      </c>
      <c r="I2067" s="6" t="str">
        <f t="shared" si="102"/>
        <v>-</v>
      </c>
      <c r="J2067" s="6" t="str">
        <f t="shared" si="103"/>
        <v>-</v>
      </c>
      <c r="AG2067" s="6" t="str">
        <f t="shared" si="101"/>
        <v>-</v>
      </c>
    </row>
    <row r="2068" spans="8:33">
      <c r="H2068" s="108" t="str">
        <f>IF(B2068="","-",VLOOKUP(B2068,為替レート!A:CQ,MATCH($D$2,為替レート!$2:$2,0),0))</f>
        <v>-</v>
      </c>
      <c r="I2068" s="6" t="str">
        <f t="shared" si="102"/>
        <v>-</v>
      </c>
      <c r="J2068" s="6" t="str">
        <f t="shared" si="103"/>
        <v>-</v>
      </c>
      <c r="AG2068" s="6" t="str">
        <f t="shared" si="101"/>
        <v>-</v>
      </c>
    </row>
    <row r="2069" spans="8:33">
      <c r="H2069" s="108" t="str">
        <f>IF(B2069="","-",VLOOKUP(B2069,為替レート!A:CQ,MATCH($D$2,為替レート!$2:$2,0),0))</f>
        <v>-</v>
      </c>
      <c r="I2069" s="6" t="str">
        <f t="shared" si="102"/>
        <v>-</v>
      </c>
      <c r="J2069" s="6" t="str">
        <f t="shared" si="103"/>
        <v>-</v>
      </c>
      <c r="AG2069" s="6" t="str">
        <f t="shared" si="101"/>
        <v>-</v>
      </c>
    </row>
    <row r="2070" spans="8:33">
      <c r="H2070" s="108" t="str">
        <f>IF(B2070="","-",VLOOKUP(B2070,為替レート!A:CQ,MATCH($D$2,為替レート!$2:$2,0),0))</f>
        <v>-</v>
      </c>
      <c r="I2070" s="6" t="str">
        <f t="shared" si="102"/>
        <v>-</v>
      </c>
      <c r="J2070" s="6" t="str">
        <f t="shared" si="103"/>
        <v>-</v>
      </c>
      <c r="AG2070" s="6" t="str">
        <f t="shared" si="101"/>
        <v>-</v>
      </c>
    </row>
    <row r="2071" spans="8:33">
      <c r="H2071" s="108" t="str">
        <f>IF(B2071="","-",VLOOKUP(B2071,為替レート!A:CQ,MATCH($D$2,為替レート!$2:$2,0),0))</f>
        <v>-</v>
      </c>
      <c r="I2071" s="6" t="str">
        <f t="shared" si="102"/>
        <v>-</v>
      </c>
      <c r="J2071" s="6" t="str">
        <f t="shared" si="103"/>
        <v>-</v>
      </c>
      <c r="AG2071" s="6" t="str">
        <f t="shared" si="101"/>
        <v>-</v>
      </c>
    </row>
    <row r="2072" spans="8:33">
      <c r="H2072" s="108" t="str">
        <f>IF(B2072="","-",VLOOKUP(B2072,為替レート!A:CQ,MATCH($D$2,為替レート!$2:$2,0),0))</f>
        <v>-</v>
      </c>
      <c r="I2072" s="6" t="str">
        <f t="shared" si="102"/>
        <v>-</v>
      </c>
      <c r="J2072" s="6" t="str">
        <f t="shared" si="103"/>
        <v>-</v>
      </c>
      <c r="AG2072" s="6" t="str">
        <f t="shared" si="101"/>
        <v>-</v>
      </c>
    </row>
    <row r="2073" spans="8:33">
      <c r="H2073" s="108" t="str">
        <f>IF(B2073="","-",VLOOKUP(B2073,為替レート!A:CQ,MATCH($D$2,為替レート!$2:$2,0),0))</f>
        <v>-</v>
      </c>
      <c r="I2073" s="6" t="str">
        <f t="shared" si="102"/>
        <v>-</v>
      </c>
      <c r="J2073" s="6" t="str">
        <f t="shared" si="103"/>
        <v>-</v>
      </c>
      <c r="AG2073" s="6" t="str">
        <f t="shared" si="101"/>
        <v>-</v>
      </c>
    </row>
    <row r="2074" spans="8:33">
      <c r="H2074" s="108" t="str">
        <f>IF(B2074="","-",VLOOKUP(B2074,為替レート!A:CQ,MATCH($D$2,為替レート!$2:$2,0),0))</f>
        <v>-</v>
      </c>
      <c r="I2074" s="6" t="str">
        <f t="shared" si="102"/>
        <v>-</v>
      </c>
      <c r="J2074" s="6" t="str">
        <f t="shared" si="103"/>
        <v>-</v>
      </c>
      <c r="AG2074" s="6" t="str">
        <f t="shared" si="101"/>
        <v>-</v>
      </c>
    </row>
    <row r="2075" spans="8:33">
      <c r="H2075" s="108" t="str">
        <f>IF(B2075="","-",VLOOKUP(B2075,為替レート!A:CQ,MATCH($D$2,為替レート!$2:$2,0),0))</f>
        <v>-</v>
      </c>
      <c r="I2075" s="6" t="str">
        <f t="shared" si="102"/>
        <v>-</v>
      </c>
      <c r="J2075" s="6" t="str">
        <f t="shared" si="103"/>
        <v>-</v>
      </c>
      <c r="AG2075" s="6" t="str">
        <f t="shared" si="101"/>
        <v>-</v>
      </c>
    </row>
    <row r="2076" spans="8:33">
      <c r="H2076" s="108" t="str">
        <f>IF(B2076="","-",VLOOKUP(B2076,為替レート!A:CQ,MATCH($D$2,為替レート!$2:$2,0),0))</f>
        <v>-</v>
      </c>
      <c r="I2076" s="6" t="str">
        <f t="shared" si="102"/>
        <v>-</v>
      </c>
      <c r="J2076" s="6" t="str">
        <f t="shared" si="103"/>
        <v>-</v>
      </c>
      <c r="AG2076" s="6" t="str">
        <f t="shared" si="101"/>
        <v>-</v>
      </c>
    </row>
    <row r="2077" spans="8:33">
      <c r="H2077" s="108" t="str">
        <f>IF(B2077="","-",VLOOKUP(B2077,為替レート!A:CQ,MATCH($D$2,為替レート!$2:$2,0),0))</f>
        <v>-</v>
      </c>
      <c r="I2077" s="6" t="str">
        <f t="shared" si="102"/>
        <v>-</v>
      </c>
      <c r="J2077" s="6" t="str">
        <f t="shared" si="103"/>
        <v>-</v>
      </c>
      <c r="AG2077" s="6" t="str">
        <f t="shared" si="101"/>
        <v>-</v>
      </c>
    </row>
    <row r="2078" spans="8:33">
      <c r="H2078" s="108" t="str">
        <f>IF(B2078="","-",VLOOKUP(B2078,為替レート!A:CQ,MATCH($D$2,為替レート!$2:$2,0),0))</f>
        <v>-</v>
      </c>
      <c r="I2078" s="6" t="str">
        <f t="shared" si="102"/>
        <v>-</v>
      </c>
      <c r="J2078" s="6" t="str">
        <f t="shared" si="103"/>
        <v>-</v>
      </c>
      <c r="AG2078" s="6" t="str">
        <f t="shared" si="101"/>
        <v>-</v>
      </c>
    </row>
    <row r="2079" spans="8:33">
      <c r="H2079" s="108" t="str">
        <f>IF(B2079="","-",VLOOKUP(B2079,為替レート!A:CQ,MATCH($D$2,為替レート!$2:$2,0),0))</f>
        <v>-</v>
      </c>
      <c r="I2079" s="6" t="str">
        <f t="shared" si="102"/>
        <v>-</v>
      </c>
      <c r="J2079" s="6" t="str">
        <f t="shared" si="103"/>
        <v>-</v>
      </c>
      <c r="AG2079" s="6" t="str">
        <f t="shared" si="101"/>
        <v>-</v>
      </c>
    </row>
    <row r="2080" spans="8:33">
      <c r="H2080" s="108" t="str">
        <f>IF(B2080="","-",VLOOKUP(B2080,為替レート!A:CQ,MATCH($D$2,為替レート!$2:$2,0),0))</f>
        <v>-</v>
      </c>
      <c r="I2080" s="6" t="str">
        <f t="shared" si="102"/>
        <v>-</v>
      </c>
      <c r="J2080" s="6" t="str">
        <f t="shared" si="103"/>
        <v>-</v>
      </c>
      <c r="AG2080" s="6" t="str">
        <f t="shared" si="101"/>
        <v>-</v>
      </c>
    </row>
    <row r="2081" spans="8:33">
      <c r="H2081" s="108" t="str">
        <f>IF(B2081="","-",VLOOKUP(B2081,為替レート!A:CQ,MATCH($D$2,為替レート!$2:$2,0),0))</f>
        <v>-</v>
      </c>
      <c r="I2081" s="6" t="str">
        <f t="shared" si="102"/>
        <v>-</v>
      </c>
      <c r="J2081" s="6" t="str">
        <f t="shared" si="103"/>
        <v>-</v>
      </c>
      <c r="AG2081" s="6" t="str">
        <f t="shared" si="101"/>
        <v>-</v>
      </c>
    </row>
    <row r="2082" spans="8:33">
      <c r="H2082" s="108" t="str">
        <f>IF(B2082="","-",VLOOKUP(B2082,為替レート!A:CQ,MATCH($D$2,為替レート!$2:$2,0),0))</f>
        <v>-</v>
      </c>
      <c r="I2082" s="6" t="str">
        <f t="shared" si="102"/>
        <v>-</v>
      </c>
      <c r="J2082" s="6" t="str">
        <f t="shared" si="103"/>
        <v>-</v>
      </c>
      <c r="AG2082" s="6" t="str">
        <f t="shared" si="101"/>
        <v>-</v>
      </c>
    </row>
    <row r="2083" spans="8:33">
      <c r="H2083" s="108" t="str">
        <f>IF(B2083="","-",VLOOKUP(B2083,為替レート!A:CQ,MATCH($D$2,為替レート!$2:$2,0),0))</f>
        <v>-</v>
      </c>
      <c r="I2083" s="6" t="str">
        <f t="shared" si="102"/>
        <v>-</v>
      </c>
      <c r="J2083" s="6" t="str">
        <f t="shared" si="103"/>
        <v>-</v>
      </c>
      <c r="AG2083" s="6" t="str">
        <f t="shared" si="101"/>
        <v>-</v>
      </c>
    </row>
    <row r="2084" spans="8:33">
      <c r="H2084" s="108" t="str">
        <f>IF(B2084="","-",VLOOKUP(B2084,為替レート!A:CQ,MATCH($D$2,為替レート!$2:$2,0),0))</f>
        <v>-</v>
      </c>
      <c r="I2084" s="6" t="str">
        <f t="shared" si="102"/>
        <v>-</v>
      </c>
      <c r="J2084" s="6" t="str">
        <f t="shared" si="103"/>
        <v>-</v>
      </c>
      <c r="AG2084" s="6" t="str">
        <f t="shared" si="101"/>
        <v>-</v>
      </c>
    </row>
    <row r="2085" spans="8:33">
      <c r="H2085" s="108" t="str">
        <f>IF(B2085="","-",VLOOKUP(B2085,為替レート!A:CQ,MATCH($D$2,為替レート!$2:$2,0),0))</f>
        <v>-</v>
      </c>
      <c r="I2085" s="6" t="str">
        <f t="shared" si="102"/>
        <v>-</v>
      </c>
      <c r="J2085" s="6" t="str">
        <f t="shared" si="103"/>
        <v>-</v>
      </c>
      <c r="AG2085" s="6" t="str">
        <f t="shared" si="101"/>
        <v>-</v>
      </c>
    </row>
    <row r="2086" spans="8:33">
      <c r="H2086" s="108" t="str">
        <f>IF(B2086="","-",VLOOKUP(B2086,為替レート!A:CQ,MATCH($D$2,為替レート!$2:$2,0),0))</f>
        <v>-</v>
      </c>
      <c r="I2086" s="6" t="str">
        <f t="shared" si="102"/>
        <v>-</v>
      </c>
      <c r="J2086" s="6" t="str">
        <f t="shared" si="103"/>
        <v>-</v>
      </c>
      <c r="AG2086" s="6" t="str">
        <f t="shared" si="101"/>
        <v>-</v>
      </c>
    </row>
    <row r="2087" spans="8:33">
      <c r="H2087" s="108" t="str">
        <f>IF(B2087="","-",VLOOKUP(B2087,為替レート!A:CQ,MATCH($D$2,為替レート!$2:$2,0),0))</f>
        <v>-</v>
      </c>
      <c r="I2087" s="6" t="str">
        <f t="shared" si="102"/>
        <v>-</v>
      </c>
      <c r="J2087" s="6" t="str">
        <f t="shared" si="103"/>
        <v>-</v>
      </c>
      <c r="AG2087" s="6" t="str">
        <f t="shared" si="101"/>
        <v>-</v>
      </c>
    </row>
    <row r="2088" spans="8:33">
      <c r="H2088" s="108" t="str">
        <f>IF(B2088="","-",VLOOKUP(B2088,為替レート!A:CQ,MATCH($D$2,為替レート!$2:$2,0),0))</f>
        <v>-</v>
      </c>
      <c r="I2088" s="6" t="str">
        <f t="shared" si="102"/>
        <v>-</v>
      </c>
      <c r="J2088" s="6" t="str">
        <f t="shared" si="103"/>
        <v>-</v>
      </c>
      <c r="AG2088" s="6" t="str">
        <f t="shared" si="101"/>
        <v>-</v>
      </c>
    </row>
    <row r="2089" spans="8:33">
      <c r="H2089" s="108" t="str">
        <f>IF(B2089="","-",VLOOKUP(B2089,為替レート!A:CQ,MATCH($D$2,為替レート!$2:$2,0),0))</f>
        <v>-</v>
      </c>
      <c r="I2089" s="6" t="str">
        <f t="shared" si="102"/>
        <v>-</v>
      </c>
      <c r="J2089" s="6" t="str">
        <f t="shared" si="103"/>
        <v>-</v>
      </c>
      <c r="AG2089" s="6" t="str">
        <f t="shared" si="101"/>
        <v>-</v>
      </c>
    </row>
    <row r="2090" spans="8:33">
      <c r="H2090" s="108" t="str">
        <f>IF(B2090="","-",VLOOKUP(B2090,為替レート!A:CQ,MATCH($D$2,為替レート!$2:$2,0),0))</f>
        <v>-</v>
      </c>
      <c r="I2090" s="6" t="str">
        <f t="shared" si="102"/>
        <v>-</v>
      </c>
      <c r="J2090" s="6" t="str">
        <f t="shared" si="103"/>
        <v>-</v>
      </c>
      <c r="AG2090" s="6" t="str">
        <f t="shared" si="101"/>
        <v>-</v>
      </c>
    </row>
    <row r="2091" spans="8:33">
      <c r="H2091" s="108" t="str">
        <f>IF(B2091="","-",VLOOKUP(B2091,為替レート!A:CQ,MATCH($D$2,為替レート!$2:$2,0),0))</f>
        <v>-</v>
      </c>
      <c r="I2091" s="6" t="str">
        <f t="shared" si="102"/>
        <v>-</v>
      </c>
      <c r="J2091" s="6" t="str">
        <f t="shared" si="103"/>
        <v>-</v>
      </c>
      <c r="AG2091" s="6" t="str">
        <f t="shared" si="101"/>
        <v>-</v>
      </c>
    </row>
    <row r="2092" spans="8:33">
      <c r="H2092" s="108" t="str">
        <f>IF(B2092="","-",VLOOKUP(B2092,為替レート!A:CQ,MATCH($D$2,為替レート!$2:$2,0),0))</f>
        <v>-</v>
      </c>
      <c r="I2092" s="6" t="str">
        <f t="shared" si="102"/>
        <v>-</v>
      </c>
      <c r="J2092" s="6" t="str">
        <f t="shared" si="103"/>
        <v>-</v>
      </c>
      <c r="AG2092" s="6" t="str">
        <f t="shared" si="101"/>
        <v>-</v>
      </c>
    </row>
    <row r="2093" spans="8:33">
      <c r="H2093" s="108" t="str">
        <f>IF(B2093="","-",VLOOKUP(B2093,為替レート!A:CQ,MATCH($D$2,為替レート!$2:$2,0),0))</f>
        <v>-</v>
      </c>
      <c r="I2093" s="6" t="str">
        <f t="shared" si="102"/>
        <v>-</v>
      </c>
      <c r="J2093" s="6" t="str">
        <f t="shared" si="103"/>
        <v>-</v>
      </c>
      <c r="AG2093" s="6" t="str">
        <f t="shared" si="101"/>
        <v>-</v>
      </c>
    </row>
    <row r="2094" spans="8:33">
      <c r="H2094" s="108" t="str">
        <f>IF(B2094="","-",VLOOKUP(B2094,為替レート!A:CQ,MATCH($D$2,為替レート!$2:$2,0),0))</f>
        <v>-</v>
      </c>
      <c r="I2094" s="6" t="str">
        <f t="shared" si="102"/>
        <v>-</v>
      </c>
      <c r="J2094" s="6" t="str">
        <f t="shared" si="103"/>
        <v>-</v>
      </c>
      <c r="AG2094" s="6" t="str">
        <f t="shared" si="101"/>
        <v>-</v>
      </c>
    </row>
    <row r="2095" spans="8:33">
      <c r="H2095" s="108" t="str">
        <f>IF(B2095="","-",VLOOKUP(B2095,為替レート!A:CQ,MATCH($D$2,為替レート!$2:$2,0),0))</f>
        <v>-</v>
      </c>
      <c r="I2095" s="6" t="str">
        <f t="shared" si="102"/>
        <v>-</v>
      </c>
      <c r="J2095" s="6" t="str">
        <f t="shared" si="103"/>
        <v>-</v>
      </c>
      <c r="AG2095" s="6" t="str">
        <f t="shared" si="101"/>
        <v>-</v>
      </c>
    </row>
    <row r="2096" spans="8:33">
      <c r="H2096" s="108" t="str">
        <f>IF(B2096="","-",VLOOKUP(B2096,為替レート!A:CQ,MATCH($D$2,為替レート!$2:$2,0),0))</f>
        <v>-</v>
      </c>
      <c r="I2096" s="6" t="str">
        <f t="shared" si="102"/>
        <v>-</v>
      </c>
      <c r="J2096" s="6" t="str">
        <f t="shared" si="103"/>
        <v>-</v>
      </c>
      <c r="AG2096" s="6" t="str">
        <f t="shared" si="101"/>
        <v>-</v>
      </c>
    </row>
    <row r="2097" spans="8:33">
      <c r="H2097" s="108" t="str">
        <f>IF(B2097="","-",VLOOKUP(B2097,為替レート!A:CQ,MATCH($D$2,為替レート!$2:$2,0),0))</f>
        <v>-</v>
      </c>
      <c r="I2097" s="6" t="str">
        <f t="shared" si="102"/>
        <v>-</v>
      </c>
      <c r="J2097" s="6" t="str">
        <f t="shared" si="103"/>
        <v>-</v>
      </c>
      <c r="AG2097" s="6" t="str">
        <f t="shared" si="101"/>
        <v>-</v>
      </c>
    </row>
    <row r="2098" spans="8:33">
      <c r="H2098" s="108" t="str">
        <f>IF(B2098="","-",VLOOKUP(B2098,為替レート!A:CQ,MATCH($D$2,為替レート!$2:$2,0),0))</f>
        <v>-</v>
      </c>
      <c r="I2098" s="6" t="str">
        <f t="shared" si="102"/>
        <v>-</v>
      </c>
      <c r="J2098" s="6" t="str">
        <f t="shared" si="103"/>
        <v>-</v>
      </c>
      <c r="AG2098" s="6" t="str">
        <f t="shared" si="101"/>
        <v>-</v>
      </c>
    </row>
    <row r="2099" spans="8:33">
      <c r="H2099" s="108" t="str">
        <f>IF(B2099="","-",VLOOKUP(B2099,為替レート!A:CQ,MATCH($D$2,為替レート!$2:$2,0),0))</f>
        <v>-</v>
      </c>
      <c r="I2099" s="6" t="str">
        <f t="shared" si="102"/>
        <v>-</v>
      </c>
      <c r="J2099" s="6" t="str">
        <f t="shared" si="103"/>
        <v>-</v>
      </c>
      <c r="AG2099" s="6" t="str">
        <f t="shared" si="101"/>
        <v>-</v>
      </c>
    </row>
    <row r="2100" spans="8:33">
      <c r="H2100" s="108" t="str">
        <f>IF(B2100="","-",VLOOKUP(B2100,為替レート!A:CQ,MATCH($D$2,為替レート!$2:$2,0),0))</f>
        <v>-</v>
      </c>
      <c r="I2100" s="6" t="str">
        <f t="shared" si="102"/>
        <v>-</v>
      </c>
      <c r="J2100" s="6" t="str">
        <f t="shared" si="103"/>
        <v>-</v>
      </c>
      <c r="AG2100" s="6" t="str">
        <f t="shared" si="101"/>
        <v>-</v>
      </c>
    </row>
    <row r="2101" spans="8:33">
      <c r="H2101" s="108" t="str">
        <f>IF(B2101="","-",VLOOKUP(B2101,為替レート!A:CQ,MATCH($D$2,為替レート!$2:$2,0),0))</f>
        <v>-</v>
      </c>
      <c r="I2101" s="6" t="str">
        <f t="shared" si="102"/>
        <v>-</v>
      </c>
      <c r="J2101" s="6" t="str">
        <f t="shared" si="103"/>
        <v>-</v>
      </c>
      <c r="AG2101" s="6" t="str">
        <f t="shared" si="101"/>
        <v>-</v>
      </c>
    </row>
    <row r="2102" spans="8:33">
      <c r="H2102" s="108" t="str">
        <f>IF(B2102="","-",VLOOKUP(B2102,為替レート!A:CQ,MATCH($D$2,為替レート!$2:$2,0),0))</f>
        <v>-</v>
      </c>
      <c r="I2102" s="6" t="str">
        <f t="shared" si="102"/>
        <v>-</v>
      </c>
      <c r="J2102" s="6" t="str">
        <f t="shared" si="103"/>
        <v>-</v>
      </c>
      <c r="AG2102" s="6" t="str">
        <f t="shared" si="101"/>
        <v>-</v>
      </c>
    </row>
    <row r="2103" spans="8:33">
      <c r="H2103" s="108" t="str">
        <f>IF(B2103="","-",VLOOKUP(B2103,為替レート!A:CQ,MATCH($D$2,為替レート!$2:$2,0),0))</f>
        <v>-</v>
      </c>
      <c r="I2103" s="6" t="str">
        <f t="shared" si="102"/>
        <v>-</v>
      </c>
      <c r="J2103" s="6" t="str">
        <f t="shared" si="103"/>
        <v>-</v>
      </c>
      <c r="AG2103" s="6" t="str">
        <f t="shared" si="101"/>
        <v>-</v>
      </c>
    </row>
    <row r="2104" spans="8:33">
      <c r="H2104" s="108" t="str">
        <f>IF(B2104="","-",VLOOKUP(B2104,為替レート!A:CQ,MATCH($D$2,為替レート!$2:$2,0),0))</f>
        <v>-</v>
      </c>
      <c r="I2104" s="6" t="str">
        <f t="shared" si="102"/>
        <v>-</v>
      </c>
      <c r="J2104" s="6" t="str">
        <f t="shared" si="103"/>
        <v>-</v>
      </c>
      <c r="AG2104" s="6" t="str">
        <f t="shared" si="101"/>
        <v>-</v>
      </c>
    </row>
    <row r="2105" spans="8:33">
      <c r="H2105" s="108" t="str">
        <f>IF(B2105="","-",VLOOKUP(B2105,為替レート!A:CQ,MATCH($D$2,為替レート!$2:$2,0),0))</f>
        <v>-</v>
      </c>
      <c r="I2105" s="6" t="str">
        <f t="shared" si="102"/>
        <v>-</v>
      </c>
      <c r="J2105" s="6" t="str">
        <f t="shared" si="103"/>
        <v>-</v>
      </c>
      <c r="AG2105" s="6" t="str">
        <f t="shared" si="101"/>
        <v>-</v>
      </c>
    </row>
    <row r="2106" spans="8:33">
      <c r="H2106" s="108" t="str">
        <f>IF(B2106="","-",VLOOKUP(B2106,為替レート!A:CQ,MATCH($D$2,為替レート!$2:$2,0),0))</f>
        <v>-</v>
      </c>
      <c r="I2106" s="6" t="str">
        <f t="shared" si="102"/>
        <v>-</v>
      </c>
      <c r="J2106" s="6" t="str">
        <f t="shared" si="103"/>
        <v>-</v>
      </c>
      <c r="AG2106" s="6" t="str">
        <f t="shared" si="101"/>
        <v>-</v>
      </c>
    </row>
    <row r="2107" spans="8:33">
      <c r="H2107" s="108" t="str">
        <f>IF(B2107="","-",VLOOKUP(B2107,為替レート!A:CQ,MATCH($D$2,為替レート!$2:$2,0),0))</f>
        <v>-</v>
      </c>
      <c r="I2107" s="6" t="str">
        <f t="shared" si="102"/>
        <v>-</v>
      </c>
      <c r="J2107" s="6" t="str">
        <f t="shared" si="103"/>
        <v>-</v>
      </c>
      <c r="AG2107" s="6" t="str">
        <f t="shared" si="101"/>
        <v>-</v>
      </c>
    </row>
    <row r="2108" spans="8:33">
      <c r="H2108" s="108" t="str">
        <f>IF(B2108="","-",VLOOKUP(B2108,為替レート!A:CQ,MATCH($D$2,為替レート!$2:$2,0),0))</f>
        <v>-</v>
      </c>
      <c r="I2108" s="6" t="str">
        <f t="shared" si="102"/>
        <v>-</v>
      </c>
      <c r="J2108" s="6" t="str">
        <f t="shared" si="103"/>
        <v>-</v>
      </c>
      <c r="AG2108" s="6" t="str">
        <f t="shared" si="101"/>
        <v>-</v>
      </c>
    </row>
    <row r="2109" spans="8:33">
      <c r="H2109" s="108" t="str">
        <f>IF(B2109="","-",VLOOKUP(B2109,為替レート!A:CQ,MATCH($D$2,為替レート!$2:$2,0),0))</f>
        <v>-</v>
      </c>
      <c r="I2109" s="6" t="str">
        <f t="shared" si="102"/>
        <v>-</v>
      </c>
      <c r="J2109" s="6" t="str">
        <f t="shared" si="103"/>
        <v>-</v>
      </c>
      <c r="AG2109" s="6" t="str">
        <f t="shared" si="101"/>
        <v>-</v>
      </c>
    </row>
    <row r="2110" spans="8:33">
      <c r="H2110" s="108" t="str">
        <f>IF(B2110="","-",VLOOKUP(B2110,為替レート!A:CQ,MATCH($D$2,為替レート!$2:$2,0),0))</f>
        <v>-</v>
      </c>
      <c r="I2110" s="6" t="str">
        <f t="shared" si="102"/>
        <v>-</v>
      </c>
      <c r="J2110" s="6" t="str">
        <f t="shared" si="103"/>
        <v>-</v>
      </c>
      <c r="AG2110" s="6" t="str">
        <f t="shared" si="101"/>
        <v>-</v>
      </c>
    </row>
    <row r="2111" spans="8:33">
      <c r="H2111" s="108" t="str">
        <f>IF(B2111="","-",VLOOKUP(B2111,為替レート!A:CQ,MATCH($D$2,為替レート!$2:$2,0),0))</f>
        <v>-</v>
      </c>
      <c r="I2111" s="6" t="str">
        <f t="shared" si="102"/>
        <v>-</v>
      </c>
      <c r="J2111" s="6" t="str">
        <f t="shared" si="103"/>
        <v>-</v>
      </c>
      <c r="AG2111" s="6" t="str">
        <f t="shared" si="101"/>
        <v>-</v>
      </c>
    </row>
    <row r="2112" spans="8:33">
      <c r="H2112" s="108" t="str">
        <f>IF(B2112="","-",VLOOKUP(B2112,為替レート!A:CQ,MATCH($D$2,為替レート!$2:$2,0),0))</f>
        <v>-</v>
      </c>
      <c r="I2112" s="6" t="str">
        <f t="shared" si="102"/>
        <v>-</v>
      </c>
      <c r="J2112" s="6" t="str">
        <f t="shared" si="103"/>
        <v>-</v>
      </c>
      <c r="AG2112" s="6" t="str">
        <f t="shared" si="101"/>
        <v>-</v>
      </c>
    </row>
    <row r="2113" spans="8:33">
      <c r="H2113" s="108" t="str">
        <f>IF(B2113="","-",VLOOKUP(B2113,為替レート!A:CQ,MATCH($D$2,為替レート!$2:$2,0),0))</f>
        <v>-</v>
      </c>
      <c r="I2113" s="6" t="str">
        <f t="shared" si="102"/>
        <v>-</v>
      </c>
      <c r="J2113" s="6" t="str">
        <f t="shared" si="103"/>
        <v>-</v>
      </c>
      <c r="AG2113" s="6" t="str">
        <f t="shared" si="101"/>
        <v>-</v>
      </c>
    </row>
    <row r="2114" spans="8:33">
      <c r="H2114" s="108" t="str">
        <f>IF(B2114="","-",VLOOKUP(B2114,為替レート!A:CQ,MATCH($D$2,為替レート!$2:$2,0),0))</f>
        <v>-</v>
      </c>
      <c r="I2114" s="6" t="str">
        <f t="shared" si="102"/>
        <v>-</v>
      </c>
      <c r="J2114" s="6" t="str">
        <f t="shared" si="103"/>
        <v>-</v>
      </c>
      <c r="AG2114" s="6" t="str">
        <f t="shared" si="101"/>
        <v>-</v>
      </c>
    </row>
    <row r="2115" spans="8:33">
      <c r="H2115" s="108" t="str">
        <f>IF(B2115="","-",VLOOKUP(B2115,為替レート!A:CQ,MATCH($D$2,為替レート!$2:$2,0),0))</f>
        <v>-</v>
      </c>
      <c r="I2115" s="6" t="str">
        <f t="shared" si="102"/>
        <v>-</v>
      </c>
      <c r="J2115" s="6" t="str">
        <f t="shared" si="103"/>
        <v>-</v>
      </c>
      <c r="AG2115" s="6" t="str">
        <f t="shared" si="101"/>
        <v>-</v>
      </c>
    </row>
    <row r="2116" spans="8:33">
      <c r="H2116" s="108" t="str">
        <f>IF(B2116="","-",VLOOKUP(B2116,為替レート!A:CQ,MATCH($D$2,為替レート!$2:$2,0),0))</f>
        <v>-</v>
      </c>
      <c r="I2116" s="6" t="str">
        <f t="shared" si="102"/>
        <v>-</v>
      </c>
      <c r="J2116" s="6" t="str">
        <f t="shared" si="103"/>
        <v>-</v>
      </c>
      <c r="AG2116" s="6" t="str">
        <f t="shared" si="101"/>
        <v>-</v>
      </c>
    </row>
    <row r="2117" spans="8:33">
      <c r="H2117" s="108" t="str">
        <f>IF(B2117="","-",VLOOKUP(B2117,為替レート!A:CQ,MATCH($D$2,為替レート!$2:$2,0),0))</f>
        <v>-</v>
      </c>
      <c r="I2117" s="6" t="str">
        <f t="shared" si="102"/>
        <v>-</v>
      </c>
      <c r="J2117" s="6" t="str">
        <f t="shared" si="103"/>
        <v>-</v>
      </c>
      <c r="AG2117" s="6" t="str">
        <f t="shared" si="101"/>
        <v>-</v>
      </c>
    </row>
    <row r="2118" spans="8:33">
      <c r="H2118" s="108" t="str">
        <f>IF(B2118="","-",VLOOKUP(B2118,為替レート!A:CQ,MATCH($D$2,為替レート!$2:$2,0),0))</f>
        <v>-</v>
      </c>
      <c r="I2118" s="6" t="str">
        <f t="shared" si="102"/>
        <v>-</v>
      </c>
      <c r="J2118" s="6" t="str">
        <f t="shared" si="103"/>
        <v>-</v>
      </c>
      <c r="AG2118" s="6" t="str">
        <f t="shared" ref="AG2118:AG2166" si="104">IFERROR(IF(SUM(M2118:AF2118)-I2118=0,"-","NG"),"-")</f>
        <v>-</v>
      </c>
    </row>
    <row r="2119" spans="8:33">
      <c r="H2119" s="108" t="str">
        <f>IF(B2119="","-",VLOOKUP(B2119,為替レート!A:CQ,MATCH($D$2,為替レート!$2:$2,0),0))</f>
        <v>-</v>
      </c>
      <c r="I2119" s="6" t="str">
        <f t="shared" ref="I2119:I2166" si="105">IF(B2119="","-",IF(F2119="-",ROUNDDOWN(G2119*H2119-J2118,0),IF(D2119-E2119=0,"-",ROUNDDOWN((D2119-E2119)*H2119,0))))</f>
        <v>-</v>
      </c>
      <c r="J2119" s="6" t="str">
        <f t="shared" ref="J2119:J2166" si="106">IF(B2119="","-",IFERROR(J2118+I2119,J2118))</f>
        <v>-</v>
      </c>
      <c r="AG2119" s="6" t="str">
        <f t="shared" si="104"/>
        <v>-</v>
      </c>
    </row>
    <row r="2120" spans="8:33">
      <c r="H2120" s="108" t="str">
        <f>IF(B2120="","-",VLOOKUP(B2120,為替レート!A:CQ,MATCH($D$2,為替レート!$2:$2,0),0))</f>
        <v>-</v>
      </c>
      <c r="I2120" s="6" t="str">
        <f t="shared" si="105"/>
        <v>-</v>
      </c>
      <c r="J2120" s="6" t="str">
        <f t="shared" si="106"/>
        <v>-</v>
      </c>
      <c r="AG2120" s="6" t="str">
        <f t="shared" si="104"/>
        <v>-</v>
      </c>
    </row>
    <row r="2121" spans="8:33">
      <c r="H2121" s="108" t="str">
        <f>IF(B2121="","-",VLOOKUP(B2121,為替レート!A:CQ,MATCH($D$2,為替レート!$2:$2,0),0))</f>
        <v>-</v>
      </c>
      <c r="I2121" s="6" t="str">
        <f t="shared" si="105"/>
        <v>-</v>
      </c>
      <c r="J2121" s="6" t="str">
        <f t="shared" si="106"/>
        <v>-</v>
      </c>
      <c r="AG2121" s="6" t="str">
        <f t="shared" si="104"/>
        <v>-</v>
      </c>
    </row>
    <row r="2122" spans="8:33">
      <c r="H2122" s="108" t="str">
        <f>IF(B2122="","-",VLOOKUP(B2122,為替レート!A:CQ,MATCH($D$2,為替レート!$2:$2,0),0))</f>
        <v>-</v>
      </c>
      <c r="I2122" s="6" t="str">
        <f t="shared" si="105"/>
        <v>-</v>
      </c>
      <c r="J2122" s="6" t="str">
        <f t="shared" si="106"/>
        <v>-</v>
      </c>
      <c r="AG2122" s="6" t="str">
        <f t="shared" si="104"/>
        <v>-</v>
      </c>
    </row>
    <row r="2123" spans="8:33">
      <c r="H2123" s="108" t="str">
        <f>IF(B2123="","-",VLOOKUP(B2123,為替レート!A:CQ,MATCH($D$2,為替レート!$2:$2,0),0))</f>
        <v>-</v>
      </c>
      <c r="I2123" s="6" t="str">
        <f t="shared" si="105"/>
        <v>-</v>
      </c>
      <c r="J2123" s="6" t="str">
        <f t="shared" si="106"/>
        <v>-</v>
      </c>
      <c r="AG2123" s="6" t="str">
        <f t="shared" si="104"/>
        <v>-</v>
      </c>
    </row>
    <row r="2124" spans="8:33">
      <c r="H2124" s="108" t="str">
        <f>IF(B2124="","-",VLOOKUP(B2124,為替レート!A:CQ,MATCH($D$2,為替レート!$2:$2,0),0))</f>
        <v>-</v>
      </c>
      <c r="I2124" s="6" t="str">
        <f t="shared" si="105"/>
        <v>-</v>
      </c>
      <c r="J2124" s="6" t="str">
        <f t="shared" si="106"/>
        <v>-</v>
      </c>
      <c r="AG2124" s="6" t="str">
        <f t="shared" si="104"/>
        <v>-</v>
      </c>
    </row>
    <row r="2125" spans="8:33">
      <c r="H2125" s="108" t="str">
        <f>IF(B2125="","-",VLOOKUP(B2125,為替レート!A:CQ,MATCH($D$2,為替レート!$2:$2,0),0))</f>
        <v>-</v>
      </c>
      <c r="I2125" s="6" t="str">
        <f t="shared" si="105"/>
        <v>-</v>
      </c>
      <c r="J2125" s="6" t="str">
        <f t="shared" si="106"/>
        <v>-</v>
      </c>
      <c r="AG2125" s="6" t="str">
        <f t="shared" si="104"/>
        <v>-</v>
      </c>
    </row>
    <row r="2126" spans="8:33">
      <c r="H2126" s="108" t="str">
        <f>IF(B2126="","-",VLOOKUP(B2126,為替レート!A:CQ,MATCH($D$2,為替レート!$2:$2,0),0))</f>
        <v>-</v>
      </c>
      <c r="I2126" s="6" t="str">
        <f t="shared" si="105"/>
        <v>-</v>
      </c>
      <c r="J2126" s="6" t="str">
        <f t="shared" si="106"/>
        <v>-</v>
      </c>
      <c r="AG2126" s="6" t="str">
        <f t="shared" si="104"/>
        <v>-</v>
      </c>
    </row>
    <row r="2127" spans="8:33">
      <c r="H2127" s="108" t="str">
        <f>IF(B2127="","-",VLOOKUP(B2127,為替レート!A:CQ,MATCH($D$2,為替レート!$2:$2,0),0))</f>
        <v>-</v>
      </c>
      <c r="I2127" s="6" t="str">
        <f t="shared" si="105"/>
        <v>-</v>
      </c>
      <c r="J2127" s="6" t="str">
        <f t="shared" si="106"/>
        <v>-</v>
      </c>
      <c r="AG2127" s="6" t="str">
        <f t="shared" si="104"/>
        <v>-</v>
      </c>
    </row>
    <row r="2128" spans="8:33">
      <c r="H2128" s="108" t="str">
        <f>IF(B2128="","-",VLOOKUP(B2128,為替レート!A:CQ,MATCH($D$2,為替レート!$2:$2,0),0))</f>
        <v>-</v>
      </c>
      <c r="I2128" s="6" t="str">
        <f t="shared" si="105"/>
        <v>-</v>
      </c>
      <c r="J2128" s="6" t="str">
        <f t="shared" si="106"/>
        <v>-</v>
      </c>
      <c r="AG2128" s="6" t="str">
        <f t="shared" si="104"/>
        <v>-</v>
      </c>
    </row>
    <row r="2129" spans="8:33">
      <c r="H2129" s="108" t="str">
        <f>IF(B2129="","-",VLOOKUP(B2129,為替レート!A:CQ,MATCH($D$2,為替レート!$2:$2,0),0))</f>
        <v>-</v>
      </c>
      <c r="I2129" s="6" t="str">
        <f t="shared" si="105"/>
        <v>-</v>
      </c>
      <c r="J2129" s="6" t="str">
        <f t="shared" si="106"/>
        <v>-</v>
      </c>
      <c r="AG2129" s="6" t="str">
        <f t="shared" si="104"/>
        <v>-</v>
      </c>
    </row>
    <row r="2130" spans="8:33">
      <c r="H2130" s="108" t="str">
        <f>IF(B2130="","-",VLOOKUP(B2130,為替レート!A:CQ,MATCH($D$2,為替レート!$2:$2,0),0))</f>
        <v>-</v>
      </c>
      <c r="I2130" s="6" t="str">
        <f t="shared" si="105"/>
        <v>-</v>
      </c>
      <c r="J2130" s="6" t="str">
        <f t="shared" si="106"/>
        <v>-</v>
      </c>
      <c r="AG2130" s="6" t="str">
        <f t="shared" si="104"/>
        <v>-</v>
      </c>
    </row>
    <row r="2131" spans="8:33">
      <c r="H2131" s="108" t="str">
        <f>IF(B2131="","-",VLOOKUP(B2131,為替レート!A:CQ,MATCH($D$2,為替レート!$2:$2,0),0))</f>
        <v>-</v>
      </c>
      <c r="I2131" s="6" t="str">
        <f t="shared" si="105"/>
        <v>-</v>
      </c>
      <c r="J2131" s="6" t="str">
        <f t="shared" si="106"/>
        <v>-</v>
      </c>
      <c r="AG2131" s="6" t="str">
        <f t="shared" si="104"/>
        <v>-</v>
      </c>
    </row>
    <row r="2132" spans="8:33">
      <c r="H2132" s="108" t="str">
        <f>IF(B2132="","-",VLOOKUP(B2132,為替レート!A:CQ,MATCH($D$2,為替レート!$2:$2,0),0))</f>
        <v>-</v>
      </c>
      <c r="I2132" s="6" t="str">
        <f t="shared" si="105"/>
        <v>-</v>
      </c>
      <c r="J2132" s="6" t="str">
        <f t="shared" si="106"/>
        <v>-</v>
      </c>
      <c r="AG2132" s="6" t="str">
        <f t="shared" si="104"/>
        <v>-</v>
      </c>
    </row>
    <row r="2133" spans="8:33">
      <c r="H2133" s="108" t="str">
        <f>IF(B2133="","-",VLOOKUP(B2133,為替レート!A:CQ,MATCH($D$2,為替レート!$2:$2,0),0))</f>
        <v>-</v>
      </c>
      <c r="I2133" s="6" t="str">
        <f t="shared" si="105"/>
        <v>-</v>
      </c>
      <c r="J2133" s="6" t="str">
        <f t="shared" si="106"/>
        <v>-</v>
      </c>
      <c r="AG2133" s="6" t="str">
        <f t="shared" si="104"/>
        <v>-</v>
      </c>
    </row>
    <row r="2134" spans="8:33">
      <c r="H2134" s="108" t="str">
        <f>IF(B2134="","-",VLOOKUP(B2134,為替レート!A:CQ,MATCH($D$2,為替レート!$2:$2,0),0))</f>
        <v>-</v>
      </c>
      <c r="I2134" s="6" t="str">
        <f t="shared" si="105"/>
        <v>-</v>
      </c>
      <c r="J2134" s="6" t="str">
        <f t="shared" si="106"/>
        <v>-</v>
      </c>
      <c r="AG2134" s="6" t="str">
        <f t="shared" si="104"/>
        <v>-</v>
      </c>
    </row>
    <row r="2135" spans="8:33">
      <c r="H2135" s="108" t="str">
        <f>IF(B2135="","-",VLOOKUP(B2135,為替レート!A:CQ,MATCH($D$2,為替レート!$2:$2,0),0))</f>
        <v>-</v>
      </c>
      <c r="I2135" s="6" t="str">
        <f t="shared" si="105"/>
        <v>-</v>
      </c>
      <c r="J2135" s="6" t="str">
        <f t="shared" si="106"/>
        <v>-</v>
      </c>
      <c r="AG2135" s="6" t="str">
        <f t="shared" si="104"/>
        <v>-</v>
      </c>
    </row>
    <row r="2136" spans="8:33">
      <c r="H2136" s="108" t="str">
        <f>IF(B2136="","-",VLOOKUP(B2136,為替レート!A:CQ,MATCH($D$2,為替レート!$2:$2,0),0))</f>
        <v>-</v>
      </c>
      <c r="I2136" s="6" t="str">
        <f t="shared" si="105"/>
        <v>-</v>
      </c>
      <c r="J2136" s="6" t="str">
        <f t="shared" si="106"/>
        <v>-</v>
      </c>
      <c r="AG2136" s="6" t="str">
        <f t="shared" si="104"/>
        <v>-</v>
      </c>
    </row>
    <row r="2137" spans="8:33">
      <c r="H2137" s="108" t="str">
        <f>IF(B2137="","-",VLOOKUP(B2137,為替レート!A:CQ,MATCH($D$2,為替レート!$2:$2,0),0))</f>
        <v>-</v>
      </c>
      <c r="I2137" s="6" t="str">
        <f t="shared" si="105"/>
        <v>-</v>
      </c>
      <c r="J2137" s="6" t="str">
        <f t="shared" si="106"/>
        <v>-</v>
      </c>
      <c r="AG2137" s="6" t="str">
        <f t="shared" si="104"/>
        <v>-</v>
      </c>
    </row>
    <row r="2138" spans="8:33">
      <c r="H2138" s="108" t="str">
        <f>IF(B2138="","-",VLOOKUP(B2138,為替レート!A:CQ,MATCH($D$2,為替レート!$2:$2,0),0))</f>
        <v>-</v>
      </c>
      <c r="I2138" s="6" t="str">
        <f t="shared" si="105"/>
        <v>-</v>
      </c>
      <c r="J2138" s="6" t="str">
        <f t="shared" si="106"/>
        <v>-</v>
      </c>
      <c r="AG2138" s="6" t="str">
        <f t="shared" si="104"/>
        <v>-</v>
      </c>
    </row>
    <row r="2139" spans="8:33">
      <c r="H2139" s="108" t="str">
        <f>IF(B2139="","-",VLOOKUP(B2139,為替レート!A:CQ,MATCH($D$2,為替レート!$2:$2,0),0))</f>
        <v>-</v>
      </c>
      <c r="I2139" s="6" t="str">
        <f t="shared" si="105"/>
        <v>-</v>
      </c>
      <c r="J2139" s="6" t="str">
        <f t="shared" si="106"/>
        <v>-</v>
      </c>
      <c r="AG2139" s="6" t="str">
        <f t="shared" si="104"/>
        <v>-</v>
      </c>
    </row>
    <row r="2140" spans="8:33">
      <c r="H2140" s="108" t="str">
        <f>IF(B2140="","-",VLOOKUP(B2140,為替レート!A:CQ,MATCH($D$2,為替レート!$2:$2,0),0))</f>
        <v>-</v>
      </c>
      <c r="I2140" s="6" t="str">
        <f t="shared" si="105"/>
        <v>-</v>
      </c>
      <c r="J2140" s="6" t="str">
        <f t="shared" si="106"/>
        <v>-</v>
      </c>
      <c r="AG2140" s="6" t="str">
        <f t="shared" si="104"/>
        <v>-</v>
      </c>
    </row>
    <row r="2141" spans="8:33">
      <c r="H2141" s="108" t="str">
        <f>IF(B2141="","-",VLOOKUP(B2141,為替レート!A:CQ,MATCH($D$2,為替レート!$2:$2,0),0))</f>
        <v>-</v>
      </c>
      <c r="I2141" s="6" t="str">
        <f t="shared" si="105"/>
        <v>-</v>
      </c>
      <c r="J2141" s="6" t="str">
        <f t="shared" si="106"/>
        <v>-</v>
      </c>
      <c r="AG2141" s="6" t="str">
        <f t="shared" si="104"/>
        <v>-</v>
      </c>
    </row>
    <row r="2142" spans="8:33">
      <c r="H2142" s="108" t="str">
        <f>IF(B2142="","-",VLOOKUP(B2142,為替レート!A:CQ,MATCH($D$2,為替レート!$2:$2,0),0))</f>
        <v>-</v>
      </c>
      <c r="I2142" s="6" t="str">
        <f t="shared" si="105"/>
        <v>-</v>
      </c>
      <c r="J2142" s="6" t="str">
        <f t="shared" si="106"/>
        <v>-</v>
      </c>
      <c r="AG2142" s="6" t="str">
        <f t="shared" si="104"/>
        <v>-</v>
      </c>
    </row>
    <row r="2143" spans="8:33">
      <c r="H2143" s="108" t="str">
        <f>IF(B2143="","-",VLOOKUP(B2143,為替レート!A:CQ,MATCH($D$2,為替レート!$2:$2,0),0))</f>
        <v>-</v>
      </c>
      <c r="I2143" s="6" t="str">
        <f t="shared" si="105"/>
        <v>-</v>
      </c>
      <c r="J2143" s="6" t="str">
        <f t="shared" si="106"/>
        <v>-</v>
      </c>
      <c r="AG2143" s="6" t="str">
        <f t="shared" si="104"/>
        <v>-</v>
      </c>
    </row>
    <row r="2144" spans="8:33">
      <c r="H2144" s="108" t="str">
        <f>IF(B2144="","-",VLOOKUP(B2144,為替レート!A:CQ,MATCH($D$2,為替レート!$2:$2,0),0))</f>
        <v>-</v>
      </c>
      <c r="I2144" s="6" t="str">
        <f t="shared" si="105"/>
        <v>-</v>
      </c>
      <c r="J2144" s="6" t="str">
        <f t="shared" si="106"/>
        <v>-</v>
      </c>
      <c r="AG2144" s="6" t="str">
        <f t="shared" si="104"/>
        <v>-</v>
      </c>
    </row>
    <row r="2145" spans="8:33">
      <c r="H2145" s="108" t="str">
        <f>IF(B2145="","-",VLOOKUP(B2145,為替レート!A:CQ,MATCH($D$2,為替レート!$2:$2,0),0))</f>
        <v>-</v>
      </c>
      <c r="I2145" s="6" t="str">
        <f t="shared" si="105"/>
        <v>-</v>
      </c>
      <c r="J2145" s="6" t="str">
        <f t="shared" si="106"/>
        <v>-</v>
      </c>
      <c r="AG2145" s="6" t="str">
        <f t="shared" si="104"/>
        <v>-</v>
      </c>
    </row>
    <row r="2146" spans="8:33">
      <c r="H2146" s="108" t="str">
        <f>IF(B2146="","-",VLOOKUP(B2146,為替レート!A:CQ,MATCH($D$2,為替レート!$2:$2,0),0))</f>
        <v>-</v>
      </c>
      <c r="I2146" s="6" t="str">
        <f t="shared" si="105"/>
        <v>-</v>
      </c>
      <c r="J2146" s="6" t="str">
        <f t="shared" si="106"/>
        <v>-</v>
      </c>
      <c r="AG2146" s="6" t="str">
        <f t="shared" si="104"/>
        <v>-</v>
      </c>
    </row>
    <row r="2147" spans="8:33">
      <c r="H2147" s="108" t="str">
        <f>IF(B2147="","-",VLOOKUP(B2147,為替レート!A:CQ,MATCH($D$2,為替レート!$2:$2,0),0))</f>
        <v>-</v>
      </c>
      <c r="I2147" s="6" t="str">
        <f t="shared" si="105"/>
        <v>-</v>
      </c>
      <c r="J2147" s="6" t="str">
        <f t="shared" si="106"/>
        <v>-</v>
      </c>
      <c r="AG2147" s="6" t="str">
        <f t="shared" si="104"/>
        <v>-</v>
      </c>
    </row>
    <row r="2148" spans="8:33">
      <c r="H2148" s="108" t="str">
        <f>IF(B2148="","-",VLOOKUP(B2148,為替レート!A:CQ,MATCH($D$2,為替レート!$2:$2,0),0))</f>
        <v>-</v>
      </c>
      <c r="I2148" s="6" t="str">
        <f t="shared" si="105"/>
        <v>-</v>
      </c>
      <c r="J2148" s="6" t="str">
        <f t="shared" si="106"/>
        <v>-</v>
      </c>
      <c r="AG2148" s="6" t="str">
        <f t="shared" si="104"/>
        <v>-</v>
      </c>
    </row>
    <row r="2149" spans="8:33">
      <c r="H2149" s="108" t="str">
        <f>IF(B2149="","-",VLOOKUP(B2149,為替レート!A:CQ,MATCH($D$2,為替レート!$2:$2,0),0))</f>
        <v>-</v>
      </c>
      <c r="I2149" s="6" t="str">
        <f t="shared" si="105"/>
        <v>-</v>
      </c>
      <c r="J2149" s="6" t="str">
        <f t="shared" si="106"/>
        <v>-</v>
      </c>
      <c r="AG2149" s="6" t="str">
        <f t="shared" si="104"/>
        <v>-</v>
      </c>
    </row>
    <row r="2150" spans="8:33">
      <c r="H2150" s="108" t="str">
        <f>IF(B2150="","-",VLOOKUP(B2150,為替レート!A:CQ,MATCH($D$2,為替レート!$2:$2,0),0))</f>
        <v>-</v>
      </c>
      <c r="I2150" s="6" t="str">
        <f t="shared" si="105"/>
        <v>-</v>
      </c>
      <c r="J2150" s="6" t="str">
        <f t="shared" si="106"/>
        <v>-</v>
      </c>
      <c r="AG2150" s="6" t="str">
        <f t="shared" si="104"/>
        <v>-</v>
      </c>
    </row>
    <row r="2151" spans="8:33">
      <c r="H2151" s="108" t="str">
        <f>IF(B2151="","-",VLOOKUP(B2151,為替レート!A:CQ,MATCH($D$2,為替レート!$2:$2,0),0))</f>
        <v>-</v>
      </c>
      <c r="I2151" s="6" t="str">
        <f t="shared" si="105"/>
        <v>-</v>
      </c>
      <c r="J2151" s="6" t="str">
        <f t="shared" si="106"/>
        <v>-</v>
      </c>
      <c r="AG2151" s="6" t="str">
        <f t="shared" si="104"/>
        <v>-</v>
      </c>
    </row>
    <row r="2152" spans="8:33">
      <c r="H2152" s="108" t="str">
        <f>IF(B2152="","-",VLOOKUP(B2152,為替レート!A:CQ,MATCH($D$2,為替レート!$2:$2,0),0))</f>
        <v>-</v>
      </c>
      <c r="I2152" s="6" t="str">
        <f t="shared" si="105"/>
        <v>-</v>
      </c>
      <c r="J2152" s="6" t="str">
        <f t="shared" si="106"/>
        <v>-</v>
      </c>
      <c r="AG2152" s="6" t="str">
        <f t="shared" si="104"/>
        <v>-</v>
      </c>
    </row>
    <row r="2153" spans="8:33">
      <c r="H2153" s="108" t="str">
        <f>IF(B2153="","-",VLOOKUP(B2153,為替レート!A:CQ,MATCH($D$2,為替レート!$2:$2,0),0))</f>
        <v>-</v>
      </c>
      <c r="I2153" s="6" t="str">
        <f t="shared" si="105"/>
        <v>-</v>
      </c>
      <c r="J2153" s="6" t="str">
        <f t="shared" si="106"/>
        <v>-</v>
      </c>
      <c r="AG2153" s="6" t="str">
        <f t="shared" si="104"/>
        <v>-</v>
      </c>
    </row>
    <row r="2154" spans="8:33">
      <c r="H2154" s="108" t="str">
        <f>IF(B2154="","-",VLOOKUP(B2154,為替レート!A:CQ,MATCH($D$2,為替レート!$2:$2,0),0))</f>
        <v>-</v>
      </c>
      <c r="I2154" s="6" t="str">
        <f t="shared" si="105"/>
        <v>-</v>
      </c>
      <c r="J2154" s="6" t="str">
        <f t="shared" si="106"/>
        <v>-</v>
      </c>
      <c r="AG2154" s="6" t="str">
        <f t="shared" si="104"/>
        <v>-</v>
      </c>
    </row>
    <row r="2155" spans="8:33">
      <c r="H2155" s="108" t="str">
        <f>IF(B2155="","-",VLOOKUP(B2155,為替レート!A:CQ,MATCH($D$2,為替レート!$2:$2,0),0))</f>
        <v>-</v>
      </c>
      <c r="I2155" s="6" t="str">
        <f t="shared" si="105"/>
        <v>-</v>
      </c>
      <c r="J2155" s="6" t="str">
        <f t="shared" si="106"/>
        <v>-</v>
      </c>
      <c r="AG2155" s="6" t="str">
        <f t="shared" si="104"/>
        <v>-</v>
      </c>
    </row>
    <row r="2156" spans="8:33">
      <c r="H2156" s="108" t="str">
        <f>IF(B2156="","-",VLOOKUP(B2156,為替レート!A:CQ,MATCH($D$2,為替レート!$2:$2,0),0))</f>
        <v>-</v>
      </c>
      <c r="I2156" s="6" t="str">
        <f t="shared" si="105"/>
        <v>-</v>
      </c>
      <c r="J2156" s="6" t="str">
        <f t="shared" si="106"/>
        <v>-</v>
      </c>
      <c r="AG2156" s="6" t="str">
        <f t="shared" si="104"/>
        <v>-</v>
      </c>
    </row>
    <row r="2157" spans="8:33">
      <c r="H2157" s="108" t="str">
        <f>IF(B2157="","-",VLOOKUP(B2157,為替レート!A:CQ,MATCH($D$2,為替レート!$2:$2,0),0))</f>
        <v>-</v>
      </c>
      <c r="I2157" s="6" t="str">
        <f t="shared" si="105"/>
        <v>-</v>
      </c>
      <c r="J2157" s="6" t="str">
        <f t="shared" si="106"/>
        <v>-</v>
      </c>
      <c r="AG2157" s="6" t="str">
        <f t="shared" si="104"/>
        <v>-</v>
      </c>
    </row>
    <row r="2158" spans="8:33">
      <c r="H2158" s="108" t="str">
        <f>IF(B2158="","-",VLOOKUP(B2158,為替レート!A:CQ,MATCH($D$2,為替レート!$2:$2,0),0))</f>
        <v>-</v>
      </c>
      <c r="I2158" s="6" t="str">
        <f t="shared" si="105"/>
        <v>-</v>
      </c>
      <c r="J2158" s="6" t="str">
        <f t="shared" si="106"/>
        <v>-</v>
      </c>
      <c r="AG2158" s="6" t="str">
        <f t="shared" si="104"/>
        <v>-</v>
      </c>
    </row>
    <row r="2159" spans="8:33">
      <c r="H2159" s="108" t="str">
        <f>IF(B2159="","-",VLOOKUP(B2159,為替レート!A:CQ,MATCH($D$2,為替レート!$2:$2,0),0))</f>
        <v>-</v>
      </c>
      <c r="I2159" s="6" t="str">
        <f t="shared" si="105"/>
        <v>-</v>
      </c>
      <c r="J2159" s="6" t="str">
        <f t="shared" si="106"/>
        <v>-</v>
      </c>
      <c r="AG2159" s="6" t="str">
        <f t="shared" si="104"/>
        <v>-</v>
      </c>
    </row>
    <row r="2160" spans="8:33">
      <c r="H2160" s="108" t="str">
        <f>IF(B2160="","-",VLOOKUP(B2160,為替レート!A:CQ,MATCH($D$2,為替レート!$2:$2,0),0))</f>
        <v>-</v>
      </c>
      <c r="I2160" s="6" t="str">
        <f t="shared" si="105"/>
        <v>-</v>
      </c>
      <c r="J2160" s="6" t="str">
        <f t="shared" si="106"/>
        <v>-</v>
      </c>
      <c r="AG2160" s="6" t="str">
        <f t="shared" si="104"/>
        <v>-</v>
      </c>
    </row>
    <row r="2161" spans="8:33">
      <c r="H2161" s="108" t="str">
        <f>IF(B2161="","-",VLOOKUP(B2161,為替レート!A:CQ,MATCH($D$2,為替レート!$2:$2,0),0))</f>
        <v>-</v>
      </c>
      <c r="I2161" s="6" t="str">
        <f t="shared" si="105"/>
        <v>-</v>
      </c>
      <c r="J2161" s="6" t="str">
        <f t="shared" si="106"/>
        <v>-</v>
      </c>
      <c r="AG2161" s="6" t="str">
        <f t="shared" si="104"/>
        <v>-</v>
      </c>
    </row>
    <row r="2162" spans="8:33">
      <c r="H2162" s="108" t="str">
        <f>IF(B2162="","-",VLOOKUP(B2162,為替レート!A:CQ,MATCH($D$2,為替レート!$2:$2,0),0))</f>
        <v>-</v>
      </c>
      <c r="I2162" s="6" t="str">
        <f t="shared" si="105"/>
        <v>-</v>
      </c>
      <c r="J2162" s="6" t="str">
        <f t="shared" si="106"/>
        <v>-</v>
      </c>
      <c r="AG2162" s="6" t="str">
        <f t="shared" si="104"/>
        <v>-</v>
      </c>
    </row>
    <row r="2163" spans="8:33">
      <c r="H2163" s="108" t="str">
        <f>IF(B2163="","-",VLOOKUP(B2163,為替レート!A:CQ,MATCH($D$2,為替レート!$2:$2,0),0))</f>
        <v>-</v>
      </c>
      <c r="I2163" s="6" t="str">
        <f t="shared" si="105"/>
        <v>-</v>
      </c>
      <c r="J2163" s="6" t="str">
        <f t="shared" si="106"/>
        <v>-</v>
      </c>
      <c r="AG2163" s="6" t="str">
        <f t="shared" si="104"/>
        <v>-</v>
      </c>
    </row>
    <row r="2164" spans="8:33">
      <c r="H2164" s="108" t="str">
        <f>IF(B2164="","-",VLOOKUP(B2164,為替レート!A:CQ,MATCH($D$2,為替レート!$2:$2,0),0))</f>
        <v>-</v>
      </c>
      <c r="I2164" s="6" t="str">
        <f t="shared" si="105"/>
        <v>-</v>
      </c>
      <c r="J2164" s="6" t="str">
        <f t="shared" si="106"/>
        <v>-</v>
      </c>
      <c r="AG2164" s="6" t="str">
        <f t="shared" si="104"/>
        <v>-</v>
      </c>
    </row>
    <row r="2165" spans="8:33">
      <c r="H2165" s="108" t="str">
        <f>IF(B2165="","-",VLOOKUP(B2165,為替レート!A:CQ,MATCH($D$2,為替レート!$2:$2,0),0))</f>
        <v>-</v>
      </c>
      <c r="I2165" s="6" t="str">
        <f t="shared" si="105"/>
        <v>-</v>
      </c>
      <c r="J2165" s="6" t="str">
        <f t="shared" si="106"/>
        <v>-</v>
      </c>
      <c r="AG2165" s="6" t="str">
        <f t="shared" si="104"/>
        <v>-</v>
      </c>
    </row>
    <row r="2166" spans="8:33">
      <c r="H2166" s="108" t="str">
        <f>IF(B2166="","-",VLOOKUP(B2166,為替レート!A:CQ,MATCH($D$2,為替レート!$2:$2,0),0))</f>
        <v>-</v>
      </c>
      <c r="I2166" s="6" t="str">
        <f t="shared" si="105"/>
        <v>-</v>
      </c>
      <c r="J2166" s="6" t="str">
        <f t="shared" si="106"/>
        <v>-</v>
      </c>
      <c r="AG2166" s="6" t="str">
        <f t="shared" si="104"/>
        <v>-</v>
      </c>
    </row>
  </sheetData>
  <autoFilter ref="B5:AG2166"/>
  <phoneticPr fontId="1"/>
  <dataValidations count="4">
    <dataValidation type="list" allowBlank="1" showInputMessage="1" showErrorMessage="1" sqref="L234:L3003">
      <formula1>"経常,特別"</formula1>
    </dataValidation>
    <dataValidation type="list" allowBlank="1" showInputMessage="1" showErrorMessage="1" sqref="L5">
      <formula1>"固定,変動"</formula1>
    </dataValidation>
    <dataValidation type="list" allowBlank="1" showInputMessage="1" showErrorMessage="1" sqref="D2">
      <formula1>"米ドル（USD）,ユーロ(EUR),カナダ・ドル（CAD）,英ポンド（GBP）,スイス･フラン（CHF）,ﾃﾞﾝﾏｰｸ･ｸﾛｰﾈ（DKK）,ﾉﾙｳｪｰ･ｸﾛｰﾈ（NOK）ｽｳｪｰﾃﾞﾝ･ｸﾛｰﾈ（SEK）,ｵｰｽﾄﾗﾘｱ･ﾄﾞﾙ（AUD）,ﾆｭｰｼﾞｰﾗﾝﾄﾞ･ﾄﾞﾙ（NZD）,香港ドル（HKD）"</formula1>
    </dataValidation>
    <dataValidation type="list" allowBlank="1" showInputMessage="1" showErrorMessage="1" sqref="L6:L233">
      <formula1>"経常,一時"</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サマリー!$B$35:$B$39</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説明</vt:lpstr>
      <vt:lpstr>サマリー</vt:lpstr>
      <vt:lpstr>予実</vt:lpstr>
      <vt:lpstr>A銀行</vt:lpstr>
      <vt:lpstr>B銀行</vt:lpstr>
      <vt:lpstr>C銀行</vt:lpstr>
      <vt:lpstr>D銀行</vt:lpstr>
      <vt:lpstr>E銀行</vt:lpstr>
      <vt:lpstr>A銀行_USD</vt:lpstr>
      <vt:lpstr>B銀行_USD</vt:lpstr>
      <vt:lpstr>C銀行_USD</vt:lpstr>
      <vt:lpstr>為替レート</vt:lpstr>
      <vt:lpstr>参照先</vt:lpstr>
      <vt:lpstr>サマリー!Print_Area</vt:lpstr>
      <vt:lpstr>予実!Print_Area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山盛 朋哉</dc:creator>
  <cp:lastModifiedBy>USER</cp:lastModifiedBy>
  <cp:lastPrinted>2022-09-24T04:02:23Z</cp:lastPrinted>
  <dcterms:created xsi:type="dcterms:W3CDTF">2022-09-09T02:15:19Z</dcterms:created>
  <dcterms:modified xsi:type="dcterms:W3CDTF">2022-10-12T11:25:36Z</dcterms:modified>
</cp:coreProperties>
</file>